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il05k\Dropbox\anu\1_Reflectance16\5_CA_CB_Mex\CA_Mex\1_Licor\CA_Mex_LICORdata\"/>
    </mc:Choice>
  </mc:AlternateContent>
  <bookViews>
    <workbookView xWindow="0" yWindow="0" windowWidth="25440" windowHeight="14316"/>
  </bookViews>
  <sheets>
    <sheet name="CA_Lcr (2)" sheetId="7" r:id="rId1"/>
    <sheet name="ListCodeMtrx" sheetId="2" r:id="rId2"/>
    <sheet name="CodeGen" sheetId="6" r:id="rId3"/>
  </sheets>
  <externalReferences>
    <externalReference r:id="rId4"/>
  </externalReferences>
  <definedNames>
    <definedName name="_Fill" hidden="1">#REF!</definedName>
    <definedName name="_xlnm._FilterDatabase" localSheetId="0" hidden="1">'CA_Lcr (2)'!$A$2:$CP$674</definedName>
    <definedName name="_Regression_Out" hidden="1">[1]RILS!$L$1:$L$1</definedName>
    <definedName name="_Regression_X" hidden="1">[1]RILS!$B$34:$B$87</definedName>
    <definedName name="_Regression_Y" hidden="1">[1]RILS!$C$34:$C$87</definedName>
    <definedName name="ass" hidden="1">[1]RILS!$C$34:$C$87</definedName>
    <definedName name="o" hidden="1">[1]RILS!$C$34:$C$87</definedName>
    <definedName name="poo" hidden="1">[1]RILS!$C$34:$C$87</definedName>
    <definedName name="WORK_SHEET_MODULE_PATH" hidden="1">"C:\KC4 3.4 Rev 16\OFFICE\WSMODULE.TXT"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74" i="7" l="1"/>
  <c r="BQ413" i="7"/>
  <c r="BQ601" i="7"/>
  <c r="O601" i="7"/>
  <c r="BU413" i="7"/>
  <c r="BT413" i="7"/>
  <c r="BS413" i="7"/>
  <c r="AS413" i="7"/>
  <c r="AU413" i="7"/>
  <c r="BU601" i="7"/>
  <c r="BT601" i="7"/>
  <c r="BS601" i="7"/>
  <c r="AS601" i="7"/>
  <c r="AU601" i="7"/>
  <c r="R674" i="7"/>
  <c r="S674" i="7"/>
  <c r="T674" i="7"/>
  <c r="U674" i="7"/>
  <c r="V674" i="7"/>
  <c r="W674" i="7"/>
  <c r="X674" i="7"/>
  <c r="Y674" i="7"/>
  <c r="CK413" i="7"/>
  <c r="Z413" i="7"/>
  <c r="Z674" i="7"/>
  <c r="CM413" i="7"/>
  <c r="CM601" i="7"/>
  <c r="CM674" i="7"/>
  <c r="AA601" i="7"/>
  <c r="AB413" i="7"/>
  <c r="AB601" i="7"/>
  <c r="AC674" i="7"/>
  <c r="AD674" i="7"/>
  <c r="AE674" i="7"/>
  <c r="AF674" i="7"/>
  <c r="AG413" i="7"/>
  <c r="CL413" i="7"/>
  <c r="AG601" i="7"/>
  <c r="CL601" i="7"/>
  <c r="AI413" i="7"/>
  <c r="AI601" i="7"/>
  <c r="AJ413" i="7"/>
  <c r="AJ601" i="7"/>
  <c r="AJ674" i="7"/>
  <c r="AK413" i="7"/>
  <c r="AK601" i="7"/>
  <c r="AL674" i="7"/>
  <c r="AM674" i="7"/>
  <c r="CC413" i="7"/>
  <c r="CC601" i="7"/>
  <c r="CC674" i="7"/>
  <c r="AR674" i="7"/>
  <c r="AT674" i="7"/>
  <c r="AV674" i="7"/>
  <c r="AW674" i="7"/>
  <c r="AX674" i="7"/>
  <c r="AY674" i="7"/>
  <c r="AZ674" i="7"/>
  <c r="BA674" i="7"/>
  <c r="BB674" i="7"/>
  <c r="BC674" i="7"/>
  <c r="BD674" i="7"/>
  <c r="BE674" i="7"/>
  <c r="BF674" i="7"/>
  <c r="BG674" i="7"/>
  <c r="BH674" i="7"/>
  <c r="BI674" i="7"/>
  <c r="BJ674" i="7"/>
  <c r="BK674" i="7"/>
  <c r="BL674" i="7"/>
  <c r="BM674" i="7"/>
  <c r="BN674" i="7"/>
  <c r="BO674" i="7"/>
  <c r="BP674" i="7"/>
  <c r="BS674" i="7"/>
  <c r="BZ413" i="7"/>
  <c r="BZ601" i="7"/>
  <c r="BZ674" i="7"/>
  <c r="CA601" i="7"/>
  <c r="CD601" i="7"/>
  <c r="CK601" i="7"/>
  <c r="CK674" i="7"/>
  <c r="CN413" i="7"/>
  <c r="CN601" i="7"/>
  <c r="CO413" i="7"/>
  <c r="CO674" i="7"/>
  <c r="CP674" i="7"/>
  <c r="M673" i="7"/>
  <c r="O673" i="7"/>
  <c r="P673" i="7"/>
  <c r="Q673" i="7"/>
  <c r="R673" i="7"/>
  <c r="S673" i="7"/>
  <c r="T673" i="7"/>
  <c r="U673" i="7"/>
  <c r="V673" i="7"/>
  <c r="W673" i="7"/>
  <c r="X673" i="7"/>
  <c r="Y673" i="7"/>
  <c r="Z673" i="7"/>
  <c r="AA673" i="7"/>
  <c r="AB673" i="7"/>
  <c r="AC673" i="7"/>
  <c r="AD673" i="7"/>
  <c r="AE673" i="7"/>
  <c r="AF673" i="7"/>
  <c r="AG673" i="7"/>
  <c r="AH673" i="7"/>
  <c r="AI673" i="7"/>
  <c r="AJ673" i="7"/>
  <c r="AK673" i="7"/>
  <c r="AL673" i="7"/>
  <c r="AM673" i="7"/>
  <c r="AN673" i="7"/>
  <c r="AO673" i="7"/>
  <c r="AP673" i="7"/>
  <c r="AQ673" i="7"/>
  <c r="AR673" i="7"/>
  <c r="AS673" i="7"/>
  <c r="AT673" i="7"/>
  <c r="AU673" i="7"/>
  <c r="AV673" i="7"/>
  <c r="AW673" i="7"/>
  <c r="AX673" i="7"/>
  <c r="AY673" i="7"/>
  <c r="AZ673" i="7"/>
  <c r="BA673" i="7"/>
  <c r="BB673" i="7"/>
  <c r="BC673" i="7"/>
  <c r="BD673" i="7"/>
  <c r="BE673" i="7"/>
  <c r="BF673" i="7"/>
  <c r="BG673" i="7"/>
  <c r="BH673" i="7"/>
  <c r="BI673" i="7"/>
  <c r="BJ673" i="7"/>
  <c r="BK673" i="7"/>
  <c r="BL673" i="7"/>
  <c r="BM673" i="7"/>
  <c r="BN673" i="7"/>
  <c r="BO673" i="7"/>
  <c r="BP673" i="7"/>
  <c r="BQ673" i="7"/>
  <c r="BR673" i="7"/>
  <c r="BS673" i="7"/>
  <c r="BT673" i="7"/>
  <c r="BU673" i="7"/>
  <c r="BV673" i="7"/>
  <c r="BW673" i="7"/>
  <c r="BX673" i="7"/>
  <c r="BY673" i="7"/>
  <c r="BZ673" i="7"/>
  <c r="CA673" i="7"/>
  <c r="CB673" i="7"/>
  <c r="CC673" i="7"/>
  <c r="CD673" i="7"/>
  <c r="CE673" i="7"/>
  <c r="CF673" i="7"/>
  <c r="CG673" i="7"/>
  <c r="CH673" i="7"/>
  <c r="CI673" i="7"/>
  <c r="CJ673" i="7"/>
  <c r="CK673" i="7"/>
  <c r="CL673" i="7"/>
  <c r="CM673" i="7"/>
  <c r="CN673" i="7"/>
  <c r="CO673" i="7"/>
  <c r="CP673" i="7"/>
  <c r="B673" i="7"/>
  <c r="A673" i="7"/>
  <c r="CP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R1" i="7"/>
  <c r="S1" i="7"/>
  <c r="T1" i="7"/>
  <c r="U1" i="7"/>
  <c r="V1" i="7"/>
  <c r="W1" i="7"/>
  <c r="X1" i="7"/>
  <c r="Y1" i="7"/>
  <c r="Z1" i="7"/>
  <c r="AA1" i="7"/>
  <c r="AB1" i="7"/>
  <c r="AC1" i="7"/>
  <c r="D1" i="7"/>
  <c r="CP672" i="7"/>
  <c r="B672" i="7"/>
  <c r="A672" i="7"/>
  <c r="CP671" i="7"/>
  <c r="B671" i="7"/>
  <c r="A671" i="7"/>
  <c r="CP670" i="7"/>
  <c r="B670" i="7"/>
  <c r="A670" i="7"/>
  <c r="CP669" i="7"/>
  <c r="B669" i="7"/>
  <c r="A669" i="7"/>
  <c r="CP668" i="7"/>
  <c r="B668" i="7"/>
  <c r="A668" i="7"/>
  <c r="CP667" i="7"/>
  <c r="B667" i="7"/>
  <c r="A667" i="7"/>
  <c r="CP666" i="7"/>
  <c r="B666" i="7"/>
  <c r="A666" i="7"/>
  <c r="CP665" i="7"/>
  <c r="B665" i="7"/>
  <c r="A665" i="7"/>
  <c r="CP664" i="7"/>
  <c r="B664" i="7"/>
  <c r="A664" i="7"/>
  <c r="CP663" i="7"/>
  <c r="B663" i="7"/>
  <c r="A663" i="7"/>
  <c r="CP662" i="7"/>
  <c r="B662" i="7"/>
  <c r="A662" i="7"/>
  <c r="CP661" i="7"/>
  <c r="B661" i="7"/>
  <c r="A661" i="7"/>
  <c r="CP660" i="7"/>
  <c r="B660" i="7"/>
  <c r="A660" i="7"/>
  <c r="CP659" i="7"/>
  <c r="B659" i="7"/>
  <c r="A659" i="7"/>
  <c r="CP658" i="7"/>
  <c r="B658" i="7"/>
  <c r="A658" i="7"/>
  <c r="CP657" i="7"/>
  <c r="B657" i="7"/>
  <c r="A657" i="7"/>
  <c r="CP656" i="7"/>
  <c r="B656" i="7"/>
  <c r="A656" i="7"/>
  <c r="CP655" i="7"/>
  <c r="R655" i="7"/>
  <c r="B655" i="7"/>
  <c r="A655" i="7"/>
  <c r="CP654" i="7"/>
  <c r="B654" i="7"/>
  <c r="A654" i="7"/>
  <c r="CP653" i="7"/>
  <c r="B653" i="7"/>
  <c r="A653" i="7"/>
  <c r="CP652" i="7"/>
  <c r="B652" i="7"/>
  <c r="A652" i="7"/>
  <c r="CP651" i="7"/>
  <c r="B651" i="7"/>
  <c r="A651" i="7"/>
  <c r="CP650" i="7"/>
  <c r="B650" i="7"/>
  <c r="A650" i="7"/>
  <c r="CP649" i="7"/>
  <c r="B649" i="7"/>
  <c r="A649" i="7"/>
  <c r="CP648" i="7"/>
  <c r="B648" i="7"/>
  <c r="A648" i="7"/>
  <c r="CP647" i="7"/>
  <c r="CO647" i="7"/>
  <c r="CN647" i="7"/>
  <c r="CM647" i="7"/>
  <c r="AG647" i="7"/>
  <c r="CL647" i="7"/>
  <c r="CK647" i="7"/>
  <c r="Z647" i="7"/>
  <c r="BQ647" i="7"/>
  <c r="O647" i="7"/>
  <c r="BU647" i="7"/>
  <c r="BT647" i="7"/>
  <c r="BS647" i="7"/>
  <c r="AS647" i="7"/>
  <c r="AU647" i="7"/>
  <c r="BZ647" i="7"/>
  <c r="CA647" i="7"/>
  <c r="CC647" i="7"/>
  <c r="CD647" i="7"/>
  <c r="AB647" i="7"/>
  <c r="AK647" i="7"/>
  <c r="AJ647" i="7"/>
  <c r="AI647" i="7"/>
  <c r="AA647" i="7"/>
  <c r="B647" i="7"/>
  <c r="A647" i="7"/>
  <c r="CP646" i="7"/>
  <c r="CO646" i="7"/>
  <c r="CN646" i="7"/>
  <c r="CM646" i="7"/>
  <c r="AA646" i="7"/>
  <c r="AG646" i="7"/>
  <c r="CL646" i="7"/>
  <c r="CK646" i="7"/>
  <c r="BQ646" i="7"/>
  <c r="BU646" i="7"/>
  <c r="BT646" i="7"/>
  <c r="BS646" i="7"/>
  <c r="AS646" i="7"/>
  <c r="AU646" i="7"/>
  <c r="BZ646" i="7"/>
  <c r="CA646" i="7"/>
  <c r="CC646" i="7"/>
  <c r="CD646" i="7"/>
  <c r="AB646" i="7"/>
  <c r="AN646" i="7"/>
  <c r="AK646" i="7"/>
  <c r="AJ646" i="7"/>
  <c r="AI646" i="7"/>
  <c r="Z646" i="7"/>
  <c r="B646" i="7"/>
  <c r="A646" i="7"/>
  <c r="CP645" i="7"/>
  <c r="CO645" i="7"/>
  <c r="CN645" i="7"/>
  <c r="CM645" i="7"/>
  <c r="AA645" i="7"/>
  <c r="AG645" i="7"/>
  <c r="CL645" i="7"/>
  <c r="CK645" i="7"/>
  <c r="Z645" i="7"/>
  <c r="BQ645" i="7"/>
  <c r="O645" i="7"/>
  <c r="BU645" i="7"/>
  <c r="BT645" i="7"/>
  <c r="BS645" i="7"/>
  <c r="AS645" i="7"/>
  <c r="AU645" i="7"/>
  <c r="BZ645" i="7"/>
  <c r="CA645" i="7"/>
  <c r="CC645" i="7"/>
  <c r="AB645" i="7"/>
  <c r="AN645" i="7"/>
  <c r="AK645" i="7"/>
  <c r="AJ645" i="7"/>
  <c r="AI645" i="7"/>
  <c r="B645" i="7"/>
  <c r="A645" i="7"/>
  <c r="CP644" i="7"/>
  <c r="CO644" i="7"/>
  <c r="CN644" i="7"/>
  <c r="CM644" i="7"/>
  <c r="AA644" i="7"/>
  <c r="AG644" i="7"/>
  <c r="CL644" i="7"/>
  <c r="CK644" i="7"/>
  <c r="Z644" i="7"/>
  <c r="BQ644" i="7"/>
  <c r="O644" i="7"/>
  <c r="BU644" i="7"/>
  <c r="BT644" i="7"/>
  <c r="BS644" i="7"/>
  <c r="AS644" i="7"/>
  <c r="AU644" i="7"/>
  <c r="BZ644" i="7"/>
  <c r="CA644" i="7"/>
  <c r="CC644" i="7"/>
  <c r="AB644" i="7"/>
  <c r="AK644" i="7"/>
  <c r="AJ644" i="7"/>
  <c r="AI644" i="7"/>
  <c r="B644" i="7"/>
  <c r="A644" i="7"/>
  <c r="CP643" i="7"/>
  <c r="CO643" i="7"/>
  <c r="CN643" i="7"/>
  <c r="CM643" i="7"/>
  <c r="AG643" i="7"/>
  <c r="CL643" i="7"/>
  <c r="CK643" i="7"/>
  <c r="Z643" i="7"/>
  <c r="BQ643" i="7"/>
  <c r="O643" i="7"/>
  <c r="BU643" i="7"/>
  <c r="BT643" i="7"/>
  <c r="BS643" i="7"/>
  <c r="AS643" i="7"/>
  <c r="AU643" i="7"/>
  <c r="BZ643" i="7"/>
  <c r="CA643" i="7"/>
  <c r="CC643" i="7"/>
  <c r="AB643" i="7"/>
  <c r="AN643" i="7"/>
  <c r="AK643" i="7"/>
  <c r="AJ643" i="7"/>
  <c r="AI643" i="7"/>
  <c r="AA643" i="7"/>
  <c r="B643" i="7"/>
  <c r="A643" i="7"/>
  <c r="CP642" i="7"/>
  <c r="CO642" i="7"/>
  <c r="CN642" i="7"/>
  <c r="CM642" i="7"/>
  <c r="AA642" i="7"/>
  <c r="AG642" i="7"/>
  <c r="CL642" i="7"/>
  <c r="CK642" i="7"/>
  <c r="Z642" i="7"/>
  <c r="BQ642" i="7"/>
  <c r="O642" i="7"/>
  <c r="BR642" i="7"/>
  <c r="BU642" i="7"/>
  <c r="BT642" i="7"/>
  <c r="BS642" i="7"/>
  <c r="AS642" i="7"/>
  <c r="AU642" i="7"/>
  <c r="BZ642" i="7"/>
  <c r="CA642" i="7"/>
  <c r="CC642" i="7"/>
  <c r="AB642" i="7"/>
  <c r="AN642" i="7"/>
  <c r="AK642" i="7"/>
  <c r="AJ642" i="7"/>
  <c r="AI642" i="7"/>
  <c r="B642" i="7"/>
  <c r="A642" i="7"/>
  <c r="CP641" i="7"/>
  <c r="B641" i="7"/>
  <c r="A641" i="7"/>
  <c r="CP640" i="7"/>
  <c r="B640" i="7"/>
  <c r="A640" i="7"/>
  <c r="CP639" i="7"/>
  <c r="B639" i="7"/>
  <c r="A639" i="7"/>
  <c r="CP638" i="7"/>
  <c r="B638" i="7"/>
  <c r="A638" i="7"/>
  <c r="CP637" i="7"/>
  <c r="B637" i="7"/>
  <c r="A637" i="7"/>
  <c r="CP636" i="7"/>
  <c r="B636" i="7"/>
  <c r="A636" i="7"/>
  <c r="CP635" i="7"/>
  <c r="B635" i="7"/>
  <c r="A635" i="7"/>
  <c r="CP634" i="7"/>
  <c r="B634" i="7"/>
  <c r="A634" i="7"/>
  <c r="B633" i="7"/>
  <c r="A633" i="7"/>
  <c r="B632" i="7"/>
  <c r="A632" i="7"/>
  <c r="B631" i="7"/>
  <c r="A631" i="7"/>
  <c r="B630" i="7"/>
  <c r="A630" i="7"/>
  <c r="B629" i="7"/>
  <c r="A629" i="7"/>
  <c r="B628" i="7"/>
  <c r="A628" i="7"/>
  <c r="B627" i="7"/>
  <c r="A627" i="7"/>
  <c r="B626" i="7"/>
  <c r="A626" i="7"/>
  <c r="B625" i="7"/>
  <c r="A625" i="7"/>
  <c r="B624" i="7"/>
  <c r="A624" i="7"/>
  <c r="B623" i="7"/>
  <c r="A623" i="7"/>
  <c r="B622" i="7"/>
  <c r="A622" i="7"/>
  <c r="B621" i="7"/>
  <c r="A621" i="7"/>
  <c r="B620" i="7"/>
  <c r="A620" i="7"/>
  <c r="B619" i="7"/>
  <c r="A619" i="7"/>
  <c r="CP618" i="7"/>
  <c r="B618" i="7"/>
  <c r="A618" i="7"/>
  <c r="CP617" i="7"/>
  <c r="B617" i="7"/>
  <c r="A617" i="7"/>
  <c r="CP616" i="7"/>
  <c r="B616" i="7"/>
  <c r="A616" i="7"/>
  <c r="CP615" i="7"/>
  <c r="B615" i="7"/>
  <c r="A615" i="7"/>
  <c r="CP614" i="7"/>
  <c r="B614" i="7"/>
  <c r="A614" i="7"/>
  <c r="CP613" i="7"/>
  <c r="B613" i="7"/>
  <c r="A613" i="7"/>
  <c r="CP612" i="7"/>
  <c r="B612" i="7"/>
  <c r="A612" i="7"/>
  <c r="B611" i="7"/>
  <c r="A611" i="7"/>
  <c r="B610" i="7"/>
  <c r="A610" i="7"/>
  <c r="B609" i="7"/>
  <c r="A609" i="7"/>
  <c r="B608" i="7"/>
  <c r="A608" i="7"/>
  <c r="B607" i="7"/>
  <c r="A607" i="7"/>
  <c r="CO606" i="7"/>
  <c r="CN606" i="7"/>
  <c r="CM606" i="7"/>
  <c r="AA606" i="7"/>
  <c r="AG606" i="7"/>
  <c r="CL606" i="7"/>
  <c r="CK606" i="7"/>
  <c r="BQ606" i="7"/>
  <c r="O606" i="7"/>
  <c r="BU606" i="7"/>
  <c r="BT606" i="7"/>
  <c r="BS606" i="7"/>
  <c r="AS606" i="7"/>
  <c r="AU606" i="7"/>
  <c r="BZ606" i="7"/>
  <c r="CA606" i="7"/>
  <c r="CC606" i="7"/>
  <c r="CD606" i="7"/>
  <c r="AB606" i="7"/>
  <c r="AK606" i="7"/>
  <c r="AJ606" i="7"/>
  <c r="AI606" i="7"/>
  <c r="Z606" i="7"/>
  <c r="B606" i="7"/>
  <c r="A606" i="7"/>
  <c r="B605" i="7"/>
  <c r="A605" i="7"/>
  <c r="CO604" i="7"/>
  <c r="CN604" i="7"/>
  <c r="CM604" i="7"/>
  <c r="AA604" i="7"/>
  <c r="AG604" i="7"/>
  <c r="CL604" i="7"/>
  <c r="CK604" i="7"/>
  <c r="BQ604" i="7"/>
  <c r="O604" i="7"/>
  <c r="BU604" i="7"/>
  <c r="BT604" i="7"/>
  <c r="BS604" i="7"/>
  <c r="AS604" i="7"/>
  <c r="AU604" i="7"/>
  <c r="BZ604" i="7"/>
  <c r="CA604" i="7"/>
  <c r="CC604" i="7"/>
  <c r="AB604" i="7"/>
  <c r="AN604" i="7"/>
  <c r="AK604" i="7"/>
  <c r="AJ604" i="7"/>
  <c r="AI604" i="7"/>
  <c r="Z604" i="7"/>
  <c r="B604" i="7"/>
  <c r="A604" i="7"/>
  <c r="B603" i="7"/>
  <c r="A603" i="7"/>
  <c r="CO602" i="7"/>
  <c r="CN602" i="7"/>
  <c r="CM602" i="7"/>
  <c r="AG602" i="7"/>
  <c r="CL602" i="7"/>
  <c r="CK602" i="7"/>
  <c r="BQ602" i="7"/>
  <c r="O602" i="7"/>
  <c r="BR602" i="7"/>
  <c r="BU602" i="7"/>
  <c r="BT602" i="7"/>
  <c r="BS602" i="7"/>
  <c r="AS602" i="7"/>
  <c r="AU602" i="7"/>
  <c r="BZ602" i="7"/>
  <c r="CA602" i="7"/>
  <c r="CC602" i="7"/>
  <c r="AB602" i="7"/>
  <c r="AK602" i="7"/>
  <c r="AJ602" i="7"/>
  <c r="AI602" i="7"/>
  <c r="AA602" i="7"/>
  <c r="Z602" i="7"/>
  <c r="B602" i="7"/>
  <c r="A602" i="7"/>
  <c r="CO601" i="7"/>
  <c r="Z601" i="7"/>
  <c r="B601" i="7"/>
  <c r="A601" i="7"/>
  <c r="CO600" i="7"/>
  <c r="CN600" i="7"/>
  <c r="CM600" i="7"/>
  <c r="AA600" i="7"/>
  <c r="AG600" i="7"/>
  <c r="CL600" i="7"/>
  <c r="CK600" i="7"/>
  <c r="Z600" i="7"/>
  <c r="BQ600" i="7"/>
  <c r="O600" i="7"/>
  <c r="BU600" i="7"/>
  <c r="BT600" i="7"/>
  <c r="BS600" i="7"/>
  <c r="AS600" i="7"/>
  <c r="AU600" i="7"/>
  <c r="BZ600" i="7"/>
  <c r="CA600" i="7"/>
  <c r="CC600" i="7"/>
  <c r="CD600" i="7"/>
  <c r="AB600" i="7"/>
  <c r="AN600" i="7"/>
  <c r="AK600" i="7"/>
  <c r="AJ600" i="7"/>
  <c r="AI600" i="7"/>
  <c r="B600" i="7"/>
  <c r="A600" i="7"/>
  <c r="CO599" i="7"/>
  <c r="CN599" i="7"/>
  <c r="CM599" i="7"/>
  <c r="AA599" i="7"/>
  <c r="AG599" i="7"/>
  <c r="CL599" i="7"/>
  <c r="CK599" i="7"/>
  <c r="Z599" i="7"/>
  <c r="BQ599" i="7"/>
  <c r="O599" i="7"/>
  <c r="BU599" i="7"/>
  <c r="BT599" i="7"/>
  <c r="BS599" i="7"/>
  <c r="AS599" i="7"/>
  <c r="AU599" i="7"/>
  <c r="BZ599" i="7"/>
  <c r="CA599" i="7"/>
  <c r="CC599" i="7"/>
  <c r="CD599" i="7"/>
  <c r="AB599" i="7"/>
  <c r="AK599" i="7"/>
  <c r="AJ599" i="7"/>
  <c r="AI599" i="7"/>
  <c r="B599" i="7"/>
  <c r="A599" i="7"/>
  <c r="CO598" i="7"/>
  <c r="CN598" i="7"/>
  <c r="CM598" i="7"/>
  <c r="AA598" i="7"/>
  <c r="AG598" i="7"/>
  <c r="CL598" i="7"/>
  <c r="CK598" i="7"/>
  <c r="Z598" i="7"/>
  <c r="BQ598" i="7"/>
  <c r="O598" i="7"/>
  <c r="BU598" i="7"/>
  <c r="BT598" i="7"/>
  <c r="BS598" i="7"/>
  <c r="AS598" i="7"/>
  <c r="AU598" i="7"/>
  <c r="BZ598" i="7"/>
  <c r="CA598" i="7"/>
  <c r="CC598" i="7"/>
  <c r="AB598" i="7"/>
  <c r="AN598" i="7"/>
  <c r="AK598" i="7"/>
  <c r="AJ598" i="7"/>
  <c r="AI598" i="7"/>
  <c r="B598" i="7"/>
  <c r="A598" i="7"/>
  <c r="CO597" i="7"/>
  <c r="CN597" i="7"/>
  <c r="CM597" i="7"/>
  <c r="AA597" i="7"/>
  <c r="AG597" i="7"/>
  <c r="CL597" i="7"/>
  <c r="CK597" i="7"/>
  <c r="BQ597" i="7"/>
  <c r="O597" i="7"/>
  <c r="BU597" i="7"/>
  <c r="BT597" i="7"/>
  <c r="BS597" i="7"/>
  <c r="AS597" i="7"/>
  <c r="AU597" i="7"/>
  <c r="BZ597" i="7"/>
  <c r="CA597" i="7"/>
  <c r="CC597" i="7"/>
  <c r="AB597" i="7"/>
  <c r="AN597" i="7"/>
  <c r="AK597" i="7"/>
  <c r="AJ597" i="7"/>
  <c r="AI597" i="7"/>
  <c r="Z597" i="7"/>
  <c r="B597" i="7"/>
  <c r="A597" i="7"/>
  <c r="CO596" i="7"/>
  <c r="CN596" i="7"/>
  <c r="CM596" i="7"/>
  <c r="AA596" i="7"/>
  <c r="AG596" i="7"/>
  <c r="CL596" i="7"/>
  <c r="CK596" i="7"/>
  <c r="Z596" i="7"/>
  <c r="BQ596" i="7"/>
  <c r="O596" i="7"/>
  <c r="BU596" i="7"/>
  <c r="BT596" i="7"/>
  <c r="BS596" i="7"/>
  <c r="AS596" i="7"/>
  <c r="AU596" i="7"/>
  <c r="BZ596" i="7"/>
  <c r="CA596" i="7"/>
  <c r="CC596" i="7"/>
  <c r="CD596" i="7"/>
  <c r="AB596" i="7"/>
  <c r="AN596" i="7"/>
  <c r="AK596" i="7"/>
  <c r="AJ596" i="7"/>
  <c r="AI596" i="7"/>
  <c r="B596" i="7"/>
  <c r="A596" i="7"/>
  <c r="CO595" i="7"/>
  <c r="CN595" i="7"/>
  <c r="CM595" i="7"/>
  <c r="AA595" i="7"/>
  <c r="AG595" i="7"/>
  <c r="CL595" i="7"/>
  <c r="CK595" i="7"/>
  <c r="Z595" i="7"/>
  <c r="BQ595" i="7"/>
  <c r="O595" i="7"/>
  <c r="BU595" i="7"/>
  <c r="BT595" i="7"/>
  <c r="BS595" i="7"/>
  <c r="AS595" i="7"/>
  <c r="AU595" i="7"/>
  <c r="BZ595" i="7"/>
  <c r="CA595" i="7"/>
  <c r="CC595" i="7"/>
  <c r="CD595" i="7"/>
  <c r="AB595" i="7"/>
  <c r="AK595" i="7"/>
  <c r="AJ595" i="7"/>
  <c r="AI595" i="7"/>
  <c r="B595" i="7"/>
  <c r="A595" i="7"/>
  <c r="CO594" i="7"/>
  <c r="CN594" i="7"/>
  <c r="CM594" i="7"/>
  <c r="AA594" i="7"/>
  <c r="AG594" i="7"/>
  <c r="CL594" i="7"/>
  <c r="CK594" i="7"/>
  <c r="Z594" i="7"/>
  <c r="BQ594" i="7"/>
  <c r="O594" i="7"/>
  <c r="BU594" i="7"/>
  <c r="BT594" i="7"/>
  <c r="BS594" i="7"/>
  <c r="AS594" i="7"/>
  <c r="AU594" i="7"/>
  <c r="BZ594" i="7"/>
  <c r="CA594" i="7"/>
  <c r="CC594" i="7"/>
  <c r="AB594" i="7"/>
  <c r="AN594" i="7"/>
  <c r="AK594" i="7"/>
  <c r="AJ594" i="7"/>
  <c r="AI594" i="7"/>
  <c r="B594" i="7"/>
  <c r="A594" i="7"/>
  <c r="CO593" i="7"/>
  <c r="CN593" i="7"/>
  <c r="CM593" i="7"/>
  <c r="AA593" i="7"/>
  <c r="AG593" i="7"/>
  <c r="CL593" i="7"/>
  <c r="CK593" i="7"/>
  <c r="Z593" i="7"/>
  <c r="BQ593" i="7"/>
  <c r="O593" i="7"/>
  <c r="BU593" i="7"/>
  <c r="BT593" i="7"/>
  <c r="BS593" i="7"/>
  <c r="AS593" i="7"/>
  <c r="AU593" i="7"/>
  <c r="BZ593" i="7"/>
  <c r="CA593" i="7"/>
  <c r="CC593" i="7"/>
  <c r="AB593" i="7"/>
  <c r="AN593" i="7"/>
  <c r="AK593" i="7"/>
  <c r="AJ593" i="7"/>
  <c r="AI593" i="7"/>
  <c r="B593" i="7"/>
  <c r="A593" i="7"/>
  <c r="CO592" i="7"/>
  <c r="CN592" i="7"/>
  <c r="CM592" i="7"/>
  <c r="AA592" i="7"/>
  <c r="AG592" i="7"/>
  <c r="CL592" i="7"/>
  <c r="CK592" i="7"/>
  <c r="Z592" i="7"/>
  <c r="BQ592" i="7"/>
  <c r="BU592" i="7"/>
  <c r="BT592" i="7"/>
  <c r="BS592" i="7"/>
  <c r="AS592" i="7"/>
  <c r="AU592" i="7"/>
  <c r="BZ592" i="7"/>
  <c r="CA592" i="7"/>
  <c r="CC592" i="7"/>
  <c r="AB592" i="7"/>
  <c r="AN592" i="7"/>
  <c r="AK592" i="7"/>
  <c r="AJ592" i="7"/>
  <c r="AI592" i="7"/>
  <c r="B592" i="7"/>
  <c r="A592" i="7"/>
  <c r="CO591" i="7"/>
  <c r="CN591" i="7"/>
  <c r="CM591" i="7"/>
  <c r="AA591" i="7"/>
  <c r="AG591" i="7"/>
  <c r="CK591" i="7"/>
  <c r="Z591" i="7"/>
  <c r="BQ591" i="7"/>
  <c r="BU591" i="7"/>
  <c r="BT591" i="7"/>
  <c r="BS591" i="7"/>
  <c r="AS591" i="7"/>
  <c r="AU591" i="7"/>
  <c r="BZ591" i="7"/>
  <c r="CA591" i="7"/>
  <c r="CC591" i="7"/>
  <c r="AB591" i="7"/>
  <c r="AK591" i="7"/>
  <c r="AJ591" i="7"/>
  <c r="AI591" i="7"/>
  <c r="B591" i="7"/>
  <c r="A591" i="7"/>
  <c r="CO590" i="7"/>
  <c r="CN590" i="7"/>
  <c r="CM590" i="7"/>
  <c r="AG590" i="7"/>
  <c r="CL590" i="7"/>
  <c r="CK590" i="7"/>
  <c r="Z590" i="7"/>
  <c r="BQ590" i="7"/>
  <c r="O590" i="7"/>
  <c r="AH590" i="7"/>
  <c r="BR590" i="7"/>
  <c r="BU590" i="7"/>
  <c r="BT590" i="7"/>
  <c r="BS590" i="7"/>
  <c r="AS590" i="7"/>
  <c r="AU590" i="7"/>
  <c r="BZ590" i="7"/>
  <c r="CA590" i="7"/>
  <c r="CC590" i="7"/>
  <c r="AB590" i="7"/>
  <c r="AN590" i="7"/>
  <c r="AK590" i="7"/>
  <c r="AJ590" i="7"/>
  <c r="AI590" i="7"/>
  <c r="AA590" i="7"/>
  <c r="B590" i="7"/>
  <c r="A590" i="7"/>
  <c r="CO589" i="7"/>
  <c r="CN589" i="7"/>
  <c r="CM589" i="7"/>
  <c r="AA589" i="7"/>
  <c r="AG589" i="7"/>
  <c r="CK589" i="7"/>
  <c r="Z589" i="7"/>
  <c r="BQ589" i="7"/>
  <c r="O589" i="7"/>
  <c r="BU589" i="7"/>
  <c r="BT589" i="7"/>
  <c r="BS589" i="7"/>
  <c r="AS589" i="7"/>
  <c r="AU589" i="7"/>
  <c r="BZ589" i="7"/>
  <c r="CA589" i="7"/>
  <c r="CC589" i="7"/>
  <c r="AB589" i="7"/>
  <c r="AK589" i="7"/>
  <c r="AJ589" i="7"/>
  <c r="AI589" i="7"/>
  <c r="B589" i="7"/>
  <c r="A589" i="7"/>
  <c r="CO588" i="7"/>
  <c r="CN588" i="7"/>
  <c r="CM588" i="7"/>
  <c r="AG588" i="7"/>
  <c r="CL588" i="7"/>
  <c r="CK588" i="7"/>
  <c r="BQ588" i="7"/>
  <c r="BU588" i="7"/>
  <c r="BT588" i="7"/>
  <c r="BS588" i="7"/>
  <c r="AS588" i="7"/>
  <c r="AU588" i="7"/>
  <c r="BZ588" i="7"/>
  <c r="CA588" i="7"/>
  <c r="CC588" i="7"/>
  <c r="AB588" i="7"/>
  <c r="AK588" i="7"/>
  <c r="AJ588" i="7"/>
  <c r="AI588" i="7"/>
  <c r="AA588" i="7"/>
  <c r="Z588" i="7"/>
  <c r="B588" i="7"/>
  <c r="A588" i="7"/>
  <c r="CO587" i="7"/>
  <c r="CN587" i="7"/>
  <c r="CM587" i="7"/>
  <c r="AA587" i="7"/>
  <c r="AG587" i="7"/>
  <c r="CK587" i="7"/>
  <c r="BQ587" i="7"/>
  <c r="O587" i="7"/>
  <c r="BR587" i="7"/>
  <c r="BU587" i="7"/>
  <c r="BT587" i="7"/>
  <c r="BS587" i="7"/>
  <c r="AS587" i="7"/>
  <c r="AU587" i="7"/>
  <c r="BZ587" i="7"/>
  <c r="CA587" i="7"/>
  <c r="CC587" i="7"/>
  <c r="AB587" i="7"/>
  <c r="AK587" i="7"/>
  <c r="AJ587" i="7"/>
  <c r="AI587" i="7"/>
  <c r="Z587" i="7"/>
  <c r="B587" i="7"/>
  <c r="A587" i="7"/>
  <c r="CO586" i="7"/>
  <c r="CN586" i="7"/>
  <c r="CM586" i="7"/>
  <c r="AG586" i="7"/>
  <c r="CL586" i="7"/>
  <c r="CK586" i="7"/>
  <c r="BQ586" i="7"/>
  <c r="O586" i="7"/>
  <c r="AH586" i="7"/>
  <c r="BU586" i="7"/>
  <c r="BT586" i="7"/>
  <c r="BS586" i="7"/>
  <c r="AS586" i="7"/>
  <c r="AU586" i="7"/>
  <c r="BZ586" i="7"/>
  <c r="CA586" i="7"/>
  <c r="CC586" i="7"/>
  <c r="CD586" i="7"/>
  <c r="AB586" i="7"/>
  <c r="AK586" i="7"/>
  <c r="AJ586" i="7"/>
  <c r="AI586" i="7"/>
  <c r="AA586" i="7"/>
  <c r="Z586" i="7"/>
  <c r="B586" i="7"/>
  <c r="A586" i="7"/>
  <c r="CO585" i="7"/>
  <c r="CN585" i="7"/>
  <c r="CM585" i="7"/>
  <c r="AA585" i="7"/>
  <c r="AG585" i="7"/>
  <c r="CK585" i="7"/>
  <c r="BQ585" i="7"/>
  <c r="BU585" i="7"/>
  <c r="BT585" i="7"/>
  <c r="BS585" i="7"/>
  <c r="AS585" i="7"/>
  <c r="AU585" i="7"/>
  <c r="BZ585" i="7"/>
  <c r="CA585" i="7"/>
  <c r="CC585" i="7"/>
  <c r="AB585" i="7"/>
  <c r="AK585" i="7"/>
  <c r="AJ585" i="7"/>
  <c r="AI585" i="7"/>
  <c r="Z585" i="7"/>
  <c r="B585" i="7"/>
  <c r="A585" i="7"/>
  <c r="CO584" i="7"/>
  <c r="CN584" i="7"/>
  <c r="CM584" i="7"/>
  <c r="AA584" i="7"/>
  <c r="AG584" i="7"/>
  <c r="CL584" i="7"/>
  <c r="CK584" i="7"/>
  <c r="Z584" i="7"/>
  <c r="BQ584" i="7"/>
  <c r="O584" i="7"/>
  <c r="AH584" i="7"/>
  <c r="BR584" i="7"/>
  <c r="BU584" i="7"/>
  <c r="BT584" i="7"/>
  <c r="BS584" i="7"/>
  <c r="AS584" i="7"/>
  <c r="AU584" i="7"/>
  <c r="BZ584" i="7"/>
  <c r="CA584" i="7"/>
  <c r="CC584" i="7"/>
  <c r="CD584" i="7"/>
  <c r="AB584" i="7"/>
  <c r="AN584" i="7"/>
  <c r="AK584" i="7"/>
  <c r="AJ584" i="7"/>
  <c r="AI584" i="7"/>
  <c r="B584" i="7"/>
  <c r="A584" i="7"/>
  <c r="CO583" i="7"/>
  <c r="CN583" i="7"/>
  <c r="CM583" i="7"/>
  <c r="AA583" i="7"/>
  <c r="AG583" i="7"/>
  <c r="CK583" i="7"/>
  <c r="BQ583" i="7"/>
  <c r="O583" i="7"/>
  <c r="BR583" i="7"/>
  <c r="BU583" i="7"/>
  <c r="BT583" i="7"/>
  <c r="BS583" i="7"/>
  <c r="AS583" i="7"/>
  <c r="AU583" i="7"/>
  <c r="BZ583" i="7"/>
  <c r="CA583" i="7"/>
  <c r="CC583" i="7"/>
  <c r="AB583" i="7"/>
  <c r="AK583" i="7"/>
  <c r="AJ583" i="7"/>
  <c r="AI583" i="7"/>
  <c r="Z583" i="7"/>
  <c r="B583" i="7"/>
  <c r="A583" i="7"/>
  <c r="CO582" i="7"/>
  <c r="CN582" i="7"/>
  <c r="CM582" i="7"/>
  <c r="AG582" i="7"/>
  <c r="CL582" i="7"/>
  <c r="CK582" i="7"/>
  <c r="BQ582" i="7"/>
  <c r="O582" i="7"/>
  <c r="AH582" i="7"/>
  <c r="BU582" i="7"/>
  <c r="BT582" i="7"/>
  <c r="BS582" i="7"/>
  <c r="AS582" i="7"/>
  <c r="AU582" i="7"/>
  <c r="BZ582" i="7"/>
  <c r="CA582" i="7"/>
  <c r="CC582" i="7"/>
  <c r="CD582" i="7"/>
  <c r="AB582" i="7"/>
  <c r="AK582" i="7"/>
  <c r="AJ582" i="7"/>
  <c r="AI582" i="7"/>
  <c r="AA582" i="7"/>
  <c r="Z582" i="7"/>
  <c r="B582" i="7"/>
  <c r="A582" i="7"/>
  <c r="CO581" i="7"/>
  <c r="CN581" i="7"/>
  <c r="CM581" i="7"/>
  <c r="AA581" i="7"/>
  <c r="AG581" i="7"/>
  <c r="CK581" i="7"/>
  <c r="BQ581" i="7"/>
  <c r="BU581" i="7"/>
  <c r="BT581" i="7"/>
  <c r="BS581" i="7"/>
  <c r="AS581" i="7"/>
  <c r="AU581" i="7"/>
  <c r="BZ581" i="7"/>
  <c r="CA581" i="7"/>
  <c r="CC581" i="7"/>
  <c r="AB581" i="7"/>
  <c r="AK581" i="7"/>
  <c r="AJ581" i="7"/>
  <c r="AI581" i="7"/>
  <c r="Z581" i="7"/>
  <c r="B581" i="7"/>
  <c r="A581" i="7"/>
  <c r="CO580" i="7"/>
  <c r="CN580" i="7"/>
  <c r="CM580" i="7"/>
  <c r="AA580" i="7"/>
  <c r="AG580" i="7"/>
  <c r="CL580" i="7"/>
  <c r="CK580" i="7"/>
  <c r="Z580" i="7"/>
  <c r="BQ580" i="7"/>
  <c r="O580" i="7"/>
  <c r="AH580" i="7"/>
  <c r="BR580" i="7"/>
  <c r="BU580" i="7"/>
  <c r="BT580" i="7"/>
  <c r="BS580" i="7"/>
  <c r="AS580" i="7"/>
  <c r="AU580" i="7"/>
  <c r="BZ580" i="7"/>
  <c r="CA580" i="7"/>
  <c r="CC580" i="7"/>
  <c r="CD580" i="7"/>
  <c r="AB580" i="7"/>
  <c r="AN580" i="7"/>
  <c r="AK580" i="7"/>
  <c r="AJ580" i="7"/>
  <c r="AI580" i="7"/>
  <c r="B580" i="7"/>
  <c r="A580" i="7"/>
  <c r="CO579" i="7"/>
  <c r="CN579" i="7"/>
  <c r="CM579" i="7"/>
  <c r="AA579" i="7"/>
  <c r="AG579" i="7"/>
  <c r="CK579" i="7"/>
  <c r="BQ579" i="7"/>
  <c r="O579" i="7"/>
  <c r="BR579" i="7"/>
  <c r="BU579" i="7"/>
  <c r="BT579" i="7"/>
  <c r="BS579" i="7"/>
  <c r="AS579" i="7"/>
  <c r="AU579" i="7"/>
  <c r="BZ579" i="7"/>
  <c r="CA579" i="7"/>
  <c r="CC579" i="7"/>
  <c r="AB579" i="7"/>
  <c r="AK579" i="7"/>
  <c r="AJ579" i="7"/>
  <c r="AI579" i="7"/>
  <c r="Z579" i="7"/>
  <c r="B579" i="7"/>
  <c r="A579" i="7"/>
  <c r="CO578" i="7"/>
  <c r="CN578" i="7"/>
  <c r="CM578" i="7"/>
  <c r="AG578" i="7"/>
  <c r="CL578" i="7"/>
  <c r="CK578" i="7"/>
  <c r="BQ578" i="7"/>
  <c r="BU578" i="7"/>
  <c r="BT578" i="7"/>
  <c r="BS578" i="7"/>
  <c r="AS578" i="7"/>
  <c r="AU578" i="7"/>
  <c r="BZ578" i="7"/>
  <c r="CA578" i="7"/>
  <c r="CC578" i="7"/>
  <c r="AB578" i="7"/>
  <c r="AN578" i="7"/>
  <c r="AK578" i="7"/>
  <c r="AJ578" i="7"/>
  <c r="AI578" i="7"/>
  <c r="AA578" i="7"/>
  <c r="Z578" i="7"/>
  <c r="B578" i="7"/>
  <c r="A578" i="7"/>
  <c r="CO577" i="7"/>
  <c r="CN577" i="7"/>
  <c r="CM577" i="7"/>
  <c r="AA577" i="7"/>
  <c r="AG577" i="7"/>
  <c r="AB577" i="7"/>
  <c r="AN577" i="7"/>
  <c r="CK577" i="7"/>
  <c r="Z577" i="7"/>
  <c r="BQ577" i="7"/>
  <c r="O577" i="7"/>
  <c r="BR577" i="7"/>
  <c r="BU577" i="7"/>
  <c r="BT577" i="7"/>
  <c r="BS577" i="7"/>
  <c r="AS577" i="7"/>
  <c r="AU577" i="7"/>
  <c r="BZ577" i="7"/>
  <c r="CA577" i="7"/>
  <c r="CC577" i="7"/>
  <c r="AK577" i="7"/>
  <c r="AJ577" i="7"/>
  <c r="AI577" i="7"/>
  <c r="B577" i="7"/>
  <c r="A577" i="7"/>
  <c r="CO576" i="7"/>
  <c r="CN576" i="7"/>
  <c r="CM576" i="7"/>
  <c r="AG576" i="7"/>
  <c r="CL576" i="7"/>
  <c r="CK576" i="7"/>
  <c r="Z576" i="7"/>
  <c r="BQ576" i="7"/>
  <c r="O576" i="7"/>
  <c r="BU576" i="7"/>
  <c r="BT576" i="7"/>
  <c r="BS576" i="7"/>
  <c r="AS576" i="7"/>
  <c r="AU576" i="7"/>
  <c r="BZ576" i="7"/>
  <c r="CA576" i="7"/>
  <c r="CC576" i="7"/>
  <c r="CD576" i="7"/>
  <c r="AB576" i="7"/>
  <c r="AK576" i="7"/>
  <c r="AJ576" i="7"/>
  <c r="AI576" i="7"/>
  <c r="AA576" i="7"/>
  <c r="B576" i="7"/>
  <c r="A576" i="7"/>
  <c r="CP575" i="7"/>
  <c r="CO575" i="7"/>
  <c r="CN575" i="7"/>
  <c r="CM575" i="7"/>
  <c r="AA575" i="7"/>
  <c r="AG575" i="7"/>
  <c r="CL575" i="7"/>
  <c r="CK575" i="7"/>
  <c r="BQ575" i="7"/>
  <c r="BU575" i="7"/>
  <c r="BT575" i="7"/>
  <c r="BS575" i="7"/>
  <c r="AS575" i="7"/>
  <c r="AU575" i="7"/>
  <c r="BZ575" i="7"/>
  <c r="CA575" i="7"/>
  <c r="CC575" i="7"/>
  <c r="AB575" i="7"/>
  <c r="AK575" i="7"/>
  <c r="AJ575" i="7"/>
  <c r="AI575" i="7"/>
  <c r="Z575" i="7"/>
  <c r="B575" i="7"/>
  <c r="A575" i="7"/>
  <c r="CP574" i="7"/>
  <c r="CO574" i="7"/>
  <c r="CN574" i="7"/>
  <c r="CM574" i="7"/>
  <c r="AA574" i="7"/>
  <c r="AG574" i="7"/>
  <c r="CL574" i="7"/>
  <c r="CK574" i="7"/>
  <c r="Z574" i="7"/>
  <c r="BQ574" i="7"/>
  <c r="BU574" i="7"/>
  <c r="BT574" i="7"/>
  <c r="BS574" i="7"/>
  <c r="AS574" i="7"/>
  <c r="AU574" i="7"/>
  <c r="BZ574" i="7"/>
  <c r="CA574" i="7"/>
  <c r="CC574" i="7"/>
  <c r="AB574" i="7"/>
  <c r="AK574" i="7"/>
  <c r="AJ574" i="7"/>
  <c r="AI574" i="7"/>
  <c r="B574" i="7"/>
  <c r="A574" i="7"/>
  <c r="CP573" i="7"/>
  <c r="CO573" i="7"/>
  <c r="CN573" i="7"/>
  <c r="CM573" i="7"/>
  <c r="AA573" i="7"/>
  <c r="AG573" i="7"/>
  <c r="CL573" i="7"/>
  <c r="CK573" i="7"/>
  <c r="BQ573" i="7"/>
  <c r="BU573" i="7"/>
  <c r="BT573" i="7"/>
  <c r="BS573" i="7"/>
  <c r="AS573" i="7"/>
  <c r="AU573" i="7"/>
  <c r="BZ573" i="7"/>
  <c r="CA573" i="7"/>
  <c r="CC573" i="7"/>
  <c r="CD573" i="7"/>
  <c r="AB573" i="7"/>
  <c r="AN573" i="7"/>
  <c r="AK573" i="7"/>
  <c r="AJ573" i="7"/>
  <c r="AI573" i="7"/>
  <c r="Z573" i="7"/>
  <c r="B573" i="7"/>
  <c r="A573" i="7"/>
  <c r="CP572" i="7"/>
  <c r="CO572" i="7"/>
  <c r="CN572" i="7"/>
  <c r="CM572" i="7"/>
  <c r="AA572" i="7"/>
  <c r="AG572" i="7"/>
  <c r="CL572" i="7"/>
  <c r="CK572" i="7"/>
  <c r="Z572" i="7"/>
  <c r="BQ572" i="7"/>
  <c r="BR572" i="7"/>
  <c r="BU572" i="7"/>
  <c r="BT572" i="7"/>
  <c r="BS572" i="7"/>
  <c r="AS572" i="7"/>
  <c r="AU572" i="7"/>
  <c r="BZ572" i="7"/>
  <c r="CA572" i="7"/>
  <c r="CC572" i="7"/>
  <c r="CD572" i="7"/>
  <c r="AB572" i="7"/>
  <c r="AN572" i="7"/>
  <c r="AK572" i="7"/>
  <c r="AJ572" i="7"/>
  <c r="AI572" i="7"/>
  <c r="B572" i="7"/>
  <c r="A572" i="7"/>
  <c r="CP571" i="7"/>
  <c r="CO571" i="7"/>
  <c r="CN571" i="7"/>
  <c r="CM571" i="7"/>
  <c r="AA571" i="7"/>
  <c r="AG571" i="7"/>
  <c r="CL571" i="7"/>
  <c r="CK571" i="7"/>
  <c r="BQ571" i="7"/>
  <c r="BU571" i="7"/>
  <c r="BT571" i="7"/>
  <c r="BS571" i="7"/>
  <c r="AS571" i="7"/>
  <c r="AU571" i="7"/>
  <c r="BZ571" i="7"/>
  <c r="CA571" i="7"/>
  <c r="CC571" i="7"/>
  <c r="AB571" i="7"/>
  <c r="AK571" i="7"/>
  <c r="AJ571" i="7"/>
  <c r="AI571" i="7"/>
  <c r="Z571" i="7"/>
  <c r="B571" i="7"/>
  <c r="A571" i="7"/>
  <c r="CP570" i="7"/>
  <c r="CO570" i="7"/>
  <c r="CN570" i="7"/>
  <c r="CM570" i="7"/>
  <c r="AA570" i="7"/>
  <c r="AG570" i="7"/>
  <c r="CL570" i="7"/>
  <c r="CK570" i="7"/>
  <c r="BQ570" i="7"/>
  <c r="O570" i="7"/>
  <c r="BR570" i="7"/>
  <c r="BU570" i="7"/>
  <c r="BT570" i="7"/>
  <c r="BS570" i="7"/>
  <c r="AS570" i="7"/>
  <c r="AU570" i="7"/>
  <c r="BZ570" i="7"/>
  <c r="CA570" i="7"/>
  <c r="CC570" i="7"/>
  <c r="AB570" i="7"/>
  <c r="AK570" i="7"/>
  <c r="AJ570" i="7"/>
  <c r="AI570" i="7"/>
  <c r="Z570" i="7"/>
  <c r="B570" i="7"/>
  <c r="A570" i="7"/>
  <c r="CP569" i="7"/>
  <c r="CO569" i="7"/>
  <c r="CN569" i="7"/>
  <c r="CM569" i="7"/>
  <c r="AG569" i="7"/>
  <c r="CK569" i="7"/>
  <c r="Z569" i="7"/>
  <c r="BQ569" i="7"/>
  <c r="BU569" i="7"/>
  <c r="BT569" i="7"/>
  <c r="BS569" i="7"/>
  <c r="AS569" i="7"/>
  <c r="AU569" i="7"/>
  <c r="BZ569" i="7"/>
  <c r="CA569" i="7"/>
  <c r="CC569" i="7"/>
  <c r="CD569" i="7"/>
  <c r="AB569" i="7"/>
  <c r="AK569" i="7"/>
  <c r="AJ569" i="7"/>
  <c r="AI569" i="7"/>
  <c r="AA569" i="7"/>
  <c r="B569" i="7"/>
  <c r="A569" i="7"/>
  <c r="CP568" i="7"/>
  <c r="CO568" i="7"/>
  <c r="CN568" i="7"/>
  <c r="CM568" i="7"/>
  <c r="AG568" i="7"/>
  <c r="CL568" i="7"/>
  <c r="CK568" i="7"/>
  <c r="BQ568" i="7"/>
  <c r="O568" i="7"/>
  <c r="BR568" i="7"/>
  <c r="BU568" i="7"/>
  <c r="BT568" i="7"/>
  <c r="BS568" i="7"/>
  <c r="AS568" i="7"/>
  <c r="AU568" i="7"/>
  <c r="BZ568" i="7"/>
  <c r="CA568" i="7"/>
  <c r="CC568" i="7"/>
  <c r="CD568" i="7"/>
  <c r="AB568" i="7"/>
  <c r="AK568" i="7"/>
  <c r="AJ568" i="7"/>
  <c r="AI568" i="7"/>
  <c r="AA568" i="7"/>
  <c r="Z568" i="7"/>
  <c r="B568" i="7"/>
  <c r="A568" i="7"/>
  <c r="CP567" i="7"/>
  <c r="CO567" i="7"/>
  <c r="CN567" i="7"/>
  <c r="CM567" i="7"/>
  <c r="AA567" i="7"/>
  <c r="AG567" i="7"/>
  <c r="CL567" i="7"/>
  <c r="CK567" i="7"/>
  <c r="Z567" i="7"/>
  <c r="BQ567" i="7"/>
  <c r="BR567" i="7"/>
  <c r="AO567" i="7"/>
  <c r="BU567" i="7"/>
  <c r="BT567" i="7"/>
  <c r="BS567" i="7"/>
  <c r="AS567" i="7"/>
  <c r="AU567" i="7"/>
  <c r="BZ567" i="7"/>
  <c r="CA567" i="7"/>
  <c r="CC567" i="7"/>
  <c r="CD567" i="7"/>
  <c r="AB567" i="7"/>
  <c r="AK567" i="7"/>
  <c r="AJ567" i="7"/>
  <c r="AI567" i="7"/>
  <c r="B567" i="7"/>
  <c r="A567" i="7"/>
  <c r="CP566" i="7"/>
  <c r="CO566" i="7"/>
  <c r="CN566" i="7"/>
  <c r="CM566" i="7"/>
  <c r="AA566" i="7"/>
  <c r="AG566" i="7"/>
  <c r="CL566" i="7"/>
  <c r="CK566" i="7"/>
  <c r="Z566" i="7"/>
  <c r="BQ566" i="7"/>
  <c r="O566" i="7"/>
  <c r="BU566" i="7"/>
  <c r="BT566" i="7"/>
  <c r="BS566" i="7"/>
  <c r="AS566" i="7"/>
  <c r="AU566" i="7"/>
  <c r="BZ566" i="7"/>
  <c r="CA566" i="7"/>
  <c r="CC566" i="7"/>
  <c r="CD566" i="7"/>
  <c r="AB566" i="7"/>
  <c r="AK566" i="7"/>
  <c r="AJ566" i="7"/>
  <c r="AI566" i="7"/>
  <c r="B566" i="7"/>
  <c r="A566" i="7"/>
  <c r="CP565" i="7"/>
  <c r="CO565" i="7"/>
  <c r="CN565" i="7"/>
  <c r="CM565" i="7"/>
  <c r="AA565" i="7"/>
  <c r="AG565" i="7"/>
  <c r="CL565" i="7"/>
  <c r="BQ565" i="7"/>
  <c r="O565" i="7"/>
  <c r="AH565" i="7"/>
  <c r="CK565" i="7"/>
  <c r="Z565" i="7"/>
  <c r="BU565" i="7"/>
  <c r="BT565" i="7"/>
  <c r="BS565" i="7"/>
  <c r="AS565" i="7"/>
  <c r="AU565" i="7"/>
  <c r="BZ565" i="7"/>
  <c r="CA565" i="7"/>
  <c r="CC565" i="7"/>
  <c r="CD565" i="7"/>
  <c r="AB565" i="7"/>
  <c r="AN565" i="7"/>
  <c r="AK565" i="7"/>
  <c r="AJ565" i="7"/>
  <c r="AI565" i="7"/>
  <c r="B565" i="7"/>
  <c r="A565" i="7"/>
  <c r="CP564" i="7"/>
  <c r="CO564" i="7"/>
  <c r="CN564" i="7"/>
  <c r="CM564" i="7"/>
  <c r="AG564" i="7"/>
  <c r="CL564" i="7"/>
  <c r="CK564" i="7"/>
  <c r="BQ564" i="7"/>
  <c r="O564" i="7"/>
  <c r="BR564" i="7"/>
  <c r="BU564" i="7"/>
  <c r="BT564" i="7"/>
  <c r="BS564" i="7"/>
  <c r="AS564" i="7"/>
  <c r="AU564" i="7"/>
  <c r="CI564" i="7"/>
  <c r="BZ564" i="7"/>
  <c r="CA564" i="7"/>
  <c r="CC564" i="7"/>
  <c r="AB564" i="7"/>
  <c r="AK564" i="7"/>
  <c r="AJ564" i="7"/>
  <c r="AI564" i="7"/>
  <c r="AA564" i="7"/>
  <c r="Z564" i="7"/>
  <c r="B564" i="7"/>
  <c r="A564" i="7"/>
  <c r="CP563" i="7"/>
  <c r="CO563" i="7"/>
  <c r="CN563" i="7"/>
  <c r="CM563" i="7"/>
  <c r="AA563" i="7"/>
  <c r="AG563" i="7"/>
  <c r="CL563" i="7"/>
  <c r="CK563" i="7"/>
  <c r="Z563" i="7"/>
  <c r="BQ563" i="7"/>
  <c r="BR563" i="7"/>
  <c r="BU563" i="7"/>
  <c r="BT563" i="7"/>
  <c r="BS563" i="7"/>
  <c r="AS563" i="7"/>
  <c r="AU563" i="7"/>
  <c r="BZ563" i="7"/>
  <c r="CA563" i="7"/>
  <c r="CC563" i="7"/>
  <c r="CD563" i="7"/>
  <c r="AB563" i="7"/>
  <c r="AN563" i="7"/>
  <c r="AK563" i="7"/>
  <c r="AJ563" i="7"/>
  <c r="AI563" i="7"/>
  <c r="B563" i="7"/>
  <c r="A563" i="7"/>
  <c r="CP562" i="7"/>
  <c r="CO562" i="7"/>
  <c r="CN562" i="7"/>
  <c r="CM562" i="7"/>
  <c r="AA562" i="7"/>
  <c r="AG562" i="7"/>
  <c r="CL562" i="7"/>
  <c r="CK562" i="7"/>
  <c r="BQ562" i="7"/>
  <c r="BU562" i="7"/>
  <c r="BT562" i="7"/>
  <c r="BS562" i="7"/>
  <c r="AS562" i="7"/>
  <c r="AU562" i="7"/>
  <c r="BZ562" i="7"/>
  <c r="CA562" i="7"/>
  <c r="CC562" i="7"/>
  <c r="AB562" i="7"/>
  <c r="AK562" i="7"/>
  <c r="AJ562" i="7"/>
  <c r="AI562" i="7"/>
  <c r="Z562" i="7"/>
  <c r="B562" i="7"/>
  <c r="A562" i="7"/>
  <c r="CP561" i="7"/>
  <c r="CO561" i="7"/>
  <c r="CN561" i="7"/>
  <c r="CM561" i="7"/>
  <c r="AA561" i="7"/>
  <c r="AG561" i="7"/>
  <c r="CL561" i="7"/>
  <c r="CK561" i="7"/>
  <c r="BQ561" i="7"/>
  <c r="BU561" i="7"/>
  <c r="BT561" i="7"/>
  <c r="BS561" i="7"/>
  <c r="AS561" i="7"/>
  <c r="AU561" i="7"/>
  <c r="BZ561" i="7"/>
  <c r="CA561" i="7"/>
  <c r="CC561" i="7"/>
  <c r="AB561" i="7"/>
  <c r="AK561" i="7"/>
  <c r="AJ561" i="7"/>
  <c r="AI561" i="7"/>
  <c r="Z561" i="7"/>
  <c r="B561" i="7"/>
  <c r="A561" i="7"/>
  <c r="CP560" i="7"/>
  <c r="CO560" i="7"/>
  <c r="CN560" i="7"/>
  <c r="CM560" i="7"/>
  <c r="AA560" i="7"/>
  <c r="AG560" i="7"/>
  <c r="CL560" i="7"/>
  <c r="CK560" i="7"/>
  <c r="BQ560" i="7"/>
  <c r="BR560" i="7"/>
  <c r="BU560" i="7"/>
  <c r="BT560" i="7"/>
  <c r="BS560" i="7"/>
  <c r="AS560" i="7"/>
  <c r="AU560" i="7"/>
  <c r="BZ560" i="7"/>
  <c r="CA560" i="7"/>
  <c r="CC560" i="7"/>
  <c r="AB560" i="7"/>
  <c r="AK560" i="7"/>
  <c r="AJ560" i="7"/>
  <c r="AI560" i="7"/>
  <c r="Z560" i="7"/>
  <c r="B560" i="7"/>
  <c r="A560" i="7"/>
  <c r="CP559" i="7"/>
  <c r="CO559" i="7"/>
  <c r="CN559" i="7"/>
  <c r="CM559" i="7"/>
  <c r="AA559" i="7"/>
  <c r="AG559" i="7"/>
  <c r="CL559" i="7"/>
  <c r="CK559" i="7"/>
  <c r="BQ559" i="7"/>
  <c r="BU559" i="7"/>
  <c r="BT559" i="7"/>
  <c r="BS559" i="7"/>
  <c r="AS559" i="7"/>
  <c r="AU559" i="7"/>
  <c r="BZ559" i="7"/>
  <c r="CA559" i="7"/>
  <c r="CC559" i="7"/>
  <c r="AB559" i="7"/>
  <c r="AK559" i="7"/>
  <c r="AJ559" i="7"/>
  <c r="AI559" i="7"/>
  <c r="Z559" i="7"/>
  <c r="B559" i="7"/>
  <c r="A559" i="7"/>
  <c r="CP558" i="7"/>
  <c r="CO558" i="7"/>
  <c r="CN558" i="7"/>
  <c r="CM558" i="7"/>
  <c r="AG558" i="7"/>
  <c r="CL558" i="7"/>
  <c r="CK558" i="7"/>
  <c r="Z558" i="7"/>
  <c r="BQ558" i="7"/>
  <c r="BU558" i="7"/>
  <c r="BT558" i="7"/>
  <c r="BS558" i="7"/>
  <c r="AS558" i="7"/>
  <c r="AU558" i="7"/>
  <c r="BZ558" i="7"/>
  <c r="CA558" i="7"/>
  <c r="CC558" i="7"/>
  <c r="AB558" i="7"/>
  <c r="AN558" i="7"/>
  <c r="AK558" i="7"/>
  <c r="AJ558" i="7"/>
  <c r="AI558" i="7"/>
  <c r="AA558" i="7"/>
  <c r="B558" i="7"/>
  <c r="A558" i="7"/>
  <c r="CP557" i="7"/>
  <c r="CO557" i="7"/>
  <c r="CN557" i="7"/>
  <c r="CM557" i="7"/>
  <c r="AG557" i="7"/>
  <c r="CL557" i="7"/>
  <c r="CK557" i="7"/>
  <c r="Z557" i="7"/>
  <c r="BQ557" i="7"/>
  <c r="BR557" i="7"/>
  <c r="O557" i="7"/>
  <c r="BU557" i="7"/>
  <c r="BT557" i="7"/>
  <c r="BS557" i="7"/>
  <c r="AS557" i="7"/>
  <c r="AU557" i="7"/>
  <c r="BZ557" i="7"/>
  <c r="CA557" i="7"/>
  <c r="CC557" i="7"/>
  <c r="AB557" i="7"/>
  <c r="AK557" i="7"/>
  <c r="AJ557" i="7"/>
  <c r="AI557" i="7"/>
  <c r="AA557" i="7"/>
  <c r="B557" i="7"/>
  <c r="A557" i="7"/>
  <c r="CP556" i="7"/>
  <c r="CO556" i="7"/>
  <c r="CN556" i="7"/>
  <c r="CM556" i="7"/>
  <c r="AA556" i="7"/>
  <c r="AG556" i="7"/>
  <c r="CL556" i="7"/>
  <c r="CK556" i="7"/>
  <c r="Z556" i="7"/>
  <c r="BQ556" i="7"/>
  <c r="BU556" i="7"/>
  <c r="BT556" i="7"/>
  <c r="BS556" i="7"/>
  <c r="AS556" i="7"/>
  <c r="AU556" i="7"/>
  <c r="BZ556" i="7"/>
  <c r="CA556" i="7"/>
  <c r="CC556" i="7"/>
  <c r="AB556" i="7"/>
  <c r="AN556" i="7"/>
  <c r="AK556" i="7"/>
  <c r="AJ556" i="7"/>
  <c r="AI556" i="7"/>
  <c r="B556" i="7"/>
  <c r="A556" i="7"/>
  <c r="CP555" i="7"/>
  <c r="CO555" i="7"/>
  <c r="CN555" i="7"/>
  <c r="CM555" i="7"/>
  <c r="AG555" i="7"/>
  <c r="CL555" i="7"/>
  <c r="CK555" i="7"/>
  <c r="BQ555" i="7"/>
  <c r="BU555" i="7"/>
  <c r="BT555" i="7"/>
  <c r="BS555" i="7"/>
  <c r="AS555" i="7"/>
  <c r="AU555" i="7"/>
  <c r="BZ555" i="7"/>
  <c r="CA555" i="7"/>
  <c r="CC555" i="7"/>
  <c r="CD555" i="7"/>
  <c r="AB555" i="7"/>
  <c r="AK555" i="7"/>
  <c r="AJ555" i="7"/>
  <c r="AI555" i="7"/>
  <c r="AA555" i="7"/>
  <c r="Z555" i="7"/>
  <c r="B555" i="7"/>
  <c r="A555" i="7"/>
  <c r="CO554" i="7"/>
  <c r="CN554" i="7"/>
  <c r="CM554" i="7"/>
  <c r="AA554" i="7"/>
  <c r="AG554" i="7"/>
  <c r="CL554" i="7"/>
  <c r="CK554" i="7"/>
  <c r="Z554" i="7"/>
  <c r="BQ554" i="7"/>
  <c r="BU554" i="7"/>
  <c r="BT554" i="7"/>
  <c r="BS554" i="7"/>
  <c r="AS554" i="7"/>
  <c r="AU554" i="7"/>
  <c r="BZ554" i="7"/>
  <c r="CA554" i="7"/>
  <c r="CC554" i="7"/>
  <c r="AB554" i="7"/>
  <c r="AN554" i="7"/>
  <c r="AK554" i="7"/>
  <c r="AJ554" i="7"/>
  <c r="AI554" i="7"/>
  <c r="B554" i="7"/>
  <c r="A554" i="7"/>
  <c r="CO553" i="7"/>
  <c r="CN553" i="7"/>
  <c r="CM553" i="7"/>
  <c r="AG553" i="7"/>
  <c r="CL553" i="7"/>
  <c r="CK553" i="7"/>
  <c r="Z553" i="7"/>
  <c r="BQ553" i="7"/>
  <c r="O553" i="7"/>
  <c r="BU553" i="7"/>
  <c r="BT553" i="7"/>
  <c r="BS553" i="7"/>
  <c r="AS553" i="7"/>
  <c r="AU553" i="7"/>
  <c r="CI553" i="7"/>
  <c r="BZ553" i="7"/>
  <c r="CA553" i="7"/>
  <c r="CC553" i="7"/>
  <c r="CD553" i="7"/>
  <c r="AB553" i="7"/>
  <c r="AK553" i="7"/>
  <c r="AJ553" i="7"/>
  <c r="AI553" i="7"/>
  <c r="AA553" i="7"/>
  <c r="B553" i="7"/>
  <c r="A553" i="7"/>
  <c r="CO552" i="7"/>
  <c r="CN552" i="7"/>
  <c r="CM552" i="7"/>
  <c r="AG552" i="7"/>
  <c r="CL552" i="7"/>
  <c r="CK552" i="7"/>
  <c r="Z552" i="7"/>
  <c r="BQ552" i="7"/>
  <c r="O552" i="7"/>
  <c r="BU552" i="7"/>
  <c r="BT552" i="7"/>
  <c r="BS552" i="7"/>
  <c r="AS552" i="7"/>
  <c r="AU552" i="7"/>
  <c r="CI552" i="7"/>
  <c r="BZ552" i="7"/>
  <c r="CA552" i="7"/>
  <c r="CC552" i="7"/>
  <c r="CD552" i="7"/>
  <c r="AB552" i="7"/>
  <c r="AK552" i="7"/>
  <c r="AJ552" i="7"/>
  <c r="AI552" i="7"/>
  <c r="AA552" i="7"/>
  <c r="B552" i="7"/>
  <c r="A552" i="7"/>
  <c r="CO551" i="7"/>
  <c r="CN551" i="7"/>
  <c r="CM551" i="7"/>
  <c r="AG551" i="7"/>
  <c r="CL551" i="7"/>
  <c r="CK551" i="7"/>
  <c r="Z551" i="7"/>
  <c r="BQ551" i="7"/>
  <c r="O551" i="7"/>
  <c r="BU551" i="7"/>
  <c r="BT551" i="7"/>
  <c r="BS551" i="7"/>
  <c r="AS551" i="7"/>
  <c r="AU551" i="7"/>
  <c r="CI551" i="7"/>
  <c r="BZ551" i="7"/>
  <c r="CA551" i="7"/>
  <c r="CC551" i="7"/>
  <c r="CD551" i="7"/>
  <c r="AB551" i="7"/>
  <c r="AK551" i="7"/>
  <c r="AJ551" i="7"/>
  <c r="AI551" i="7"/>
  <c r="AA551" i="7"/>
  <c r="B551" i="7"/>
  <c r="A551" i="7"/>
  <c r="CO550" i="7"/>
  <c r="CN550" i="7"/>
  <c r="CM550" i="7"/>
  <c r="AG550" i="7"/>
  <c r="CL550" i="7"/>
  <c r="CK550" i="7"/>
  <c r="Z550" i="7"/>
  <c r="BQ550" i="7"/>
  <c r="O550" i="7"/>
  <c r="BU550" i="7"/>
  <c r="BT550" i="7"/>
  <c r="BS550" i="7"/>
  <c r="AS550" i="7"/>
  <c r="AU550" i="7"/>
  <c r="CI550" i="7"/>
  <c r="BZ550" i="7"/>
  <c r="CA550" i="7"/>
  <c r="CC550" i="7"/>
  <c r="CD550" i="7"/>
  <c r="AB550" i="7"/>
  <c r="AK550" i="7"/>
  <c r="AJ550" i="7"/>
  <c r="AI550" i="7"/>
  <c r="AA550" i="7"/>
  <c r="B550" i="7"/>
  <c r="A550" i="7"/>
  <c r="CO549" i="7"/>
  <c r="CN549" i="7"/>
  <c r="CM549" i="7"/>
  <c r="AG549" i="7"/>
  <c r="CL549" i="7"/>
  <c r="CK549" i="7"/>
  <c r="Z549" i="7"/>
  <c r="BQ549" i="7"/>
  <c r="O549" i="7"/>
  <c r="BU549" i="7"/>
  <c r="BT549" i="7"/>
  <c r="BS549" i="7"/>
  <c r="AS549" i="7"/>
  <c r="AU549" i="7"/>
  <c r="CI549" i="7"/>
  <c r="BZ549" i="7"/>
  <c r="CA549" i="7"/>
  <c r="CC549" i="7"/>
  <c r="CD549" i="7"/>
  <c r="AB549" i="7"/>
  <c r="AK549" i="7"/>
  <c r="AJ549" i="7"/>
  <c r="AI549" i="7"/>
  <c r="AA549" i="7"/>
  <c r="B549" i="7"/>
  <c r="A549" i="7"/>
  <c r="CO548" i="7"/>
  <c r="CN548" i="7"/>
  <c r="CM548" i="7"/>
  <c r="AG548" i="7"/>
  <c r="CL548" i="7"/>
  <c r="CK548" i="7"/>
  <c r="Z548" i="7"/>
  <c r="BQ548" i="7"/>
  <c r="O548" i="7"/>
  <c r="BR548" i="7"/>
  <c r="BU548" i="7"/>
  <c r="BT548" i="7"/>
  <c r="BS548" i="7"/>
  <c r="AS548" i="7"/>
  <c r="AU548" i="7"/>
  <c r="CI548" i="7"/>
  <c r="BZ548" i="7"/>
  <c r="CA548" i="7"/>
  <c r="CC548" i="7"/>
  <c r="CD548" i="7"/>
  <c r="AO548" i="7"/>
  <c r="AB548" i="7"/>
  <c r="AK548" i="7"/>
  <c r="AJ548" i="7"/>
  <c r="AI548" i="7"/>
  <c r="AA548" i="7"/>
  <c r="B548" i="7"/>
  <c r="A548" i="7"/>
  <c r="CO547" i="7"/>
  <c r="CN547" i="7"/>
  <c r="CM547" i="7"/>
  <c r="AG547" i="7"/>
  <c r="CL547" i="7"/>
  <c r="CK547" i="7"/>
  <c r="Z547" i="7"/>
  <c r="BQ547" i="7"/>
  <c r="O547" i="7"/>
  <c r="BR547" i="7"/>
  <c r="AO547" i="7"/>
  <c r="BU547" i="7"/>
  <c r="BT547" i="7"/>
  <c r="BS547" i="7"/>
  <c r="AS547" i="7"/>
  <c r="AU547" i="7"/>
  <c r="CI547" i="7"/>
  <c r="BZ547" i="7"/>
  <c r="CA547" i="7"/>
  <c r="CC547" i="7"/>
  <c r="AB547" i="7"/>
  <c r="AK547" i="7"/>
  <c r="AJ547" i="7"/>
  <c r="AI547" i="7"/>
  <c r="AA547" i="7"/>
  <c r="B547" i="7"/>
  <c r="A547" i="7"/>
  <c r="CO546" i="7"/>
  <c r="CN546" i="7"/>
  <c r="CM546" i="7"/>
  <c r="AA546" i="7"/>
  <c r="AG546" i="7"/>
  <c r="CL546" i="7"/>
  <c r="CK546" i="7"/>
  <c r="BQ546" i="7"/>
  <c r="BR546" i="7"/>
  <c r="BU546" i="7"/>
  <c r="BT546" i="7"/>
  <c r="BS546" i="7"/>
  <c r="AS546" i="7"/>
  <c r="AU546" i="7"/>
  <c r="BZ546" i="7"/>
  <c r="CA546" i="7"/>
  <c r="CC546" i="7"/>
  <c r="CD546" i="7"/>
  <c r="AB546" i="7"/>
  <c r="AK546" i="7"/>
  <c r="AJ546" i="7"/>
  <c r="AI546" i="7"/>
  <c r="Z546" i="7"/>
  <c r="B546" i="7"/>
  <c r="A546" i="7"/>
  <c r="CO545" i="7"/>
  <c r="CN545" i="7"/>
  <c r="CM545" i="7"/>
  <c r="AA545" i="7"/>
  <c r="AG545" i="7"/>
  <c r="CL545" i="7"/>
  <c r="CK545" i="7"/>
  <c r="Z545" i="7"/>
  <c r="BQ545" i="7"/>
  <c r="BR545" i="7"/>
  <c r="BU545" i="7"/>
  <c r="BT545" i="7"/>
  <c r="BS545" i="7"/>
  <c r="AS545" i="7"/>
  <c r="AU545" i="7"/>
  <c r="BZ545" i="7"/>
  <c r="CA545" i="7"/>
  <c r="CC545" i="7"/>
  <c r="AB545" i="7"/>
  <c r="AK545" i="7"/>
  <c r="AJ545" i="7"/>
  <c r="AI545" i="7"/>
  <c r="B545" i="7"/>
  <c r="A545" i="7"/>
  <c r="CO544" i="7"/>
  <c r="CN544" i="7"/>
  <c r="CM544" i="7"/>
  <c r="AA544" i="7"/>
  <c r="AG544" i="7"/>
  <c r="CL544" i="7"/>
  <c r="CK544" i="7"/>
  <c r="Z544" i="7"/>
  <c r="BQ544" i="7"/>
  <c r="BR544" i="7"/>
  <c r="BU544" i="7"/>
  <c r="BT544" i="7"/>
  <c r="BS544" i="7"/>
  <c r="AS544" i="7"/>
  <c r="AU544" i="7"/>
  <c r="BZ544" i="7"/>
  <c r="CA544" i="7"/>
  <c r="CC544" i="7"/>
  <c r="CD544" i="7"/>
  <c r="AB544" i="7"/>
  <c r="AN544" i="7"/>
  <c r="AK544" i="7"/>
  <c r="AJ544" i="7"/>
  <c r="AI544" i="7"/>
  <c r="B544" i="7"/>
  <c r="A544" i="7"/>
  <c r="CO543" i="7"/>
  <c r="CN543" i="7"/>
  <c r="CM543" i="7"/>
  <c r="AA543" i="7"/>
  <c r="AG543" i="7"/>
  <c r="CL543" i="7"/>
  <c r="CK543" i="7"/>
  <c r="Z543" i="7"/>
  <c r="BQ543" i="7"/>
  <c r="BR543" i="7"/>
  <c r="BU543" i="7"/>
  <c r="BT543" i="7"/>
  <c r="BS543" i="7"/>
  <c r="AS543" i="7"/>
  <c r="AU543" i="7"/>
  <c r="BZ543" i="7"/>
  <c r="CA543" i="7"/>
  <c r="CC543" i="7"/>
  <c r="AB543" i="7"/>
  <c r="AK543" i="7"/>
  <c r="AJ543" i="7"/>
  <c r="AI543" i="7"/>
  <c r="B543" i="7"/>
  <c r="A543" i="7"/>
  <c r="CO542" i="7"/>
  <c r="CN542" i="7"/>
  <c r="CM542" i="7"/>
  <c r="AA542" i="7"/>
  <c r="AG542" i="7"/>
  <c r="CL542" i="7"/>
  <c r="CK542" i="7"/>
  <c r="BQ542" i="7"/>
  <c r="BR542" i="7"/>
  <c r="BU542" i="7"/>
  <c r="BT542" i="7"/>
  <c r="BS542" i="7"/>
  <c r="AS542" i="7"/>
  <c r="AU542" i="7"/>
  <c r="BZ542" i="7"/>
  <c r="CA542" i="7"/>
  <c r="CC542" i="7"/>
  <c r="CD542" i="7"/>
  <c r="AB542" i="7"/>
  <c r="AN542" i="7"/>
  <c r="AK542" i="7"/>
  <c r="AJ542" i="7"/>
  <c r="AI542" i="7"/>
  <c r="Z542" i="7"/>
  <c r="B542" i="7"/>
  <c r="A542" i="7"/>
  <c r="CO541" i="7"/>
  <c r="CN541" i="7"/>
  <c r="CM541" i="7"/>
  <c r="AA541" i="7"/>
  <c r="AG541" i="7"/>
  <c r="CL541" i="7"/>
  <c r="CK541" i="7"/>
  <c r="Z541" i="7"/>
  <c r="BQ541" i="7"/>
  <c r="BR541" i="7"/>
  <c r="BU541" i="7"/>
  <c r="BT541" i="7"/>
  <c r="BS541" i="7"/>
  <c r="AS541" i="7"/>
  <c r="AU541" i="7"/>
  <c r="BZ541" i="7"/>
  <c r="CA541" i="7"/>
  <c r="CC541" i="7"/>
  <c r="CD541" i="7"/>
  <c r="AB541" i="7"/>
  <c r="AK541" i="7"/>
  <c r="AJ541" i="7"/>
  <c r="AI541" i="7"/>
  <c r="B541" i="7"/>
  <c r="A541" i="7"/>
  <c r="CO540" i="7"/>
  <c r="CN540" i="7"/>
  <c r="CM540" i="7"/>
  <c r="AA540" i="7"/>
  <c r="AG540" i="7"/>
  <c r="CL540" i="7"/>
  <c r="CK540" i="7"/>
  <c r="Z540" i="7"/>
  <c r="BQ540" i="7"/>
  <c r="BR540" i="7"/>
  <c r="BU540" i="7"/>
  <c r="BT540" i="7"/>
  <c r="BS540" i="7"/>
  <c r="AS540" i="7"/>
  <c r="AU540" i="7"/>
  <c r="BZ540" i="7"/>
  <c r="CA540" i="7"/>
  <c r="CC540" i="7"/>
  <c r="CD540" i="7"/>
  <c r="AB540" i="7"/>
  <c r="AK540" i="7"/>
  <c r="AJ540" i="7"/>
  <c r="AI540" i="7"/>
  <c r="B540" i="7"/>
  <c r="A540" i="7"/>
  <c r="CP539" i="7"/>
  <c r="CO539" i="7"/>
  <c r="CN539" i="7"/>
  <c r="CM539" i="7"/>
  <c r="AA539" i="7"/>
  <c r="AG539" i="7"/>
  <c r="CL539" i="7"/>
  <c r="CK539" i="7"/>
  <c r="BQ539" i="7"/>
  <c r="BU539" i="7"/>
  <c r="BT539" i="7"/>
  <c r="BS539" i="7"/>
  <c r="AS539" i="7"/>
  <c r="AU539" i="7"/>
  <c r="BZ539" i="7"/>
  <c r="CA539" i="7"/>
  <c r="CC539" i="7"/>
  <c r="CD539" i="7"/>
  <c r="AB539" i="7"/>
  <c r="AN539" i="7"/>
  <c r="AK539" i="7"/>
  <c r="AJ539" i="7"/>
  <c r="AI539" i="7"/>
  <c r="Z539" i="7"/>
  <c r="B539" i="7"/>
  <c r="A539" i="7"/>
  <c r="CP538" i="7"/>
  <c r="CO538" i="7"/>
  <c r="CN538" i="7"/>
  <c r="CM538" i="7"/>
  <c r="AA538" i="7"/>
  <c r="AG538" i="7"/>
  <c r="CL538" i="7"/>
  <c r="BQ538" i="7"/>
  <c r="O538" i="7"/>
  <c r="AH538" i="7"/>
  <c r="CK538" i="7"/>
  <c r="Z538" i="7"/>
  <c r="BU538" i="7"/>
  <c r="BT538" i="7"/>
  <c r="BS538" i="7"/>
  <c r="AS538" i="7"/>
  <c r="AU538" i="7"/>
  <c r="BZ538" i="7"/>
  <c r="CA538" i="7"/>
  <c r="CC538" i="7"/>
  <c r="AB538" i="7"/>
  <c r="AN538" i="7"/>
  <c r="AK538" i="7"/>
  <c r="AJ538" i="7"/>
  <c r="AI538" i="7"/>
  <c r="B538" i="7"/>
  <c r="A538" i="7"/>
  <c r="CO537" i="7"/>
  <c r="CN537" i="7"/>
  <c r="CM537" i="7"/>
  <c r="AG537" i="7"/>
  <c r="CL537" i="7"/>
  <c r="CK537" i="7"/>
  <c r="BQ537" i="7"/>
  <c r="O537" i="7"/>
  <c r="BR537" i="7"/>
  <c r="BU537" i="7"/>
  <c r="BT537" i="7"/>
  <c r="BS537" i="7"/>
  <c r="AS537" i="7"/>
  <c r="AU537" i="7"/>
  <c r="BZ537" i="7"/>
  <c r="CA537" i="7"/>
  <c r="CC537" i="7"/>
  <c r="AB537" i="7"/>
  <c r="AN537" i="7"/>
  <c r="AK537" i="7"/>
  <c r="AJ537" i="7"/>
  <c r="AI537" i="7"/>
  <c r="AA537" i="7"/>
  <c r="Z537" i="7"/>
  <c r="B537" i="7"/>
  <c r="A537" i="7"/>
  <c r="CP536" i="7"/>
  <c r="CO536" i="7"/>
  <c r="CN536" i="7"/>
  <c r="CM536" i="7"/>
  <c r="AA536" i="7"/>
  <c r="AG536" i="7"/>
  <c r="CL536" i="7"/>
  <c r="CK536" i="7"/>
  <c r="BQ536" i="7"/>
  <c r="BU536" i="7"/>
  <c r="BT536" i="7"/>
  <c r="BS536" i="7"/>
  <c r="AS536" i="7"/>
  <c r="AU536" i="7"/>
  <c r="BZ536" i="7"/>
  <c r="CA536" i="7"/>
  <c r="CC536" i="7"/>
  <c r="CD536" i="7"/>
  <c r="AB536" i="7"/>
  <c r="AK536" i="7"/>
  <c r="AJ536" i="7"/>
  <c r="AI536" i="7"/>
  <c r="Z536" i="7"/>
  <c r="B536" i="7"/>
  <c r="A536" i="7"/>
  <c r="CP535" i="7"/>
  <c r="CO535" i="7"/>
  <c r="CN535" i="7"/>
  <c r="CM535" i="7"/>
  <c r="AA535" i="7"/>
  <c r="AG535" i="7"/>
  <c r="CL535" i="7"/>
  <c r="CK535" i="7"/>
  <c r="Z535" i="7"/>
  <c r="BQ535" i="7"/>
  <c r="BU535" i="7"/>
  <c r="BT535" i="7"/>
  <c r="BS535" i="7"/>
  <c r="AS535" i="7"/>
  <c r="AU535" i="7"/>
  <c r="BZ535" i="7"/>
  <c r="CA535" i="7"/>
  <c r="CC535" i="7"/>
  <c r="AB535" i="7"/>
  <c r="AK535" i="7"/>
  <c r="AJ535" i="7"/>
  <c r="AI535" i="7"/>
  <c r="B535" i="7"/>
  <c r="A535" i="7"/>
  <c r="CP534" i="7"/>
  <c r="CO534" i="7"/>
  <c r="CN534" i="7"/>
  <c r="CM534" i="7"/>
  <c r="AA534" i="7"/>
  <c r="AG534" i="7"/>
  <c r="CL534" i="7"/>
  <c r="CK534" i="7"/>
  <c r="Z534" i="7"/>
  <c r="BQ534" i="7"/>
  <c r="BR534" i="7"/>
  <c r="BU534" i="7"/>
  <c r="BT534" i="7"/>
  <c r="BS534" i="7"/>
  <c r="AS534" i="7"/>
  <c r="AU534" i="7"/>
  <c r="BZ534" i="7"/>
  <c r="CA534" i="7"/>
  <c r="CC534" i="7"/>
  <c r="CD534" i="7"/>
  <c r="AO534" i="7"/>
  <c r="AB534" i="7"/>
  <c r="AN534" i="7"/>
  <c r="AK534" i="7"/>
  <c r="AJ534" i="7"/>
  <c r="AI534" i="7"/>
  <c r="B534" i="7"/>
  <c r="A534" i="7"/>
  <c r="CP533" i="7"/>
  <c r="CO533" i="7"/>
  <c r="CN533" i="7"/>
  <c r="CM533" i="7"/>
  <c r="AG533" i="7"/>
  <c r="CL533" i="7"/>
  <c r="CK533" i="7"/>
  <c r="Z533" i="7"/>
  <c r="BQ533" i="7"/>
  <c r="O533" i="7"/>
  <c r="BR533" i="7"/>
  <c r="BU533" i="7"/>
  <c r="BT533" i="7"/>
  <c r="BS533" i="7"/>
  <c r="AS533" i="7"/>
  <c r="AU533" i="7"/>
  <c r="BZ533" i="7"/>
  <c r="CA533" i="7"/>
  <c r="CC533" i="7"/>
  <c r="CD533" i="7"/>
  <c r="AB533" i="7"/>
  <c r="AN533" i="7"/>
  <c r="AK533" i="7"/>
  <c r="AJ533" i="7"/>
  <c r="AI533" i="7"/>
  <c r="AA533" i="7"/>
  <c r="B533" i="7"/>
  <c r="A533" i="7"/>
  <c r="CO532" i="7"/>
  <c r="CN532" i="7"/>
  <c r="CM532" i="7"/>
  <c r="AG532" i="7"/>
  <c r="CL532" i="7"/>
  <c r="CK532" i="7"/>
  <c r="BQ532" i="7"/>
  <c r="O532" i="7"/>
  <c r="BU532" i="7"/>
  <c r="BT532" i="7"/>
  <c r="BS532" i="7"/>
  <c r="AS532" i="7"/>
  <c r="AU532" i="7"/>
  <c r="BZ532" i="7"/>
  <c r="CA532" i="7"/>
  <c r="CC532" i="7"/>
  <c r="CD532" i="7"/>
  <c r="AB532" i="7"/>
  <c r="AK532" i="7"/>
  <c r="AJ532" i="7"/>
  <c r="AI532" i="7"/>
  <c r="AA532" i="7"/>
  <c r="Z532" i="7"/>
  <c r="B532" i="7"/>
  <c r="A532" i="7"/>
  <c r="CO531" i="7"/>
  <c r="CN531" i="7"/>
  <c r="CM531" i="7"/>
  <c r="AG531" i="7"/>
  <c r="CL531" i="7"/>
  <c r="CK531" i="7"/>
  <c r="Z531" i="7"/>
  <c r="BQ531" i="7"/>
  <c r="O531" i="7"/>
  <c r="BR531" i="7"/>
  <c r="BU531" i="7"/>
  <c r="BT531" i="7"/>
  <c r="BS531" i="7"/>
  <c r="AS531" i="7"/>
  <c r="AU531" i="7"/>
  <c r="BZ531" i="7"/>
  <c r="CA531" i="7"/>
  <c r="CC531" i="7"/>
  <c r="CD531" i="7"/>
  <c r="AB531" i="7"/>
  <c r="AK531" i="7"/>
  <c r="AJ531" i="7"/>
  <c r="AI531" i="7"/>
  <c r="AA531" i="7"/>
  <c r="B531" i="7"/>
  <c r="A531" i="7"/>
  <c r="CO530" i="7"/>
  <c r="CN530" i="7"/>
  <c r="CM530" i="7"/>
  <c r="AG530" i="7"/>
  <c r="CL530" i="7"/>
  <c r="CK530" i="7"/>
  <c r="BQ530" i="7"/>
  <c r="O530" i="7"/>
  <c r="BR530" i="7"/>
  <c r="BU530" i="7"/>
  <c r="BT530" i="7"/>
  <c r="BS530" i="7"/>
  <c r="AS530" i="7"/>
  <c r="AU530" i="7"/>
  <c r="BZ530" i="7"/>
  <c r="CA530" i="7"/>
  <c r="CC530" i="7"/>
  <c r="CD530" i="7"/>
  <c r="AB530" i="7"/>
  <c r="AK530" i="7"/>
  <c r="AJ530" i="7"/>
  <c r="AI530" i="7"/>
  <c r="AA530" i="7"/>
  <c r="Z530" i="7"/>
  <c r="B530" i="7"/>
  <c r="A530" i="7"/>
  <c r="CO529" i="7"/>
  <c r="CN529" i="7"/>
  <c r="CM529" i="7"/>
  <c r="AG529" i="7"/>
  <c r="CL529" i="7"/>
  <c r="CK529" i="7"/>
  <c r="Z529" i="7"/>
  <c r="BQ529" i="7"/>
  <c r="O529" i="7"/>
  <c r="BU529" i="7"/>
  <c r="BT529" i="7"/>
  <c r="BS529" i="7"/>
  <c r="AS529" i="7"/>
  <c r="AU529" i="7"/>
  <c r="BZ529" i="7"/>
  <c r="CA529" i="7"/>
  <c r="CC529" i="7"/>
  <c r="CD529" i="7"/>
  <c r="AB529" i="7"/>
  <c r="AN529" i="7"/>
  <c r="AK529" i="7"/>
  <c r="AJ529" i="7"/>
  <c r="AI529" i="7"/>
  <c r="AA529" i="7"/>
  <c r="B529" i="7"/>
  <c r="A529" i="7"/>
  <c r="CO528" i="7"/>
  <c r="CN528" i="7"/>
  <c r="CM528" i="7"/>
  <c r="AG528" i="7"/>
  <c r="CL528" i="7"/>
  <c r="CK528" i="7"/>
  <c r="BQ528" i="7"/>
  <c r="O528" i="7"/>
  <c r="BU528" i="7"/>
  <c r="BT528" i="7"/>
  <c r="BS528" i="7"/>
  <c r="AS528" i="7"/>
  <c r="AU528" i="7"/>
  <c r="BZ528" i="7"/>
  <c r="CA528" i="7"/>
  <c r="CC528" i="7"/>
  <c r="CD528" i="7"/>
  <c r="AB528" i="7"/>
  <c r="AK528" i="7"/>
  <c r="AJ528" i="7"/>
  <c r="AI528" i="7"/>
  <c r="AA528" i="7"/>
  <c r="Z528" i="7"/>
  <c r="B528" i="7"/>
  <c r="A528" i="7"/>
  <c r="CO527" i="7"/>
  <c r="CN527" i="7"/>
  <c r="CM527" i="7"/>
  <c r="AG527" i="7"/>
  <c r="CL527" i="7"/>
  <c r="CK527" i="7"/>
  <c r="Z527" i="7"/>
  <c r="BQ527" i="7"/>
  <c r="O527" i="7"/>
  <c r="BU527" i="7"/>
  <c r="BT527" i="7"/>
  <c r="BS527" i="7"/>
  <c r="AS527" i="7"/>
  <c r="AU527" i="7"/>
  <c r="BZ527" i="7"/>
  <c r="CA527" i="7"/>
  <c r="CC527" i="7"/>
  <c r="AB527" i="7"/>
  <c r="AN527" i="7"/>
  <c r="AK527" i="7"/>
  <c r="AJ527" i="7"/>
  <c r="AI527" i="7"/>
  <c r="AA527" i="7"/>
  <c r="B527" i="7"/>
  <c r="A527" i="7"/>
  <c r="CO526" i="7"/>
  <c r="CN526" i="7"/>
  <c r="CM526" i="7"/>
  <c r="AG526" i="7"/>
  <c r="CL526" i="7"/>
  <c r="CK526" i="7"/>
  <c r="Z526" i="7"/>
  <c r="BQ526" i="7"/>
  <c r="O526" i="7"/>
  <c r="BU526" i="7"/>
  <c r="BT526" i="7"/>
  <c r="BS526" i="7"/>
  <c r="AS526" i="7"/>
  <c r="AU526" i="7"/>
  <c r="BZ526" i="7"/>
  <c r="CA526" i="7"/>
  <c r="CC526" i="7"/>
  <c r="CD526" i="7"/>
  <c r="AB526" i="7"/>
  <c r="AK526" i="7"/>
  <c r="AJ526" i="7"/>
  <c r="AI526" i="7"/>
  <c r="AA526" i="7"/>
  <c r="B526" i="7"/>
  <c r="A526" i="7"/>
  <c r="CO525" i="7"/>
  <c r="CN525" i="7"/>
  <c r="CM525" i="7"/>
  <c r="AG525" i="7"/>
  <c r="CL525" i="7"/>
  <c r="CK525" i="7"/>
  <c r="Z525" i="7"/>
  <c r="BQ525" i="7"/>
  <c r="O525" i="7"/>
  <c r="BR525" i="7"/>
  <c r="BU525" i="7"/>
  <c r="BT525" i="7"/>
  <c r="BS525" i="7"/>
  <c r="AS525" i="7"/>
  <c r="AU525" i="7"/>
  <c r="BZ525" i="7"/>
  <c r="CA525" i="7"/>
  <c r="CC525" i="7"/>
  <c r="CD525" i="7"/>
  <c r="AB525" i="7"/>
  <c r="AN525" i="7"/>
  <c r="AK525" i="7"/>
  <c r="AJ525" i="7"/>
  <c r="AI525" i="7"/>
  <c r="AA525" i="7"/>
  <c r="B525" i="7"/>
  <c r="A525" i="7"/>
  <c r="CO524" i="7"/>
  <c r="CN524" i="7"/>
  <c r="CM524" i="7"/>
  <c r="AG524" i="7"/>
  <c r="CL524" i="7"/>
  <c r="CK524" i="7"/>
  <c r="BQ524" i="7"/>
  <c r="O524" i="7"/>
  <c r="BU524" i="7"/>
  <c r="BT524" i="7"/>
  <c r="BS524" i="7"/>
  <c r="AS524" i="7"/>
  <c r="AU524" i="7"/>
  <c r="BZ524" i="7"/>
  <c r="CA524" i="7"/>
  <c r="CC524" i="7"/>
  <c r="CD524" i="7"/>
  <c r="AB524" i="7"/>
  <c r="AK524" i="7"/>
  <c r="AJ524" i="7"/>
  <c r="AI524" i="7"/>
  <c r="AA524" i="7"/>
  <c r="Z524" i="7"/>
  <c r="B524" i="7"/>
  <c r="A524" i="7"/>
  <c r="CO523" i="7"/>
  <c r="CN523" i="7"/>
  <c r="CM523" i="7"/>
  <c r="AG523" i="7"/>
  <c r="CL523" i="7"/>
  <c r="CK523" i="7"/>
  <c r="Z523" i="7"/>
  <c r="BQ523" i="7"/>
  <c r="O523" i="7"/>
  <c r="BR523" i="7"/>
  <c r="BU523" i="7"/>
  <c r="BT523" i="7"/>
  <c r="BS523" i="7"/>
  <c r="AS523" i="7"/>
  <c r="AU523" i="7"/>
  <c r="BZ523" i="7"/>
  <c r="CA523" i="7"/>
  <c r="CC523" i="7"/>
  <c r="CD523" i="7"/>
  <c r="AB523" i="7"/>
  <c r="AK523" i="7"/>
  <c r="AJ523" i="7"/>
  <c r="AI523" i="7"/>
  <c r="AA523" i="7"/>
  <c r="B523" i="7"/>
  <c r="A523" i="7"/>
  <c r="CO522" i="7"/>
  <c r="CN522" i="7"/>
  <c r="CM522" i="7"/>
  <c r="AA522" i="7"/>
  <c r="AG522" i="7"/>
  <c r="CL522" i="7"/>
  <c r="CK522" i="7"/>
  <c r="BQ522" i="7"/>
  <c r="O522" i="7"/>
  <c r="BR522" i="7"/>
  <c r="BU522" i="7"/>
  <c r="BT522" i="7"/>
  <c r="BS522" i="7"/>
  <c r="AS522" i="7"/>
  <c r="AU522" i="7"/>
  <c r="BZ522" i="7"/>
  <c r="CA522" i="7"/>
  <c r="CC522" i="7"/>
  <c r="AB522" i="7"/>
  <c r="AK522" i="7"/>
  <c r="AJ522" i="7"/>
  <c r="AI522" i="7"/>
  <c r="Z522" i="7"/>
  <c r="B522" i="7"/>
  <c r="A522" i="7"/>
  <c r="CO521" i="7"/>
  <c r="CN521" i="7"/>
  <c r="CM521" i="7"/>
  <c r="AA521" i="7"/>
  <c r="AG521" i="7"/>
  <c r="CL521" i="7"/>
  <c r="CK521" i="7"/>
  <c r="BQ521" i="7"/>
  <c r="O521" i="7"/>
  <c r="BU521" i="7"/>
  <c r="BT521" i="7"/>
  <c r="BS521" i="7"/>
  <c r="AS521" i="7"/>
  <c r="AU521" i="7"/>
  <c r="BZ521" i="7"/>
  <c r="CA521" i="7"/>
  <c r="CC521" i="7"/>
  <c r="AB521" i="7"/>
  <c r="AK521" i="7"/>
  <c r="AJ521" i="7"/>
  <c r="AI521" i="7"/>
  <c r="Z521" i="7"/>
  <c r="B521" i="7"/>
  <c r="A521" i="7"/>
  <c r="CO520" i="7"/>
  <c r="CN520" i="7"/>
  <c r="CM520" i="7"/>
  <c r="AG520" i="7"/>
  <c r="CL520" i="7"/>
  <c r="CK520" i="7"/>
  <c r="BQ520" i="7"/>
  <c r="O520" i="7"/>
  <c r="BU520" i="7"/>
  <c r="BT520" i="7"/>
  <c r="BS520" i="7"/>
  <c r="AS520" i="7"/>
  <c r="AU520" i="7"/>
  <c r="BZ520" i="7"/>
  <c r="CA520" i="7"/>
  <c r="CC520" i="7"/>
  <c r="AB520" i="7"/>
  <c r="AK520" i="7"/>
  <c r="AJ520" i="7"/>
  <c r="AI520" i="7"/>
  <c r="AA520" i="7"/>
  <c r="Z520" i="7"/>
  <c r="B520" i="7"/>
  <c r="A520" i="7"/>
  <c r="CO519" i="7"/>
  <c r="CN519" i="7"/>
  <c r="CM519" i="7"/>
  <c r="AA519" i="7"/>
  <c r="AG519" i="7"/>
  <c r="CL519" i="7"/>
  <c r="CK519" i="7"/>
  <c r="BQ519" i="7"/>
  <c r="O519" i="7"/>
  <c r="BU519" i="7"/>
  <c r="BT519" i="7"/>
  <c r="BS519" i="7"/>
  <c r="AS519" i="7"/>
  <c r="AU519" i="7"/>
  <c r="BZ519" i="7"/>
  <c r="CA519" i="7"/>
  <c r="CC519" i="7"/>
  <c r="AB519" i="7"/>
  <c r="AK519" i="7"/>
  <c r="AJ519" i="7"/>
  <c r="AI519" i="7"/>
  <c r="Z519" i="7"/>
  <c r="B519" i="7"/>
  <c r="A519" i="7"/>
  <c r="CP518" i="7"/>
  <c r="CO518" i="7"/>
  <c r="CN518" i="7"/>
  <c r="CM518" i="7"/>
  <c r="AG518" i="7"/>
  <c r="CL518" i="7"/>
  <c r="CK518" i="7"/>
  <c r="Z518" i="7"/>
  <c r="BQ518" i="7"/>
  <c r="O518" i="7"/>
  <c r="BU518" i="7"/>
  <c r="BT518" i="7"/>
  <c r="BS518" i="7"/>
  <c r="AS518" i="7"/>
  <c r="AU518" i="7"/>
  <c r="BZ518" i="7"/>
  <c r="CA518" i="7"/>
  <c r="CC518" i="7"/>
  <c r="AB518" i="7"/>
  <c r="AK518" i="7"/>
  <c r="AJ518" i="7"/>
  <c r="AI518" i="7"/>
  <c r="AA518" i="7"/>
  <c r="B518" i="7"/>
  <c r="A518" i="7"/>
  <c r="CP517" i="7"/>
  <c r="CO517" i="7"/>
  <c r="CN517" i="7"/>
  <c r="CM517" i="7"/>
  <c r="AA517" i="7"/>
  <c r="AG517" i="7"/>
  <c r="CL517" i="7"/>
  <c r="CK517" i="7"/>
  <c r="Z517" i="7"/>
  <c r="BQ517" i="7"/>
  <c r="O517" i="7"/>
  <c r="BR517" i="7"/>
  <c r="BU517" i="7"/>
  <c r="BT517" i="7"/>
  <c r="BS517" i="7"/>
  <c r="AS517" i="7"/>
  <c r="AU517" i="7"/>
  <c r="BZ517" i="7"/>
  <c r="CA517" i="7"/>
  <c r="CC517" i="7"/>
  <c r="AB517" i="7"/>
  <c r="AN517" i="7"/>
  <c r="AK517" i="7"/>
  <c r="AJ517" i="7"/>
  <c r="AI517" i="7"/>
  <c r="B517" i="7"/>
  <c r="A517" i="7"/>
  <c r="CP516" i="7"/>
  <c r="CO516" i="7"/>
  <c r="CN516" i="7"/>
  <c r="CM516" i="7"/>
  <c r="AA516" i="7"/>
  <c r="AG516" i="7"/>
  <c r="CL516" i="7"/>
  <c r="CK516" i="7"/>
  <c r="BQ516" i="7"/>
  <c r="O516" i="7"/>
  <c r="BU516" i="7"/>
  <c r="BT516" i="7"/>
  <c r="BS516" i="7"/>
  <c r="AS516" i="7"/>
  <c r="AU516" i="7"/>
  <c r="BZ516" i="7"/>
  <c r="CA516" i="7"/>
  <c r="CC516" i="7"/>
  <c r="CD516" i="7"/>
  <c r="AB516" i="7"/>
  <c r="AK516" i="7"/>
  <c r="AJ516" i="7"/>
  <c r="AI516" i="7"/>
  <c r="Z516" i="7"/>
  <c r="B516" i="7"/>
  <c r="A516" i="7"/>
  <c r="CP515" i="7"/>
  <c r="CO515" i="7"/>
  <c r="CN515" i="7"/>
  <c r="CM515" i="7"/>
  <c r="AA515" i="7"/>
  <c r="AG515" i="7"/>
  <c r="CL515" i="7"/>
  <c r="CK515" i="7"/>
  <c r="Z515" i="7"/>
  <c r="BQ515" i="7"/>
  <c r="O515" i="7"/>
  <c r="BU515" i="7"/>
  <c r="BT515" i="7"/>
  <c r="BS515" i="7"/>
  <c r="AS515" i="7"/>
  <c r="AU515" i="7"/>
  <c r="BZ515" i="7"/>
  <c r="CA515" i="7"/>
  <c r="CC515" i="7"/>
  <c r="CD515" i="7"/>
  <c r="AB515" i="7"/>
  <c r="AN515" i="7"/>
  <c r="AK515" i="7"/>
  <c r="AJ515" i="7"/>
  <c r="AI515" i="7"/>
  <c r="B515" i="7"/>
  <c r="A515" i="7"/>
  <c r="CP514" i="7"/>
  <c r="CO514" i="7"/>
  <c r="CN514" i="7"/>
  <c r="CM514" i="7"/>
  <c r="AG514" i="7"/>
  <c r="CL514" i="7"/>
  <c r="CK514" i="7"/>
  <c r="Z514" i="7"/>
  <c r="BQ514" i="7"/>
  <c r="BU514" i="7"/>
  <c r="BT514" i="7"/>
  <c r="BS514" i="7"/>
  <c r="AS514" i="7"/>
  <c r="AU514" i="7"/>
  <c r="BZ514" i="7"/>
  <c r="CA514" i="7"/>
  <c r="CC514" i="7"/>
  <c r="CD514" i="7"/>
  <c r="AB514" i="7"/>
  <c r="AN514" i="7"/>
  <c r="AK514" i="7"/>
  <c r="AJ514" i="7"/>
  <c r="AI514" i="7"/>
  <c r="AA514" i="7"/>
  <c r="B514" i="7"/>
  <c r="A514" i="7"/>
  <c r="CP513" i="7"/>
  <c r="CO513" i="7"/>
  <c r="CN513" i="7"/>
  <c r="CM513" i="7"/>
  <c r="AG513" i="7"/>
  <c r="CL513" i="7"/>
  <c r="BQ513" i="7"/>
  <c r="O513" i="7"/>
  <c r="AH513" i="7"/>
  <c r="CK513" i="7"/>
  <c r="Z513" i="7"/>
  <c r="BU513" i="7"/>
  <c r="BT513" i="7"/>
  <c r="BS513" i="7"/>
  <c r="AS513" i="7"/>
  <c r="AU513" i="7"/>
  <c r="BZ513" i="7"/>
  <c r="CA513" i="7"/>
  <c r="CC513" i="7"/>
  <c r="AB513" i="7"/>
  <c r="AK513" i="7"/>
  <c r="AJ513" i="7"/>
  <c r="AI513" i="7"/>
  <c r="AA513" i="7"/>
  <c r="B513" i="7"/>
  <c r="A513" i="7"/>
  <c r="CP512" i="7"/>
  <c r="CO512" i="7"/>
  <c r="CN512" i="7"/>
  <c r="CM512" i="7"/>
  <c r="AA512" i="7"/>
  <c r="AG512" i="7"/>
  <c r="CL512" i="7"/>
  <c r="CK512" i="7"/>
  <c r="Z512" i="7"/>
  <c r="BQ512" i="7"/>
  <c r="O512" i="7"/>
  <c r="BU512" i="7"/>
  <c r="BT512" i="7"/>
  <c r="BS512" i="7"/>
  <c r="AS512" i="7"/>
  <c r="AU512" i="7"/>
  <c r="BZ512" i="7"/>
  <c r="CA512" i="7"/>
  <c r="CC512" i="7"/>
  <c r="AB512" i="7"/>
  <c r="AK512" i="7"/>
  <c r="AJ512" i="7"/>
  <c r="AI512" i="7"/>
  <c r="B512" i="7"/>
  <c r="A512" i="7"/>
  <c r="CP511" i="7"/>
  <c r="CO511" i="7"/>
  <c r="CN511" i="7"/>
  <c r="CM511" i="7"/>
  <c r="AA511" i="7"/>
  <c r="AG511" i="7"/>
  <c r="CL511" i="7"/>
  <c r="CK511" i="7"/>
  <c r="BQ511" i="7"/>
  <c r="O511" i="7"/>
  <c r="BU511" i="7"/>
  <c r="BT511" i="7"/>
  <c r="BS511" i="7"/>
  <c r="AS511" i="7"/>
  <c r="AU511" i="7"/>
  <c r="BZ511" i="7"/>
  <c r="CA511" i="7"/>
  <c r="CC511" i="7"/>
  <c r="AB511" i="7"/>
  <c r="AK511" i="7"/>
  <c r="AJ511" i="7"/>
  <c r="AI511" i="7"/>
  <c r="Z511" i="7"/>
  <c r="B511" i="7"/>
  <c r="A511" i="7"/>
  <c r="CP510" i="7"/>
  <c r="CO510" i="7"/>
  <c r="CN510" i="7"/>
  <c r="CM510" i="7"/>
  <c r="AA510" i="7"/>
  <c r="AG510" i="7"/>
  <c r="CL510" i="7"/>
  <c r="CK510" i="7"/>
  <c r="BQ510" i="7"/>
  <c r="O510" i="7"/>
  <c r="BR510" i="7"/>
  <c r="BU510" i="7"/>
  <c r="BT510" i="7"/>
  <c r="BS510" i="7"/>
  <c r="AS510" i="7"/>
  <c r="AU510" i="7"/>
  <c r="BZ510" i="7"/>
  <c r="CA510" i="7"/>
  <c r="CC510" i="7"/>
  <c r="AB510" i="7"/>
  <c r="AK510" i="7"/>
  <c r="AJ510" i="7"/>
  <c r="AI510" i="7"/>
  <c r="Z510" i="7"/>
  <c r="B510" i="7"/>
  <c r="A510" i="7"/>
  <c r="CP509" i="7"/>
  <c r="CO509" i="7"/>
  <c r="CN509" i="7"/>
  <c r="CM509" i="7"/>
  <c r="AA509" i="7"/>
  <c r="AG509" i="7"/>
  <c r="CL509" i="7"/>
  <c r="CK509" i="7"/>
  <c r="Z509" i="7"/>
  <c r="BQ509" i="7"/>
  <c r="O509" i="7"/>
  <c r="BU509" i="7"/>
  <c r="BT509" i="7"/>
  <c r="BS509" i="7"/>
  <c r="AS509" i="7"/>
  <c r="AU509" i="7"/>
  <c r="BZ509" i="7"/>
  <c r="CA509" i="7"/>
  <c r="CC509" i="7"/>
  <c r="CD509" i="7"/>
  <c r="AB509" i="7"/>
  <c r="AN509" i="7"/>
  <c r="AK509" i="7"/>
  <c r="AJ509" i="7"/>
  <c r="AI509" i="7"/>
  <c r="B509" i="7"/>
  <c r="A509" i="7"/>
  <c r="CP508" i="7"/>
  <c r="CO508" i="7"/>
  <c r="CN508" i="7"/>
  <c r="CM508" i="7"/>
  <c r="AA508" i="7"/>
  <c r="AG508" i="7"/>
  <c r="CL508" i="7"/>
  <c r="CK508" i="7"/>
  <c r="Z508" i="7"/>
  <c r="BQ508" i="7"/>
  <c r="BU508" i="7"/>
  <c r="BT508" i="7"/>
  <c r="BS508" i="7"/>
  <c r="AS508" i="7"/>
  <c r="AU508" i="7"/>
  <c r="BZ508" i="7"/>
  <c r="CA508" i="7"/>
  <c r="CC508" i="7"/>
  <c r="AB508" i="7"/>
  <c r="AN508" i="7"/>
  <c r="AK508" i="7"/>
  <c r="AJ508" i="7"/>
  <c r="AI508" i="7"/>
  <c r="B508" i="7"/>
  <c r="A508" i="7"/>
  <c r="CP507" i="7"/>
  <c r="CO507" i="7"/>
  <c r="CN507" i="7"/>
  <c r="CM507" i="7"/>
  <c r="AA507" i="7"/>
  <c r="AG507" i="7"/>
  <c r="CL507" i="7"/>
  <c r="CK507" i="7"/>
  <c r="BQ507" i="7"/>
  <c r="O507" i="7"/>
  <c r="BU507" i="7"/>
  <c r="BT507" i="7"/>
  <c r="BS507" i="7"/>
  <c r="AS507" i="7"/>
  <c r="AU507" i="7"/>
  <c r="BZ507" i="7"/>
  <c r="CA507" i="7"/>
  <c r="CC507" i="7"/>
  <c r="CD507" i="7"/>
  <c r="AB507" i="7"/>
  <c r="AK507" i="7"/>
  <c r="AJ507" i="7"/>
  <c r="AI507" i="7"/>
  <c r="Z507" i="7"/>
  <c r="B507" i="7"/>
  <c r="A507" i="7"/>
  <c r="CP506" i="7"/>
  <c r="CO506" i="7"/>
  <c r="CN506" i="7"/>
  <c r="CM506" i="7"/>
  <c r="AG506" i="7"/>
  <c r="CL506" i="7"/>
  <c r="CK506" i="7"/>
  <c r="Z506" i="7"/>
  <c r="BQ506" i="7"/>
  <c r="O506" i="7"/>
  <c r="BU506" i="7"/>
  <c r="BT506" i="7"/>
  <c r="BS506" i="7"/>
  <c r="AS506" i="7"/>
  <c r="AU506" i="7"/>
  <c r="BZ506" i="7"/>
  <c r="CA506" i="7"/>
  <c r="CC506" i="7"/>
  <c r="AB506" i="7"/>
  <c r="AN506" i="7"/>
  <c r="AK506" i="7"/>
  <c r="AJ506" i="7"/>
  <c r="AI506" i="7"/>
  <c r="AA506" i="7"/>
  <c r="B506" i="7"/>
  <c r="A506" i="7"/>
  <c r="CP505" i="7"/>
  <c r="CO505" i="7"/>
  <c r="CN505" i="7"/>
  <c r="CM505" i="7"/>
  <c r="AG505" i="7"/>
  <c r="CK505" i="7"/>
  <c r="Z505" i="7"/>
  <c r="BQ505" i="7"/>
  <c r="O505" i="7"/>
  <c r="BU505" i="7"/>
  <c r="BT505" i="7"/>
  <c r="BS505" i="7"/>
  <c r="AS505" i="7"/>
  <c r="AU505" i="7"/>
  <c r="BZ505" i="7"/>
  <c r="CA505" i="7"/>
  <c r="CC505" i="7"/>
  <c r="CD505" i="7"/>
  <c r="AB505" i="7"/>
  <c r="AK505" i="7"/>
  <c r="AJ505" i="7"/>
  <c r="AI505" i="7"/>
  <c r="AA505" i="7"/>
  <c r="B505" i="7"/>
  <c r="A505" i="7"/>
  <c r="CP504" i="7"/>
  <c r="CO504" i="7"/>
  <c r="CN504" i="7"/>
  <c r="CM504" i="7"/>
  <c r="AA504" i="7"/>
  <c r="AG504" i="7"/>
  <c r="CL504" i="7"/>
  <c r="CK504" i="7"/>
  <c r="BQ504" i="7"/>
  <c r="BR504" i="7"/>
  <c r="BU504" i="7"/>
  <c r="BT504" i="7"/>
  <c r="BS504" i="7"/>
  <c r="AS504" i="7"/>
  <c r="AU504" i="7"/>
  <c r="BZ504" i="7"/>
  <c r="CA504" i="7"/>
  <c r="CC504" i="7"/>
  <c r="CD504" i="7"/>
  <c r="AB504" i="7"/>
  <c r="AK504" i="7"/>
  <c r="AJ504" i="7"/>
  <c r="AI504" i="7"/>
  <c r="Z504" i="7"/>
  <c r="B504" i="7"/>
  <c r="A504" i="7"/>
  <c r="CP503" i="7"/>
  <c r="CO503" i="7"/>
  <c r="CN503" i="7"/>
  <c r="CM503" i="7"/>
  <c r="AA503" i="7"/>
  <c r="AG503" i="7"/>
  <c r="CL503" i="7"/>
  <c r="CK503" i="7"/>
  <c r="Z503" i="7"/>
  <c r="BQ503" i="7"/>
  <c r="BU503" i="7"/>
  <c r="BT503" i="7"/>
  <c r="BS503" i="7"/>
  <c r="AS503" i="7"/>
  <c r="AU503" i="7"/>
  <c r="BZ503" i="7"/>
  <c r="CA503" i="7"/>
  <c r="CC503" i="7"/>
  <c r="AB503" i="7"/>
  <c r="AN503" i="7"/>
  <c r="AK503" i="7"/>
  <c r="AJ503" i="7"/>
  <c r="AI503" i="7"/>
  <c r="B503" i="7"/>
  <c r="A503" i="7"/>
  <c r="CP502" i="7"/>
  <c r="CO502" i="7"/>
  <c r="CN502" i="7"/>
  <c r="CM502" i="7"/>
  <c r="AA502" i="7"/>
  <c r="AG502" i="7"/>
  <c r="CL502" i="7"/>
  <c r="CK502" i="7"/>
  <c r="Z502" i="7"/>
  <c r="BQ502" i="7"/>
  <c r="BU502" i="7"/>
  <c r="BT502" i="7"/>
  <c r="BS502" i="7"/>
  <c r="AS502" i="7"/>
  <c r="AU502" i="7"/>
  <c r="BZ502" i="7"/>
  <c r="CA502" i="7"/>
  <c r="CC502" i="7"/>
  <c r="CD502" i="7"/>
  <c r="AB502" i="7"/>
  <c r="AN502" i="7"/>
  <c r="AK502" i="7"/>
  <c r="AJ502" i="7"/>
  <c r="AI502" i="7"/>
  <c r="B502" i="7"/>
  <c r="A502" i="7"/>
  <c r="CP501" i="7"/>
  <c r="CO501" i="7"/>
  <c r="CN501" i="7"/>
  <c r="CM501" i="7"/>
  <c r="AG501" i="7"/>
  <c r="CL501" i="7"/>
  <c r="CK501" i="7"/>
  <c r="Z501" i="7"/>
  <c r="BQ501" i="7"/>
  <c r="O501" i="7"/>
  <c r="BR501" i="7"/>
  <c r="AO501" i="7"/>
  <c r="BU501" i="7"/>
  <c r="BT501" i="7"/>
  <c r="BS501" i="7"/>
  <c r="AS501" i="7"/>
  <c r="AU501" i="7"/>
  <c r="BZ501" i="7"/>
  <c r="CA501" i="7"/>
  <c r="CC501" i="7"/>
  <c r="AB501" i="7"/>
  <c r="AK501" i="7"/>
  <c r="AJ501" i="7"/>
  <c r="AI501" i="7"/>
  <c r="AA501" i="7"/>
  <c r="B501" i="7"/>
  <c r="A501" i="7"/>
  <c r="CP500" i="7"/>
  <c r="CO500" i="7"/>
  <c r="CN500" i="7"/>
  <c r="CM500" i="7"/>
  <c r="AA500" i="7"/>
  <c r="AG500" i="7"/>
  <c r="CL500" i="7"/>
  <c r="CK500" i="7"/>
  <c r="BQ500" i="7"/>
  <c r="O500" i="7"/>
  <c r="BU500" i="7"/>
  <c r="BT500" i="7"/>
  <c r="BS500" i="7"/>
  <c r="AS500" i="7"/>
  <c r="AU500" i="7"/>
  <c r="BZ500" i="7"/>
  <c r="CA500" i="7"/>
  <c r="CC500" i="7"/>
  <c r="AB500" i="7"/>
  <c r="AN500" i="7"/>
  <c r="AK500" i="7"/>
  <c r="AJ500" i="7"/>
  <c r="AI500" i="7"/>
  <c r="Z500" i="7"/>
  <c r="B500" i="7"/>
  <c r="A500" i="7"/>
  <c r="CP499" i="7"/>
  <c r="CO499" i="7"/>
  <c r="CN499" i="7"/>
  <c r="CM499" i="7"/>
  <c r="AA499" i="7"/>
  <c r="AG499" i="7"/>
  <c r="CL499" i="7"/>
  <c r="CK499" i="7"/>
  <c r="Z499" i="7"/>
  <c r="BQ499" i="7"/>
  <c r="BR499" i="7"/>
  <c r="BU499" i="7"/>
  <c r="BT499" i="7"/>
  <c r="BS499" i="7"/>
  <c r="AS499" i="7"/>
  <c r="AU499" i="7"/>
  <c r="BZ499" i="7"/>
  <c r="CA499" i="7"/>
  <c r="CC499" i="7"/>
  <c r="AB499" i="7"/>
  <c r="AN499" i="7"/>
  <c r="AK499" i="7"/>
  <c r="AJ499" i="7"/>
  <c r="AI499" i="7"/>
  <c r="B499" i="7"/>
  <c r="A499" i="7"/>
  <c r="CP498" i="7"/>
  <c r="CO498" i="7"/>
  <c r="CN498" i="7"/>
  <c r="CM498" i="7"/>
  <c r="AA498" i="7"/>
  <c r="AG498" i="7"/>
  <c r="CL498" i="7"/>
  <c r="CK498" i="7"/>
  <c r="BQ498" i="7"/>
  <c r="BR498" i="7"/>
  <c r="BU498" i="7"/>
  <c r="BT498" i="7"/>
  <c r="BS498" i="7"/>
  <c r="AS498" i="7"/>
  <c r="AU498" i="7"/>
  <c r="BZ498" i="7"/>
  <c r="CA498" i="7"/>
  <c r="CC498" i="7"/>
  <c r="AB498" i="7"/>
  <c r="AK498" i="7"/>
  <c r="AJ498" i="7"/>
  <c r="AI498" i="7"/>
  <c r="Z498" i="7"/>
  <c r="B498" i="7"/>
  <c r="A498" i="7"/>
  <c r="CP497" i="7"/>
  <c r="CO497" i="7"/>
  <c r="CN497" i="7"/>
  <c r="CM497" i="7"/>
  <c r="AA497" i="7"/>
  <c r="AG497" i="7"/>
  <c r="CL497" i="7"/>
  <c r="CK497" i="7"/>
  <c r="BQ497" i="7"/>
  <c r="BR497" i="7"/>
  <c r="AO497" i="7"/>
  <c r="BU497" i="7"/>
  <c r="BT497" i="7"/>
  <c r="BS497" i="7"/>
  <c r="AS497" i="7"/>
  <c r="BV497" i="7"/>
  <c r="AQ497" i="7"/>
  <c r="BW497" i="7"/>
  <c r="AU497" i="7"/>
  <c r="BZ497" i="7"/>
  <c r="CA497" i="7"/>
  <c r="CC497" i="7"/>
  <c r="AB497" i="7"/>
  <c r="AN497" i="7"/>
  <c r="AK497" i="7"/>
  <c r="AJ497" i="7"/>
  <c r="AI497" i="7"/>
  <c r="Z497" i="7"/>
  <c r="B497" i="7"/>
  <c r="A497" i="7"/>
  <c r="CP496" i="7"/>
  <c r="CO496" i="7"/>
  <c r="CN496" i="7"/>
  <c r="CM496" i="7"/>
  <c r="AA496" i="7"/>
  <c r="AG496" i="7"/>
  <c r="CL496" i="7"/>
  <c r="CK496" i="7"/>
  <c r="BQ496" i="7"/>
  <c r="BU496" i="7"/>
  <c r="BT496" i="7"/>
  <c r="BS496" i="7"/>
  <c r="AS496" i="7"/>
  <c r="AU496" i="7"/>
  <c r="BZ496" i="7"/>
  <c r="CA496" i="7"/>
  <c r="CC496" i="7"/>
  <c r="CD496" i="7"/>
  <c r="AB496" i="7"/>
  <c r="AK496" i="7"/>
  <c r="AJ496" i="7"/>
  <c r="AI496" i="7"/>
  <c r="Z496" i="7"/>
  <c r="B496" i="7"/>
  <c r="A496" i="7"/>
  <c r="CP495" i="7"/>
  <c r="CO495" i="7"/>
  <c r="CN495" i="7"/>
  <c r="CM495" i="7"/>
  <c r="AA495" i="7"/>
  <c r="AG495" i="7"/>
  <c r="CL495" i="7"/>
  <c r="CK495" i="7"/>
  <c r="BQ495" i="7"/>
  <c r="BU495" i="7"/>
  <c r="BT495" i="7"/>
  <c r="BS495" i="7"/>
  <c r="AS495" i="7"/>
  <c r="AU495" i="7"/>
  <c r="BZ495" i="7"/>
  <c r="CA495" i="7"/>
  <c r="CC495" i="7"/>
  <c r="CD495" i="7"/>
  <c r="AB495" i="7"/>
  <c r="AN495" i="7"/>
  <c r="AK495" i="7"/>
  <c r="AJ495" i="7"/>
  <c r="AI495" i="7"/>
  <c r="Z495" i="7"/>
  <c r="B495" i="7"/>
  <c r="A495" i="7"/>
  <c r="CP494" i="7"/>
  <c r="CO494" i="7"/>
  <c r="CN494" i="7"/>
  <c r="CM494" i="7"/>
  <c r="AA494" i="7"/>
  <c r="AG494" i="7"/>
  <c r="CL494" i="7"/>
  <c r="CK494" i="7"/>
  <c r="BQ494" i="7"/>
  <c r="BR494" i="7"/>
  <c r="BU494" i="7"/>
  <c r="BT494" i="7"/>
  <c r="BS494" i="7"/>
  <c r="AS494" i="7"/>
  <c r="AU494" i="7"/>
  <c r="BZ494" i="7"/>
  <c r="CA494" i="7"/>
  <c r="CC494" i="7"/>
  <c r="AB494" i="7"/>
  <c r="AK494" i="7"/>
  <c r="AJ494" i="7"/>
  <c r="AI494" i="7"/>
  <c r="Z494" i="7"/>
  <c r="B494" i="7"/>
  <c r="A494" i="7"/>
  <c r="CP493" i="7"/>
  <c r="CO493" i="7"/>
  <c r="CN493" i="7"/>
  <c r="CM493" i="7"/>
  <c r="AA493" i="7"/>
  <c r="AG493" i="7"/>
  <c r="CL493" i="7"/>
  <c r="CK493" i="7"/>
  <c r="BQ493" i="7"/>
  <c r="BU493" i="7"/>
  <c r="BT493" i="7"/>
  <c r="BS493" i="7"/>
  <c r="AS493" i="7"/>
  <c r="AU493" i="7"/>
  <c r="BZ493" i="7"/>
  <c r="CA493" i="7"/>
  <c r="CC493" i="7"/>
  <c r="CD493" i="7"/>
  <c r="AB493" i="7"/>
  <c r="AN493" i="7"/>
  <c r="AK493" i="7"/>
  <c r="AJ493" i="7"/>
  <c r="AI493" i="7"/>
  <c r="Z493" i="7"/>
  <c r="B493" i="7"/>
  <c r="A493" i="7"/>
  <c r="CP492" i="7"/>
  <c r="CO492" i="7"/>
  <c r="CN492" i="7"/>
  <c r="CM492" i="7"/>
  <c r="AG492" i="7"/>
  <c r="CL492" i="7"/>
  <c r="CK492" i="7"/>
  <c r="Z492" i="7"/>
  <c r="BQ492" i="7"/>
  <c r="O492" i="7"/>
  <c r="BU492" i="7"/>
  <c r="BT492" i="7"/>
  <c r="BS492" i="7"/>
  <c r="AS492" i="7"/>
  <c r="AU492" i="7"/>
  <c r="BZ492" i="7"/>
  <c r="CA492" i="7"/>
  <c r="CC492" i="7"/>
  <c r="AB492" i="7"/>
  <c r="AK492" i="7"/>
  <c r="AJ492" i="7"/>
  <c r="AI492" i="7"/>
  <c r="AA492" i="7"/>
  <c r="B492" i="7"/>
  <c r="A492" i="7"/>
  <c r="CP491" i="7"/>
  <c r="CO491" i="7"/>
  <c r="CN491" i="7"/>
  <c r="CM491" i="7"/>
  <c r="AA491" i="7"/>
  <c r="AG491" i="7"/>
  <c r="CL491" i="7"/>
  <c r="CK491" i="7"/>
  <c r="Z491" i="7"/>
  <c r="BQ491" i="7"/>
  <c r="BR491" i="7"/>
  <c r="BU491" i="7"/>
  <c r="BT491" i="7"/>
  <c r="BS491" i="7"/>
  <c r="AS491" i="7"/>
  <c r="AU491" i="7"/>
  <c r="BZ491" i="7"/>
  <c r="CA491" i="7"/>
  <c r="CC491" i="7"/>
  <c r="CD491" i="7"/>
  <c r="AB491" i="7"/>
  <c r="AN491" i="7"/>
  <c r="AK491" i="7"/>
  <c r="AJ491" i="7"/>
  <c r="AI491" i="7"/>
  <c r="B491" i="7"/>
  <c r="A491" i="7"/>
  <c r="CP490" i="7"/>
  <c r="CO490" i="7"/>
  <c r="CN490" i="7"/>
  <c r="CM490" i="7"/>
  <c r="AA490" i="7"/>
  <c r="AG490" i="7"/>
  <c r="CL490" i="7"/>
  <c r="CK490" i="7"/>
  <c r="BQ490" i="7"/>
  <c r="BR490" i="7"/>
  <c r="BU490" i="7"/>
  <c r="BT490" i="7"/>
  <c r="BS490" i="7"/>
  <c r="AS490" i="7"/>
  <c r="AU490" i="7"/>
  <c r="BZ490" i="7"/>
  <c r="CA490" i="7"/>
  <c r="CC490" i="7"/>
  <c r="AB490" i="7"/>
  <c r="AK490" i="7"/>
  <c r="AJ490" i="7"/>
  <c r="AI490" i="7"/>
  <c r="Z490" i="7"/>
  <c r="B490" i="7"/>
  <c r="A490" i="7"/>
  <c r="CP489" i="7"/>
  <c r="CO489" i="7"/>
  <c r="CN489" i="7"/>
  <c r="CM489" i="7"/>
  <c r="AA489" i="7"/>
  <c r="AG489" i="7"/>
  <c r="CL489" i="7"/>
  <c r="CK489" i="7"/>
  <c r="Z489" i="7"/>
  <c r="BQ489" i="7"/>
  <c r="BR489" i="7"/>
  <c r="AO489" i="7"/>
  <c r="O489" i="7"/>
  <c r="BU489" i="7"/>
  <c r="BT489" i="7"/>
  <c r="BS489" i="7"/>
  <c r="AS489" i="7"/>
  <c r="AU489" i="7"/>
  <c r="BZ489" i="7"/>
  <c r="CA489" i="7"/>
  <c r="CC489" i="7"/>
  <c r="AB489" i="7"/>
  <c r="AK489" i="7"/>
  <c r="AJ489" i="7"/>
  <c r="AI489" i="7"/>
  <c r="B489" i="7"/>
  <c r="A489" i="7"/>
  <c r="CP488" i="7"/>
  <c r="CO488" i="7"/>
  <c r="CN488" i="7"/>
  <c r="CM488" i="7"/>
  <c r="AA488" i="7"/>
  <c r="AG488" i="7"/>
  <c r="CL488" i="7"/>
  <c r="CK488" i="7"/>
  <c r="Z488" i="7"/>
  <c r="BQ488" i="7"/>
  <c r="BU488" i="7"/>
  <c r="BT488" i="7"/>
  <c r="BS488" i="7"/>
  <c r="AS488" i="7"/>
  <c r="AU488" i="7"/>
  <c r="BZ488" i="7"/>
  <c r="CA488" i="7"/>
  <c r="CC488" i="7"/>
  <c r="AB488" i="7"/>
  <c r="AK488" i="7"/>
  <c r="AJ488" i="7"/>
  <c r="AI488" i="7"/>
  <c r="B488" i="7"/>
  <c r="A488" i="7"/>
  <c r="CP487" i="7"/>
  <c r="CO487" i="7"/>
  <c r="CN487" i="7"/>
  <c r="CM487" i="7"/>
  <c r="AA487" i="7"/>
  <c r="AG487" i="7"/>
  <c r="CK487" i="7"/>
  <c r="BQ487" i="7"/>
  <c r="BR487" i="7"/>
  <c r="BU487" i="7"/>
  <c r="BT487" i="7"/>
  <c r="BS487" i="7"/>
  <c r="AS487" i="7"/>
  <c r="AU487" i="7"/>
  <c r="BZ487" i="7"/>
  <c r="CA487" i="7"/>
  <c r="CC487" i="7"/>
  <c r="CD487" i="7"/>
  <c r="AB487" i="7"/>
  <c r="AK487" i="7"/>
  <c r="AJ487" i="7"/>
  <c r="AI487" i="7"/>
  <c r="Z487" i="7"/>
  <c r="B487" i="7"/>
  <c r="A487" i="7"/>
  <c r="CP486" i="7"/>
  <c r="CO486" i="7"/>
  <c r="CN486" i="7"/>
  <c r="CM486" i="7"/>
  <c r="AA486" i="7"/>
  <c r="AG486" i="7"/>
  <c r="CL486" i="7"/>
  <c r="CK486" i="7"/>
  <c r="BQ486" i="7"/>
  <c r="BR486" i="7"/>
  <c r="BU486" i="7"/>
  <c r="BT486" i="7"/>
  <c r="BS486" i="7"/>
  <c r="AS486" i="7"/>
  <c r="AU486" i="7"/>
  <c r="BZ486" i="7"/>
  <c r="CA486" i="7"/>
  <c r="CC486" i="7"/>
  <c r="AB486" i="7"/>
  <c r="AK486" i="7"/>
  <c r="AJ486" i="7"/>
  <c r="AI486" i="7"/>
  <c r="Z486" i="7"/>
  <c r="B486" i="7"/>
  <c r="A486" i="7"/>
  <c r="CP485" i="7"/>
  <c r="CO485" i="7"/>
  <c r="CN485" i="7"/>
  <c r="CM485" i="7"/>
  <c r="AA485" i="7"/>
  <c r="AG485" i="7"/>
  <c r="CL485" i="7"/>
  <c r="CK485" i="7"/>
  <c r="BQ485" i="7"/>
  <c r="BU485" i="7"/>
  <c r="BT485" i="7"/>
  <c r="BS485" i="7"/>
  <c r="AS485" i="7"/>
  <c r="AU485" i="7"/>
  <c r="BZ485" i="7"/>
  <c r="CA485" i="7"/>
  <c r="CC485" i="7"/>
  <c r="AB485" i="7"/>
  <c r="AK485" i="7"/>
  <c r="AJ485" i="7"/>
  <c r="AI485" i="7"/>
  <c r="Z485" i="7"/>
  <c r="B485" i="7"/>
  <c r="A485" i="7"/>
  <c r="CP484" i="7"/>
  <c r="CO484" i="7"/>
  <c r="CN484" i="7"/>
  <c r="CM484" i="7"/>
  <c r="AA484" i="7"/>
  <c r="AG484" i="7"/>
  <c r="CL484" i="7"/>
  <c r="CK484" i="7"/>
  <c r="BQ484" i="7"/>
  <c r="BU484" i="7"/>
  <c r="BT484" i="7"/>
  <c r="BS484" i="7"/>
  <c r="AS484" i="7"/>
  <c r="AU484" i="7"/>
  <c r="BZ484" i="7"/>
  <c r="CA484" i="7"/>
  <c r="CC484" i="7"/>
  <c r="AB484" i="7"/>
  <c r="AN484" i="7"/>
  <c r="AK484" i="7"/>
  <c r="AJ484" i="7"/>
  <c r="AI484" i="7"/>
  <c r="Z484" i="7"/>
  <c r="B484" i="7"/>
  <c r="A484" i="7"/>
  <c r="CP483" i="7"/>
  <c r="CO483" i="7"/>
  <c r="CN483" i="7"/>
  <c r="CM483" i="7"/>
  <c r="AA483" i="7"/>
  <c r="AG483" i="7"/>
  <c r="CK483" i="7"/>
  <c r="Z483" i="7"/>
  <c r="BQ483" i="7"/>
  <c r="BR483" i="7"/>
  <c r="BU483" i="7"/>
  <c r="BT483" i="7"/>
  <c r="BS483" i="7"/>
  <c r="AS483" i="7"/>
  <c r="AU483" i="7"/>
  <c r="BZ483" i="7"/>
  <c r="CA483" i="7"/>
  <c r="CC483" i="7"/>
  <c r="CD483" i="7"/>
  <c r="AB483" i="7"/>
  <c r="AK483" i="7"/>
  <c r="AJ483" i="7"/>
  <c r="AI483" i="7"/>
  <c r="B483" i="7"/>
  <c r="A483" i="7"/>
  <c r="CP482" i="7"/>
  <c r="CO482" i="7"/>
  <c r="CN482" i="7"/>
  <c r="CM482" i="7"/>
  <c r="AA482" i="7"/>
  <c r="AG482" i="7"/>
  <c r="CL482" i="7"/>
  <c r="CK482" i="7"/>
  <c r="BQ482" i="7"/>
  <c r="BR482" i="7"/>
  <c r="BU482" i="7"/>
  <c r="BT482" i="7"/>
  <c r="BS482" i="7"/>
  <c r="AS482" i="7"/>
  <c r="AU482" i="7"/>
  <c r="BZ482" i="7"/>
  <c r="CA482" i="7"/>
  <c r="CC482" i="7"/>
  <c r="AB482" i="7"/>
  <c r="AK482" i="7"/>
  <c r="AJ482" i="7"/>
  <c r="AI482" i="7"/>
  <c r="Z482" i="7"/>
  <c r="B482" i="7"/>
  <c r="A482" i="7"/>
  <c r="CP481" i="7"/>
  <c r="CO481" i="7"/>
  <c r="CN481" i="7"/>
  <c r="CM481" i="7"/>
  <c r="AG481" i="7"/>
  <c r="CL481" i="7"/>
  <c r="CK481" i="7"/>
  <c r="Z481" i="7"/>
  <c r="BQ481" i="7"/>
  <c r="BU481" i="7"/>
  <c r="BT481" i="7"/>
  <c r="BS481" i="7"/>
  <c r="AS481" i="7"/>
  <c r="AU481" i="7"/>
  <c r="BZ481" i="7"/>
  <c r="CA481" i="7"/>
  <c r="CC481" i="7"/>
  <c r="CD481" i="7"/>
  <c r="AB481" i="7"/>
  <c r="AN481" i="7"/>
  <c r="AK481" i="7"/>
  <c r="AJ481" i="7"/>
  <c r="AI481" i="7"/>
  <c r="AA481" i="7"/>
  <c r="B481" i="7"/>
  <c r="A481" i="7"/>
  <c r="CO480" i="7"/>
  <c r="CN480" i="7"/>
  <c r="CM480" i="7"/>
  <c r="AA480" i="7"/>
  <c r="AG480" i="7"/>
  <c r="CL480" i="7"/>
  <c r="BQ480" i="7"/>
  <c r="O480" i="7"/>
  <c r="AH480" i="7"/>
  <c r="CK480" i="7"/>
  <c r="BR480" i="7"/>
  <c r="AO480" i="7"/>
  <c r="BU480" i="7"/>
  <c r="BT480" i="7"/>
  <c r="BS480" i="7"/>
  <c r="AS480" i="7"/>
  <c r="AU480" i="7"/>
  <c r="BZ480" i="7"/>
  <c r="CA480" i="7"/>
  <c r="CC480" i="7"/>
  <c r="CD480" i="7"/>
  <c r="AB480" i="7"/>
  <c r="AN480" i="7"/>
  <c r="AK480" i="7"/>
  <c r="AJ480" i="7"/>
  <c r="AI480" i="7"/>
  <c r="Z480" i="7"/>
  <c r="B480" i="7"/>
  <c r="A480" i="7"/>
  <c r="CO479" i="7"/>
  <c r="CN479" i="7"/>
  <c r="CM479" i="7"/>
  <c r="AA479" i="7"/>
  <c r="AG479" i="7"/>
  <c r="CL479" i="7"/>
  <c r="CK479" i="7"/>
  <c r="Z479" i="7"/>
  <c r="BQ479" i="7"/>
  <c r="BR479" i="7"/>
  <c r="O479" i="7"/>
  <c r="AH479" i="7"/>
  <c r="BU479" i="7"/>
  <c r="BT479" i="7"/>
  <c r="BS479" i="7"/>
  <c r="AS479" i="7"/>
  <c r="AU479" i="7"/>
  <c r="BZ479" i="7"/>
  <c r="CA479" i="7"/>
  <c r="CC479" i="7"/>
  <c r="CD479" i="7"/>
  <c r="AO479" i="7"/>
  <c r="AB479" i="7"/>
  <c r="AN479" i="7"/>
  <c r="AK479" i="7"/>
  <c r="AJ479" i="7"/>
  <c r="AI479" i="7"/>
  <c r="B479" i="7"/>
  <c r="A479" i="7"/>
  <c r="CO478" i="7"/>
  <c r="CN478" i="7"/>
  <c r="CM478" i="7"/>
  <c r="AG478" i="7"/>
  <c r="CL478" i="7"/>
  <c r="CK478" i="7"/>
  <c r="Z478" i="7"/>
  <c r="BQ478" i="7"/>
  <c r="BU478" i="7"/>
  <c r="BT478" i="7"/>
  <c r="BS478" i="7"/>
  <c r="AS478" i="7"/>
  <c r="AU478" i="7"/>
  <c r="BZ478" i="7"/>
  <c r="CA478" i="7"/>
  <c r="CC478" i="7"/>
  <c r="AB478" i="7"/>
  <c r="AK478" i="7"/>
  <c r="AJ478" i="7"/>
  <c r="AI478" i="7"/>
  <c r="AA478" i="7"/>
  <c r="B478" i="7"/>
  <c r="A478" i="7"/>
  <c r="CO477" i="7"/>
  <c r="CN477" i="7"/>
  <c r="CM477" i="7"/>
  <c r="AG477" i="7"/>
  <c r="CL477" i="7"/>
  <c r="CK477" i="7"/>
  <c r="BQ477" i="7"/>
  <c r="O477" i="7"/>
  <c r="BR477" i="7"/>
  <c r="AO477" i="7"/>
  <c r="BU477" i="7"/>
  <c r="BT477" i="7"/>
  <c r="BS477" i="7"/>
  <c r="AS477" i="7"/>
  <c r="AU477" i="7"/>
  <c r="BZ477" i="7"/>
  <c r="CA477" i="7"/>
  <c r="CC477" i="7"/>
  <c r="CD477" i="7"/>
  <c r="AB477" i="7"/>
  <c r="AK477" i="7"/>
  <c r="AJ477" i="7"/>
  <c r="AI477" i="7"/>
  <c r="AA477" i="7"/>
  <c r="Z477" i="7"/>
  <c r="B477" i="7"/>
  <c r="A477" i="7"/>
  <c r="CO476" i="7"/>
  <c r="CN476" i="7"/>
  <c r="CM476" i="7"/>
  <c r="AA476" i="7"/>
  <c r="AG476" i="7"/>
  <c r="CL476" i="7"/>
  <c r="CK476" i="7"/>
  <c r="BQ476" i="7"/>
  <c r="BR476" i="7"/>
  <c r="AO476" i="7"/>
  <c r="BU476" i="7"/>
  <c r="BT476" i="7"/>
  <c r="BS476" i="7"/>
  <c r="AS476" i="7"/>
  <c r="BV476" i="7"/>
  <c r="AQ476" i="7"/>
  <c r="BW476" i="7"/>
  <c r="AU476" i="7"/>
  <c r="BZ476" i="7"/>
  <c r="CA476" i="7"/>
  <c r="CC476" i="7"/>
  <c r="CD476" i="7"/>
  <c r="AB476" i="7"/>
  <c r="AK476" i="7"/>
  <c r="AJ476" i="7"/>
  <c r="AI476" i="7"/>
  <c r="Z476" i="7"/>
  <c r="B476" i="7"/>
  <c r="A476" i="7"/>
  <c r="CO475" i="7"/>
  <c r="CN475" i="7"/>
  <c r="CM475" i="7"/>
  <c r="AA475" i="7"/>
  <c r="AG475" i="7"/>
  <c r="CL475" i="7"/>
  <c r="CK475" i="7"/>
  <c r="Z475" i="7"/>
  <c r="BQ475" i="7"/>
  <c r="BU475" i="7"/>
  <c r="BT475" i="7"/>
  <c r="BS475" i="7"/>
  <c r="AS475" i="7"/>
  <c r="AU475" i="7"/>
  <c r="BZ475" i="7"/>
  <c r="CA475" i="7"/>
  <c r="CC475" i="7"/>
  <c r="CD475" i="7"/>
  <c r="AB475" i="7"/>
  <c r="AN475" i="7"/>
  <c r="AK475" i="7"/>
  <c r="AJ475" i="7"/>
  <c r="AI475" i="7"/>
  <c r="B475" i="7"/>
  <c r="A475" i="7"/>
  <c r="CO474" i="7"/>
  <c r="CN474" i="7"/>
  <c r="CM474" i="7"/>
  <c r="AA474" i="7"/>
  <c r="AG474" i="7"/>
  <c r="CL474" i="7"/>
  <c r="CK474" i="7"/>
  <c r="Z474" i="7"/>
  <c r="BQ474" i="7"/>
  <c r="BR474" i="7"/>
  <c r="O474" i="7"/>
  <c r="BU474" i="7"/>
  <c r="BT474" i="7"/>
  <c r="BS474" i="7"/>
  <c r="AS474" i="7"/>
  <c r="AU474" i="7"/>
  <c r="BZ474" i="7"/>
  <c r="CA474" i="7"/>
  <c r="CC474" i="7"/>
  <c r="CD474" i="7"/>
  <c r="AB474" i="7"/>
  <c r="AN474" i="7"/>
  <c r="AK474" i="7"/>
  <c r="AJ474" i="7"/>
  <c r="AI474" i="7"/>
  <c r="B474" i="7"/>
  <c r="A474" i="7"/>
  <c r="CP473" i="7"/>
  <c r="CO473" i="7"/>
  <c r="CN473" i="7"/>
  <c r="CM473" i="7"/>
  <c r="AG473" i="7"/>
  <c r="CK473" i="7"/>
  <c r="Z473" i="7"/>
  <c r="BQ473" i="7"/>
  <c r="BR473" i="7"/>
  <c r="O473" i="7"/>
  <c r="AS473" i="7"/>
  <c r="AU473" i="7"/>
  <c r="CI473" i="7"/>
  <c r="BU473" i="7"/>
  <c r="BT473" i="7"/>
  <c r="BS473" i="7"/>
  <c r="BZ473" i="7"/>
  <c r="CA473" i="7"/>
  <c r="CC473" i="7"/>
  <c r="AB473" i="7"/>
  <c r="AK473" i="7"/>
  <c r="AJ473" i="7"/>
  <c r="AI473" i="7"/>
  <c r="AA473" i="7"/>
  <c r="B473" i="7"/>
  <c r="A473" i="7"/>
  <c r="CP472" i="7"/>
  <c r="CO472" i="7"/>
  <c r="CN472" i="7"/>
  <c r="CM472" i="7"/>
  <c r="AA472" i="7"/>
  <c r="AG472" i="7"/>
  <c r="CL472" i="7"/>
  <c r="CK472" i="7"/>
  <c r="Z472" i="7"/>
  <c r="BQ472" i="7"/>
  <c r="BR472" i="7"/>
  <c r="BU472" i="7"/>
  <c r="BT472" i="7"/>
  <c r="BS472" i="7"/>
  <c r="AS472" i="7"/>
  <c r="AU472" i="7"/>
  <c r="BZ472" i="7"/>
  <c r="CA472" i="7"/>
  <c r="CC472" i="7"/>
  <c r="CD472" i="7"/>
  <c r="AO472" i="7"/>
  <c r="AB472" i="7"/>
  <c r="AK472" i="7"/>
  <c r="AJ472" i="7"/>
  <c r="AI472" i="7"/>
  <c r="B472" i="7"/>
  <c r="A472" i="7"/>
  <c r="CP471" i="7"/>
  <c r="CO471" i="7"/>
  <c r="CN471" i="7"/>
  <c r="CM471" i="7"/>
  <c r="AA471" i="7"/>
  <c r="AG471" i="7"/>
  <c r="CL471" i="7"/>
  <c r="CK471" i="7"/>
  <c r="BQ471" i="7"/>
  <c r="O471" i="7"/>
  <c r="BU471" i="7"/>
  <c r="BT471" i="7"/>
  <c r="BS471" i="7"/>
  <c r="AS471" i="7"/>
  <c r="AU471" i="7"/>
  <c r="BZ471" i="7"/>
  <c r="CA471" i="7"/>
  <c r="CC471" i="7"/>
  <c r="AB471" i="7"/>
  <c r="AN471" i="7"/>
  <c r="AK471" i="7"/>
  <c r="AJ471" i="7"/>
  <c r="AI471" i="7"/>
  <c r="Z471" i="7"/>
  <c r="B471" i="7"/>
  <c r="A471" i="7"/>
  <c r="CP470" i="7"/>
  <c r="CO470" i="7"/>
  <c r="CN470" i="7"/>
  <c r="CM470" i="7"/>
  <c r="AA470" i="7"/>
  <c r="AG470" i="7"/>
  <c r="CL470" i="7"/>
  <c r="CK470" i="7"/>
  <c r="BQ470" i="7"/>
  <c r="BU470" i="7"/>
  <c r="BT470" i="7"/>
  <c r="BS470" i="7"/>
  <c r="AS470" i="7"/>
  <c r="AU470" i="7"/>
  <c r="BZ470" i="7"/>
  <c r="CA470" i="7"/>
  <c r="CC470" i="7"/>
  <c r="CD470" i="7"/>
  <c r="AB470" i="7"/>
  <c r="AN470" i="7"/>
  <c r="AK470" i="7"/>
  <c r="AJ470" i="7"/>
  <c r="AI470" i="7"/>
  <c r="Z470" i="7"/>
  <c r="B470" i="7"/>
  <c r="A470" i="7"/>
  <c r="CP469" i="7"/>
  <c r="CO469" i="7"/>
  <c r="CN469" i="7"/>
  <c r="CM469" i="7"/>
  <c r="AG469" i="7"/>
  <c r="CL469" i="7"/>
  <c r="CK469" i="7"/>
  <c r="Z469" i="7"/>
  <c r="BQ469" i="7"/>
  <c r="BR469" i="7"/>
  <c r="O469" i="7"/>
  <c r="BU469" i="7"/>
  <c r="BT469" i="7"/>
  <c r="BS469" i="7"/>
  <c r="AS469" i="7"/>
  <c r="AU469" i="7"/>
  <c r="BZ469" i="7"/>
  <c r="CA469" i="7"/>
  <c r="CC469" i="7"/>
  <c r="AB469" i="7"/>
  <c r="AN469" i="7"/>
  <c r="AK469" i="7"/>
  <c r="AJ469" i="7"/>
  <c r="AI469" i="7"/>
  <c r="AA469" i="7"/>
  <c r="B469" i="7"/>
  <c r="A469" i="7"/>
  <c r="CP468" i="7"/>
  <c r="CO468" i="7"/>
  <c r="CN468" i="7"/>
  <c r="CM468" i="7"/>
  <c r="AA468" i="7"/>
  <c r="AG468" i="7"/>
  <c r="CL468" i="7"/>
  <c r="BQ468" i="7"/>
  <c r="O468" i="7"/>
  <c r="AH468" i="7"/>
  <c r="CK468" i="7"/>
  <c r="Z468" i="7"/>
  <c r="BR468" i="7"/>
  <c r="BU468" i="7"/>
  <c r="BT468" i="7"/>
  <c r="BS468" i="7"/>
  <c r="AS468" i="7"/>
  <c r="AU468" i="7"/>
  <c r="BV468" i="7"/>
  <c r="AQ468" i="7"/>
  <c r="BW468" i="7"/>
  <c r="BZ468" i="7"/>
  <c r="CA468" i="7"/>
  <c r="CC468" i="7"/>
  <c r="AO468" i="7"/>
  <c r="AB468" i="7"/>
  <c r="AK468" i="7"/>
  <c r="AJ468" i="7"/>
  <c r="AI468" i="7"/>
  <c r="B468" i="7"/>
  <c r="A468" i="7"/>
  <c r="CP467" i="7"/>
  <c r="CO467" i="7"/>
  <c r="CN467" i="7"/>
  <c r="CM467" i="7"/>
  <c r="AA467" i="7"/>
  <c r="AG467" i="7"/>
  <c r="CL467" i="7"/>
  <c r="CK467" i="7"/>
  <c r="Z467" i="7"/>
  <c r="BQ467" i="7"/>
  <c r="BR467" i="7"/>
  <c r="O467" i="7"/>
  <c r="BU467" i="7"/>
  <c r="BT467" i="7"/>
  <c r="BS467" i="7"/>
  <c r="AS467" i="7"/>
  <c r="AU467" i="7"/>
  <c r="BZ467" i="7"/>
  <c r="CA467" i="7"/>
  <c r="CC467" i="7"/>
  <c r="CD467" i="7"/>
  <c r="AB467" i="7"/>
  <c r="AN467" i="7"/>
  <c r="AK467" i="7"/>
  <c r="AJ467" i="7"/>
  <c r="AI467" i="7"/>
  <c r="B467" i="7"/>
  <c r="A467" i="7"/>
  <c r="CP466" i="7"/>
  <c r="CO466" i="7"/>
  <c r="CN466" i="7"/>
  <c r="CM466" i="7"/>
  <c r="AA466" i="7"/>
  <c r="AG466" i="7"/>
  <c r="CL466" i="7"/>
  <c r="CK466" i="7"/>
  <c r="Z466" i="7"/>
  <c r="BQ466" i="7"/>
  <c r="BR466" i="7"/>
  <c r="O466" i="7"/>
  <c r="BU466" i="7"/>
  <c r="BT466" i="7"/>
  <c r="BS466" i="7"/>
  <c r="AS466" i="7"/>
  <c r="AU466" i="7"/>
  <c r="BZ466" i="7"/>
  <c r="CA466" i="7"/>
  <c r="CC466" i="7"/>
  <c r="CD466" i="7"/>
  <c r="AB466" i="7"/>
  <c r="AN466" i="7"/>
  <c r="AK466" i="7"/>
  <c r="AJ466" i="7"/>
  <c r="AI466" i="7"/>
  <c r="B466" i="7"/>
  <c r="A466" i="7"/>
  <c r="CO465" i="7"/>
  <c r="CN465" i="7"/>
  <c r="CM465" i="7"/>
  <c r="AA465" i="7"/>
  <c r="AG465" i="7"/>
  <c r="CL465" i="7"/>
  <c r="CK465" i="7"/>
  <c r="Z465" i="7"/>
  <c r="BQ465" i="7"/>
  <c r="BR465" i="7"/>
  <c r="O465" i="7"/>
  <c r="BU465" i="7"/>
  <c r="BT465" i="7"/>
  <c r="BS465" i="7"/>
  <c r="AS465" i="7"/>
  <c r="AU465" i="7"/>
  <c r="BZ465" i="7"/>
  <c r="CA465" i="7"/>
  <c r="CC465" i="7"/>
  <c r="CD465" i="7"/>
  <c r="AB465" i="7"/>
  <c r="AK465" i="7"/>
  <c r="AJ465" i="7"/>
  <c r="AI465" i="7"/>
  <c r="B465" i="7"/>
  <c r="A465" i="7"/>
  <c r="CO464" i="7"/>
  <c r="CN464" i="7"/>
  <c r="CM464" i="7"/>
  <c r="AA464" i="7"/>
  <c r="AG464" i="7"/>
  <c r="CL464" i="7"/>
  <c r="CK464" i="7"/>
  <c r="Z464" i="7"/>
  <c r="BQ464" i="7"/>
  <c r="BR464" i="7"/>
  <c r="BU464" i="7"/>
  <c r="BT464" i="7"/>
  <c r="BS464" i="7"/>
  <c r="AS464" i="7"/>
  <c r="AU464" i="7"/>
  <c r="BZ464" i="7"/>
  <c r="CA464" i="7"/>
  <c r="CC464" i="7"/>
  <c r="AB464" i="7"/>
  <c r="AK464" i="7"/>
  <c r="AJ464" i="7"/>
  <c r="AI464" i="7"/>
  <c r="B464" i="7"/>
  <c r="A464" i="7"/>
  <c r="CO463" i="7"/>
  <c r="CN463" i="7"/>
  <c r="CM463" i="7"/>
  <c r="AA463" i="7"/>
  <c r="AG463" i="7"/>
  <c r="CL463" i="7"/>
  <c r="CK463" i="7"/>
  <c r="Z463" i="7"/>
  <c r="BQ463" i="7"/>
  <c r="BR463" i="7"/>
  <c r="BU463" i="7"/>
  <c r="BT463" i="7"/>
  <c r="BS463" i="7"/>
  <c r="AS463" i="7"/>
  <c r="AU463" i="7"/>
  <c r="BZ463" i="7"/>
  <c r="CA463" i="7"/>
  <c r="CC463" i="7"/>
  <c r="AB463" i="7"/>
  <c r="AN463" i="7"/>
  <c r="AK463" i="7"/>
  <c r="AJ463" i="7"/>
  <c r="AI463" i="7"/>
  <c r="B463" i="7"/>
  <c r="A463" i="7"/>
  <c r="CO462" i="7"/>
  <c r="CN462" i="7"/>
  <c r="CM462" i="7"/>
  <c r="AA462" i="7"/>
  <c r="AG462" i="7"/>
  <c r="CL462" i="7"/>
  <c r="CK462" i="7"/>
  <c r="Z462" i="7"/>
  <c r="BQ462" i="7"/>
  <c r="BR462" i="7"/>
  <c r="O462" i="7"/>
  <c r="BU462" i="7"/>
  <c r="BT462" i="7"/>
  <c r="BS462" i="7"/>
  <c r="AS462" i="7"/>
  <c r="AU462" i="7"/>
  <c r="BZ462" i="7"/>
  <c r="CA462" i="7"/>
  <c r="CC462" i="7"/>
  <c r="CD462" i="7"/>
  <c r="AB462" i="7"/>
  <c r="AN462" i="7"/>
  <c r="AK462" i="7"/>
  <c r="AJ462" i="7"/>
  <c r="AI462" i="7"/>
  <c r="B462" i="7"/>
  <c r="A462" i="7"/>
  <c r="CO461" i="7"/>
  <c r="CN461" i="7"/>
  <c r="CM461" i="7"/>
  <c r="AA461" i="7"/>
  <c r="AG461" i="7"/>
  <c r="CL461" i="7"/>
  <c r="CK461" i="7"/>
  <c r="Z461" i="7"/>
  <c r="BQ461" i="7"/>
  <c r="BR461" i="7"/>
  <c r="O461" i="7"/>
  <c r="BU461" i="7"/>
  <c r="BT461" i="7"/>
  <c r="BS461" i="7"/>
  <c r="AS461" i="7"/>
  <c r="AU461" i="7"/>
  <c r="BZ461" i="7"/>
  <c r="CA461" i="7"/>
  <c r="CC461" i="7"/>
  <c r="CD461" i="7"/>
  <c r="AB461" i="7"/>
  <c r="AK461" i="7"/>
  <c r="AJ461" i="7"/>
  <c r="AI461" i="7"/>
  <c r="B461" i="7"/>
  <c r="A461" i="7"/>
  <c r="CO460" i="7"/>
  <c r="CN460" i="7"/>
  <c r="CM460" i="7"/>
  <c r="AA460" i="7"/>
  <c r="AG460" i="7"/>
  <c r="CL460" i="7"/>
  <c r="CK460" i="7"/>
  <c r="Z460" i="7"/>
  <c r="BQ460" i="7"/>
  <c r="BR460" i="7"/>
  <c r="O460" i="7"/>
  <c r="BU460" i="7"/>
  <c r="BT460" i="7"/>
  <c r="BS460" i="7"/>
  <c r="AS460" i="7"/>
  <c r="AU460" i="7"/>
  <c r="BZ460" i="7"/>
  <c r="CA460" i="7"/>
  <c r="CC460" i="7"/>
  <c r="AB460" i="7"/>
  <c r="AK460" i="7"/>
  <c r="AJ460" i="7"/>
  <c r="AI460" i="7"/>
  <c r="B460" i="7"/>
  <c r="A460" i="7"/>
  <c r="CO459" i="7"/>
  <c r="CN459" i="7"/>
  <c r="CM459" i="7"/>
  <c r="AA459" i="7"/>
  <c r="AG459" i="7"/>
  <c r="CL459" i="7"/>
  <c r="CK459" i="7"/>
  <c r="Z459" i="7"/>
  <c r="BQ459" i="7"/>
  <c r="BR459" i="7"/>
  <c r="BU459" i="7"/>
  <c r="BT459" i="7"/>
  <c r="BS459" i="7"/>
  <c r="AS459" i="7"/>
  <c r="AU459" i="7"/>
  <c r="BZ459" i="7"/>
  <c r="CA459" i="7"/>
  <c r="CC459" i="7"/>
  <c r="AB459" i="7"/>
  <c r="AN459" i="7"/>
  <c r="AK459" i="7"/>
  <c r="AJ459" i="7"/>
  <c r="AI459" i="7"/>
  <c r="B459" i="7"/>
  <c r="A459" i="7"/>
  <c r="CO458" i="7"/>
  <c r="CN458" i="7"/>
  <c r="CM458" i="7"/>
  <c r="AA458" i="7"/>
  <c r="AG458" i="7"/>
  <c r="CL458" i="7"/>
  <c r="CK458" i="7"/>
  <c r="Z458" i="7"/>
  <c r="BQ458" i="7"/>
  <c r="BR458" i="7"/>
  <c r="O458" i="7"/>
  <c r="BU458" i="7"/>
  <c r="BT458" i="7"/>
  <c r="BS458" i="7"/>
  <c r="AS458" i="7"/>
  <c r="AU458" i="7"/>
  <c r="BZ458" i="7"/>
  <c r="CA458" i="7"/>
  <c r="CC458" i="7"/>
  <c r="CD458" i="7"/>
  <c r="AB458" i="7"/>
  <c r="AN458" i="7"/>
  <c r="AK458" i="7"/>
  <c r="AJ458" i="7"/>
  <c r="AI458" i="7"/>
  <c r="B458" i="7"/>
  <c r="A458" i="7"/>
  <c r="CO457" i="7"/>
  <c r="CN457" i="7"/>
  <c r="CM457" i="7"/>
  <c r="AA457" i="7"/>
  <c r="AG457" i="7"/>
  <c r="CL457" i="7"/>
  <c r="CK457" i="7"/>
  <c r="Z457" i="7"/>
  <c r="BQ457" i="7"/>
  <c r="BR457" i="7"/>
  <c r="O457" i="7"/>
  <c r="BU457" i="7"/>
  <c r="BT457" i="7"/>
  <c r="BS457" i="7"/>
  <c r="AS457" i="7"/>
  <c r="AU457" i="7"/>
  <c r="BZ457" i="7"/>
  <c r="CA457" i="7"/>
  <c r="CC457" i="7"/>
  <c r="CD457" i="7"/>
  <c r="AB457" i="7"/>
  <c r="AK457" i="7"/>
  <c r="AJ457" i="7"/>
  <c r="AI457" i="7"/>
  <c r="B457" i="7"/>
  <c r="A457" i="7"/>
  <c r="CO456" i="7"/>
  <c r="CN456" i="7"/>
  <c r="CM456" i="7"/>
  <c r="AA456" i="7"/>
  <c r="AG456" i="7"/>
  <c r="CL456" i="7"/>
  <c r="CK456" i="7"/>
  <c r="Z456" i="7"/>
  <c r="BQ456" i="7"/>
  <c r="BR456" i="7"/>
  <c r="BU456" i="7"/>
  <c r="BT456" i="7"/>
  <c r="BS456" i="7"/>
  <c r="AS456" i="7"/>
  <c r="AU456" i="7"/>
  <c r="BZ456" i="7"/>
  <c r="CA456" i="7"/>
  <c r="CC456" i="7"/>
  <c r="AB456" i="7"/>
  <c r="AK456" i="7"/>
  <c r="AJ456" i="7"/>
  <c r="AI456" i="7"/>
  <c r="B456" i="7"/>
  <c r="A456" i="7"/>
  <c r="CO455" i="7"/>
  <c r="CN455" i="7"/>
  <c r="CM455" i="7"/>
  <c r="AA455" i="7"/>
  <c r="AG455" i="7"/>
  <c r="CL455" i="7"/>
  <c r="CK455" i="7"/>
  <c r="Z455" i="7"/>
  <c r="BQ455" i="7"/>
  <c r="BR455" i="7"/>
  <c r="BU455" i="7"/>
  <c r="BT455" i="7"/>
  <c r="BS455" i="7"/>
  <c r="AS455" i="7"/>
  <c r="AU455" i="7"/>
  <c r="BZ455" i="7"/>
  <c r="CA455" i="7"/>
  <c r="CC455" i="7"/>
  <c r="AB455" i="7"/>
  <c r="AN455" i="7"/>
  <c r="AK455" i="7"/>
  <c r="AJ455" i="7"/>
  <c r="AI455" i="7"/>
  <c r="B455" i="7"/>
  <c r="A455" i="7"/>
  <c r="CO454" i="7"/>
  <c r="CN454" i="7"/>
  <c r="CM454" i="7"/>
  <c r="AA454" i="7"/>
  <c r="AG454" i="7"/>
  <c r="CL454" i="7"/>
  <c r="CK454" i="7"/>
  <c r="Z454" i="7"/>
  <c r="BQ454" i="7"/>
  <c r="BR454" i="7"/>
  <c r="O454" i="7"/>
  <c r="BU454" i="7"/>
  <c r="BT454" i="7"/>
  <c r="BS454" i="7"/>
  <c r="AS454" i="7"/>
  <c r="AU454" i="7"/>
  <c r="BZ454" i="7"/>
  <c r="CA454" i="7"/>
  <c r="CC454" i="7"/>
  <c r="CD454" i="7"/>
  <c r="AB454" i="7"/>
  <c r="AN454" i="7"/>
  <c r="AK454" i="7"/>
  <c r="AJ454" i="7"/>
  <c r="AI454" i="7"/>
  <c r="B454" i="7"/>
  <c r="A454" i="7"/>
  <c r="CO453" i="7"/>
  <c r="CN453" i="7"/>
  <c r="CM453" i="7"/>
  <c r="AA453" i="7"/>
  <c r="AG453" i="7"/>
  <c r="CL453" i="7"/>
  <c r="CK453" i="7"/>
  <c r="Z453" i="7"/>
  <c r="BQ453" i="7"/>
  <c r="BR453" i="7"/>
  <c r="O453" i="7"/>
  <c r="BU453" i="7"/>
  <c r="BT453" i="7"/>
  <c r="BS453" i="7"/>
  <c r="AS453" i="7"/>
  <c r="AU453" i="7"/>
  <c r="BZ453" i="7"/>
  <c r="CA453" i="7"/>
  <c r="CC453" i="7"/>
  <c r="CD453" i="7"/>
  <c r="AB453" i="7"/>
  <c r="AK453" i="7"/>
  <c r="AJ453" i="7"/>
  <c r="AI453" i="7"/>
  <c r="B453" i="7"/>
  <c r="A453" i="7"/>
  <c r="CO452" i="7"/>
  <c r="CN452" i="7"/>
  <c r="CM452" i="7"/>
  <c r="AA452" i="7"/>
  <c r="AG452" i="7"/>
  <c r="CL452" i="7"/>
  <c r="CK452" i="7"/>
  <c r="Z452" i="7"/>
  <c r="BQ452" i="7"/>
  <c r="BR452" i="7"/>
  <c r="BU452" i="7"/>
  <c r="BT452" i="7"/>
  <c r="BS452" i="7"/>
  <c r="AS452" i="7"/>
  <c r="AU452" i="7"/>
  <c r="BZ452" i="7"/>
  <c r="CA452" i="7"/>
  <c r="CC452" i="7"/>
  <c r="AB452" i="7"/>
  <c r="AK452" i="7"/>
  <c r="AJ452" i="7"/>
  <c r="AI452" i="7"/>
  <c r="B452" i="7"/>
  <c r="A452" i="7"/>
  <c r="CP451" i="7"/>
  <c r="CO451" i="7"/>
  <c r="CN451" i="7"/>
  <c r="CM451" i="7"/>
  <c r="AA451" i="7"/>
  <c r="AG451" i="7"/>
  <c r="CL451" i="7"/>
  <c r="CK451" i="7"/>
  <c r="BQ451" i="7"/>
  <c r="BR451" i="7"/>
  <c r="BU451" i="7"/>
  <c r="BT451" i="7"/>
  <c r="BS451" i="7"/>
  <c r="AS451" i="7"/>
  <c r="AU451" i="7"/>
  <c r="BZ451" i="7"/>
  <c r="CA451" i="7"/>
  <c r="CC451" i="7"/>
  <c r="AB451" i="7"/>
  <c r="AK451" i="7"/>
  <c r="AJ451" i="7"/>
  <c r="AI451" i="7"/>
  <c r="Z451" i="7"/>
  <c r="B451" i="7"/>
  <c r="A451" i="7"/>
  <c r="CP450" i="7"/>
  <c r="CO450" i="7"/>
  <c r="CN450" i="7"/>
  <c r="CM450" i="7"/>
  <c r="AA450" i="7"/>
  <c r="AG450" i="7"/>
  <c r="CL450" i="7"/>
  <c r="CK450" i="7"/>
  <c r="BQ450" i="7"/>
  <c r="BR450" i="7"/>
  <c r="AO450" i="7"/>
  <c r="O450" i="7"/>
  <c r="BU450" i="7"/>
  <c r="BT450" i="7"/>
  <c r="BS450" i="7"/>
  <c r="AS450" i="7"/>
  <c r="BV450" i="7"/>
  <c r="AQ450" i="7"/>
  <c r="BW450" i="7"/>
  <c r="AU450" i="7"/>
  <c r="BZ450" i="7"/>
  <c r="CA450" i="7"/>
  <c r="CC450" i="7"/>
  <c r="AB450" i="7"/>
  <c r="AN450" i="7"/>
  <c r="AK450" i="7"/>
  <c r="AJ450" i="7"/>
  <c r="AI450" i="7"/>
  <c r="Z450" i="7"/>
  <c r="B450" i="7"/>
  <c r="A450" i="7"/>
  <c r="CP449" i="7"/>
  <c r="CO449" i="7"/>
  <c r="CN449" i="7"/>
  <c r="CM449" i="7"/>
  <c r="AG449" i="7"/>
  <c r="CL449" i="7"/>
  <c r="CK449" i="7"/>
  <c r="BQ449" i="7"/>
  <c r="BU449" i="7"/>
  <c r="BT449" i="7"/>
  <c r="BS449" i="7"/>
  <c r="AS449" i="7"/>
  <c r="AU449" i="7"/>
  <c r="BZ449" i="7"/>
  <c r="CA449" i="7"/>
  <c r="CC449" i="7"/>
  <c r="AB449" i="7"/>
  <c r="AN449" i="7"/>
  <c r="AK449" i="7"/>
  <c r="AJ449" i="7"/>
  <c r="AI449" i="7"/>
  <c r="AA449" i="7"/>
  <c r="Z449" i="7"/>
  <c r="B449" i="7"/>
  <c r="A449" i="7"/>
  <c r="CP448" i="7"/>
  <c r="CO448" i="7"/>
  <c r="CN448" i="7"/>
  <c r="CM448" i="7"/>
  <c r="AA448" i="7"/>
  <c r="AG448" i="7"/>
  <c r="CL448" i="7"/>
  <c r="CK448" i="7"/>
  <c r="Z448" i="7"/>
  <c r="BQ448" i="7"/>
  <c r="BU448" i="7"/>
  <c r="BT448" i="7"/>
  <c r="BS448" i="7"/>
  <c r="AS448" i="7"/>
  <c r="AU448" i="7"/>
  <c r="BZ448" i="7"/>
  <c r="CA448" i="7"/>
  <c r="CC448" i="7"/>
  <c r="CD448" i="7"/>
  <c r="AB448" i="7"/>
  <c r="AK448" i="7"/>
  <c r="AJ448" i="7"/>
  <c r="AI448" i="7"/>
  <c r="B448" i="7"/>
  <c r="A448" i="7"/>
  <c r="CP447" i="7"/>
  <c r="CO447" i="7"/>
  <c r="CN447" i="7"/>
  <c r="CM447" i="7"/>
  <c r="AA447" i="7"/>
  <c r="AG447" i="7"/>
  <c r="CL447" i="7"/>
  <c r="CK447" i="7"/>
  <c r="BQ447" i="7"/>
  <c r="BR447" i="7"/>
  <c r="BU447" i="7"/>
  <c r="BT447" i="7"/>
  <c r="BS447" i="7"/>
  <c r="AS447" i="7"/>
  <c r="AU447" i="7"/>
  <c r="BZ447" i="7"/>
  <c r="CA447" i="7"/>
  <c r="CC447" i="7"/>
  <c r="AB447" i="7"/>
  <c r="AN447" i="7"/>
  <c r="AK447" i="7"/>
  <c r="AJ447" i="7"/>
  <c r="AI447" i="7"/>
  <c r="Z447" i="7"/>
  <c r="B447" i="7"/>
  <c r="A447" i="7"/>
  <c r="CP446" i="7"/>
  <c r="CO446" i="7"/>
  <c r="CN446" i="7"/>
  <c r="CM446" i="7"/>
  <c r="AG446" i="7"/>
  <c r="CL446" i="7"/>
  <c r="CK446" i="7"/>
  <c r="Z446" i="7"/>
  <c r="BQ446" i="7"/>
  <c r="BU446" i="7"/>
  <c r="BT446" i="7"/>
  <c r="BS446" i="7"/>
  <c r="AS446" i="7"/>
  <c r="AU446" i="7"/>
  <c r="BZ446" i="7"/>
  <c r="CA446" i="7"/>
  <c r="CC446" i="7"/>
  <c r="CD446" i="7"/>
  <c r="AB446" i="7"/>
  <c r="AN446" i="7"/>
  <c r="AK446" i="7"/>
  <c r="AJ446" i="7"/>
  <c r="AI446" i="7"/>
  <c r="AA446" i="7"/>
  <c r="B446" i="7"/>
  <c r="A446" i="7"/>
  <c r="CP445" i="7"/>
  <c r="CO445" i="7"/>
  <c r="CN445" i="7"/>
  <c r="CM445" i="7"/>
  <c r="AG445" i="7"/>
  <c r="CL445" i="7"/>
  <c r="CK445" i="7"/>
  <c r="Z445" i="7"/>
  <c r="BQ445" i="7"/>
  <c r="O445" i="7"/>
  <c r="BU445" i="7"/>
  <c r="BT445" i="7"/>
  <c r="BS445" i="7"/>
  <c r="AS445" i="7"/>
  <c r="AU445" i="7"/>
  <c r="BZ445" i="7"/>
  <c r="CA445" i="7"/>
  <c r="CC445" i="7"/>
  <c r="AB445" i="7"/>
  <c r="AK445" i="7"/>
  <c r="AJ445" i="7"/>
  <c r="AI445" i="7"/>
  <c r="AA445" i="7"/>
  <c r="B445" i="7"/>
  <c r="A445" i="7"/>
  <c r="CP444" i="7"/>
  <c r="CO444" i="7"/>
  <c r="CN444" i="7"/>
  <c r="CM444" i="7"/>
  <c r="AA444" i="7"/>
  <c r="AG444" i="7"/>
  <c r="CL444" i="7"/>
  <c r="CK444" i="7"/>
  <c r="Z444" i="7"/>
  <c r="BQ444" i="7"/>
  <c r="BR444" i="7"/>
  <c r="O444" i="7"/>
  <c r="BU444" i="7"/>
  <c r="BT444" i="7"/>
  <c r="BS444" i="7"/>
  <c r="AS444" i="7"/>
  <c r="AU444" i="7"/>
  <c r="BZ444" i="7"/>
  <c r="CA444" i="7"/>
  <c r="CC444" i="7"/>
  <c r="AB444" i="7"/>
  <c r="AN444" i="7"/>
  <c r="AK444" i="7"/>
  <c r="AJ444" i="7"/>
  <c r="AI444" i="7"/>
  <c r="B444" i="7"/>
  <c r="A444" i="7"/>
  <c r="CO443" i="7"/>
  <c r="CN443" i="7"/>
  <c r="CM443" i="7"/>
  <c r="AA443" i="7"/>
  <c r="AG443" i="7"/>
  <c r="CL443" i="7"/>
  <c r="CK443" i="7"/>
  <c r="Z443" i="7"/>
  <c r="BQ443" i="7"/>
  <c r="BR443" i="7"/>
  <c r="BU443" i="7"/>
  <c r="BT443" i="7"/>
  <c r="BS443" i="7"/>
  <c r="AS443" i="7"/>
  <c r="AU443" i="7"/>
  <c r="BZ443" i="7"/>
  <c r="CA443" i="7"/>
  <c r="CC443" i="7"/>
  <c r="CD443" i="7"/>
  <c r="AB443" i="7"/>
  <c r="AN443" i="7"/>
  <c r="AK443" i="7"/>
  <c r="AJ443" i="7"/>
  <c r="AI443" i="7"/>
  <c r="B443" i="7"/>
  <c r="A443" i="7"/>
  <c r="CO442" i="7"/>
  <c r="CN442" i="7"/>
  <c r="CM442" i="7"/>
  <c r="AA442" i="7"/>
  <c r="AG442" i="7"/>
  <c r="CL442" i="7"/>
  <c r="CK442" i="7"/>
  <c r="Z442" i="7"/>
  <c r="BQ442" i="7"/>
  <c r="BR442" i="7"/>
  <c r="O442" i="7"/>
  <c r="BU442" i="7"/>
  <c r="BT442" i="7"/>
  <c r="BS442" i="7"/>
  <c r="AS442" i="7"/>
  <c r="AU442" i="7"/>
  <c r="BZ442" i="7"/>
  <c r="CA442" i="7"/>
  <c r="CC442" i="7"/>
  <c r="AB442" i="7"/>
  <c r="AN442" i="7"/>
  <c r="AK442" i="7"/>
  <c r="AJ442" i="7"/>
  <c r="AI442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R433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CP422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CO412" i="7"/>
  <c r="CN412" i="7"/>
  <c r="CM412" i="7"/>
  <c r="AA412" i="7"/>
  <c r="AG412" i="7"/>
  <c r="CL412" i="7"/>
  <c r="CK412" i="7"/>
  <c r="Z412" i="7"/>
  <c r="BQ412" i="7"/>
  <c r="BR412" i="7"/>
  <c r="BU412" i="7"/>
  <c r="BT412" i="7"/>
  <c r="BS412" i="7"/>
  <c r="AS412" i="7"/>
  <c r="AU412" i="7"/>
  <c r="BZ412" i="7"/>
  <c r="CA412" i="7"/>
  <c r="CC412" i="7"/>
  <c r="CD412" i="7"/>
  <c r="AB412" i="7"/>
  <c r="AK412" i="7"/>
  <c r="AJ412" i="7"/>
  <c r="AI412" i="7"/>
  <c r="B412" i="7"/>
  <c r="A412" i="7"/>
  <c r="CO411" i="7"/>
  <c r="CN411" i="7"/>
  <c r="CM411" i="7"/>
  <c r="AA411" i="7"/>
  <c r="AG411" i="7"/>
  <c r="CL411" i="7"/>
  <c r="CK411" i="7"/>
  <c r="Z411" i="7"/>
  <c r="BQ411" i="7"/>
  <c r="BR411" i="7"/>
  <c r="BU411" i="7"/>
  <c r="BT411" i="7"/>
  <c r="BS411" i="7"/>
  <c r="AS411" i="7"/>
  <c r="AU411" i="7"/>
  <c r="BZ411" i="7"/>
  <c r="CA411" i="7"/>
  <c r="CC411" i="7"/>
  <c r="CD411" i="7"/>
  <c r="AB411" i="7"/>
  <c r="AK411" i="7"/>
  <c r="AJ411" i="7"/>
  <c r="AI411" i="7"/>
  <c r="B411" i="7"/>
  <c r="A411" i="7"/>
  <c r="CO410" i="7"/>
  <c r="CN410" i="7"/>
  <c r="CM410" i="7"/>
  <c r="AA410" i="7"/>
  <c r="AG410" i="7"/>
  <c r="CL410" i="7"/>
  <c r="CK410" i="7"/>
  <c r="Z410" i="7"/>
  <c r="BQ410" i="7"/>
  <c r="BR410" i="7"/>
  <c r="O410" i="7"/>
  <c r="BU410" i="7"/>
  <c r="BT410" i="7"/>
  <c r="BS410" i="7"/>
  <c r="AS410" i="7"/>
  <c r="AU410" i="7"/>
  <c r="BZ410" i="7"/>
  <c r="CA410" i="7"/>
  <c r="CC410" i="7"/>
  <c r="CD410" i="7"/>
  <c r="AB410" i="7"/>
  <c r="AK410" i="7"/>
  <c r="AJ410" i="7"/>
  <c r="AI410" i="7"/>
  <c r="B410" i="7"/>
  <c r="A410" i="7"/>
  <c r="CO409" i="7"/>
  <c r="CN409" i="7"/>
  <c r="CM409" i="7"/>
  <c r="AA409" i="7"/>
  <c r="AG409" i="7"/>
  <c r="CL409" i="7"/>
  <c r="CK409" i="7"/>
  <c r="Z409" i="7"/>
  <c r="BQ409" i="7"/>
  <c r="BR409" i="7"/>
  <c r="O409" i="7"/>
  <c r="BU409" i="7"/>
  <c r="BT409" i="7"/>
  <c r="BS409" i="7"/>
  <c r="AS409" i="7"/>
  <c r="AU409" i="7"/>
  <c r="BZ409" i="7"/>
  <c r="CA409" i="7"/>
  <c r="CC409" i="7"/>
  <c r="CD409" i="7"/>
  <c r="AB409" i="7"/>
  <c r="AK409" i="7"/>
  <c r="AJ409" i="7"/>
  <c r="AI409" i="7"/>
  <c r="B409" i="7"/>
  <c r="A409" i="7"/>
  <c r="CO408" i="7"/>
  <c r="CN408" i="7"/>
  <c r="CM408" i="7"/>
  <c r="AA408" i="7"/>
  <c r="AG408" i="7"/>
  <c r="CL408" i="7"/>
  <c r="CK408" i="7"/>
  <c r="Z408" i="7"/>
  <c r="BQ408" i="7"/>
  <c r="BR408" i="7"/>
  <c r="BU408" i="7"/>
  <c r="BT408" i="7"/>
  <c r="BS408" i="7"/>
  <c r="AS408" i="7"/>
  <c r="AU408" i="7"/>
  <c r="BZ408" i="7"/>
  <c r="CA408" i="7"/>
  <c r="CC408" i="7"/>
  <c r="CD408" i="7"/>
  <c r="AB408" i="7"/>
  <c r="AK408" i="7"/>
  <c r="AJ408" i="7"/>
  <c r="AI408" i="7"/>
  <c r="B408" i="7"/>
  <c r="A408" i="7"/>
  <c r="CO407" i="7"/>
  <c r="CN407" i="7"/>
  <c r="CM407" i="7"/>
  <c r="AA407" i="7"/>
  <c r="AG407" i="7"/>
  <c r="CL407" i="7"/>
  <c r="CK407" i="7"/>
  <c r="Z407" i="7"/>
  <c r="BQ407" i="7"/>
  <c r="BR407" i="7"/>
  <c r="BU407" i="7"/>
  <c r="BT407" i="7"/>
  <c r="BS407" i="7"/>
  <c r="AS407" i="7"/>
  <c r="AU407" i="7"/>
  <c r="BZ407" i="7"/>
  <c r="CA407" i="7"/>
  <c r="CC407" i="7"/>
  <c r="CD407" i="7"/>
  <c r="AB407" i="7"/>
  <c r="AK407" i="7"/>
  <c r="AJ407" i="7"/>
  <c r="AI407" i="7"/>
  <c r="B407" i="7"/>
  <c r="A407" i="7"/>
  <c r="CO406" i="7"/>
  <c r="CN406" i="7"/>
  <c r="CM406" i="7"/>
  <c r="AA406" i="7"/>
  <c r="AG406" i="7"/>
  <c r="CL406" i="7"/>
  <c r="CK406" i="7"/>
  <c r="Z406" i="7"/>
  <c r="BQ406" i="7"/>
  <c r="BR406" i="7"/>
  <c r="O406" i="7"/>
  <c r="BU406" i="7"/>
  <c r="BT406" i="7"/>
  <c r="BS406" i="7"/>
  <c r="AS406" i="7"/>
  <c r="AU406" i="7"/>
  <c r="BZ406" i="7"/>
  <c r="CA406" i="7"/>
  <c r="CC406" i="7"/>
  <c r="CD406" i="7"/>
  <c r="AO406" i="7"/>
  <c r="AB406" i="7"/>
  <c r="AN406" i="7"/>
  <c r="AK406" i="7"/>
  <c r="AJ406" i="7"/>
  <c r="AI406" i="7"/>
  <c r="AH406" i="7"/>
  <c r="B406" i="7"/>
  <c r="A406" i="7"/>
  <c r="CO405" i="7"/>
  <c r="CN405" i="7"/>
  <c r="CM405" i="7"/>
  <c r="AA405" i="7"/>
  <c r="AG405" i="7"/>
  <c r="CL405" i="7"/>
  <c r="CK405" i="7"/>
  <c r="Z405" i="7"/>
  <c r="BQ405" i="7"/>
  <c r="BR405" i="7"/>
  <c r="BU405" i="7"/>
  <c r="BT405" i="7"/>
  <c r="BS405" i="7"/>
  <c r="AS405" i="7"/>
  <c r="AU405" i="7"/>
  <c r="BZ405" i="7"/>
  <c r="CA405" i="7"/>
  <c r="CC405" i="7"/>
  <c r="CD405" i="7"/>
  <c r="AO405" i="7"/>
  <c r="AB405" i="7"/>
  <c r="AK405" i="7"/>
  <c r="AJ405" i="7"/>
  <c r="AI405" i="7"/>
  <c r="B405" i="7"/>
  <c r="A405" i="7"/>
  <c r="CO404" i="7"/>
  <c r="CN404" i="7"/>
  <c r="CM404" i="7"/>
  <c r="AA404" i="7"/>
  <c r="AG404" i="7"/>
  <c r="CL404" i="7"/>
  <c r="CK404" i="7"/>
  <c r="Z404" i="7"/>
  <c r="BQ404" i="7"/>
  <c r="BR404" i="7"/>
  <c r="AO404" i="7"/>
  <c r="BU404" i="7"/>
  <c r="BT404" i="7"/>
  <c r="BS404" i="7"/>
  <c r="AS404" i="7"/>
  <c r="AU404" i="7"/>
  <c r="BZ404" i="7"/>
  <c r="CA404" i="7"/>
  <c r="CC404" i="7"/>
  <c r="CD404" i="7"/>
  <c r="AB404" i="7"/>
  <c r="AK404" i="7"/>
  <c r="AJ404" i="7"/>
  <c r="AI404" i="7"/>
  <c r="B404" i="7"/>
  <c r="A404" i="7"/>
  <c r="CO403" i="7"/>
  <c r="CN403" i="7"/>
  <c r="CM403" i="7"/>
  <c r="AA403" i="7"/>
  <c r="AG403" i="7"/>
  <c r="CK403" i="7"/>
  <c r="BQ403" i="7"/>
  <c r="BU403" i="7"/>
  <c r="BT403" i="7"/>
  <c r="BS403" i="7"/>
  <c r="AS403" i="7"/>
  <c r="AU403" i="7"/>
  <c r="BZ403" i="7"/>
  <c r="CA403" i="7"/>
  <c r="CC403" i="7"/>
  <c r="CD403" i="7"/>
  <c r="AB403" i="7"/>
  <c r="AK403" i="7"/>
  <c r="AJ403" i="7"/>
  <c r="AI403" i="7"/>
  <c r="Z403" i="7"/>
  <c r="B403" i="7"/>
  <c r="A403" i="7"/>
  <c r="CO402" i="7"/>
  <c r="CN402" i="7"/>
  <c r="CM402" i="7"/>
  <c r="AA402" i="7"/>
  <c r="AG402" i="7"/>
  <c r="CL402" i="7"/>
  <c r="CK402" i="7"/>
  <c r="Z402" i="7"/>
  <c r="BQ402" i="7"/>
  <c r="BU402" i="7"/>
  <c r="BT402" i="7"/>
  <c r="BS402" i="7"/>
  <c r="AS402" i="7"/>
  <c r="AU402" i="7"/>
  <c r="BZ402" i="7"/>
  <c r="CA402" i="7"/>
  <c r="CC402" i="7"/>
  <c r="CD402" i="7"/>
  <c r="AB402" i="7"/>
  <c r="AK402" i="7"/>
  <c r="AJ402" i="7"/>
  <c r="AI402" i="7"/>
  <c r="B402" i="7"/>
  <c r="A402" i="7"/>
  <c r="CO401" i="7"/>
  <c r="CN401" i="7"/>
  <c r="CM401" i="7"/>
  <c r="AA401" i="7"/>
  <c r="AG401" i="7"/>
  <c r="CL401" i="7"/>
  <c r="CK401" i="7"/>
  <c r="Z401" i="7"/>
  <c r="BQ401" i="7"/>
  <c r="BR401" i="7"/>
  <c r="BU401" i="7"/>
  <c r="BT401" i="7"/>
  <c r="BS401" i="7"/>
  <c r="AS401" i="7"/>
  <c r="AU401" i="7"/>
  <c r="BZ401" i="7"/>
  <c r="CA401" i="7"/>
  <c r="CC401" i="7"/>
  <c r="CD401" i="7"/>
  <c r="AO401" i="7"/>
  <c r="AB401" i="7"/>
  <c r="AK401" i="7"/>
  <c r="AJ401" i="7"/>
  <c r="AI401" i="7"/>
  <c r="B401" i="7"/>
  <c r="A401" i="7"/>
  <c r="CO400" i="7"/>
  <c r="CN400" i="7"/>
  <c r="CM400" i="7"/>
  <c r="AA400" i="7"/>
  <c r="AG400" i="7"/>
  <c r="CL400" i="7"/>
  <c r="CK400" i="7"/>
  <c r="BQ400" i="7"/>
  <c r="BR400" i="7"/>
  <c r="BU400" i="7"/>
  <c r="BT400" i="7"/>
  <c r="BS400" i="7"/>
  <c r="AS400" i="7"/>
  <c r="AU400" i="7"/>
  <c r="BZ400" i="7"/>
  <c r="CA400" i="7"/>
  <c r="CC400" i="7"/>
  <c r="AO400" i="7"/>
  <c r="AB400" i="7"/>
  <c r="AK400" i="7"/>
  <c r="AJ400" i="7"/>
  <c r="AI400" i="7"/>
  <c r="Z400" i="7"/>
  <c r="B400" i="7"/>
  <c r="A400" i="7"/>
  <c r="CO399" i="7"/>
  <c r="CN399" i="7"/>
  <c r="CM399" i="7"/>
  <c r="AA399" i="7"/>
  <c r="AG399" i="7"/>
  <c r="CL399" i="7"/>
  <c r="CK399" i="7"/>
  <c r="BQ399" i="7"/>
  <c r="BU399" i="7"/>
  <c r="BT399" i="7"/>
  <c r="BS399" i="7"/>
  <c r="AS399" i="7"/>
  <c r="AU399" i="7"/>
  <c r="BZ399" i="7"/>
  <c r="CA399" i="7"/>
  <c r="CC399" i="7"/>
  <c r="CD399" i="7"/>
  <c r="AB399" i="7"/>
  <c r="AN399" i="7"/>
  <c r="AK399" i="7"/>
  <c r="AJ399" i="7"/>
  <c r="AI399" i="7"/>
  <c r="Z399" i="7"/>
  <c r="B399" i="7"/>
  <c r="A399" i="7"/>
  <c r="CO398" i="7"/>
  <c r="CN398" i="7"/>
  <c r="CM398" i="7"/>
  <c r="AA398" i="7"/>
  <c r="AG398" i="7"/>
  <c r="CL398" i="7"/>
  <c r="CK398" i="7"/>
  <c r="Z398" i="7"/>
  <c r="BQ398" i="7"/>
  <c r="BR398" i="7"/>
  <c r="AO398" i="7"/>
  <c r="BU398" i="7"/>
  <c r="BT398" i="7"/>
  <c r="BS398" i="7"/>
  <c r="AS398" i="7"/>
  <c r="AU398" i="7"/>
  <c r="BZ398" i="7"/>
  <c r="CA398" i="7"/>
  <c r="CC398" i="7"/>
  <c r="CD398" i="7"/>
  <c r="AB398" i="7"/>
  <c r="AK398" i="7"/>
  <c r="AJ398" i="7"/>
  <c r="AI398" i="7"/>
  <c r="B398" i="7"/>
  <c r="A398" i="7"/>
  <c r="CO397" i="7"/>
  <c r="CN397" i="7"/>
  <c r="CM397" i="7"/>
  <c r="AA397" i="7"/>
  <c r="AG397" i="7"/>
  <c r="CL397" i="7"/>
  <c r="CK397" i="7"/>
  <c r="Z397" i="7"/>
  <c r="BQ397" i="7"/>
  <c r="BR397" i="7"/>
  <c r="O397" i="7"/>
  <c r="BU397" i="7"/>
  <c r="BT397" i="7"/>
  <c r="BS397" i="7"/>
  <c r="AS397" i="7"/>
  <c r="AU397" i="7"/>
  <c r="CI397" i="7"/>
  <c r="BZ397" i="7"/>
  <c r="CA397" i="7"/>
  <c r="CC397" i="7"/>
  <c r="CD397" i="7"/>
  <c r="AO397" i="7"/>
  <c r="AB397" i="7"/>
  <c r="AK397" i="7"/>
  <c r="AJ397" i="7"/>
  <c r="AI397" i="7"/>
  <c r="B397" i="7"/>
  <c r="A397" i="7"/>
  <c r="CO396" i="7"/>
  <c r="CN396" i="7"/>
  <c r="CM396" i="7"/>
  <c r="AA396" i="7"/>
  <c r="AG396" i="7"/>
  <c r="CL396" i="7"/>
  <c r="CK396" i="7"/>
  <c r="Z396" i="7"/>
  <c r="BQ396" i="7"/>
  <c r="BR396" i="7"/>
  <c r="O396" i="7"/>
  <c r="BU396" i="7"/>
  <c r="BT396" i="7"/>
  <c r="BS396" i="7"/>
  <c r="AS396" i="7"/>
  <c r="AU396" i="7"/>
  <c r="BZ396" i="7"/>
  <c r="CA396" i="7"/>
  <c r="CC396" i="7"/>
  <c r="CD396" i="7"/>
  <c r="AB396" i="7"/>
  <c r="AK396" i="7"/>
  <c r="AJ396" i="7"/>
  <c r="AI396" i="7"/>
  <c r="B396" i="7"/>
  <c r="A396" i="7"/>
  <c r="CO395" i="7"/>
  <c r="CN395" i="7"/>
  <c r="CM395" i="7"/>
  <c r="AA395" i="7"/>
  <c r="AG395" i="7"/>
  <c r="CL395" i="7"/>
  <c r="CK395" i="7"/>
  <c r="Z395" i="7"/>
  <c r="BQ395" i="7"/>
  <c r="BR395" i="7"/>
  <c r="BU395" i="7"/>
  <c r="BT395" i="7"/>
  <c r="BS395" i="7"/>
  <c r="AS395" i="7"/>
  <c r="AU395" i="7"/>
  <c r="BZ395" i="7"/>
  <c r="CA395" i="7"/>
  <c r="CC395" i="7"/>
  <c r="CD395" i="7"/>
  <c r="AB395" i="7"/>
  <c r="AK395" i="7"/>
  <c r="AJ395" i="7"/>
  <c r="AI395" i="7"/>
  <c r="B395" i="7"/>
  <c r="A395" i="7"/>
  <c r="CO394" i="7"/>
  <c r="CN394" i="7"/>
  <c r="CM394" i="7"/>
  <c r="AA394" i="7"/>
  <c r="AG394" i="7"/>
  <c r="CL394" i="7"/>
  <c r="CK394" i="7"/>
  <c r="Z394" i="7"/>
  <c r="BQ394" i="7"/>
  <c r="BR394" i="7"/>
  <c r="BU394" i="7"/>
  <c r="BT394" i="7"/>
  <c r="BS394" i="7"/>
  <c r="AS394" i="7"/>
  <c r="AU394" i="7"/>
  <c r="BZ394" i="7"/>
  <c r="CA394" i="7"/>
  <c r="CC394" i="7"/>
  <c r="AB394" i="7"/>
  <c r="AK394" i="7"/>
  <c r="AJ394" i="7"/>
  <c r="AI394" i="7"/>
  <c r="B394" i="7"/>
  <c r="A394" i="7"/>
  <c r="CO393" i="7"/>
  <c r="CN393" i="7"/>
  <c r="CM393" i="7"/>
  <c r="AA393" i="7"/>
  <c r="AG393" i="7"/>
  <c r="CL393" i="7"/>
  <c r="CK393" i="7"/>
  <c r="Z393" i="7"/>
  <c r="BQ393" i="7"/>
  <c r="BR393" i="7"/>
  <c r="BU393" i="7"/>
  <c r="BT393" i="7"/>
  <c r="BS393" i="7"/>
  <c r="AS393" i="7"/>
  <c r="AU393" i="7"/>
  <c r="BZ393" i="7"/>
  <c r="CA393" i="7"/>
  <c r="CC393" i="7"/>
  <c r="AB393" i="7"/>
  <c r="AN393" i="7"/>
  <c r="AK393" i="7"/>
  <c r="AJ393" i="7"/>
  <c r="AI393" i="7"/>
  <c r="B393" i="7"/>
  <c r="A393" i="7"/>
  <c r="CO392" i="7"/>
  <c r="CN392" i="7"/>
  <c r="CM392" i="7"/>
  <c r="AA392" i="7"/>
  <c r="AG392" i="7"/>
  <c r="CL392" i="7"/>
  <c r="CK392" i="7"/>
  <c r="Z392" i="7"/>
  <c r="BQ392" i="7"/>
  <c r="BR392" i="7"/>
  <c r="BU392" i="7"/>
  <c r="BT392" i="7"/>
  <c r="BS392" i="7"/>
  <c r="AS392" i="7"/>
  <c r="AU392" i="7"/>
  <c r="BZ392" i="7"/>
  <c r="CA392" i="7"/>
  <c r="CC392" i="7"/>
  <c r="CD392" i="7"/>
  <c r="AB392" i="7"/>
  <c r="AN392" i="7"/>
  <c r="AK392" i="7"/>
  <c r="AJ392" i="7"/>
  <c r="AI392" i="7"/>
  <c r="B392" i="7"/>
  <c r="A392" i="7"/>
  <c r="CO391" i="7"/>
  <c r="CN391" i="7"/>
  <c r="CM391" i="7"/>
  <c r="AA391" i="7"/>
  <c r="AG391" i="7"/>
  <c r="CL391" i="7"/>
  <c r="CK391" i="7"/>
  <c r="Z391" i="7"/>
  <c r="BQ391" i="7"/>
  <c r="BR391" i="7"/>
  <c r="BU391" i="7"/>
  <c r="BT391" i="7"/>
  <c r="BS391" i="7"/>
  <c r="AS391" i="7"/>
  <c r="AU391" i="7"/>
  <c r="BZ391" i="7"/>
  <c r="CA391" i="7"/>
  <c r="CC391" i="7"/>
  <c r="CD391" i="7"/>
  <c r="AB391" i="7"/>
  <c r="AK391" i="7"/>
  <c r="AJ391" i="7"/>
  <c r="AI391" i="7"/>
  <c r="B391" i="7"/>
  <c r="A391" i="7"/>
  <c r="CO390" i="7"/>
  <c r="CN390" i="7"/>
  <c r="CM390" i="7"/>
  <c r="AA390" i="7"/>
  <c r="AG390" i="7"/>
  <c r="CL390" i="7"/>
  <c r="CK390" i="7"/>
  <c r="Z390" i="7"/>
  <c r="BQ390" i="7"/>
  <c r="BR390" i="7"/>
  <c r="BU390" i="7"/>
  <c r="BT390" i="7"/>
  <c r="BS390" i="7"/>
  <c r="AS390" i="7"/>
  <c r="AU390" i="7"/>
  <c r="BZ390" i="7"/>
  <c r="CA390" i="7"/>
  <c r="CC390" i="7"/>
  <c r="AB390" i="7"/>
  <c r="AK390" i="7"/>
  <c r="AJ390" i="7"/>
  <c r="AI390" i="7"/>
  <c r="B390" i="7"/>
  <c r="A390" i="7"/>
  <c r="CO389" i="7"/>
  <c r="CN389" i="7"/>
  <c r="CM389" i="7"/>
  <c r="AA389" i="7"/>
  <c r="AG389" i="7"/>
  <c r="CL389" i="7"/>
  <c r="CK389" i="7"/>
  <c r="Z389" i="7"/>
  <c r="BQ389" i="7"/>
  <c r="BR389" i="7"/>
  <c r="BU389" i="7"/>
  <c r="BT389" i="7"/>
  <c r="BS389" i="7"/>
  <c r="AS389" i="7"/>
  <c r="AU389" i="7"/>
  <c r="BZ389" i="7"/>
  <c r="CA389" i="7"/>
  <c r="CC389" i="7"/>
  <c r="AB389" i="7"/>
  <c r="AN389" i="7"/>
  <c r="AK389" i="7"/>
  <c r="AJ389" i="7"/>
  <c r="AI389" i="7"/>
  <c r="B389" i="7"/>
  <c r="A389" i="7"/>
  <c r="CO388" i="7"/>
  <c r="CN388" i="7"/>
  <c r="CM388" i="7"/>
  <c r="AA388" i="7"/>
  <c r="AG388" i="7"/>
  <c r="CL388" i="7"/>
  <c r="CK388" i="7"/>
  <c r="Z388" i="7"/>
  <c r="BQ388" i="7"/>
  <c r="BR388" i="7"/>
  <c r="BU388" i="7"/>
  <c r="BT388" i="7"/>
  <c r="BS388" i="7"/>
  <c r="AS388" i="7"/>
  <c r="AU388" i="7"/>
  <c r="BZ388" i="7"/>
  <c r="CA388" i="7"/>
  <c r="CC388" i="7"/>
  <c r="CD388" i="7"/>
  <c r="AB388" i="7"/>
  <c r="AN388" i="7"/>
  <c r="AK388" i="7"/>
  <c r="AJ388" i="7"/>
  <c r="AI388" i="7"/>
  <c r="B388" i="7"/>
  <c r="A388" i="7"/>
  <c r="CO387" i="7"/>
  <c r="CN387" i="7"/>
  <c r="CM387" i="7"/>
  <c r="AA387" i="7"/>
  <c r="AG387" i="7"/>
  <c r="CL387" i="7"/>
  <c r="CK387" i="7"/>
  <c r="Z387" i="7"/>
  <c r="BQ387" i="7"/>
  <c r="BR387" i="7"/>
  <c r="BU387" i="7"/>
  <c r="BT387" i="7"/>
  <c r="BS387" i="7"/>
  <c r="AS387" i="7"/>
  <c r="AU387" i="7"/>
  <c r="BZ387" i="7"/>
  <c r="CA387" i="7"/>
  <c r="CC387" i="7"/>
  <c r="CD387" i="7"/>
  <c r="AB387" i="7"/>
  <c r="AK387" i="7"/>
  <c r="AJ387" i="7"/>
  <c r="AI387" i="7"/>
  <c r="B387" i="7"/>
  <c r="A387" i="7"/>
  <c r="CO386" i="7"/>
  <c r="CN386" i="7"/>
  <c r="CM386" i="7"/>
  <c r="AA386" i="7"/>
  <c r="AG386" i="7"/>
  <c r="CL386" i="7"/>
  <c r="CK386" i="7"/>
  <c r="Z386" i="7"/>
  <c r="BQ386" i="7"/>
  <c r="BR386" i="7"/>
  <c r="BU386" i="7"/>
  <c r="BT386" i="7"/>
  <c r="BS386" i="7"/>
  <c r="AS386" i="7"/>
  <c r="AU386" i="7"/>
  <c r="BZ386" i="7"/>
  <c r="CA386" i="7"/>
  <c r="CC386" i="7"/>
  <c r="AB386" i="7"/>
  <c r="AK386" i="7"/>
  <c r="AJ386" i="7"/>
  <c r="AI386" i="7"/>
  <c r="B386" i="7"/>
  <c r="A386" i="7"/>
  <c r="CO385" i="7"/>
  <c r="CN385" i="7"/>
  <c r="CM385" i="7"/>
  <c r="AA385" i="7"/>
  <c r="AG385" i="7"/>
  <c r="CL385" i="7"/>
  <c r="CK385" i="7"/>
  <c r="Z385" i="7"/>
  <c r="BQ385" i="7"/>
  <c r="BR385" i="7"/>
  <c r="BU385" i="7"/>
  <c r="BT385" i="7"/>
  <c r="BS385" i="7"/>
  <c r="AS385" i="7"/>
  <c r="AU385" i="7"/>
  <c r="BZ385" i="7"/>
  <c r="CA385" i="7"/>
  <c r="CC385" i="7"/>
  <c r="CD385" i="7"/>
  <c r="AB385" i="7"/>
  <c r="AN385" i="7"/>
  <c r="AK385" i="7"/>
  <c r="AJ385" i="7"/>
  <c r="AI385" i="7"/>
  <c r="B385" i="7"/>
  <c r="A385" i="7"/>
  <c r="CO384" i="7"/>
  <c r="CN384" i="7"/>
  <c r="CM384" i="7"/>
  <c r="AA384" i="7"/>
  <c r="AG384" i="7"/>
  <c r="CL384" i="7"/>
  <c r="CK384" i="7"/>
  <c r="Z384" i="7"/>
  <c r="BQ384" i="7"/>
  <c r="BR384" i="7"/>
  <c r="BU384" i="7"/>
  <c r="BT384" i="7"/>
  <c r="BS384" i="7"/>
  <c r="AS384" i="7"/>
  <c r="AU384" i="7"/>
  <c r="BZ384" i="7"/>
  <c r="CA384" i="7"/>
  <c r="CC384" i="7"/>
  <c r="CD384" i="7"/>
  <c r="AB384" i="7"/>
  <c r="AK384" i="7"/>
  <c r="AJ384" i="7"/>
  <c r="AI384" i="7"/>
  <c r="B384" i="7"/>
  <c r="A384" i="7"/>
  <c r="CP383" i="7"/>
  <c r="CO383" i="7"/>
  <c r="CN383" i="7"/>
  <c r="CM383" i="7"/>
  <c r="AA383" i="7"/>
  <c r="AG383" i="7"/>
  <c r="CL383" i="7"/>
  <c r="CK383" i="7"/>
  <c r="BQ383" i="7"/>
  <c r="BR383" i="7"/>
  <c r="BU383" i="7"/>
  <c r="BT383" i="7"/>
  <c r="BS383" i="7"/>
  <c r="AS383" i="7"/>
  <c r="AU383" i="7"/>
  <c r="BZ383" i="7"/>
  <c r="CA383" i="7"/>
  <c r="CC383" i="7"/>
  <c r="AB383" i="7"/>
  <c r="AK383" i="7"/>
  <c r="AJ383" i="7"/>
  <c r="AI383" i="7"/>
  <c r="Z383" i="7"/>
  <c r="B383" i="7"/>
  <c r="A383" i="7"/>
  <c r="CO382" i="7"/>
  <c r="CN382" i="7"/>
  <c r="CM382" i="7"/>
  <c r="AA382" i="7"/>
  <c r="AG382" i="7"/>
  <c r="CL382" i="7"/>
  <c r="CK382" i="7"/>
  <c r="BQ382" i="7"/>
  <c r="BR382" i="7"/>
  <c r="BU382" i="7"/>
  <c r="BT382" i="7"/>
  <c r="BS382" i="7"/>
  <c r="AS382" i="7"/>
  <c r="AU382" i="7"/>
  <c r="BZ382" i="7"/>
  <c r="CA382" i="7"/>
  <c r="CC382" i="7"/>
  <c r="AB382" i="7"/>
  <c r="AK382" i="7"/>
  <c r="AJ382" i="7"/>
  <c r="AI382" i="7"/>
  <c r="Z382" i="7"/>
  <c r="B382" i="7"/>
  <c r="A382" i="7"/>
  <c r="CP381" i="7"/>
  <c r="CO381" i="7"/>
  <c r="CN381" i="7"/>
  <c r="CM381" i="7"/>
  <c r="AA381" i="7"/>
  <c r="AG381" i="7"/>
  <c r="CL381" i="7"/>
  <c r="CK381" i="7"/>
  <c r="Z381" i="7"/>
  <c r="BQ381" i="7"/>
  <c r="BU381" i="7"/>
  <c r="BT381" i="7"/>
  <c r="BS381" i="7"/>
  <c r="AS381" i="7"/>
  <c r="AU381" i="7"/>
  <c r="BZ381" i="7"/>
  <c r="CA381" i="7"/>
  <c r="CC381" i="7"/>
  <c r="CD381" i="7"/>
  <c r="AB381" i="7"/>
  <c r="AK381" i="7"/>
  <c r="AJ381" i="7"/>
  <c r="AI381" i="7"/>
  <c r="B381" i="7"/>
  <c r="A381" i="7"/>
  <c r="CP380" i="7"/>
  <c r="CO380" i="7"/>
  <c r="CN380" i="7"/>
  <c r="CM380" i="7"/>
  <c r="AA380" i="7"/>
  <c r="AG380" i="7"/>
  <c r="CL380" i="7"/>
  <c r="CK380" i="7"/>
  <c r="Z380" i="7"/>
  <c r="BQ380" i="7"/>
  <c r="O380" i="7"/>
  <c r="BU380" i="7"/>
  <c r="BT380" i="7"/>
  <c r="BS380" i="7"/>
  <c r="AS380" i="7"/>
  <c r="AU380" i="7"/>
  <c r="BZ380" i="7"/>
  <c r="CA380" i="7"/>
  <c r="CC380" i="7"/>
  <c r="AB380" i="7"/>
  <c r="AK380" i="7"/>
  <c r="AJ380" i="7"/>
  <c r="AI380" i="7"/>
  <c r="B380" i="7"/>
  <c r="A380" i="7"/>
  <c r="CP379" i="7"/>
  <c r="CO379" i="7"/>
  <c r="CN379" i="7"/>
  <c r="CM379" i="7"/>
  <c r="AA379" i="7"/>
  <c r="AG379" i="7"/>
  <c r="CL379" i="7"/>
  <c r="CK379" i="7"/>
  <c r="Z379" i="7"/>
  <c r="BQ379" i="7"/>
  <c r="BR379" i="7"/>
  <c r="O379" i="7"/>
  <c r="BU379" i="7"/>
  <c r="BT379" i="7"/>
  <c r="BS379" i="7"/>
  <c r="AS379" i="7"/>
  <c r="AU379" i="7"/>
  <c r="BZ379" i="7"/>
  <c r="CA379" i="7"/>
  <c r="CC379" i="7"/>
  <c r="AB379" i="7"/>
  <c r="AK379" i="7"/>
  <c r="AJ379" i="7"/>
  <c r="AI379" i="7"/>
  <c r="B379" i="7"/>
  <c r="A379" i="7"/>
  <c r="CP378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CP370" i="7"/>
  <c r="B370" i="7"/>
  <c r="A370" i="7"/>
  <c r="CP369" i="7"/>
  <c r="B369" i="7"/>
  <c r="A369" i="7"/>
  <c r="CP368" i="7"/>
  <c r="B368" i="7"/>
  <c r="A368" i="7"/>
  <c r="CP367" i="7"/>
  <c r="B367" i="7"/>
  <c r="A367" i="7"/>
  <c r="CP366" i="7"/>
  <c r="B366" i="7"/>
  <c r="A366" i="7"/>
  <c r="CP365" i="7"/>
  <c r="B365" i="7"/>
  <c r="A365" i="7"/>
  <c r="CP364" i="7"/>
  <c r="B364" i="7"/>
  <c r="A364" i="7"/>
  <c r="CP363" i="7"/>
  <c r="B363" i="7"/>
  <c r="A363" i="7"/>
  <c r="CP362" i="7"/>
  <c r="B362" i="7"/>
  <c r="A362" i="7"/>
  <c r="CP361" i="7"/>
  <c r="B361" i="7"/>
  <c r="A361" i="7"/>
  <c r="CP360" i="7"/>
  <c r="B360" i="7"/>
  <c r="A360" i="7"/>
  <c r="CP359" i="7"/>
  <c r="B359" i="7"/>
  <c r="A359" i="7"/>
  <c r="CP358" i="7"/>
  <c r="B358" i="7"/>
  <c r="A358" i="7"/>
  <c r="CP357" i="7"/>
  <c r="B357" i="7"/>
  <c r="A357" i="7"/>
  <c r="CP356" i="7"/>
  <c r="B356" i="7"/>
  <c r="A356" i="7"/>
  <c r="CP355" i="7"/>
  <c r="B355" i="7"/>
  <c r="A355" i="7"/>
  <c r="B354" i="7"/>
  <c r="A354" i="7"/>
  <c r="B353" i="7"/>
  <c r="A353" i="7"/>
  <c r="B352" i="7"/>
  <c r="A352" i="7"/>
  <c r="B351" i="7"/>
  <c r="A351" i="7"/>
  <c r="CO350" i="7"/>
  <c r="CN350" i="7"/>
  <c r="CM350" i="7"/>
  <c r="AA350" i="7"/>
  <c r="AG350" i="7"/>
  <c r="CL350" i="7"/>
  <c r="CK350" i="7"/>
  <c r="BQ350" i="7"/>
  <c r="BR350" i="7"/>
  <c r="BU350" i="7"/>
  <c r="BT350" i="7"/>
  <c r="BS350" i="7"/>
  <c r="AS350" i="7"/>
  <c r="AU350" i="7"/>
  <c r="BZ350" i="7"/>
  <c r="CA350" i="7"/>
  <c r="CC350" i="7"/>
  <c r="CD350" i="7"/>
  <c r="AB350" i="7"/>
  <c r="AK350" i="7"/>
  <c r="AJ350" i="7"/>
  <c r="AI350" i="7"/>
  <c r="Z350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CP328" i="7"/>
  <c r="CO328" i="7"/>
  <c r="CN328" i="7"/>
  <c r="CM328" i="7"/>
  <c r="AA328" i="7"/>
  <c r="AG328" i="7"/>
  <c r="CL328" i="7"/>
  <c r="CK328" i="7"/>
  <c r="Z328" i="7"/>
  <c r="BQ328" i="7"/>
  <c r="BR328" i="7"/>
  <c r="BU328" i="7"/>
  <c r="BT328" i="7"/>
  <c r="BS328" i="7"/>
  <c r="AS328" i="7"/>
  <c r="AU328" i="7"/>
  <c r="BZ328" i="7"/>
  <c r="CA328" i="7"/>
  <c r="CC328" i="7"/>
  <c r="AB328" i="7"/>
  <c r="AN328" i="7"/>
  <c r="AK328" i="7"/>
  <c r="AJ328" i="7"/>
  <c r="AI328" i="7"/>
  <c r="B328" i="7"/>
  <c r="A328" i="7"/>
  <c r="CP327" i="7"/>
  <c r="CO327" i="7"/>
  <c r="CN327" i="7"/>
  <c r="CM327" i="7"/>
  <c r="AA327" i="7"/>
  <c r="AG327" i="7"/>
  <c r="CL327" i="7"/>
  <c r="CK327" i="7"/>
  <c r="BQ327" i="7"/>
  <c r="BR327" i="7"/>
  <c r="BU327" i="7"/>
  <c r="BT327" i="7"/>
  <c r="BS327" i="7"/>
  <c r="AS327" i="7"/>
  <c r="AU327" i="7"/>
  <c r="BZ327" i="7"/>
  <c r="CA327" i="7"/>
  <c r="CC327" i="7"/>
  <c r="CD327" i="7"/>
  <c r="AB327" i="7"/>
  <c r="AN327" i="7"/>
  <c r="AK327" i="7"/>
  <c r="AJ327" i="7"/>
  <c r="AI327" i="7"/>
  <c r="Z327" i="7"/>
  <c r="B327" i="7"/>
  <c r="A327" i="7"/>
  <c r="CO326" i="7"/>
  <c r="CN326" i="7"/>
  <c r="CM326" i="7"/>
  <c r="AA326" i="7"/>
  <c r="AG326" i="7"/>
  <c r="CL326" i="7"/>
  <c r="CK326" i="7"/>
  <c r="BQ326" i="7"/>
  <c r="BR326" i="7"/>
  <c r="BU326" i="7"/>
  <c r="BT326" i="7"/>
  <c r="BS326" i="7"/>
  <c r="AS326" i="7"/>
  <c r="AU326" i="7"/>
  <c r="BZ326" i="7"/>
  <c r="CA326" i="7"/>
  <c r="CC326" i="7"/>
  <c r="CD326" i="7"/>
  <c r="AB326" i="7"/>
  <c r="AK326" i="7"/>
  <c r="AJ326" i="7"/>
  <c r="AI326" i="7"/>
  <c r="Z326" i="7"/>
  <c r="B326" i="7"/>
  <c r="A326" i="7"/>
  <c r="CO325" i="7"/>
  <c r="CN325" i="7"/>
  <c r="CM325" i="7"/>
  <c r="AA325" i="7"/>
  <c r="AG325" i="7"/>
  <c r="CL325" i="7"/>
  <c r="CK325" i="7"/>
  <c r="BQ325" i="7"/>
  <c r="BR325" i="7"/>
  <c r="BU325" i="7"/>
  <c r="BT325" i="7"/>
  <c r="BS325" i="7"/>
  <c r="AS325" i="7"/>
  <c r="AU325" i="7"/>
  <c r="BZ325" i="7"/>
  <c r="CA325" i="7"/>
  <c r="CC325" i="7"/>
  <c r="CD325" i="7"/>
  <c r="AB325" i="7"/>
  <c r="AK325" i="7"/>
  <c r="AJ325" i="7"/>
  <c r="AI325" i="7"/>
  <c r="Z325" i="7"/>
  <c r="B325" i="7"/>
  <c r="A325" i="7"/>
  <c r="CP324" i="7"/>
  <c r="CO324" i="7"/>
  <c r="CN324" i="7"/>
  <c r="CM324" i="7"/>
  <c r="AA324" i="7"/>
  <c r="AG324" i="7"/>
  <c r="CL324" i="7"/>
  <c r="CK324" i="7"/>
  <c r="Z324" i="7"/>
  <c r="BQ324" i="7"/>
  <c r="BU324" i="7"/>
  <c r="BT324" i="7"/>
  <c r="BS324" i="7"/>
  <c r="AS324" i="7"/>
  <c r="AU324" i="7"/>
  <c r="BZ324" i="7"/>
  <c r="CA324" i="7"/>
  <c r="CC324" i="7"/>
  <c r="CD324" i="7"/>
  <c r="AB324" i="7"/>
  <c r="AK324" i="7"/>
  <c r="AJ324" i="7"/>
  <c r="AI324" i="7"/>
  <c r="B324" i="7"/>
  <c r="A324" i="7"/>
  <c r="CP323" i="7"/>
  <c r="CO323" i="7"/>
  <c r="CN323" i="7"/>
  <c r="CM323" i="7"/>
  <c r="AA323" i="7"/>
  <c r="AG323" i="7"/>
  <c r="CL323" i="7"/>
  <c r="CK323" i="7"/>
  <c r="Z323" i="7"/>
  <c r="BQ323" i="7"/>
  <c r="O323" i="7"/>
  <c r="BU323" i="7"/>
  <c r="BT323" i="7"/>
  <c r="BS323" i="7"/>
  <c r="AS323" i="7"/>
  <c r="AU323" i="7"/>
  <c r="BZ323" i="7"/>
  <c r="CA323" i="7"/>
  <c r="CC323" i="7"/>
  <c r="CD323" i="7"/>
  <c r="AB323" i="7"/>
  <c r="AK323" i="7"/>
  <c r="AJ323" i="7"/>
  <c r="AI323" i="7"/>
  <c r="B323" i="7"/>
  <c r="A323" i="7"/>
  <c r="CP322" i="7"/>
  <c r="CO322" i="7"/>
  <c r="CN322" i="7"/>
  <c r="CM322" i="7"/>
  <c r="AA322" i="7"/>
  <c r="AG322" i="7"/>
  <c r="CL322" i="7"/>
  <c r="CK322" i="7"/>
  <c r="BQ322" i="7"/>
  <c r="BR322" i="7"/>
  <c r="BU322" i="7"/>
  <c r="BT322" i="7"/>
  <c r="BS322" i="7"/>
  <c r="AS322" i="7"/>
  <c r="AU322" i="7"/>
  <c r="BZ322" i="7"/>
  <c r="CA322" i="7"/>
  <c r="CC322" i="7"/>
  <c r="CD322" i="7"/>
  <c r="AB322" i="7"/>
  <c r="AN322" i="7"/>
  <c r="AK322" i="7"/>
  <c r="AJ322" i="7"/>
  <c r="AI322" i="7"/>
  <c r="Z322" i="7"/>
  <c r="B322" i="7"/>
  <c r="A322" i="7"/>
  <c r="CP321" i="7"/>
  <c r="CO321" i="7"/>
  <c r="CN321" i="7"/>
  <c r="CM321" i="7"/>
  <c r="AA321" i="7"/>
  <c r="AG321" i="7"/>
  <c r="CL321" i="7"/>
  <c r="CK321" i="7"/>
  <c r="BQ321" i="7"/>
  <c r="BR321" i="7"/>
  <c r="BU321" i="7"/>
  <c r="BT321" i="7"/>
  <c r="BS321" i="7"/>
  <c r="AS321" i="7"/>
  <c r="AU321" i="7"/>
  <c r="BZ321" i="7"/>
  <c r="CA321" i="7"/>
  <c r="CC321" i="7"/>
  <c r="AB321" i="7"/>
  <c r="AK321" i="7"/>
  <c r="AJ321" i="7"/>
  <c r="AI321" i="7"/>
  <c r="Z321" i="7"/>
  <c r="B321" i="7"/>
  <c r="A321" i="7"/>
  <c r="CP320" i="7"/>
  <c r="CO320" i="7"/>
  <c r="CN320" i="7"/>
  <c r="CM320" i="7"/>
  <c r="AA320" i="7"/>
  <c r="AG320" i="7"/>
  <c r="CL320" i="7"/>
  <c r="CK320" i="7"/>
  <c r="Z320" i="7"/>
  <c r="BQ320" i="7"/>
  <c r="O320" i="7"/>
  <c r="BR320" i="7"/>
  <c r="BU320" i="7"/>
  <c r="BT320" i="7"/>
  <c r="BS320" i="7"/>
  <c r="AS320" i="7"/>
  <c r="AU320" i="7"/>
  <c r="BZ320" i="7"/>
  <c r="CA320" i="7"/>
  <c r="CC320" i="7"/>
  <c r="CD320" i="7"/>
  <c r="AB320" i="7"/>
  <c r="AN320" i="7"/>
  <c r="AK320" i="7"/>
  <c r="AJ320" i="7"/>
  <c r="AI320" i="7"/>
  <c r="B320" i="7"/>
  <c r="A320" i="7"/>
  <c r="CP319" i="7"/>
  <c r="B319" i="7"/>
  <c r="A319" i="7"/>
  <c r="CP318" i="7"/>
  <c r="B318" i="7"/>
  <c r="A318" i="7"/>
  <c r="CP317" i="7"/>
  <c r="B317" i="7"/>
  <c r="A317" i="7"/>
  <c r="CP316" i="7"/>
  <c r="B316" i="7"/>
  <c r="A316" i="7"/>
  <c r="B315" i="7"/>
  <c r="A315" i="7"/>
  <c r="B314" i="7"/>
  <c r="A314" i="7"/>
  <c r="B313" i="7"/>
  <c r="A313" i="7"/>
  <c r="B312" i="7"/>
  <c r="A312" i="7"/>
  <c r="CO311" i="7"/>
  <c r="CN311" i="7"/>
  <c r="CM311" i="7"/>
  <c r="AA311" i="7"/>
  <c r="AG311" i="7"/>
  <c r="CL311" i="7"/>
  <c r="CK311" i="7"/>
  <c r="Z311" i="7"/>
  <c r="BQ311" i="7"/>
  <c r="BR311" i="7"/>
  <c r="AO311" i="7"/>
  <c r="BU311" i="7"/>
  <c r="BT311" i="7"/>
  <c r="BS311" i="7"/>
  <c r="AS311" i="7"/>
  <c r="BV311" i="7"/>
  <c r="AQ311" i="7"/>
  <c r="BW311" i="7"/>
  <c r="AU311" i="7"/>
  <c r="BZ311" i="7"/>
  <c r="CA311" i="7"/>
  <c r="CC311" i="7"/>
  <c r="CD311" i="7"/>
  <c r="AB311" i="7"/>
  <c r="AN311" i="7"/>
  <c r="AK311" i="7"/>
  <c r="AJ311" i="7"/>
  <c r="AI311" i="7"/>
  <c r="B311" i="7"/>
  <c r="A311" i="7"/>
  <c r="CO310" i="7"/>
  <c r="CN310" i="7"/>
  <c r="CM310" i="7"/>
  <c r="AA310" i="7"/>
  <c r="AG310" i="7"/>
  <c r="CL310" i="7"/>
  <c r="CK310" i="7"/>
  <c r="BQ310" i="7"/>
  <c r="O310" i="7"/>
  <c r="BU310" i="7"/>
  <c r="BT310" i="7"/>
  <c r="BS310" i="7"/>
  <c r="AS310" i="7"/>
  <c r="AU310" i="7"/>
  <c r="BZ310" i="7"/>
  <c r="CA310" i="7"/>
  <c r="CC310" i="7"/>
  <c r="CD310" i="7"/>
  <c r="AB310" i="7"/>
  <c r="AK310" i="7"/>
  <c r="AJ310" i="7"/>
  <c r="AI310" i="7"/>
  <c r="Z310" i="7"/>
  <c r="B310" i="7"/>
  <c r="A310" i="7"/>
  <c r="CO309" i="7"/>
  <c r="CN309" i="7"/>
  <c r="CM309" i="7"/>
  <c r="AA309" i="7"/>
  <c r="AG309" i="7"/>
  <c r="CL309" i="7"/>
  <c r="CK309" i="7"/>
  <c r="BQ309" i="7"/>
  <c r="O309" i="7"/>
  <c r="AS309" i="7"/>
  <c r="AU309" i="7"/>
  <c r="CI309" i="7"/>
  <c r="BU309" i="7"/>
  <c r="BT309" i="7"/>
  <c r="BS309" i="7"/>
  <c r="BZ309" i="7"/>
  <c r="CA309" i="7"/>
  <c r="CC309" i="7"/>
  <c r="CD309" i="7"/>
  <c r="AB309" i="7"/>
  <c r="AN309" i="7"/>
  <c r="AK309" i="7"/>
  <c r="AJ309" i="7"/>
  <c r="AI309" i="7"/>
  <c r="Z309" i="7"/>
  <c r="B309" i="7"/>
  <c r="A309" i="7"/>
  <c r="CO308" i="7"/>
  <c r="CN308" i="7"/>
  <c r="CM308" i="7"/>
  <c r="AG308" i="7"/>
  <c r="CL308" i="7"/>
  <c r="CK308" i="7"/>
  <c r="BQ308" i="7"/>
  <c r="BU308" i="7"/>
  <c r="BT308" i="7"/>
  <c r="BS308" i="7"/>
  <c r="AS308" i="7"/>
  <c r="AU308" i="7"/>
  <c r="BZ308" i="7"/>
  <c r="CA308" i="7"/>
  <c r="CC308" i="7"/>
  <c r="CD308" i="7"/>
  <c r="AB308" i="7"/>
  <c r="AN308" i="7"/>
  <c r="AK308" i="7"/>
  <c r="AJ308" i="7"/>
  <c r="AI308" i="7"/>
  <c r="AA308" i="7"/>
  <c r="Z308" i="7"/>
  <c r="B308" i="7"/>
  <c r="A308" i="7"/>
  <c r="CP307" i="7"/>
  <c r="CO307" i="7"/>
  <c r="CN307" i="7"/>
  <c r="CM307" i="7"/>
  <c r="AG307" i="7"/>
  <c r="CL307" i="7"/>
  <c r="CK307" i="7"/>
  <c r="Z307" i="7"/>
  <c r="BQ307" i="7"/>
  <c r="O307" i="7"/>
  <c r="BU307" i="7"/>
  <c r="BT307" i="7"/>
  <c r="BS307" i="7"/>
  <c r="AS307" i="7"/>
  <c r="AU307" i="7"/>
  <c r="BZ307" i="7"/>
  <c r="CA307" i="7"/>
  <c r="CC307" i="7"/>
  <c r="AB307" i="7"/>
  <c r="AK307" i="7"/>
  <c r="AJ307" i="7"/>
  <c r="AI307" i="7"/>
  <c r="AA307" i="7"/>
  <c r="B307" i="7"/>
  <c r="A307" i="7"/>
  <c r="CP306" i="7"/>
  <c r="CO306" i="7"/>
  <c r="CN306" i="7"/>
  <c r="CM306" i="7"/>
  <c r="AA306" i="7"/>
  <c r="AG306" i="7"/>
  <c r="CL306" i="7"/>
  <c r="CK306" i="7"/>
  <c r="Z306" i="7"/>
  <c r="BQ306" i="7"/>
  <c r="BR306" i="7"/>
  <c r="BU306" i="7"/>
  <c r="BT306" i="7"/>
  <c r="BS306" i="7"/>
  <c r="AS306" i="7"/>
  <c r="AU306" i="7"/>
  <c r="BZ306" i="7"/>
  <c r="CA306" i="7"/>
  <c r="CC306" i="7"/>
  <c r="CD306" i="7"/>
  <c r="AB306" i="7"/>
  <c r="AN306" i="7"/>
  <c r="AK306" i="7"/>
  <c r="AJ306" i="7"/>
  <c r="AI306" i="7"/>
  <c r="B306" i="7"/>
  <c r="A306" i="7"/>
  <c r="CP305" i="7"/>
  <c r="CO305" i="7"/>
  <c r="CN305" i="7"/>
  <c r="CM305" i="7"/>
  <c r="AA305" i="7"/>
  <c r="AG305" i="7"/>
  <c r="CL305" i="7"/>
  <c r="CK305" i="7"/>
  <c r="BQ305" i="7"/>
  <c r="BR305" i="7"/>
  <c r="BU305" i="7"/>
  <c r="BT305" i="7"/>
  <c r="BS305" i="7"/>
  <c r="AS305" i="7"/>
  <c r="AU305" i="7"/>
  <c r="BZ305" i="7"/>
  <c r="CA305" i="7"/>
  <c r="CC305" i="7"/>
  <c r="AB305" i="7"/>
  <c r="AN305" i="7"/>
  <c r="AK305" i="7"/>
  <c r="AJ305" i="7"/>
  <c r="AI305" i="7"/>
  <c r="Z305" i="7"/>
  <c r="B305" i="7"/>
  <c r="A305" i="7"/>
  <c r="CP304" i="7"/>
  <c r="CO304" i="7"/>
  <c r="CN304" i="7"/>
  <c r="CM304" i="7"/>
  <c r="AA304" i="7"/>
  <c r="AG304" i="7"/>
  <c r="CL304" i="7"/>
  <c r="CK304" i="7"/>
  <c r="BQ304" i="7"/>
  <c r="O304" i="7"/>
  <c r="BU304" i="7"/>
  <c r="BT304" i="7"/>
  <c r="BS304" i="7"/>
  <c r="AS304" i="7"/>
  <c r="AU304" i="7"/>
  <c r="BZ304" i="7"/>
  <c r="CA304" i="7"/>
  <c r="CC304" i="7"/>
  <c r="CD304" i="7"/>
  <c r="AB304" i="7"/>
  <c r="AN304" i="7"/>
  <c r="AK304" i="7"/>
  <c r="AJ304" i="7"/>
  <c r="AI304" i="7"/>
  <c r="Z304" i="7"/>
  <c r="B304" i="7"/>
  <c r="A304" i="7"/>
  <c r="CP303" i="7"/>
  <c r="CO303" i="7"/>
  <c r="CN303" i="7"/>
  <c r="CM303" i="7"/>
  <c r="AG303" i="7"/>
  <c r="CL303" i="7"/>
  <c r="CK303" i="7"/>
  <c r="Z303" i="7"/>
  <c r="BQ303" i="7"/>
  <c r="O303" i="7"/>
  <c r="BU303" i="7"/>
  <c r="BT303" i="7"/>
  <c r="BS303" i="7"/>
  <c r="AS303" i="7"/>
  <c r="AU303" i="7"/>
  <c r="BZ303" i="7"/>
  <c r="CA303" i="7"/>
  <c r="CC303" i="7"/>
  <c r="AB303" i="7"/>
  <c r="AK303" i="7"/>
  <c r="AJ303" i="7"/>
  <c r="AI303" i="7"/>
  <c r="AA303" i="7"/>
  <c r="B303" i="7"/>
  <c r="A303" i="7"/>
  <c r="CP302" i="7"/>
  <c r="CO302" i="7"/>
  <c r="CN302" i="7"/>
  <c r="CM302" i="7"/>
  <c r="AA302" i="7"/>
  <c r="AG302" i="7"/>
  <c r="CL302" i="7"/>
  <c r="CK302" i="7"/>
  <c r="Z302" i="7"/>
  <c r="BQ302" i="7"/>
  <c r="BR302" i="7"/>
  <c r="BU302" i="7"/>
  <c r="BT302" i="7"/>
  <c r="BS302" i="7"/>
  <c r="AS302" i="7"/>
  <c r="AU302" i="7"/>
  <c r="BZ302" i="7"/>
  <c r="CA302" i="7"/>
  <c r="CC302" i="7"/>
  <c r="CD302" i="7"/>
  <c r="AB302" i="7"/>
  <c r="AK302" i="7"/>
  <c r="AJ302" i="7"/>
  <c r="AI302" i="7"/>
  <c r="B302" i="7"/>
  <c r="A302" i="7"/>
  <c r="CP301" i="7"/>
  <c r="CO301" i="7"/>
  <c r="CN301" i="7"/>
  <c r="CM301" i="7"/>
  <c r="AA301" i="7"/>
  <c r="AG301" i="7"/>
  <c r="CL301" i="7"/>
  <c r="CK301" i="7"/>
  <c r="BQ301" i="7"/>
  <c r="BU301" i="7"/>
  <c r="BT301" i="7"/>
  <c r="BS301" i="7"/>
  <c r="AS301" i="7"/>
  <c r="AU301" i="7"/>
  <c r="BZ301" i="7"/>
  <c r="CA301" i="7"/>
  <c r="CC301" i="7"/>
  <c r="AB301" i="7"/>
  <c r="AK301" i="7"/>
  <c r="AJ301" i="7"/>
  <c r="AI301" i="7"/>
  <c r="Z301" i="7"/>
  <c r="B301" i="7"/>
  <c r="A301" i="7"/>
  <c r="CO300" i="7"/>
  <c r="CN300" i="7"/>
  <c r="CM300" i="7"/>
  <c r="AA300" i="7"/>
  <c r="AG300" i="7"/>
  <c r="CL300" i="7"/>
  <c r="CK300" i="7"/>
  <c r="BQ300" i="7"/>
  <c r="BU300" i="7"/>
  <c r="BT300" i="7"/>
  <c r="BS300" i="7"/>
  <c r="AS300" i="7"/>
  <c r="AU300" i="7"/>
  <c r="BZ300" i="7"/>
  <c r="CA300" i="7"/>
  <c r="CC300" i="7"/>
  <c r="AB300" i="7"/>
  <c r="AK300" i="7"/>
  <c r="AJ300" i="7"/>
  <c r="AI300" i="7"/>
  <c r="Z300" i="7"/>
  <c r="B300" i="7"/>
  <c r="A300" i="7"/>
  <c r="CO299" i="7"/>
  <c r="CN299" i="7"/>
  <c r="CM299" i="7"/>
  <c r="AA299" i="7"/>
  <c r="AG299" i="7"/>
  <c r="CL299" i="7"/>
  <c r="CK299" i="7"/>
  <c r="BQ299" i="7"/>
  <c r="BU299" i="7"/>
  <c r="BT299" i="7"/>
  <c r="BS299" i="7"/>
  <c r="AS299" i="7"/>
  <c r="AU299" i="7"/>
  <c r="BZ299" i="7"/>
  <c r="CA299" i="7"/>
  <c r="CC299" i="7"/>
  <c r="AB299" i="7"/>
  <c r="AK299" i="7"/>
  <c r="AJ299" i="7"/>
  <c r="AI299" i="7"/>
  <c r="Z299" i="7"/>
  <c r="B299" i="7"/>
  <c r="A299" i="7"/>
  <c r="CO298" i="7"/>
  <c r="CN298" i="7"/>
  <c r="CM298" i="7"/>
  <c r="AA298" i="7"/>
  <c r="AG298" i="7"/>
  <c r="CL298" i="7"/>
  <c r="CK298" i="7"/>
  <c r="BQ298" i="7"/>
  <c r="BU298" i="7"/>
  <c r="BT298" i="7"/>
  <c r="BS298" i="7"/>
  <c r="AS298" i="7"/>
  <c r="AU298" i="7"/>
  <c r="BZ298" i="7"/>
  <c r="CA298" i="7"/>
  <c r="CC298" i="7"/>
  <c r="AB298" i="7"/>
  <c r="AK298" i="7"/>
  <c r="AJ298" i="7"/>
  <c r="AI298" i="7"/>
  <c r="Z298" i="7"/>
  <c r="B298" i="7"/>
  <c r="A298" i="7"/>
  <c r="CO297" i="7"/>
  <c r="CN297" i="7"/>
  <c r="CM297" i="7"/>
  <c r="AA297" i="7"/>
  <c r="AG297" i="7"/>
  <c r="CL297" i="7"/>
  <c r="CK297" i="7"/>
  <c r="BQ297" i="7"/>
  <c r="BU297" i="7"/>
  <c r="BT297" i="7"/>
  <c r="BS297" i="7"/>
  <c r="AS297" i="7"/>
  <c r="AU297" i="7"/>
  <c r="BZ297" i="7"/>
  <c r="CA297" i="7"/>
  <c r="CC297" i="7"/>
  <c r="AB297" i="7"/>
  <c r="AK297" i="7"/>
  <c r="AJ297" i="7"/>
  <c r="AI297" i="7"/>
  <c r="Z297" i="7"/>
  <c r="B297" i="7"/>
  <c r="A297" i="7"/>
  <c r="CO296" i="7"/>
  <c r="CN296" i="7"/>
  <c r="CM296" i="7"/>
  <c r="AA296" i="7"/>
  <c r="AG296" i="7"/>
  <c r="CL296" i="7"/>
  <c r="CK296" i="7"/>
  <c r="BQ296" i="7"/>
  <c r="BU296" i="7"/>
  <c r="BT296" i="7"/>
  <c r="BS296" i="7"/>
  <c r="AS296" i="7"/>
  <c r="AU296" i="7"/>
  <c r="BZ296" i="7"/>
  <c r="CA296" i="7"/>
  <c r="CC296" i="7"/>
  <c r="AB296" i="7"/>
  <c r="AK296" i="7"/>
  <c r="AJ296" i="7"/>
  <c r="AI296" i="7"/>
  <c r="Z296" i="7"/>
  <c r="B296" i="7"/>
  <c r="A296" i="7"/>
  <c r="CO295" i="7"/>
  <c r="CN295" i="7"/>
  <c r="CM295" i="7"/>
  <c r="AA295" i="7"/>
  <c r="AG295" i="7"/>
  <c r="CL295" i="7"/>
  <c r="CK295" i="7"/>
  <c r="BQ295" i="7"/>
  <c r="BU295" i="7"/>
  <c r="BT295" i="7"/>
  <c r="BS295" i="7"/>
  <c r="AS295" i="7"/>
  <c r="AU295" i="7"/>
  <c r="BZ295" i="7"/>
  <c r="CA295" i="7"/>
  <c r="CC295" i="7"/>
  <c r="AB295" i="7"/>
  <c r="AK295" i="7"/>
  <c r="AJ295" i="7"/>
  <c r="AI295" i="7"/>
  <c r="Z295" i="7"/>
  <c r="B295" i="7"/>
  <c r="A295" i="7"/>
  <c r="CO294" i="7"/>
  <c r="CN294" i="7"/>
  <c r="CM294" i="7"/>
  <c r="AA294" i="7"/>
  <c r="AG294" i="7"/>
  <c r="CL294" i="7"/>
  <c r="CK294" i="7"/>
  <c r="BQ294" i="7"/>
  <c r="BU294" i="7"/>
  <c r="BT294" i="7"/>
  <c r="BS294" i="7"/>
  <c r="AS294" i="7"/>
  <c r="AU294" i="7"/>
  <c r="BZ294" i="7"/>
  <c r="CA294" i="7"/>
  <c r="CC294" i="7"/>
  <c r="AB294" i="7"/>
  <c r="AK294" i="7"/>
  <c r="AJ294" i="7"/>
  <c r="AI294" i="7"/>
  <c r="Z294" i="7"/>
  <c r="B294" i="7"/>
  <c r="A294" i="7"/>
  <c r="CP293" i="7"/>
  <c r="CO293" i="7"/>
  <c r="CN293" i="7"/>
  <c r="CM293" i="7"/>
  <c r="AA293" i="7"/>
  <c r="AG293" i="7"/>
  <c r="CL293" i="7"/>
  <c r="CK293" i="7"/>
  <c r="BQ293" i="7"/>
  <c r="O293" i="7"/>
  <c r="AS293" i="7"/>
  <c r="AU293" i="7"/>
  <c r="CI293" i="7"/>
  <c r="BR293" i="7"/>
  <c r="AO293" i="7"/>
  <c r="BU293" i="7"/>
  <c r="BT293" i="7"/>
  <c r="BS293" i="7"/>
  <c r="BV293" i="7"/>
  <c r="AQ293" i="7"/>
  <c r="BW293" i="7"/>
  <c r="BZ293" i="7"/>
  <c r="CA293" i="7"/>
  <c r="CC293" i="7"/>
  <c r="CD293" i="7"/>
  <c r="AB293" i="7"/>
  <c r="AN293" i="7"/>
  <c r="AK293" i="7"/>
  <c r="AJ293" i="7"/>
  <c r="AI293" i="7"/>
  <c r="Z293" i="7"/>
  <c r="B293" i="7"/>
  <c r="A293" i="7"/>
  <c r="CP292" i="7"/>
  <c r="CO292" i="7"/>
  <c r="CN292" i="7"/>
  <c r="CM292" i="7"/>
  <c r="AA292" i="7"/>
  <c r="AG292" i="7"/>
  <c r="CL292" i="7"/>
  <c r="CK292" i="7"/>
  <c r="BQ292" i="7"/>
  <c r="BU292" i="7"/>
  <c r="BT292" i="7"/>
  <c r="BS292" i="7"/>
  <c r="AS292" i="7"/>
  <c r="AU292" i="7"/>
  <c r="BZ292" i="7"/>
  <c r="CA292" i="7"/>
  <c r="CC292" i="7"/>
  <c r="AB292" i="7"/>
  <c r="AK292" i="7"/>
  <c r="AJ292" i="7"/>
  <c r="AI292" i="7"/>
  <c r="Z292" i="7"/>
  <c r="B292" i="7"/>
  <c r="A292" i="7"/>
  <c r="CP291" i="7"/>
  <c r="CO291" i="7"/>
  <c r="CN291" i="7"/>
  <c r="CM291" i="7"/>
  <c r="AA291" i="7"/>
  <c r="AG291" i="7"/>
  <c r="CL291" i="7"/>
  <c r="CK291" i="7"/>
  <c r="Z291" i="7"/>
  <c r="BQ291" i="7"/>
  <c r="BU291" i="7"/>
  <c r="BT291" i="7"/>
  <c r="BS291" i="7"/>
  <c r="AS291" i="7"/>
  <c r="AU291" i="7"/>
  <c r="BZ291" i="7"/>
  <c r="CA291" i="7"/>
  <c r="CC291" i="7"/>
  <c r="CD291" i="7"/>
  <c r="AB291" i="7"/>
  <c r="AK291" i="7"/>
  <c r="AJ291" i="7"/>
  <c r="AI291" i="7"/>
  <c r="B291" i="7"/>
  <c r="A291" i="7"/>
  <c r="CP290" i="7"/>
  <c r="CO290" i="7"/>
  <c r="CN290" i="7"/>
  <c r="CM290" i="7"/>
  <c r="AA290" i="7"/>
  <c r="AG290" i="7"/>
  <c r="CL290" i="7"/>
  <c r="CK290" i="7"/>
  <c r="BQ290" i="7"/>
  <c r="BU290" i="7"/>
  <c r="BT290" i="7"/>
  <c r="BS290" i="7"/>
  <c r="AS290" i="7"/>
  <c r="AU290" i="7"/>
  <c r="BZ290" i="7"/>
  <c r="CA290" i="7"/>
  <c r="CC290" i="7"/>
  <c r="AB290" i="7"/>
  <c r="AK290" i="7"/>
  <c r="AJ290" i="7"/>
  <c r="AI290" i="7"/>
  <c r="Z290" i="7"/>
  <c r="B290" i="7"/>
  <c r="A290" i="7"/>
  <c r="CP289" i="7"/>
  <c r="CO289" i="7"/>
  <c r="CN289" i="7"/>
  <c r="CM289" i="7"/>
  <c r="AA289" i="7"/>
  <c r="AG289" i="7"/>
  <c r="CL289" i="7"/>
  <c r="CK289" i="7"/>
  <c r="BQ289" i="7"/>
  <c r="BR289" i="7"/>
  <c r="BU289" i="7"/>
  <c r="BT289" i="7"/>
  <c r="BS289" i="7"/>
  <c r="AS289" i="7"/>
  <c r="BV289" i="7"/>
  <c r="AQ289" i="7"/>
  <c r="BW289" i="7"/>
  <c r="AU289" i="7"/>
  <c r="BZ289" i="7"/>
  <c r="CA289" i="7"/>
  <c r="CC289" i="7"/>
  <c r="CD289" i="7"/>
  <c r="AO289" i="7"/>
  <c r="AB289" i="7"/>
  <c r="AN289" i="7"/>
  <c r="AK289" i="7"/>
  <c r="AJ289" i="7"/>
  <c r="AI289" i="7"/>
  <c r="Z289" i="7"/>
  <c r="B289" i="7"/>
  <c r="A289" i="7"/>
  <c r="CP288" i="7"/>
  <c r="CO288" i="7"/>
  <c r="CN288" i="7"/>
  <c r="CM288" i="7"/>
  <c r="AA288" i="7"/>
  <c r="AG288" i="7"/>
  <c r="CL288" i="7"/>
  <c r="CK288" i="7"/>
  <c r="Z288" i="7"/>
  <c r="BQ288" i="7"/>
  <c r="O288" i="7"/>
  <c r="BU288" i="7"/>
  <c r="BT288" i="7"/>
  <c r="BS288" i="7"/>
  <c r="AS288" i="7"/>
  <c r="AU288" i="7"/>
  <c r="BZ288" i="7"/>
  <c r="CA288" i="7"/>
  <c r="CC288" i="7"/>
  <c r="AB288" i="7"/>
  <c r="AK288" i="7"/>
  <c r="AJ288" i="7"/>
  <c r="AI288" i="7"/>
  <c r="B288" i="7"/>
  <c r="A288" i="7"/>
  <c r="CP287" i="7"/>
  <c r="CO287" i="7"/>
  <c r="CN287" i="7"/>
  <c r="CM287" i="7"/>
  <c r="AG287" i="7"/>
  <c r="CL287" i="7"/>
  <c r="CK287" i="7"/>
  <c r="BQ287" i="7"/>
  <c r="BU287" i="7"/>
  <c r="BT287" i="7"/>
  <c r="BS287" i="7"/>
  <c r="AS287" i="7"/>
  <c r="AU287" i="7"/>
  <c r="BZ287" i="7"/>
  <c r="CA287" i="7"/>
  <c r="CC287" i="7"/>
  <c r="CD287" i="7"/>
  <c r="AB287" i="7"/>
  <c r="AN287" i="7"/>
  <c r="AK287" i="7"/>
  <c r="AJ287" i="7"/>
  <c r="AI287" i="7"/>
  <c r="AA287" i="7"/>
  <c r="Z287" i="7"/>
  <c r="B287" i="7"/>
  <c r="A287" i="7"/>
  <c r="CP286" i="7"/>
  <c r="CO286" i="7"/>
  <c r="CN286" i="7"/>
  <c r="CM286" i="7"/>
  <c r="AA286" i="7"/>
  <c r="AG286" i="7"/>
  <c r="CL286" i="7"/>
  <c r="CK286" i="7"/>
  <c r="BQ286" i="7"/>
  <c r="O286" i="7"/>
  <c r="BU286" i="7"/>
  <c r="BT286" i="7"/>
  <c r="BS286" i="7"/>
  <c r="AS286" i="7"/>
  <c r="AU286" i="7"/>
  <c r="BZ286" i="7"/>
  <c r="CA286" i="7"/>
  <c r="CC286" i="7"/>
  <c r="CD286" i="7"/>
  <c r="AB286" i="7"/>
  <c r="AK286" i="7"/>
  <c r="AJ286" i="7"/>
  <c r="AI286" i="7"/>
  <c r="Z286" i="7"/>
  <c r="B286" i="7"/>
  <c r="A286" i="7"/>
  <c r="CO285" i="7"/>
  <c r="CN285" i="7"/>
  <c r="CM285" i="7"/>
  <c r="AG285" i="7"/>
  <c r="CL285" i="7"/>
  <c r="CK285" i="7"/>
  <c r="Z285" i="7"/>
  <c r="BQ285" i="7"/>
  <c r="O285" i="7"/>
  <c r="BU285" i="7"/>
  <c r="BT285" i="7"/>
  <c r="BS285" i="7"/>
  <c r="AS285" i="7"/>
  <c r="AU285" i="7"/>
  <c r="BZ285" i="7"/>
  <c r="CA285" i="7"/>
  <c r="CC285" i="7"/>
  <c r="AB285" i="7"/>
  <c r="AK285" i="7"/>
  <c r="AJ285" i="7"/>
  <c r="AI285" i="7"/>
  <c r="AA285" i="7"/>
  <c r="B285" i="7"/>
  <c r="A285" i="7"/>
  <c r="CO284" i="7"/>
  <c r="CN284" i="7"/>
  <c r="CM284" i="7"/>
  <c r="AG284" i="7"/>
  <c r="CL284" i="7"/>
  <c r="CK284" i="7"/>
  <c r="Z284" i="7"/>
  <c r="BQ284" i="7"/>
  <c r="O284" i="7"/>
  <c r="BU284" i="7"/>
  <c r="BT284" i="7"/>
  <c r="BS284" i="7"/>
  <c r="AS284" i="7"/>
  <c r="AU284" i="7"/>
  <c r="BZ284" i="7"/>
  <c r="CA284" i="7"/>
  <c r="CC284" i="7"/>
  <c r="CD284" i="7"/>
  <c r="AB284" i="7"/>
  <c r="AK284" i="7"/>
  <c r="AJ284" i="7"/>
  <c r="AI284" i="7"/>
  <c r="AA284" i="7"/>
  <c r="B284" i="7"/>
  <c r="A284" i="7"/>
  <c r="CO283" i="7"/>
  <c r="CN283" i="7"/>
  <c r="CM283" i="7"/>
  <c r="AA283" i="7"/>
  <c r="AG283" i="7"/>
  <c r="CL283" i="7"/>
  <c r="CK283" i="7"/>
  <c r="BQ283" i="7"/>
  <c r="O283" i="7"/>
  <c r="BU283" i="7"/>
  <c r="BT283" i="7"/>
  <c r="BS283" i="7"/>
  <c r="AS283" i="7"/>
  <c r="AU283" i="7"/>
  <c r="BZ283" i="7"/>
  <c r="CA283" i="7"/>
  <c r="CC283" i="7"/>
  <c r="AB283" i="7"/>
  <c r="AK283" i="7"/>
  <c r="AJ283" i="7"/>
  <c r="AI283" i="7"/>
  <c r="Z283" i="7"/>
  <c r="B283" i="7"/>
  <c r="A283" i="7"/>
  <c r="CO282" i="7"/>
  <c r="CN282" i="7"/>
  <c r="CM282" i="7"/>
  <c r="AA282" i="7"/>
  <c r="AG282" i="7"/>
  <c r="CL282" i="7"/>
  <c r="CK282" i="7"/>
  <c r="Z282" i="7"/>
  <c r="BQ282" i="7"/>
  <c r="O282" i="7"/>
  <c r="BU282" i="7"/>
  <c r="BT282" i="7"/>
  <c r="BS282" i="7"/>
  <c r="AS282" i="7"/>
  <c r="AU282" i="7"/>
  <c r="BZ282" i="7"/>
  <c r="CA282" i="7"/>
  <c r="CC282" i="7"/>
  <c r="CD282" i="7"/>
  <c r="AB282" i="7"/>
  <c r="AK282" i="7"/>
  <c r="AJ282" i="7"/>
  <c r="AI282" i="7"/>
  <c r="B282" i="7"/>
  <c r="A282" i="7"/>
  <c r="CO281" i="7"/>
  <c r="CN281" i="7"/>
  <c r="CM281" i="7"/>
  <c r="AA281" i="7"/>
  <c r="AG281" i="7"/>
  <c r="CL281" i="7"/>
  <c r="CK281" i="7"/>
  <c r="Z281" i="7"/>
  <c r="BQ281" i="7"/>
  <c r="O281" i="7"/>
  <c r="BU281" i="7"/>
  <c r="BT281" i="7"/>
  <c r="BS281" i="7"/>
  <c r="AS281" i="7"/>
  <c r="AU281" i="7"/>
  <c r="BZ281" i="7"/>
  <c r="CA281" i="7"/>
  <c r="CC281" i="7"/>
  <c r="AB281" i="7"/>
  <c r="AK281" i="7"/>
  <c r="AJ281" i="7"/>
  <c r="AI281" i="7"/>
  <c r="B281" i="7"/>
  <c r="A281" i="7"/>
  <c r="CO280" i="7"/>
  <c r="CN280" i="7"/>
  <c r="CM280" i="7"/>
  <c r="AA280" i="7"/>
  <c r="AG280" i="7"/>
  <c r="CL280" i="7"/>
  <c r="CK280" i="7"/>
  <c r="Z280" i="7"/>
  <c r="BQ280" i="7"/>
  <c r="O280" i="7"/>
  <c r="BU280" i="7"/>
  <c r="BT280" i="7"/>
  <c r="BS280" i="7"/>
  <c r="AS280" i="7"/>
  <c r="AU280" i="7"/>
  <c r="BZ280" i="7"/>
  <c r="CA280" i="7"/>
  <c r="CC280" i="7"/>
  <c r="CD280" i="7"/>
  <c r="AB280" i="7"/>
  <c r="AK280" i="7"/>
  <c r="AJ280" i="7"/>
  <c r="AI280" i="7"/>
  <c r="B280" i="7"/>
  <c r="A280" i="7"/>
  <c r="CO279" i="7"/>
  <c r="CN279" i="7"/>
  <c r="CM279" i="7"/>
  <c r="AA279" i="7"/>
  <c r="AG279" i="7"/>
  <c r="CL279" i="7"/>
  <c r="CK279" i="7"/>
  <c r="Z279" i="7"/>
  <c r="BQ279" i="7"/>
  <c r="O279" i="7"/>
  <c r="BU279" i="7"/>
  <c r="BT279" i="7"/>
  <c r="BS279" i="7"/>
  <c r="AS279" i="7"/>
  <c r="AU279" i="7"/>
  <c r="BZ279" i="7"/>
  <c r="CA279" i="7"/>
  <c r="CC279" i="7"/>
  <c r="AB279" i="7"/>
  <c r="AK279" i="7"/>
  <c r="AJ279" i="7"/>
  <c r="AI279" i="7"/>
  <c r="B279" i="7"/>
  <c r="A279" i="7"/>
  <c r="CO278" i="7"/>
  <c r="CN278" i="7"/>
  <c r="CM278" i="7"/>
  <c r="AA278" i="7"/>
  <c r="AG278" i="7"/>
  <c r="CL278" i="7"/>
  <c r="CK278" i="7"/>
  <c r="Z278" i="7"/>
  <c r="BQ278" i="7"/>
  <c r="O278" i="7"/>
  <c r="BU278" i="7"/>
  <c r="BT278" i="7"/>
  <c r="BS278" i="7"/>
  <c r="AS278" i="7"/>
  <c r="AU278" i="7"/>
  <c r="BZ278" i="7"/>
  <c r="CA278" i="7"/>
  <c r="CC278" i="7"/>
  <c r="CD278" i="7"/>
  <c r="AB278" i="7"/>
  <c r="AK278" i="7"/>
  <c r="AJ278" i="7"/>
  <c r="AI278" i="7"/>
  <c r="B278" i="7"/>
  <c r="A278" i="7"/>
  <c r="CO277" i="7"/>
  <c r="CN277" i="7"/>
  <c r="CM277" i="7"/>
  <c r="AA277" i="7"/>
  <c r="AG277" i="7"/>
  <c r="CL277" i="7"/>
  <c r="CK277" i="7"/>
  <c r="Z277" i="7"/>
  <c r="BQ277" i="7"/>
  <c r="O277" i="7"/>
  <c r="BU277" i="7"/>
  <c r="BT277" i="7"/>
  <c r="BS277" i="7"/>
  <c r="AS277" i="7"/>
  <c r="AU277" i="7"/>
  <c r="BZ277" i="7"/>
  <c r="CA277" i="7"/>
  <c r="CC277" i="7"/>
  <c r="AB277" i="7"/>
  <c r="AK277" i="7"/>
  <c r="AJ277" i="7"/>
  <c r="AI277" i="7"/>
  <c r="B277" i="7"/>
  <c r="A277" i="7"/>
  <c r="CO276" i="7"/>
  <c r="CN276" i="7"/>
  <c r="CM276" i="7"/>
  <c r="AA276" i="7"/>
  <c r="AG276" i="7"/>
  <c r="CL276" i="7"/>
  <c r="CK276" i="7"/>
  <c r="Z276" i="7"/>
  <c r="BQ276" i="7"/>
  <c r="O276" i="7"/>
  <c r="BU276" i="7"/>
  <c r="BT276" i="7"/>
  <c r="BS276" i="7"/>
  <c r="AS276" i="7"/>
  <c r="AU276" i="7"/>
  <c r="BZ276" i="7"/>
  <c r="CA276" i="7"/>
  <c r="CC276" i="7"/>
  <c r="CD276" i="7"/>
  <c r="AB276" i="7"/>
  <c r="AK276" i="7"/>
  <c r="AJ276" i="7"/>
  <c r="AI276" i="7"/>
  <c r="B276" i="7"/>
  <c r="A276" i="7"/>
  <c r="CO275" i="7"/>
  <c r="CN275" i="7"/>
  <c r="CM275" i="7"/>
  <c r="AA275" i="7"/>
  <c r="AG275" i="7"/>
  <c r="CL275" i="7"/>
  <c r="CK275" i="7"/>
  <c r="Z275" i="7"/>
  <c r="BQ275" i="7"/>
  <c r="O275" i="7"/>
  <c r="BU275" i="7"/>
  <c r="BT275" i="7"/>
  <c r="BS275" i="7"/>
  <c r="AS275" i="7"/>
  <c r="AU275" i="7"/>
  <c r="BZ275" i="7"/>
  <c r="CA275" i="7"/>
  <c r="CC275" i="7"/>
  <c r="AB275" i="7"/>
  <c r="AK275" i="7"/>
  <c r="AJ275" i="7"/>
  <c r="AI275" i="7"/>
  <c r="B275" i="7"/>
  <c r="A275" i="7"/>
  <c r="CO274" i="7"/>
  <c r="CN274" i="7"/>
  <c r="CM274" i="7"/>
  <c r="AA274" i="7"/>
  <c r="AG274" i="7"/>
  <c r="CL274" i="7"/>
  <c r="CK274" i="7"/>
  <c r="Z274" i="7"/>
  <c r="BQ274" i="7"/>
  <c r="O274" i="7"/>
  <c r="BU274" i="7"/>
  <c r="BT274" i="7"/>
  <c r="BS274" i="7"/>
  <c r="AS274" i="7"/>
  <c r="AU274" i="7"/>
  <c r="BZ274" i="7"/>
  <c r="CA274" i="7"/>
  <c r="CC274" i="7"/>
  <c r="CD274" i="7"/>
  <c r="AB274" i="7"/>
  <c r="AK274" i="7"/>
  <c r="AJ274" i="7"/>
  <c r="AI274" i="7"/>
  <c r="B274" i="7"/>
  <c r="A274" i="7"/>
  <c r="CO273" i="7"/>
  <c r="CN273" i="7"/>
  <c r="CM273" i="7"/>
  <c r="AA273" i="7"/>
  <c r="AG273" i="7"/>
  <c r="CL273" i="7"/>
  <c r="CK273" i="7"/>
  <c r="Z273" i="7"/>
  <c r="BQ273" i="7"/>
  <c r="O273" i="7"/>
  <c r="BU273" i="7"/>
  <c r="BT273" i="7"/>
  <c r="BS273" i="7"/>
  <c r="AS273" i="7"/>
  <c r="AU273" i="7"/>
  <c r="BZ273" i="7"/>
  <c r="CA273" i="7"/>
  <c r="CC273" i="7"/>
  <c r="AB273" i="7"/>
  <c r="AK273" i="7"/>
  <c r="AJ273" i="7"/>
  <c r="AI273" i="7"/>
  <c r="B273" i="7"/>
  <c r="A273" i="7"/>
  <c r="CO272" i="7"/>
  <c r="CN272" i="7"/>
  <c r="CM272" i="7"/>
  <c r="AA272" i="7"/>
  <c r="AG272" i="7"/>
  <c r="CL272" i="7"/>
  <c r="CK272" i="7"/>
  <c r="Z272" i="7"/>
  <c r="BQ272" i="7"/>
  <c r="O272" i="7"/>
  <c r="BU272" i="7"/>
  <c r="BT272" i="7"/>
  <c r="BS272" i="7"/>
  <c r="AS272" i="7"/>
  <c r="AU272" i="7"/>
  <c r="BZ272" i="7"/>
  <c r="CA272" i="7"/>
  <c r="CC272" i="7"/>
  <c r="CD272" i="7"/>
  <c r="AB272" i="7"/>
  <c r="AK272" i="7"/>
  <c r="AJ272" i="7"/>
  <c r="AI272" i="7"/>
  <c r="B272" i="7"/>
  <c r="A272" i="7"/>
  <c r="CO271" i="7"/>
  <c r="CN271" i="7"/>
  <c r="CM271" i="7"/>
  <c r="AA271" i="7"/>
  <c r="AG271" i="7"/>
  <c r="CL271" i="7"/>
  <c r="CK271" i="7"/>
  <c r="Z271" i="7"/>
  <c r="BQ271" i="7"/>
  <c r="O271" i="7"/>
  <c r="BU271" i="7"/>
  <c r="BT271" i="7"/>
  <c r="BS271" i="7"/>
  <c r="AS271" i="7"/>
  <c r="AU271" i="7"/>
  <c r="BZ271" i="7"/>
  <c r="CA271" i="7"/>
  <c r="CC271" i="7"/>
  <c r="AB271" i="7"/>
  <c r="AK271" i="7"/>
  <c r="AJ271" i="7"/>
  <c r="AI271" i="7"/>
  <c r="B271" i="7"/>
  <c r="A271" i="7"/>
  <c r="CO270" i="7"/>
  <c r="CN270" i="7"/>
  <c r="CM270" i="7"/>
  <c r="AA270" i="7"/>
  <c r="AG270" i="7"/>
  <c r="CL270" i="7"/>
  <c r="CK270" i="7"/>
  <c r="Z270" i="7"/>
  <c r="BQ270" i="7"/>
  <c r="O270" i="7"/>
  <c r="BU270" i="7"/>
  <c r="BT270" i="7"/>
  <c r="BS270" i="7"/>
  <c r="AS270" i="7"/>
  <c r="AU270" i="7"/>
  <c r="BZ270" i="7"/>
  <c r="CA270" i="7"/>
  <c r="CC270" i="7"/>
  <c r="CD270" i="7"/>
  <c r="AB270" i="7"/>
  <c r="AK270" i="7"/>
  <c r="AJ270" i="7"/>
  <c r="AI270" i="7"/>
  <c r="B270" i="7"/>
  <c r="A270" i="7"/>
  <c r="CO269" i="7"/>
  <c r="CN269" i="7"/>
  <c r="CM269" i="7"/>
  <c r="AA269" i="7"/>
  <c r="AG269" i="7"/>
  <c r="CL269" i="7"/>
  <c r="CK269" i="7"/>
  <c r="Z269" i="7"/>
  <c r="BQ269" i="7"/>
  <c r="O269" i="7"/>
  <c r="BU269" i="7"/>
  <c r="BT269" i="7"/>
  <c r="BS269" i="7"/>
  <c r="AS269" i="7"/>
  <c r="AU269" i="7"/>
  <c r="BZ269" i="7"/>
  <c r="CA269" i="7"/>
  <c r="CC269" i="7"/>
  <c r="AB269" i="7"/>
  <c r="AK269" i="7"/>
  <c r="AJ269" i="7"/>
  <c r="AI269" i="7"/>
  <c r="B269" i="7"/>
  <c r="A269" i="7"/>
  <c r="CO268" i="7"/>
  <c r="CN268" i="7"/>
  <c r="CM268" i="7"/>
  <c r="AA268" i="7"/>
  <c r="AG268" i="7"/>
  <c r="CL268" i="7"/>
  <c r="CK268" i="7"/>
  <c r="Z268" i="7"/>
  <c r="BQ268" i="7"/>
  <c r="O268" i="7"/>
  <c r="BU268" i="7"/>
  <c r="BT268" i="7"/>
  <c r="BS268" i="7"/>
  <c r="AS268" i="7"/>
  <c r="AU268" i="7"/>
  <c r="BZ268" i="7"/>
  <c r="CA268" i="7"/>
  <c r="CC268" i="7"/>
  <c r="CD268" i="7"/>
  <c r="AB268" i="7"/>
  <c r="AK268" i="7"/>
  <c r="AJ268" i="7"/>
  <c r="AI268" i="7"/>
  <c r="B268" i="7"/>
  <c r="A268" i="7"/>
  <c r="CO267" i="7"/>
  <c r="CN267" i="7"/>
  <c r="CM267" i="7"/>
  <c r="AA267" i="7"/>
  <c r="AG267" i="7"/>
  <c r="CL267" i="7"/>
  <c r="CK267" i="7"/>
  <c r="Z267" i="7"/>
  <c r="BQ267" i="7"/>
  <c r="O267" i="7"/>
  <c r="BU267" i="7"/>
  <c r="BT267" i="7"/>
  <c r="BS267" i="7"/>
  <c r="AS267" i="7"/>
  <c r="AU267" i="7"/>
  <c r="BZ267" i="7"/>
  <c r="CA267" i="7"/>
  <c r="CC267" i="7"/>
  <c r="AB267" i="7"/>
  <c r="AK267" i="7"/>
  <c r="AJ267" i="7"/>
  <c r="AI267" i="7"/>
  <c r="B267" i="7"/>
  <c r="A267" i="7"/>
  <c r="CO266" i="7"/>
  <c r="CN266" i="7"/>
  <c r="CM266" i="7"/>
  <c r="AA266" i="7"/>
  <c r="AG266" i="7"/>
  <c r="CL266" i="7"/>
  <c r="CK266" i="7"/>
  <c r="Z266" i="7"/>
  <c r="BQ266" i="7"/>
  <c r="O266" i="7"/>
  <c r="BU266" i="7"/>
  <c r="BT266" i="7"/>
  <c r="BS266" i="7"/>
  <c r="AS266" i="7"/>
  <c r="AU266" i="7"/>
  <c r="BZ266" i="7"/>
  <c r="CA266" i="7"/>
  <c r="CC266" i="7"/>
  <c r="CD266" i="7"/>
  <c r="AB266" i="7"/>
  <c r="AK266" i="7"/>
  <c r="AJ266" i="7"/>
  <c r="AI266" i="7"/>
  <c r="B266" i="7"/>
  <c r="A266" i="7"/>
  <c r="CO265" i="7"/>
  <c r="CN265" i="7"/>
  <c r="CM265" i="7"/>
  <c r="AA265" i="7"/>
  <c r="AG265" i="7"/>
  <c r="CL265" i="7"/>
  <c r="CK265" i="7"/>
  <c r="Z265" i="7"/>
  <c r="BQ265" i="7"/>
  <c r="O265" i="7"/>
  <c r="BU265" i="7"/>
  <c r="BT265" i="7"/>
  <c r="BS265" i="7"/>
  <c r="AS265" i="7"/>
  <c r="AU265" i="7"/>
  <c r="BZ265" i="7"/>
  <c r="CA265" i="7"/>
  <c r="CC265" i="7"/>
  <c r="AB265" i="7"/>
  <c r="AK265" i="7"/>
  <c r="AJ265" i="7"/>
  <c r="AI265" i="7"/>
  <c r="B265" i="7"/>
  <c r="A265" i="7"/>
  <c r="CO264" i="7"/>
  <c r="CN264" i="7"/>
  <c r="CM264" i="7"/>
  <c r="AA264" i="7"/>
  <c r="AG264" i="7"/>
  <c r="CL264" i="7"/>
  <c r="CK264" i="7"/>
  <c r="Z264" i="7"/>
  <c r="BQ264" i="7"/>
  <c r="O264" i="7"/>
  <c r="BU264" i="7"/>
  <c r="BT264" i="7"/>
  <c r="BS264" i="7"/>
  <c r="AS264" i="7"/>
  <c r="AU264" i="7"/>
  <c r="BZ264" i="7"/>
  <c r="CA264" i="7"/>
  <c r="CC264" i="7"/>
  <c r="CD264" i="7"/>
  <c r="AB264" i="7"/>
  <c r="AK264" i="7"/>
  <c r="AJ264" i="7"/>
  <c r="AI264" i="7"/>
  <c r="B264" i="7"/>
  <c r="A264" i="7"/>
  <c r="CO263" i="7"/>
  <c r="CN263" i="7"/>
  <c r="CM263" i="7"/>
  <c r="AA263" i="7"/>
  <c r="AG263" i="7"/>
  <c r="CL263" i="7"/>
  <c r="CK263" i="7"/>
  <c r="Z263" i="7"/>
  <c r="BQ263" i="7"/>
  <c r="O263" i="7"/>
  <c r="BU263" i="7"/>
  <c r="BT263" i="7"/>
  <c r="BS263" i="7"/>
  <c r="AS263" i="7"/>
  <c r="AU263" i="7"/>
  <c r="BZ263" i="7"/>
  <c r="CA263" i="7"/>
  <c r="CC263" i="7"/>
  <c r="AB263" i="7"/>
  <c r="AK263" i="7"/>
  <c r="AJ263" i="7"/>
  <c r="AI263" i="7"/>
  <c r="B263" i="7"/>
  <c r="A263" i="7"/>
  <c r="CO262" i="7"/>
  <c r="CN262" i="7"/>
  <c r="CM262" i="7"/>
  <c r="AA262" i="7"/>
  <c r="AG262" i="7"/>
  <c r="CL262" i="7"/>
  <c r="CK262" i="7"/>
  <c r="Z262" i="7"/>
  <c r="BQ262" i="7"/>
  <c r="O262" i="7"/>
  <c r="BU262" i="7"/>
  <c r="BT262" i="7"/>
  <c r="BS262" i="7"/>
  <c r="AS262" i="7"/>
  <c r="AU262" i="7"/>
  <c r="BZ262" i="7"/>
  <c r="CA262" i="7"/>
  <c r="CC262" i="7"/>
  <c r="CD262" i="7"/>
  <c r="AB262" i="7"/>
  <c r="AK262" i="7"/>
  <c r="AJ262" i="7"/>
  <c r="AI262" i="7"/>
  <c r="B262" i="7"/>
  <c r="A262" i="7"/>
  <c r="CO261" i="7"/>
  <c r="CN261" i="7"/>
  <c r="CM261" i="7"/>
  <c r="AA261" i="7"/>
  <c r="AG261" i="7"/>
  <c r="CL261" i="7"/>
  <c r="CK261" i="7"/>
  <c r="Z261" i="7"/>
  <c r="BQ261" i="7"/>
  <c r="O261" i="7"/>
  <c r="BU261" i="7"/>
  <c r="BT261" i="7"/>
  <c r="BS261" i="7"/>
  <c r="AS261" i="7"/>
  <c r="AU261" i="7"/>
  <c r="BZ261" i="7"/>
  <c r="CA261" i="7"/>
  <c r="CC261" i="7"/>
  <c r="AB261" i="7"/>
  <c r="AK261" i="7"/>
  <c r="AJ261" i="7"/>
  <c r="AI261" i="7"/>
  <c r="B261" i="7"/>
  <c r="A261" i="7"/>
  <c r="CO260" i="7"/>
  <c r="CN260" i="7"/>
  <c r="CM260" i="7"/>
  <c r="AA260" i="7"/>
  <c r="AG260" i="7"/>
  <c r="CL260" i="7"/>
  <c r="CK260" i="7"/>
  <c r="Z260" i="7"/>
  <c r="BQ260" i="7"/>
  <c r="O260" i="7"/>
  <c r="BU260" i="7"/>
  <c r="BT260" i="7"/>
  <c r="BS260" i="7"/>
  <c r="AS260" i="7"/>
  <c r="AU260" i="7"/>
  <c r="BZ260" i="7"/>
  <c r="CA260" i="7"/>
  <c r="CC260" i="7"/>
  <c r="CD260" i="7"/>
  <c r="AB260" i="7"/>
  <c r="AK260" i="7"/>
  <c r="AJ260" i="7"/>
  <c r="AI260" i="7"/>
  <c r="B260" i="7"/>
  <c r="A260" i="7"/>
  <c r="CO259" i="7"/>
  <c r="CN259" i="7"/>
  <c r="CM259" i="7"/>
  <c r="AA259" i="7"/>
  <c r="AG259" i="7"/>
  <c r="CL259" i="7"/>
  <c r="CK259" i="7"/>
  <c r="Z259" i="7"/>
  <c r="BQ259" i="7"/>
  <c r="O259" i="7"/>
  <c r="BU259" i="7"/>
  <c r="BT259" i="7"/>
  <c r="BS259" i="7"/>
  <c r="AS259" i="7"/>
  <c r="AU259" i="7"/>
  <c r="BZ259" i="7"/>
  <c r="CA259" i="7"/>
  <c r="CC259" i="7"/>
  <c r="AB259" i="7"/>
  <c r="AK259" i="7"/>
  <c r="AJ259" i="7"/>
  <c r="AI259" i="7"/>
  <c r="B259" i="7"/>
  <c r="A259" i="7"/>
  <c r="CO258" i="7"/>
  <c r="CN258" i="7"/>
  <c r="CM258" i="7"/>
  <c r="AA258" i="7"/>
  <c r="AG258" i="7"/>
  <c r="CL258" i="7"/>
  <c r="CK258" i="7"/>
  <c r="BQ258" i="7"/>
  <c r="BR258" i="7"/>
  <c r="BU258" i="7"/>
  <c r="BT258" i="7"/>
  <c r="BS258" i="7"/>
  <c r="AS258" i="7"/>
  <c r="AU258" i="7"/>
  <c r="BZ258" i="7"/>
  <c r="CA258" i="7"/>
  <c r="CC258" i="7"/>
  <c r="CD258" i="7"/>
  <c r="AB258" i="7"/>
  <c r="AK258" i="7"/>
  <c r="AJ258" i="7"/>
  <c r="AI258" i="7"/>
  <c r="Z258" i="7"/>
  <c r="B258" i="7"/>
  <c r="A258" i="7"/>
  <c r="CO257" i="7"/>
  <c r="CN257" i="7"/>
  <c r="CM257" i="7"/>
  <c r="AA257" i="7"/>
  <c r="AG257" i="7"/>
  <c r="CL257" i="7"/>
  <c r="CK257" i="7"/>
  <c r="BQ257" i="7"/>
  <c r="BU257" i="7"/>
  <c r="BT257" i="7"/>
  <c r="BS257" i="7"/>
  <c r="AS257" i="7"/>
  <c r="AU257" i="7"/>
  <c r="BZ257" i="7"/>
  <c r="CA257" i="7"/>
  <c r="CC257" i="7"/>
  <c r="AB257" i="7"/>
  <c r="AK257" i="7"/>
  <c r="AJ257" i="7"/>
  <c r="AI257" i="7"/>
  <c r="Z257" i="7"/>
  <c r="B257" i="7"/>
  <c r="A257" i="7"/>
  <c r="CO256" i="7"/>
  <c r="CN256" i="7"/>
  <c r="CM256" i="7"/>
  <c r="AA256" i="7"/>
  <c r="AG256" i="7"/>
  <c r="CL256" i="7"/>
  <c r="CK256" i="7"/>
  <c r="Z256" i="7"/>
  <c r="BQ256" i="7"/>
  <c r="BR256" i="7"/>
  <c r="BU256" i="7"/>
  <c r="BT256" i="7"/>
  <c r="BS256" i="7"/>
  <c r="AS256" i="7"/>
  <c r="AU256" i="7"/>
  <c r="BZ256" i="7"/>
  <c r="CA256" i="7"/>
  <c r="CC256" i="7"/>
  <c r="CD256" i="7"/>
  <c r="AB256" i="7"/>
  <c r="AK256" i="7"/>
  <c r="AJ256" i="7"/>
  <c r="AI256" i="7"/>
  <c r="B256" i="7"/>
  <c r="A256" i="7"/>
  <c r="CO255" i="7"/>
  <c r="CN255" i="7"/>
  <c r="CM255" i="7"/>
  <c r="AA255" i="7"/>
  <c r="AG255" i="7"/>
  <c r="CL255" i="7"/>
  <c r="CK255" i="7"/>
  <c r="BQ255" i="7"/>
  <c r="BU255" i="7"/>
  <c r="BT255" i="7"/>
  <c r="BS255" i="7"/>
  <c r="AS255" i="7"/>
  <c r="AU255" i="7"/>
  <c r="BZ255" i="7"/>
  <c r="CA255" i="7"/>
  <c r="CC255" i="7"/>
  <c r="AB255" i="7"/>
  <c r="AK255" i="7"/>
  <c r="AJ255" i="7"/>
  <c r="AI255" i="7"/>
  <c r="Z255" i="7"/>
  <c r="B255" i="7"/>
  <c r="A255" i="7"/>
  <c r="CO254" i="7"/>
  <c r="CN254" i="7"/>
  <c r="CM254" i="7"/>
  <c r="AA254" i="7"/>
  <c r="AG254" i="7"/>
  <c r="CL254" i="7"/>
  <c r="CK254" i="7"/>
  <c r="Z254" i="7"/>
  <c r="BQ254" i="7"/>
  <c r="BR254" i="7"/>
  <c r="BU254" i="7"/>
  <c r="BT254" i="7"/>
  <c r="BS254" i="7"/>
  <c r="AS254" i="7"/>
  <c r="AU254" i="7"/>
  <c r="BZ254" i="7"/>
  <c r="CA254" i="7"/>
  <c r="CC254" i="7"/>
  <c r="AB254" i="7"/>
  <c r="AK254" i="7"/>
  <c r="AJ254" i="7"/>
  <c r="AI254" i="7"/>
  <c r="B254" i="7"/>
  <c r="A254" i="7"/>
  <c r="CO253" i="7"/>
  <c r="CN253" i="7"/>
  <c r="CM253" i="7"/>
  <c r="AA253" i="7"/>
  <c r="AG253" i="7"/>
  <c r="CL253" i="7"/>
  <c r="CK253" i="7"/>
  <c r="BQ253" i="7"/>
  <c r="BU253" i="7"/>
  <c r="BT253" i="7"/>
  <c r="BS253" i="7"/>
  <c r="AS253" i="7"/>
  <c r="AU253" i="7"/>
  <c r="BZ253" i="7"/>
  <c r="CA253" i="7"/>
  <c r="CC253" i="7"/>
  <c r="AB253" i="7"/>
  <c r="AN253" i="7"/>
  <c r="AK253" i="7"/>
  <c r="AJ253" i="7"/>
  <c r="AI253" i="7"/>
  <c r="Z253" i="7"/>
  <c r="B253" i="7"/>
  <c r="A253" i="7"/>
  <c r="CO252" i="7"/>
  <c r="CN252" i="7"/>
  <c r="CM252" i="7"/>
  <c r="AA252" i="7"/>
  <c r="AG252" i="7"/>
  <c r="CL252" i="7"/>
  <c r="CK252" i="7"/>
  <c r="BQ252" i="7"/>
  <c r="BR252" i="7"/>
  <c r="BU252" i="7"/>
  <c r="BT252" i="7"/>
  <c r="BS252" i="7"/>
  <c r="AS252" i="7"/>
  <c r="AU252" i="7"/>
  <c r="BZ252" i="7"/>
  <c r="CA252" i="7"/>
  <c r="CC252" i="7"/>
  <c r="CD252" i="7"/>
  <c r="AB252" i="7"/>
  <c r="AK252" i="7"/>
  <c r="AJ252" i="7"/>
  <c r="AI252" i="7"/>
  <c r="Z252" i="7"/>
  <c r="B252" i="7"/>
  <c r="A252" i="7"/>
  <c r="CO251" i="7"/>
  <c r="CN251" i="7"/>
  <c r="CM251" i="7"/>
  <c r="AA251" i="7"/>
  <c r="AG251" i="7"/>
  <c r="CL251" i="7"/>
  <c r="CK251" i="7"/>
  <c r="BQ251" i="7"/>
  <c r="BU251" i="7"/>
  <c r="BT251" i="7"/>
  <c r="BS251" i="7"/>
  <c r="AS251" i="7"/>
  <c r="AU251" i="7"/>
  <c r="BZ251" i="7"/>
  <c r="CA251" i="7"/>
  <c r="CC251" i="7"/>
  <c r="AB251" i="7"/>
  <c r="AK251" i="7"/>
  <c r="AJ251" i="7"/>
  <c r="AI251" i="7"/>
  <c r="Z251" i="7"/>
  <c r="B251" i="7"/>
  <c r="A251" i="7"/>
  <c r="CO250" i="7"/>
  <c r="CN250" i="7"/>
  <c r="CM250" i="7"/>
  <c r="AA250" i="7"/>
  <c r="AG250" i="7"/>
  <c r="CL250" i="7"/>
  <c r="CK250" i="7"/>
  <c r="BQ250" i="7"/>
  <c r="BR250" i="7"/>
  <c r="BU250" i="7"/>
  <c r="BT250" i="7"/>
  <c r="BS250" i="7"/>
  <c r="AS250" i="7"/>
  <c r="AU250" i="7"/>
  <c r="BZ250" i="7"/>
  <c r="CA250" i="7"/>
  <c r="CC250" i="7"/>
  <c r="CD250" i="7"/>
  <c r="AB250" i="7"/>
  <c r="AK250" i="7"/>
  <c r="AJ250" i="7"/>
  <c r="AI250" i="7"/>
  <c r="Z250" i="7"/>
  <c r="B250" i="7"/>
  <c r="A250" i="7"/>
  <c r="CP249" i="7"/>
  <c r="CO249" i="7"/>
  <c r="CN249" i="7"/>
  <c r="CM249" i="7"/>
  <c r="AA249" i="7"/>
  <c r="AG249" i="7"/>
  <c r="CL249" i="7"/>
  <c r="CK249" i="7"/>
  <c r="Z249" i="7"/>
  <c r="BQ249" i="7"/>
  <c r="O249" i="7"/>
  <c r="BU249" i="7"/>
  <c r="BT249" i="7"/>
  <c r="BS249" i="7"/>
  <c r="AS249" i="7"/>
  <c r="AU249" i="7"/>
  <c r="BZ249" i="7"/>
  <c r="CA249" i="7"/>
  <c r="CC249" i="7"/>
  <c r="CD249" i="7"/>
  <c r="AB249" i="7"/>
  <c r="AN249" i="7"/>
  <c r="AK249" i="7"/>
  <c r="AJ249" i="7"/>
  <c r="AI249" i="7"/>
  <c r="B249" i="7"/>
  <c r="A249" i="7"/>
  <c r="CP248" i="7"/>
  <c r="CO248" i="7"/>
  <c r="CN248" i="7"/>
  <c r="CM248" i="7"/>
  <c r="AA248" i="7"/>
  <c r="AG248" i="7"/>
  <c r="CL248" i="7"/>
  <c r="CK248" i="7"/>
  <c r="BQ248" i="7"/>
  <c r="BU248" i="7"/>
  <c r="BT248" i="7"/>
  <c r="BS248" i="7"/>
  <c r="AS248" i="7"/>
  <c r="AU248" i="7"/>
  <c r="BZ248" i="7"/>
  <c r="CA248" i="7"/>
  <c r="CC248" i="7"/>
  <c r="CD248" i="7"/>
  <c r="AB248" i="7"/>
  <c r="AK248" i="7"/>
  <c r="AJ248" i="7"/>
  <c r="AI248" i="7"/>
  <c r="Z248" i="7"/>
  <c r="B248" i="7"/>
  <c r="A248" i="7"/>
  <c r="CP247" i="7"/>
  <c r="CO247" i="7"/>
  <c r="CN247" i="7"/>
  <c r="CM247" i="7"/>
  <c r="AA247" i="7"/>
  <c r="AG247" i="7"/>
  <c r="CL247" i="7"/>
  <c r="CK247" i="7"/>
  <c r="BQ247" i="7"/>
  <c r="O247" i="7"/>
  <c r="AS247" i="7"/>
  <c r="AU247" i="7"/>
  <c r="CI247" i="7"/>
  <c r="BU247" i="7"/>
  <c r="BT247" i="7"/>
  <c r="BS247" i="7"/>
  <c r="BZ247" i="7"/>
  <c r="CA247" i="7"/>
  <c r="CC247" i="7"/>
  <c r="CD247" i="7"/>
  <c r="AB247" i="7"/>
  <c r="AN247" i="7"/>
  <c r="AK247" i="7"/>
  <c r="AJ247" i="7"/>
  <c r="AI247" i="7"/>
  <c r="Z247" i="7"/>
  <c r="B247" i="7"/>
  <c r="A247" i="7"/>
  <c r="CP246" i="7"/>
  <c r="B246" i="7"/>
  <c r="A246" i="7"/>
  <c r="CP245" i="7"/>
  <c r="B245" i="7"/>
  <c r="A245" i="7"/>
  <c r="CP244" i="7"/>
  <c r="B244" i="7"/>
  <c r="A244" i="7"/>
  <c r="CP243" i="7"/>
  <c r="B243" i="7"/>
  <c r="A243" i="7"/>
  <c r="CP242" i="7"/>
  <c r="B242" i="7"/>
  <c r="A242" i="7"/>
  <c r="CP241" i="7"/>
  <c r="B241" i="7"/>
  <c r="A241" i="7"/>
  <c r="CP240" i="7"/>
  <c r="B240" i="7"/>
  <c r="A240" i="7"/>
  <c r="CP239" i="7"/>
  <c r="B239" i="7"/>
  <c r="A239" i="7"/>
  <c r="CP238" i="7"/>
  <c r="B238" i="7"/>
  <c r="A238" i="7"/>
  <c r="CP237" i="7"/>
  <c r="B237" i="7"/>
  <c r="A237" i="7"/>
  <c r="CP236" i="7"/>
  <c r="B236" i="7"/>
  <c r="A236" i="7"/>
  <c r="CP235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CP229" i="7"/>
  <c r="B229" i="7"/>
  <c r="A229" i="7"/>
  <c r="CP228" i="7"/>
  <c r="B228" i="7"/>
  <c r="A228" i="7"/>
  <c r="CP227" i="7"/>
  <c r="B227" i="7"/>
  <c r="A227" i="7"/>
  <c r="CP226" i="7"/>
  <c r="B226" i="7"/>
  <c r="A226" i="7"/>
  <c r="CP225" i="7"/>
  <c r="B225" i="7"/>
  <c r="A225" i="7"/>
  <c r="CP224" i="7"/>
  <c r="B224" i="7"/>
  <c r="A224" i="7"/>
  <c r="CP223" i="7"/>
  <c r="CO223" i="7"/>
  <c r="CN223" i="7"/>
  <c r="CM223" i="7"/>
  <c r="AA223" i="7"/>
  <c r="AG223" i="7"/>
  <c r="CL223" i="7"/>
  <c r="CK223" i="7"/>
  <c r="Z223" i="7"/>
  <c r="BQ223" i="7"/>
  <c r="BR223" i="7"/>
  <c r="BU223" i="7"/>
  <c r="BT223" i="7"/>
  <c r="BS223" i="7"/>
  <c r="AS223" i="7"/>
  <c r="AU223" i="7"/>
  <c r="BZ223" i="7"/>
  <c r="CA223" i="7"/>
  <c r="CC223" i="7"/>
  <c r="AB223" i="7"/>
  <c r="AN223" i="7"/>
  <c r="AK223" i="7"/>
  <c r="AJ223" i="7"/>
  <c r="AI223" i="7"/>
  <c r="B223" i="7"/>
  <c r="A223" i="7"/>
  <c r="CP222" i="7"/>
  <c r="CO222" i="7"/>
  <c r="CN222" i="7"/>
  <c r="CM222" i="7"/>
  <c r="AA222" i="7"/>
  <c r="AG222" i="7"/>
  <c r="CL222" i="7"/>
  <c r="CK222" i="7"/>
  <c r="Z222" i="7"/>
  <c r="BQ222" i="7"/>
  <c r="O222" i="7"/>
  <c r="BU222" i="7"/>
  <c r="BT222" i="7"/>
  <c r="BS222" i="7"/>
  <c r="AS222" i="7"/>
  <c r="AU222" i="7"/>
  <c r="BZ222" i="7"/>
  <c r="CA222" i="7"/>
  <c r="CC222" i="7"/>
  <c r="CD222" i="7"/>
  <c r="AB222" i="7"/>
  <c r="AN222" i="7"/>
  <c r="AK222" i="7"/>
  <c r="AJ222" i="7"/>
  <c r="AI222" i="7"/>
  <c r="B222" i="7"/>
  <c r="A222" i="7"/>
  <c r="CP221" i="7"/>
  <c r="CO221" i="7"/>
  <c r="CN221" i="7"/>
  <c r="CM221" i="7"/>
  <c r="AG221" i="7"/>
  <c r="CL221" i="7"/>
  <c r="CK221" i="7"/>
  <c r="Z221" i="7"/>
  <c r="BQ221" i="7"/>
  <c r="O221" i="7"/>
  <c r="BU221" i="7"/>
  <c r="BT221" i="7"/>
  <c r="BS221" i="7"/>
  <c r="AS221" i="7"/>
  <c r="AU221" i="7"/>
  <c r="BZ221" i="7"/>
  <c r="CA221" i="7"/>
  <c r="CC221" i="7"/>
  <c r="AB221" i="7"/>
  <c r="AK221" i="7"/>
  <c r="AJ221" i="7"/>
  <c r="AI221" i="7"/>
  <c r="AA221" i="7"/>
  <c r="B221" i="7"/>
  <c r="A221" i="7"/>
  <c r="CP220" i="7"/>
  <c r="CO220" i="7"/>
  <c r="CN220" i="7"/>
  <c r="CM220" i="7"/>
  <c r="AG220" i="7"/>
  <c r="CL220" i="7"/>
  <c r="CK220" i="7"/>
  <c r="BQ220" i="7"/>
  <c r="O220" i="7"/>
  <c r="BR220" i="7"/>
  <c r="BU220" i="7"/>
  <c r="BT220" i="7"/>
  <c r="BS220" i="7"/>
  <c r="AS220" i="7"/>
  <c r="AU220" i="7"/>
  <c r="BZ220" i="7"/>
  <c r="CA220" i="7"/>
  <c r="CC220" i="7"/>
  <c r="AB220" i="7"/>
  <c r="AK220" i="7"/>
  <c r="AJ220" i="7"/>
  <c r="AI220" i="7"/>
  <c r="AA220" i="7"/>
  <c r="Z220" i="7"/>
  <c r="B220" i="7"/>
  <c r="A220" i="7"/>
  <c r="CP219" i="7"/>
  <c r="CO219" i="7"/>
  <c r="CN219" i="7"/>
  <c r="CM219" i="7"/>
  <c r="AA219" i="7"/>
  <c r="AG219" i="7"/>
  <c r="CL219" i="7"/>
  <c r="CK219" i="7"/>
  <c r="Z219" i="7"/>
  <c r="BQ219" i="7"/>
  <c r="BR219" i="7"/>
  <c r="O219" i="7"/>
  <c r="AH219" i="7"/>
  <c r="BU219" i="7"/>
  <c r="BT219" i="7"/>
  <c r="BS219" i="7"/>
  <c r="AS219" i="7"/>
  <c r="AU219" i="7"/>
  <c r="BZ219" i="7"/>
  <c r="CA219" i="7"/>
  <c r="CC219" i="7"/>
  <c r="AB219" i="7"/>
  <c r="AN219" i="7"/>
  <c r="AK219" i="7"/>
  <c r="AJ219" i="7"/>
  <c r="AI219" i="7"/>
  <c r="B219" i="7"/>
  <c r="A219" i="7"/>
  <c r="CP218" i="7"/>
  <c r="B218" i="7"/>
  <c r="A218" i="7"/>
  <c r="CP217" i="7"/>
  <c r="B217" i="7"/>
  <c r="A217" i="7"/>
  <c r="CP216" i="7"/>
  <c r="B216" i="7"/>
  <c r="A216" i="7"/>
  <c r="CP215" i="7"/>
  <c r="B215" i="7"/>
  <c r="A215" i="7"/>
  <c r="CP214" i="7"/>
  <c r="B214" i="7"/>
  <c r="A214" i="7"/>
  <c r="CP213" i="7"/>
  <c r="B213" i="7"/>
  <c r="A213" i="7"/>
  <c r="CP212" i="7"/>
  <c r="B212" i="7"/>
  <c r="A212" i="7"/>
  <c r="CP211" i="7"/>
  <c r="B211" i="7"/>
  <c r="A211" i="7"/>
  <c r="CP210" i="7"/>
  <c r="B210" i="7"/>
  <c r="A210" i="7"/>
  <c r="CP209" i="7"/>
  <c r="B209" i="7"/>
  <c r="A209" i="7"/>
  <c r="CP208" i="7"/>
  <c r="B208" i="7"/>
  <c r="A208" i="7"/>
  <c r="CP207" i="7"/>
  <c r="B207" i="7"/>
  <c r="A207" i="7"/>
  <c r="CP206" i="7"/>
  <c r="B206" i="7"/>
  <c r="A206" i="7"/>
  <c r="CP205" i="7"/>
  <c r="B205" i="7"/>
  <c r="A205" i="7"/>
  <c r="CP204" i="7"/>
  <c r="B204" i="7"/>
  <c r="A204" i="7"/>
  <c r="CP203" i="7"/>
  <c r="B203" i="7"/>
  <c r="A203" i="7"/>
  <c r="CP202" i="7"/>
  <c r="B202" i="7"/>
  <c r="A202" i="7"/>
  <c r="CP201" i="7"/>
  <c r="B201" i="7"/>
  <c r="A201" i="7"/>
  <c r="CP200" i="7"/>
  <c r="B200" i="7"/>
  <c r="A200" i="7"/>
  <c r="CP199" i="7"/>
  <c r="B199" i="7"/>
  <c r="A199" i="7"/>
  <c r="CP198" i="7"/>
  <c r="B198" i="7"/>
  <c r="A198" i="7"/>
  <c r="CP197" i="7"/>
  <c r="B197" i="7"/>
  <c r="A197" i="7"/>
  <c r="CP196" i="7"/>
  <c r="B196" i="7"/>
  <c r="A196" i="7"/>
  <c r="CP195" i="7"/>
  <c r="B195" i="7"/>
  <c r="A195" i="7"/>
  <c r="CP194" i="7"/>
  <c r="B194" i="7"/>
  <c r="A194" i="7"/>
  <c r="CP193" i="7"/>
  <c r="B193" i="7"/>
  <c r="A193" i="7"/>
  <c r="CP192" i="7"/>
  <c r="B192" i="7"/>
  <c r="A192" i="7"/>
  <c r="CP191" i="7"/>
  <c r="B191" i="7"/>
  <c r="A191" i="7"/>
  <c r="CP190" i="7"/>
  <c r="B190" i="7"/>
  <c r="A190" i="7"/>
  <c r="CP189" i="7"/>
  <c r="B189" i="7"/>
  <c r="A189" i="7"/>
  <c r="CP188" i="7"/>
  <c r="B188" i="7"/>
  <c r="A188" i="7"/>
  <c r="CP187" i="7"/>
  <c r="B187" i="7"/>
  <c r="A187" i="7"/>
  <c r="CP186" i="7"/>
  <c r="B186" i="7"/>
  <c r="A186" i="7"/>
  <c r="CP185" i="7"/>
  <c r="B185" i="7"/>
  <c r="A185" i="7"/>
  <c r="CP184" i="7"/>
  <c r="B184" i="7"/>
  <c r="A184" i="7"/>
  <c r="CP183" i="7"/>
  <c r="CO183" i="7"/>
  <c r="CN183" i="7"/>
  <c r="CM183" i="7"/>
  <c r="AG183" i="7"/>
  <c r="CL183" i="7"/>
  <c r="CK183" i="7"/>
  <c r="Z183" i="7"/>
  <c r="BQ183" i="7"/>
  <c r="O183" i="7"/>
  <c r="BR183" i="7"/>
  <c r="AO183" i="7"/>
  <c r="BU183" i="7"/>
  <c r="BT183" i="7"/>
  <c r="BS183" i="7"/>
  <c r="AS183" i="7"/>
  <c r="BV183" i="7"/>
  <c r="AQ183" i="7"/>
  <c r="BW183" i="7"/>
  <c r="AU183" i="7"/>
  <c r="BZ183" i="7"/>
  <c r="CA183" i="7"/>
  <c r="CC183" i="7"/>
  <c r="CD183" i="7"/>
  <c r="AB183" i="7"/>
  <c r="AK183" i="7"/>
  <c r="AJ183" i="7"/>
  <c r="AI183" i="7"/>
  <c r="AA183" i="7"/>
  <c r="B183" i="7"/>
  <c r="A183" i="7"/>
  <c r="CP182" i="7"/>
  <c r="CO182" i="7"/>
  <c r="CN182" i="7"/>
  <c r="CM182" i="7"/>
  <c r="AG182" i="7"/>
  <c r="CL182" i="7"/>
  <c r="CK182" i="7"/>
  <c r="BQ182" i="7"/>
  <c r="O182" i="7"/>
  <c r="BU182" i="7"/>
  <c r="BT182" i="7"/>
  <c r="BS182" i="7"/>
  <c r="AS182" i="7"/>
  <c r="AU182" i="7"/>
  <c r="BZ182" i="7"/>
  <c r="CA182" i="7"/>
  <c r="CC182" i="7"/>
  <c r="AB182" i="7"/>
  <c r="AK182" i="7"/>
  <c r="AJ182" i="7"/>
  <c r="AI182" i="7"/>
  <c r="AA182" i="7"/>
  <c r="Z182" i="7"/>
  <c r="B182" i="7"/>
  <c r="A182" i="7"/>
  <c r="CP181" i="7"/>
  <c r="CO181" i="7"/>
  <c r="CN181" i="7"/>
  <c r="CM181" i="7"/>
  <c r="AA181" i="7"/>
  <c r="AG181" i="7"/>
  <c r="CL181" i="7"/>
  <c r="CK181" i="7"/>
  <c r="Z181" i="7"/>
  <c r="BQ181" i="7"/>
  <c r="BR181" i="7"/>
  <c r="BU181" i="7"/>
  <c r="BT181" i="7"/>
  <c r="BS181" i="7"/>
  <c r="AS181" i="7"/>
  <c r="AU181" i="7"/>
  <c r="BZ181" i="7"/>
  <c r="CA181" i="7"/>
  <c r="CC181" i="7"/>
  <c r="AB181" i="7"/>
  <c r="AK181" i="7"/>
  <c r="AJ181" i="7"/>
  <c r="AI181" i="7"/>
  <c r="B181" i="7"/>
  <c r="A181" i="7"/>
  <c r="CP180" i="7"/>
  <c r="CO180" i="7"/>
  <c r="CN180" i="7"/>
  <c r="CM180" i="7"/>
  <c r="AA180" i="7"/>
  <c r="AG180" i="7"/>
  <c r="CL180" i="7"/>
  <c r="CK180" i="7"/>
  <c r="Z180" i="7"/>
  <c r="BQ180" i="7"/>
  <c r="BU180" i="7"/>
  <c r="BT180" i="7"/>
  <c r="BS180" i="7"/>
  <c r="AS180" i="7"/>
  <c r="AU180" i="7"/>
  <c r="BZ180" i="7"/>
  <c r="CA180" i="7"/>
  <c r="CC180" i="7"/>
  <c r="AB180" i="7"/>
  <c r="AK180" i="7"/>
  <c r="AJ180" i="7"/>
  <c r="AI180" i="7"/>
  <c r="B180" i="7"/>
  <c r="A180" i="7"/>
  <c r="CP179" i="7"/>
  <c r="CO179" i="7"/>
  <c r="CN179" i="7"/>
  <c r="CM179" i="7"/>
  <c r="AA179" i="7"/>
  <c r="AG179" i="7"/>
  <c r="CL179" i="7"/>
  <c r="CK179" i="7"/>
  <c r="Z179" i="7"/>
  <c r="BQ179" i="7"/>
  <c r="O179" i="7"/>
  <c r="BU179" i="7"/>
  <c r="BT179" i="7"/>
  <c r="BS179" i="7"/>
  <c r="AS179" i="7"/>
  <c r="AU179" i="7"/>
  <c r="BZ179" i="7"/>
  <c r="CA179" i="7"/>
  <c r="CC179" i="7"/>
  <c r="CD179" i="7"/>
  <c r="AB179" i="7"/>
  <c r="AN179" i="7"/>
  <c r="AK179" i="7"/>
  <c r="AJ179" i="7"/>
  <c r="AI179" i="7"/>
  <c r="B179" i="7"/>
  <c r="A179" i="7"/>
  <c r="CP178" i="7"/>
  <c r="CO178" i="7"/>
  <c r="CN178" i="7"/>
  <c r="CM178" i="7"/>
  <c r="AA178" i="7"/>
  <c r="AG178" i="7"/>
  <c r="CL178" i="7"/>
  <c r="CK178" i="7"/>
  <c r="Z178" i="7"/>
  <c r="BQ178" i="7"/>
  <c r="BU178" i="7"/>
  <c r="BT178" i="7"/>
  <c r="BS178" i="7"/>
  <c r="AS178" i="7"/>
  <c r="AU178" i="7"/>
  <c r="BZ178" i="7"/>
  <c r="CA178" i="7"/>
  <c r="CC178" i="7"/>
  <c r="AB178" i="7"/>
  <c r="AN178" i="7"/>
  <c r="AK178" i="7"/>
  <c r="AJ178" i="7"/>
  <c r="AI178" i="7"/>
  <c r="B178" i="7"/>
  <c r="A178" i="7"/>
  <c r="CP177" i="7"/>
  <c r="CO177" i="7"/>
  <c r="CN177" i="7"/>
  <c r="CM177" i="7"/>
  <c r="AA177" i="7"/>
  <c r="AG177" i="7"/>
  <c r="CL177" i="7"/>
  <c r="CK177" i="7"/>
  <c r="Z177" i="7"/>
  <c r="BQ177" i="7"/>
  <c r="BU177" i="7"/>
  <c r="BT177" i="7"/>
  <c r="BS177" i="7"/>
  <c r="AS177" i="7"/>
  <c r="AU177" i="7"/>
  <c r="BZ177" i="7"/>
  <c r="CA177" i="7"/>
  <c r="CC177" i="7"/>
  <c r="AB177" i="7"/>
  <c r="AN177" i="7"/>
  <c r="AK177" i="7"/>
  <c r="AJ177" i="7"/>
  <c r="AI177" i="7"/>
  <c r="B177" i="7"/>
  <c r="A177" i="7"/>
  <c r="CP176" i="7"/>
  <c r="CO176" i="7"/>
  <c r="CN176" i="7"/>
  <c r="CM176" i="7"/>
  <c r="AA176" i="7"/>
  <c r="AG176" i="7"/>
  <c r="CL176" i="7"/>
  <c r="CK176" i="7"/>
  <c r="Z176" i="7"/>
  <c r="BQ176" i="7"/>
  <c r="O176" i="7"/>
  <c r="BU176" i="7"/>
  <c r="BT176" i="7"/>
  <c r="BS176" i="7"/>
  <c r="AS176" i="7"/>
  <c r="AU176" i="7"/>
  <c r="BZ176" i="7"/>
  <c r="CA176" i="7"/>
  <c r="CC176" i="7"/>
  <c r="CD176" i="7"/>
  <c r="AB176" i="7"/>
  <c r="AK176" i="7"/>
  <c r="AJ176" i="7"/>
  <c r="AI176" i="7"/>
  <c r="B176" i="7"/>
  <c r="A176" i="7"/>
  <c r="CP175" i="7"/>
  <c r="CO175" i="7"/>
  <c r="CN175" i="7"/>
  <c r="CM175" i="7"/>
  <c r="AA175" i="7"/>
  <c r="AG175" i="7"/>
  <c r="CL175" i="7"/>
  <c r="CK175" i="7"/>
  <c r="Z175" i="7"/>
  <c r="BQ175" i="7"/>
  <c r="BU175" i="7"/>
  <c r="BT175" i="7"/>
  <c r="BS175" i="7"/>
  <c r="AS175" i="7"/>
  <c r="AU175" i="7"/>
  <c r="BZ175" i="7"/>
  <c r="CA175" i="7"/>
  <c r="CC175" i="7"/>
  <c r="CD175" i="7"/>
  <c r="AB175" i="7"/>
  <c r="AK175" i="7"/>
  <c r="AJ175" i="7"/>
  <c r="AI175" i="7"/>
  <c r="B175" i="7"/>
  <c r="A175" i="7"/>
  <c r="CP174" i="7"/>
  <c r="CO174" i="7"/>
  <c r="CN174" i="7"/>
  <c r="CM174" i="7"/>
  <c r="AG174" i="7"/>
  <c r="CL174" i="7"/>
  <c r="BQ174" i="7"/>
  <c r="O174" i="7"/>
  <c r="AH174" i="7"/>
  <c r="CK174" i="7"/>
  <c r="BR174" i="7"/>
  <c r="BU174" i="7"/>
  <c r="BT174" i="7"/>
  <c r="BS174" i="7"/>
  <c r="AS174" i="7"/>
  <c r="AU174" i="7"/>
  <c r="BZ174" i="7"/>
  <c r="CA174" i="7"/>
  <c r="CC174" i="7"/>
  <c r="CD174" i="7"/>
  <c r="AB174" i="7"/>
  <c r="AN174" i="7"/>
  <c r="AK174" i="7"/>
  <c r="AJ174" i="7"/>
  <c r="AI174" i="7"/>
  <c r="AA174" i="7"/>
  <c r="Z174" i="7"/>
  <c r="B174" i="7"/>
  <c r="A174" i="7"/>
  <c r="CP173" i="7"/>
  <c r="CO173" i="7"/>
  <c r="CN173" i="7"/>
  <c r="CM173" i="7"/>
  <c r="AA173" i="7"/>
  <c r="AG173" i="7"/>
  <c r="CL173" i="7"/>
  <c r="CK173" i="7"/>
  <c r="Z173" i="7"/>
  <c r="BQ173" i="7"/>
  <c r="BR173" i="7"/>
  <c r="O173" i="7"/>
  <c r="BU173" i="7"/>
  <c r="BT173" i="7"/>
  <c r="BS173" i="7"/>
  <c r="AS173" i="7"/>
  <c r="AU173" i="7"/>
  <c r="BZ173" i="7"/>
  <c r="CA173" i="7"/>
  <c r="CC173" i="7"/>
  <c r="CD173" i="7"/>
  <c r="AB173" i="7"/>
  <c r="AN173" i="7"/>
  <c r="AK173" i="7"/>
  <c r="AJ173" i="7"/>
  <c r="AI173" i="7"/>
  <c r="B173" i="7"/>
  <c r="A173" i="7"/>
  <c r="CP172" i="7"/>
  <c r="CO172" i="7"/>
  <c r="CN172" i="7"/>
  <c r="CM172" i="7"/>
  <c r="AA172" i="7"/>
  <c r="AG172" i="7"/>
  <c r="CL172" i="7"/>
  <c r="CK172" i="7"/>
  <c r="BQ172" i="7"/>
  <c r="O172" i="7"/>
  <c r="BU172" i="7"/>
  <c r="BT172" i="7"/>
  <c r="BS172" i="7"/>
  <c r="AS172" i="7"/>
  <c r="AU172" i="7"/>
  <c r="BZ172" i="7"/>
  <c r="CA172" i="7"/>
  <c r="CC172" i="7"/>
  <c r="AB172" i="7"/>
  <c r="AK172" i="7"/>
  <c r="AJ172" i="7"/>
  <c r="AI172" i="7"/>
  <c r="Z172" i="7"/>
  <c r="B172" i="7"/>
  <c r="A172" i="7"/>
  <c r="CP171" i="7"/>
  <c r="CO171" i="7"/>
  <c r="CN171" i="7"/>
  <c r="CM171" i="7"/>
  <c r="AG171" i="7"/>
  <c r="CL171" i="7"/>
  <c r="BQ171" i="7"/>
  <c r="O171" i="7"/>
  <c r="AH171" i="7"/>
  <c r="CK171" i="7"/>
  <c r="Z171" i="7"/>
  <c r="BR171" i="7"/>
  <c r="BU171" i="7"/>
  <c r="BT171" i="7"/>
  <c r="BS171" i="7"/>
  <c r="AS171" i="7"/>
  <c r="BV171" i="7"/>
  <c r="AQ171" i="7"/>
  <c r="BW171" i="7"/>
  <c r="AU171" i="7"/>
  <c r="BZ171" i="7"/>
  <c r="CA171" i="7"/>
  <c r="CC171" i="7"/>
  <c r="AB171" i="7"/>
  <c r="AN171" i="7"/>
  <c r="AK171" i="7"/>
  <c r="AJ171" i="7"/>
  <c r="AI171" i="7"/>
  <c r="AA171" i="7"/>
  <c r="B171" i="7"/>
  <c r="A171" i="7"/>
  <c r="CP170" i="7"/>
  <c r="CO170" i="7"/>
  <c r="CN170" i="7"/>
  <c r="CM170" i="7"/>
  <c r="AG170" i="7"/>
  <c r="CL170" i="7"/>
  <c r="BQ170" i="7"/>
  <c r="O170" i="7"/>
  <c r="AH170" i="7"/>
  <c r="CK170" i="7"/>
  <c r="BR170" i="7"/>
  <c r="BU170" i="7"/>
  <c r="BT170" i="7"/>
  <c r="BS170" i="7"/>
  <c r="AS170" i="7"/>
  <c r="AU170" i="7"/>
  <c r="BZ170" i="7"/>
  <c r="CA170" i="7"/>
  <c r="CC170" i="7"/>
  <c r="AB170" i="7"/>
  <c r="AN170" i="7"/>
  <c r="AK170" i="7"/>
  <c r="AJ170" i="7"/>
  <c r="AI170" i="7"/>
  <c r="AA170" i="7"/>
  <c r="Z170" i="7"/>
  <c r="B170" i="7"/>
  <c r="A170" i="7"/>
  <c r="CP169" i="7"/>
  <c r="CO169" i="7"/>
  <c r="CN169" i="7"/>
  <c r="CM169" i="7"/>
  <c r="AA169" i="7"/>
  <c r="AG169" i="7"/>
  <c r="CK169" i="7"/>
  <c r="BQ169" i="7"/>
  <c r="BR169" i="7"/>
  <c r="O169" i="7"/>
  <c r="BU169" i="7"/>
  <c r="BT169" i="7"/>
  <c r="BS169" i="7"/>
  <c r="AS169" i="7"/>
  <c r="AU169" i="7"/>
  <c r="BZ169" i="7"/>
  <c r="CA169" i="7"/>
  <c r="CC169" i="7"/>
  <c r="CD169" i="7"/>
  <c r="AB169" i="7"/>
  <c r="AK169" i="7"/>
  <c r="AJ169" i="7"/>
  <c r="AI169" i="7"/>
  <c r="Z169" i="7"/>
  <c r="B169" i="7"/>
  <c r="A169" i="7"/>
  <c r="CP168" i="7"/>
  <c r="CO168" i="7"/>
  <c r="CN168" i="7"/>
  <c r="CM168" i="7"/>
  <c r="AA168" i="7"/>
  <c r="AG168" i="7"/>
  <c r="CL168" i="7"/>
  <c r="CK168" i="7"/>
  <c r="Z168" i="7"/>
  <c r="BQ168" i="7"/>
  <c r="O168" i="7"/>
  <c r="BU168" i="7"/>
  <c r="BT168" i="7"/>
  <c r="BS168" i="7"/>
  <c r="AS168" i="7"/>
  <c r="AU168" i="7"/>
  <c r="BZ168" i="7"/>
  <c r="CA168" i="7"/>
  <c r="CC168" i="7"/>
  <c r="AB168" i="7"/>
  <c r="AN168" i="7"/>
  <c r="AK168" i="7"/>
  <c r="AJ168" i="7"/>
  <c r="AI168" i="7"/>
  <c r="B168" i="7"/>
  <c r="A168" i="7"/>
  <c r="CP167" i="7"/>
  <c r="CO167" i="7"/>
  <c r="CN167" i="7"/>
  <c r="CM167" i="7"/>
  <c r="AA167" i="7"/>
  <c r="AG167" i="7"/>
  <c r="CL167" i="7"/>
  <c r="CK167" i="7"/>
  <c r="BQ167" i="7"/>
  <c r="BR167" i="7"/>
  <c r="AO167" i="7"/>
  <c r="BU167" i="7"/>
  <c r="BT167" i="7"/>
  <c r="BS167" i="7"/>
  <c r="AS167" i="7"/>
  <c r="AU167" i="7"/>
  <c r="BZ167" i="7"/>
  <c r="CA167" i="7"/>
  <c r="CC167" i="7"/>
  <c r="CD167" i="7"/>
  <c r="AB167" i="7"/>
  <c r="AK167" i="7"/>
  <c r="AJ167" i="7"/>
  <c r="AI167" i="7"/>
  <c r="Z167" i="7"/>
  <c r="B167" i="7"/>
  <c r="A167" i="7"/>
  <c r="CP166" i="7"/>
  <c r="CO166" i="7"/>
  <c r="CN166" i="7"/>
  <c r="CM166" i="7"/>
  <c r="AA166" i="7"/>
  <c r="AG166" i="7"/>
  <c r="CL166" i="7"/>
  <c r="CK166" i="7"/>
  <c r="Z166" i="7"/>
  <c r="BQ166" i="7"/>
  <c r="BR166" i="7"/>
  <c r="O166" i="7"/>
  <c r="BU166" i="7"/>
  <c r="BT166" i="7"/>
  <c r="BS166" i="7"/>
  <c r="AS166" i="7"/>
  <c r="AU166" i="7"/>
  <c r="BZ166" i="7"/>
  <c r="CA166" i="7"/>
  <c r="CC166" i="7"/>
  <c r="AB166" i="7"/>
  <c r="AN166" i="7"/>
  <c r="AK166" i="7"/>
  <c r="AJ166" i="7"/>
  <c r="AI166" i="7"/>
  <c r="B166" i="7"/>
  <c r="A166" i="7"/>
  <c r="CP165" i="7"/>
  <c r="CO165" i="7"/>
  <c r="CN165" i="7"/>
  <c r="CM165" i="7"/>
  <c r="AG165" i="7"/>
  <c r="CL165" i="7"/>
  <c r="CK165" i="7"/>
  <c r="BQ165" i="7"/>
  <c r="BR165" i="7"/>
  <c r="BU165" i="7"/>
  <c r="BT165" i="7"/>
  <c r="BS165" i="7"/>
  <c r="AS165" i="7"/>
  <c r="AU165" i="7"/>
  <c r="BZ165" i="7"/>
  <c r="CA165" i="7"/>
  <c r="CC165" i="7"/>
  <c r="AB165" i="7"/>
  <c r="AN165" i="7"/>
  <c r="AK165" i="7"/>
  <c r="AJ165" i="7"/>
  <c r="AI165" i="7"/>
  <c r="AA165" i="7"/>
  <c r="Z165" i="7"/>
  <c r="B165" i="7"/>
  <c r="A165" i="7"/>
  <c r="CP164" i="7"/>
  <c r="CO164" i="7"/>
  <c r="CN164" i="7"/>
  <c r="CM164" i="7"/>
  <c r="AA164" i="7"/>
  <c r="AG164" i="7"/>
  <c r="CL164" i="7"/>
  <c r="CK164" i="7"/>
  <c r="BQ164" i="7"/>
  <c r="O164" i="7"/>
  <c r="BU164" i="7"/>
  <c r="BT164" i="7"/>
  <c r="BS164" i="7"/>
  <c r="AS164" i="7"/>
  <c r="AU164" i="7"/>
  <c r="BZ164" i="7"/>
  <c r="CA164" i="7"/>
  <c r="CC164" i="7"/>
  <c r="CD164" i="7"/>
  <c r="AB164" i="7"/>
  <c r="AK164" i="7"/>
  <c r="AJ164" i="7"/>
  <c r="AI164" i="7"/>
  <c r="Z164" i="7"/>
  <c r="B164" i="7"/>
  <c r="A164" i="7"/>
  <c r="CP163" i="7"/>
  <c r="CO163" i="7"/>
  <c r="CN163" i="7"/>
  <c r="CM163" i="7"/>
  <c r="AA163" i="7"/>
  <c r="AG163" i="7"/>
  <c r="CL163" i="7"/>
  <c r="CK163" i="7"/>
  <c r="Z163" i="7"/>
  <c r="BQ163" i="7"/>
  <c r="BU163" i="7"/>
  <c r="BT163" i="7"/>
  <c r="BS163" i="7"/>
  <c r="AS163" i="7"/>
  <c r="AU163" i="7"/>
  <c r="BZ163" i="7"/>
  <c r="CA163" i="7"/>
  <c r="CC163" i="7"/>
  <c r="AB163" i="7"/>
  <c r="AK163" i="7"/>
  <c r="AJ163" i="7"/>
  <c r="AI163" i="7"/>
  <c r="B163" i="7"/>
  <c r="A163" i="7"/>
  <c r="CP162" i="7"/>
  <c r="CO162" i="7"/>
  <c r="CN162" i="7"/>
  <c r="CM162" i="7"/>
  <c r="AA162" i="7"/>
  <c r="AG162" i="7"/>
  <c r="CL162" i="7"/>
  <c r="CK162" i="7"/>
  <c r="BQ162" i="7"/>
  <c r="O162" i="7"/>
  <c r="BU162" i="7"/>
  <c r="BT162" i="7"/>
  <c r="BS162" i="7"/>
  <c r="AS162" i="7"/>
  <c r="AU162" i="7"/>
  <c r="BZ162" i="7"/>
  <c r="CA162" i="7"/>
  <c r="CC162" i="7"/>
  <c r="AB162" i="7"/>
  <c r="AN162" i="7"/>
  <c r="AK162" i="7"/>
  <c r="AJ162" i="7"/>
  <c r="AI162" i="7"/>
  <c r="Z162" i="7"/>
  <c r="B162" i="7"/>
  <c r="A162" i="7"/>
  <c r="CP161" i="7"/>
  <c r="CO161" i="7"/>
  <c r="CN161" i="7"/>
  <c r="CM161" i="7"/>
  <c r="AG161" i="7"/>
  <c r="CL161" i="7"/>
  <c r="CK161" i="7"/>
  <c r="Z161" i="7"/>
  <c r="BQ161" i="7"/>
  <c r="BR161" i="7"/>
  <c r="BU161" i="7"/>
  <c r="BT161" i="7"/>
  <c r="BS161" i="7"/>
  <c r="AS161" i="7"/>
  <c r="AU161" i="7"/>
  <c r="BZ161" i="7"/>
  <c r="CA161" i="7"/>
  <c r="CC161" i="7"/>
  <c r="CD161" i="7"/>
  <c r="AB161" i="7"/>
  <c r="AN161" i="7"/>
  <c r="AK161" i="7"/>
  <c r="AJ161" i="7"/>
  <c r="AI161" i="7"/>
  <c r="AA161" i="7"/>
  <c r="B161" i="7"/>
  <c r="A161" i="7"/>
  <c r="CP160" i="7"/>
  <c r="CO160" i="7"/>
  <c r="CN160" i="7"/>
  <c r="CM160" i="7"/>
  <c r="AA160" i="7"/>
  <c r="AG160" i="7"/>
  <c r="CL160" i="7"/>
  <c r="CK160" i="7"/>
  <c r="BQ160" i="7"/>
  <c r="O160" i="7"/>
  <c r="BU160" i="7"/>
  <c r="BT160" i="7"/>
  <c r="BS160" i="7"/>
  <c r="AS160" i="7"/>
  <c r="AU160" i="7"/>
  <c r="BZ160" i="7"/>
  <c r="CA160" i="7"/>
  <c r="CC160" i="7"/>
  <c r="AB160" i="7"/>
  <c r="AN160" i="7"/>
  <c r="AK160" i="7"/>
  <c r="AJ160" i="7"/>
  <c r="AI160" i="7"/>
  <c r="Z160" i="7"/>
  <c r="B160" i="7"/>
  <c r="A160" i="7"/>
  <c r="CP159" i="7"/>
  <c r="CO159" i="7"/>
  <c r="CN159" i="7"/>
  <c r="CM159" i="7"/>
  <c r="AG159" i="7"/>
  <c r="CL159" i="7"/>
  <c r="CK159" i="7"/>
  <c r="BQ159" i="7"/>
  <c r="O159" i="7"/>
  <c r="AH159" i="7"/>
  <c r="BU159" i="7"/>
  <c r="BT159" i="7"/>
  <c r="BS159" i="7"/>
  <c r="AS159" i="7"/>
  <c r="AU159" i="7"/>
  <c r="BZ159" i="7"/>
  <c r="CA159" i="7"/>
  <c r="CC159" i="7"/>
  <c r="AB159" i="7"/>
  <c r="AN159" i="7"/>
  <c r="AK159" i="7"/>
  <c r="AJ159" i="7"/>
  <c r="AI159" i="7"/>
  <c r="AA159" i="7"/>
  <c r="Z159" i="7"/>
  <c r="B159" i="7"/>
  <c r="A159" i="7"/>
  <c r="CP158" i="7"/>
  <c r="CO158" i="7"/>
  <c r="CN158" i="7"/>
  <c r="CM158" i="7"/>
  <c r="AA158" i="7"/>
  <c r="AG158" i="7"/>
  <c r="CL158" i="7"/>
  <c r="CK158" i="7"/>
  <c r="BQ158" i="7"/>
  <c r="O158" i="7"/>
  <c r="BU158" i="7"/>
  <c r="BT158" i="7"/>
  <c r="BS158" i="7"/>
  <c r="AS158" i="7"/>
  <c r="AU158" i="7"/>
  <c r="BZ158" i="7"/>
  <c r="CA158" i="7"/>
  <c r="CC158" i="7"/>
  <c r="AB158" i="7"/>
  <c r="AK158" i="7"/>
  <c r="AJ158" i="7"/>
  <c r="AI158" i="7"/>
  <c r="Z158" i="7"/>
  <c r="B158" i="7"/>
  <c r="A158" i="7"/>
  <c r="CP157" i="7"/>
  <c r="CO157" i="7"/>
  <c r="CN157" i="7"/>
  <c r="CM157" i="7"/>
  <c r="AG157" i="7"/>
  <c r="CL157" i="7"/>
  <c r="CK157" i="7"/>
  <c r="Z157" i="7"/>
  <c r="BQ157" i="7"/>
  <c r="BR157" i="7"/>
  <c r="O157" i="7"/>
  <c r="BU157" i="7"/>
  <c r="BT157" i="7"/>
  <c r="BS157" i="7"/>
  <c r="AS157" i="7"/>
  <c r="AU157" i="7"/>
  <c r="BZ157" i="7"/>
  <c r="CA157" i="7"/>
  <c r="CC157" i="7"/>
  <c r="CD157" i="7"/>
  <c r="AB157" i="7"/>
  <c r="AN157" i="7"/>
  <c r="AK157" i="7"/>
  <c r="AJ157" i="7"/>
  <c r="AI157" i="7"/>
  <c r="AA157" i="7"/>
  <c r="B157" i="7"/>
  <c r="A157" i="7"/>
  <c r="CP156" i="7"/>
  <c r="CO156" i="7"/>
  <c r="CN156" i="7"/>
  <c r="CM156" i="7"/>
  <c r="AA156" i="7"/>
  <c r="AG156" i="7"/>
  <c r="CL156" i="7"/>
  <c r="CK156" i="7"/>
  <c r="BQ156" i="7"/>
  <c r="O156" i="7"/>
  <c r="BU156" i="7"/>
  <c r="BT156" i="7"/>
  <c r="BS156" i="7"/>
  <c r="AS156" i="7"/>
  <c r="AU156" i="7"/>
  <c r="BZ156" i="7"/>
  <c r="CA156" i="7"/>
  <c r="CC156" i="7"/>
  <c r="AB156" i="7"/>
  <c r="AN156" i="7"/>
  <c r="AK156" i="7"/>
  <c r="AJ156" i="7"/>
  <c r="AI156" i="7"/>
  <c r="Z156" i="7"/>
  <c r="B156" i="7"/>
  <c r="A156" i="7"/>
  <c r="CP155" i="7"/>
  <c r="CO155" i="7"/>
  <c r="CN155" i="7"/>
  <c r="CM155" i="7"/>
  <c r="AG155" i="7"/>
  <c r="CL155" i="7"/>
  <c r="CK155" i="7"/>
  <c r="Z155" i="7"/>
  <c r="BQ155" i="7"/>
  <c r="BU155" i="7"/>
  <c r="BT155" i="7"/>
  <c r="BS155" i="7"/>
  <c r="AS155" i="7"/>
  <c r="AU155" i="7"/>
  <c r="BZ155" i="7"/>
  <c r="CA155" i="7"/>
  <c r="CC155" i="7"/>
  <c r="AB155" i="7"/>
  <c r="AK155" i="7"/>
  <c r="AJ155" i="7"/>
  <c r="AI155" i="7"/>
  <c r="AA155" i="7"/>
  <c r="B155" i="7"/>
  <c r="A155" i="7"/>
  <c r="CP154" i="7"/>
  <c r="CO154" i="7"/>
  <c r="CN154" i="7"/>
  <c r="CM154" i="7"/>
  <c r="AA154" i="7"/>
  <c r="AG154" i="7"/>
  <c r="CL154" i="7"/>
  <c r="CK154" i="7"/>
  <c r="BQ154" i="7"/>
  <c r="O154" i="7"/>
  <c r="BR154" i="7"/>
  <c r="BU154" i="7"/>
  <c r="BT154" i="7"/>
  <c r="BS154" i="7"/>
  <c r="AS154" i="7"/>
  <c r="AU154" i="7"/>
  <c r="BZ154" i="7"/>
  <c r="CA154" i="7"/>
  <c r="CC154" i="7"/>
  <c r="AB154" i="7"/>
  <c r="AK154" i="7"/>
  <c r="AJ154" i="7"/>
  <c r="AI154" i="7"/>
  <c r="Z154" i="7"/>
  <c r="B154" i="7"/>
  <c r="A154" i="7"/>
  <c r="CP153" i="7"/>
  <c r="CO153" i="7"/>
  <c r="CN153" i="7"/>
  <c r="CM153" i="7"/>
  <c r="AG153" i="7"/>
  <c r="CL153" i="7"/>
  <c r="CK153" i="7"/>
  <c r="Z153" i="7"/>
  <c r="BQ153" i="7"/>
  <c r="BU153" i="7"/>
  <c r="BT153" i="7"/>
  <c r="BS153" i="7"/>
  <c r="AS153" i="7"/>
  <c r="AU153" i="7"/>
  <c r="BZ153" i="7"/>
  <c r="CA153" i="7"/>
  <c r="CC153" i="7"/>
  <c r="CD153" i="7"/>
  <c r="AB153" i="7"/>
  <c r="AN153" i="7"/>
  <c r="AK153" i="7"/>
  <c r="AJ153" i="7"/>
  <c r="AI153" i="7"/>
  <c r="AA153" i="7"/>
  <c r="B153" i="7"/>
  <c r="A153" i="7"/>
  <c r="CP152" i="7"/>
  <c r="CO152" i="7"/>
  <c r="CN152" i="7"/>
  <c r="CM152" i="7"/>
  <c r="AA152" i="7"/>
  <c r="AG152" i="7"/>
  <c r="CL152" i="7"/>
  <c r="CK152" i="7"/>
  <c r="BQ152" i="7"/>
  <c r="O152" i="7"/>
  <c r="BU152" i="7"/>
  <c r="BT152" i="7"/>
  <c r="BS152" i="7"/>
  <c r="AS152" i="7"/>
  <c r="AU152" i="7"/>
  <c r="BZ152" i="7"/>
  <c r="CA152" i="7"/>
  <c r="CC152" i="7"/>
  <c r="AB152" i="7"/>
  <c r="AK152" i="7"/>
  <c r="AJ152" i="7"/>
  <c r="AI152" i="7"/>
  <c r="Z152" i="7"/>
  <c r="B152" i="7"/>
  <c r="A152" i="7"/>
  <c r="CP151" i="7"/>
  <c r="CO151" i="7"/>
  <c r="CN151" i="7"/>
  <c r="CM151" i="7"/>
  <c r="AA151" i="7"/>
  <c r="AG151" i="7"/>
  <c r="CL151" i="7"/>
  <c r="CK151" i="7"/>
  <c r="BQ151" i="7"/>
  <c r="BR151" i="7"/>
  <c r="O151" i="7"/>
  <c r="BU151" i="7"/>
  <c r="BT151" i="7"/>
  <c r="BS151" i="7"/>
  <c r="AS151" i="7"/>
  <c r="AU151" i="7"/>
  <c r="BZ151" i="7"/>
  <c r="CA151" i="7"/>
  <c r="CC151" i="7"/>
  <c r="AO151" i="7"/>
  <c r="AB151" i="7"/>
  <c r="AN151" i="7"/>
  <c r="AK151" i="7"/>
  <c r="AJ151" i="7"/>
  <c r="AI151" i="7"/>
  <c r="Z151" i="7"/>
  <c r="B151" i="7"/>
  <c r="A151" i="7"/>
  <c r="CP150" i="7"/>
  <c r="CO150" i="7"/>
  <c r="CN150" i="7"/>
  <c r="CM150" i="7"/>
  <c r="AA150" i="7"/>
  <c r="AG150" i="7"/>
  <c r="CL150" i="7"/>
  <c r="CK150" i="7"/>
  <c r="Z150" i="7"/>
  <c r="BQ150" i="7"/>
  <c r="BU150" i="7"/>
  <c r="BT150" i="7"/>
  <c r="BS150" i="7"/>
  <c r="AS150" i="7"/>
  <c r="AU150" i="7"/>
  <c r="BZ150" i="7"/>
  <c r="CA150" i="7"/>
  <c r="CC150" i="7"/>
  <c r="AB150" i="7"/>
  <c r="AN150" i="7"/>
  <c r="AK150" i="7"/>
  <c r="AJ150" i="7"/>
  <c r="AI150" i="7"/>
  <c r="B150" i="7"/>
  <c r="A150" i="7"/>
  <c r="CP149" i="7"/>
  <c r="CO149" i="7"/>
  <c r="CN149" i="7"/>
  <c r="CM149" i="7"/>
  <c r="AG149" i="7"/>
  <c r="CL149" i="7"/>
  <c r="CK149" i="7"/>
  <c r="BQ149" i="7"/>
  <c r="BU149" i="7"/>
  <c r="BT149" i="7"/>
  <c r="BS149" i="7"/>
  <c r="AS149" i="7"/>
  <c r="AU149" i="7"/>
  <c r="BZ149" i="7"/>
  <c r="CA149" i="7"/>
  <c r="CC149" i="7"/>
  <c r="CD149" i="7"/>
  <c r="AB149" i="7"/>
  <c r="AN149" i="7"/>
  <c r="AK149" i="7"/>
  <c r="AJ149" i="7"/>
  <c r="AI149" i="7"/>
  <c r="AA149" i="7"/>
  <c r="Z149" i="7"/>
  <c r="B149" i="7"/>
  <c r="A149" i="7"/>
  <c r="CP148" i="7"/>
  <c r="CO148" i="7"/>
  <c r="CN148" i="7"/>
  <c r="CM148" i="7"/>
  <c r="AA148" i="7"/>
  <c r="AG148" i="7"/>
  <c r="CL148" i="7"/>
  <c r="CK148" i="7"/>
  <c r="BQ148" i="7"/>
  <c r="O148" i="7"/>
  <c r="BU148" i="7"/>
  <c r="BT148" i="7"/>
  <c r="BS148" i="7"/>
  <c r="AS148" i="7"/>
  <c r="AU148" i="7"/>
  <c r="BZ148" i="7"/>
  <c r="CA148" i="7"/>
  <c r="CC148" i="7"/>
  <c r="CD148" i="7"/>
  <c r="AB148" i="7"/>
  <c r="AK148" i="7"/>
  <c r="AJ148" i="7"/>
  <c r="AI148" i="7"/>
  <c r="Z148" i="7"/>
  <c r="B148" i="7"/>
  <c r="A148" i="7"/>
  <c r="CP147" i="7"/>
  <c r="CO147" i="7"/>
  <c r="CN147" i="7"/>
  <c r="CM147" i="7"/>
  <c r="AA147" i="7"/>
  <c r="AG147" i="7"/>
  <c r="CL147" i="7"/>
  <c r="CK147" i="7"/>
  <c r="Z147" i="7"/>
  <c r="BQ147" i="7"/>
  <c r="BR147" i="7"/>
  <c r="AO147" i="7"/>
  <c r="O147" i="7"/>
  <c r="BU147" i="7"/>
  <c r="BT147" i="7"/>
  <c r="BS147" i="7"/>
  <c r="AS147" i="7"/>
  <c r="AU147" i="7"/>
  <c r="BZ147" i="7"/>
  <c r="CA147" i="7"/>
  <c r="CC147" i="7"/>
  <c r="CD147" i="7"/>
  <c r="AB147" i="7"/>
  <c r="AN147" i="7"/>
  <c r="AK147" i="7"/>
  <c r="AJ147" i="7"/>
  <c r="AI147" i="7"/>
  <c r="B147" i="7"/>
  <c r="A147" i="7"/>
  <c r="CP146" i="7"/>
  <c r="CO146" i="7"/>
  <c r="CN146" i="7"/>
  <c r="CM146" i="7"/>
  <c r="AA146" i="7"/>
  <c r="AG146" i="7"/>
  <c r="CL146" i="7"/>
  <c r="CK146" i="7"/>
  <c r="BQ146" i="7"/>
  <c r="BU146" i="7"/>
  <c r="BT146" i="7"/>
  <c r="BS146" i="7"/>
  <c r="AS146" i="7"/>
  <c r="AU146" i="7"/>
  <c r="BZ146" i="7"/>
  <c r="CA146" i="7"/>
  <c r="CC146" i="7"/>
  <c r="AB146" i="7"/>
  <c r="AN146" i="7"/>
  <c r="AK146" i="7"/>
  <c r="AJ146" i="7"/>
  <c r="AI146" i="7"/>
  <c r="Z146" i="7"/>
  <c r="B146" i="7"/>
  <c r="A146" i="7"/>
  <c r="CP145" i="7"/>
  <c r="CO145" i="7"/>
  <c r="CN145" i="7"/>
  <c r="CM145" i="7"/>
  <c r="AA145" i="7"/>
  <c r="AG145" i="7"/>
  <c r="CK145" i="7"/>
  <c r="Z145" i="7"/>
  <c r="BQ145" i="7"/>
  <c r="BR145" i="7"/>
  <c r="BU145" i="7"/>
  <c r="BT145" i="7"/>
  <c r="BS145" i="7"/>
  <c r="AS145" i="7"/>
  <c r="AU145" i="7"/>
  <c r="BZ145" i="7"/>
  <c r="CA145" i="7"/>
  <c r="CC145" i="7"/>
  <c r="CD145" i="7"/>
  <c r="AB145" i="7"/>
  <c r="AK145" i="7"/>
  <c r="AJ145" i="7"/>
  <c r="AI145" i="7"/>
  <c r="B145" i="7"/>
  <c r="A145" i="7"/>
  <c r="CP144" i="7"/>
  <c r="CO144" i="7"/>
  <c r="CN144" i="7"/>
  <c r="CM144" i="7"/>
  <c r="AA144" i="7"/>
  <c r="AG144" i="7"/>
  <c r="CL144" i="7"/>
  <c r="CK144" i="7"/>
  <c r="BQ144" i="7"/>
  <c r="O144" i="7"/>
  <c r="BU144" i="7"/>
  <c r="BT144" i="7"/>
  <c r="BS144" i="7"/>
  <c r="AS144" i="7"/>
  <c r="AU144" i="7"/>
  <c r="BZ144" i="7"/>
  <c r="CA144" i="7"/>
  <c r="CC144" i="7"/>
  <c r="CD144" i="7"/>
  <c r="AB144" i="7"/>
  <c r="AK144" i="7"/>
  <c r="AJ144" i="7"/>
  <c r="AI144" i="7"/>
  <c r="Z144" i="7"/>
  <c r="B144" i="7"/>
  <c r="A144" i="7"/>
  <c r="CP143" i="7"/>
  <c r="CO143" i="7"/>
  <c r="CN143" i="7"/>
  <c r="CM143" i="7"/>
  <c r="AG143" i="7"/>
  <c r="CL143" i="7"/>
  <c r="CK143" i="7"/>
  <c r="Z143" i="7"/>
  <c r="BQ143" i="7"/>
  <c r="BU143" i="7"/>
  <c r="BT143" i="7"/>
  <c r="BS143" i="7"/>
  <c r="AS143" i="7"/>
  <c r="AU143" i="7"/>
  <c r="BZ143" i="7"/>
  <c r="CA143" i="7"/>
  <c r="CC143" i="7"/>
  <c r="CD143" i="7"/>
  <c r="AB143" i="7"/>
  <c r="AN143" i="7"/>
  <c r="AK143" i="7"/>
  <c r="AJ143" i="7"/>
  <c r="AI143" i="7"/>
  <c r="AA143" i="7"/>
  <c r="B143" i="7"/>
  <c r="A143" i="7"/>
  <c r="CP142" i="7"/>
  <c r="CO142" i="7"/>
  <c r="CN142" i="7"/>
  <c r="CM142" i="7"/>
  <c r="AG142" i="7"/>
  <c r="CL142" i="7"/>
  <c r="CK142" i="7"/>
  <c r="Z142" i="7"/>
  <c r="BQ142" i="7"/>
  <c r="O142" i="7"/>
  <c r="BU142" i="7"/>
  <c r="BT142" i="7"/>
  <c r="BS142" i="7"/>
  <c r="AS142" i="7"/>
  <c r="AU142" i="7"/>
  <c r="BZ142" i="7"/>
  <c r="CA142" i="7"/>
  <c r="CC142" i="7"/>
  <c r="AB142" i="7"/>
  <c r="AK142" i="7"/>
  <c r="AJ142" i="7"/>
  <c r="AI142" i="7"/>
  <c r="AA142" i="7"/>
  <c r="B142" i="7"/>
  <c r="A142" i="7"/>
  <c r="CP141" i="7"/>
  <c r="CO141" i="7"/>
  <c r="CN141" i="7"/>
  <c r="CM141" i="7"/>
  <c r="AA141" i="7"/>
  <c r="AG141" i="7"/>
  <c r="CL141" i="7"/>
  <c r="CK141" i="7"/>
  <c r="Z141" i="7"/>
  <c r="BQ141" i="7"/>
  <c r="BU141" i="7"/>
  <c r="BT141" i="7"/>
  <c r="BS141" i="7"/>
  <c r="AS141" i="7"/>
  <c r="AU141" i="7"/>
  <c r="BZ141" i="7"/>
  <c r="CA141" i="7"/>
  <c r="CC141" i="7"/>
  <c r="CD141" i="7"/>
  <c r="AB141" i="7"/>
  <c r="AN141" i="7"/>
  <c r="AK141" i="7"/>
  <c r="AJ141" i="7"/>
  <c r="AI141" i="7"/>
  <c r="B141" i="7"/>
  <c r="A141" i="7"/>
  <c r="CP140" i="7"/>
  <c r="CO140" i="7"/>
  <c r="CN140" i="7"/>
  <c r="CM140" i="7"/>
  <c r="AA140" i="7"/>
  <c r="AG140" i="7"/>
  <c r="CL140" i="7"/>
  <c r="CK140" i="7"/>
  <c r="BQ140" i="7"/>
  <c r="O140" i="7"/>
  <c r="BU140" i="7"/>
  <c r="BT140" i="7"/>
  <c r="BS140" i="7"/>
  <c r="AS140" i="7"/>
  <c r="AU140" i="7"/>
  <c r="BZ140" i="7"/>
  <c r="CA140" i="7"/>
  <c r="CC140" i="7"/>
  <c r="AB140" i="7"/>
  <c r="AK140" i="7"/>
  <c r="AJ140" i="7"/>
  <c r="AI140" i="7"/>
  <c r="Z140" i="7"/>
  <c r="B140" i="7"/>
  <c r="A140" i="7"/>
  <c r="CP139" i="7"/>
  <c r="CO139" i="7"/>
  <c r="CN139" i="7"/>
  <c r="CM139" i="7"/>
  <c r="AA139" i="7"/>
  <c r="AG139" i="7"/>
  <c r="CL139" i="7"/>
  <c r="CK139" i="7"/>
  <c r="Z139" i="7"/>
  <c r="BQ139" i="7"/>
  <c r="BU139" i="7"/>
  <c r="BT139" i="7"/>
  <c r="BS139" i="7"/>
  <c r="AS139" i="7"/>
  <c r="AU139" i="7"/>
  <c r="BZ139" i="7"/>
  <c r="CA139" i="7"/>
  <c r="CC139" i="7"/>
  <c r="CD139" i="7"/>
  <c r="AB139" i="7"/>
  <c r="AN139" i="7"/>
  <c r="AK139" i="7"/>
  <c r="AJ139" i="7"/>
  <c r="AI139" i="7"/>
  <c r="B139" i="7"/>
  <c r="A139" i="7"/>
  <c r="CP138" i="7"/>
  <c r="CO138" i="7"/>
  <c r="CN138" i="7"/>
  <c r="CM138" i="7"/>
  <c r="AG138" i="7"/>
  <c r="CL138" i="7"/>
  <c r="CK138" i="7"/>
  <c r="Z138" i="7"/>
  <c r="BQ138" i="7"/>
  <c r="O138" i="7"/>
  <c r="BU138" i="7"/>
  <c r="BT138" i="7"/>
  <c r="BS138" i="7"/>
  <c r="AS138" i="7"/>
  <c r="AU138" i="7"/>
  <c r="BZ138" i="7"/>
  <c r="CA138" i="7"/>
  <c r="CC138" i="7"/>
  <c r="AB138" i="7"/>
  <c r="AK138" i="7"/>
  <c r="AJ138" i="7"/>
  <c r="AI138" i="7"/>
  <c r="AA138" i="7"/>
  <c r="B138" i="7"/>
  <c r="A138" i="7"/>
  <c r="CP137" i="7"/>
  <c r="CO137" i="7"/>
  <c r="CN137" i="7"/>
  <c r="CM137" i="7"/>
  <c r="AA137" i="7"/>
  <c r="AG137" i="7"/>
  <c r="CL137" i="7"/>
  <c r="CK137" i="7"/>
  <c r="Z137" i="7"/>
  <c r="BQ137" i="7"/>
  <c r="O137" i="7"/>
  <c r="BR137" i="7"/>
  <c r="AO137" i="7"/>
  <c r="BU137" i="7"/>
  <c r="BT137" i="7"/>
  <c r="BS137" i="7"/>
  <c r="AS137" i="7"/>
  <c r="AU137" i="7"/>
  <c r="BZ137" i="7"/>
  <c r="CA137" i="7"/>
  <c r="CC137" i="7"/>
  <c r="CD137" i="7"/>
  <c r="AB137" i="7"/>
  <c r="AN137" i="7"/>
  <c r="AK137" i="7"/>
  <c r="AJ137" i="7"/>
  <c r="AI137" i="7"/>
  <c r="B137" i="7"/>
  <c r="A137" i="7"/>
  <c r="CP136" i="7"/>
  <c r="CO136" i="7"/>
  <c r="CN136" i="7"/>
  <c r="CM136" i="7"/>
  <c r="AA136" i="7"/>
  <c r="AG136" i="7"/>
  <c r="CL136" i="7"/>
  <c r="CK136" i="7"/>
  <c r="BQ136" i="7"/>
  <c r="O136" i="7"/>
  <c r="BU136" i="7"/>
  <c r="BT136" i="7"/>
  <c r="BS136" i="7"/>
  <c r="AS136" i="7"/>
  <c r="AU136" i="7"/>
  <c r="BZ136" i="7"/>
  <c r="CA136" i="7"/>
  <c r="CC136" i="7"/>
  <c r="AB136" i="7"/>
  <c r="AK136" i="7"/>
  <c r="AJ136" i="7"/>
  <c r="AI136" i="7"/>
  <c r="Z136" i="7"/>
  <c r="B136" i="7"/>
  <c r="A136" i="7"/>
  <c r="CP135" i="7"/>
  <c r="CO135" i="7"/>
  <c r="CN135" i="7"/>
  <c r="CM135" i="7"/>
  <c r="AA135" i="7"/>
  <c r="AG135" i="7"/>
  <c r="CL135" i="7"/>
  <c r="CK135" i="7"/>
  <c r="BQ135" i="7"/>
  <c r="BU135" i="7"/>
  <c r="BT135" i="7"/>
  <c r="BS135" i="7"/>
  <c r="AS135" i="7"/>
  <c r="AU135" i="7"/>
  <c r="BZ135" i="7"/>
  <c r="CA135" i="7"/>
  <c r="CC135" i="7"/>
  <c r="CD135" i="7"/>
  <c r="AB135" i="7"/>
  <c r="AN135" i="7"/>
  <c r="AK135" i="7"/>
  <c r="AJ135" i="7"/>
  <c r="AI135" i="7"/>
  <c r="Z135" i="7"/>
  <c r="B135" i="7"/>
  <c r="A135" i="7"/>
  <c r="CP134" i="7"/>
  <c r="CO134" i="7"/>
  <c r="CN134" i="7"/>
  <c r="CM134" i="7"/>
  <c r="AA134" i="7"/>
  <c r="AG134" i="7"/>
  <c r="CL134" i="7"/>
  <c r="CK134" i="7"/>
  <c r="Z134" i="7"/>
  <c r="BQ134" i="7"/>
  <c r="O134" i="7"/>
  <c r="BU134" i="7"/>
  <c r="BT134" i="7"/>
  <c r="BS134" i="7"/>
  <c r="AS134" i="7"/>
  <c r="AU134" i="7"/>
  <c r="BZ134" i="7"/>
  <c r="CA134" i="7"/>
  <c r="CC134" i="7"/>
  <c r="AB134" i="7"/>
  <c r="AN134" i="7"/>
  <c r="AK134" i="7"/>
  <c r="AJ134" i="7"/>
  <c r="AI134" i="7"/>
  <c r="B134" i="7"/>
  <c r="A134" i="7"/>
  <c r="CP133" i="7"/>
  <c r="CO133" i="7"/>
  <c r="CN133" i="7"/>
  <c r="CM133" i="7"/>
  <c r="AG133" i="7"/>
  <c r="CL133" i="7"/>
  <c r="CK133" i="7"/>
  <c r="Z133" i="7"/>
  <c r="BQ133" i="7"/>
  <c r="O133" i="7"/>
  <c r="BU133" i="7"/>
  <c r="BT133" i="7"/>
  <c r="BS133" i="7"/>
  <c r="AS133" i="7"/>
  <c r="AU133" i="7"/>
  <c r="BZ133" i="7"/>
  <c r="CA133" i="7"/>
  <c r="CC133" i="7"/>
  <c r="AB133" i="7"/>
  <c r="AK133" i="7"/>
  <c r="AJ133" i="7"/>
  <c r="AI133" i="7"/>
  <c r="AA133" i="7"/>
  <c r="B133" i="7"/>
  <c r="A133" i="7"/>
  <c r="CP132" i="7"/>
  <c r="CO132" i="7"/>
  <c r="CN132" i="7"/>
  <c r="CM132" i="7"/>
  <c r="AA132" i="7"/>
  <c r="AG132" i="7"/>
  <c r="CL132" i="7"/>
  <c r="CK132" i="7"/>
  <c r="BQ132" i="7"/>
  <c r="O132" i="7"/>
  <c r="BU132" i="7"/>
  <c r="BT132" i="7"/>
  <c r="BS132" i="7"/>
  <c r="AS132" i="7"/>
  <c r="AU132" i="7"/>
  <c r="BZ132" i="7"/>
  <c r="CA132" i="7"/>
  <c r="CC132" i="7"/>
  <c r="AB132" i="7"/>
  <c r="AK132" i="7"/>
  <c r="AJ132" i="7"/>
  <c r="AI132" i="7"/>
  <c r="Z132" i="7"/>
  <c r="B132" i="7"/>
  <c r="A132" i="7"/>
  <c r="CP131" i="7"/>
  <c r="CO131" i="7"/>
  <c r="CN131" i="7"/>
  <c r="CM131" i="7"/>
  <c r="AA131" i="7"/>
  <c r="AG131" i="7"/>
  <c r="CL131" i="7"/>
  <c r="CK131" i="7"/>
  <c r="BQ131" i="7"/>
  <c r="BR131" i="7"/>
  <c r="AO131" i="7"/>
  <c r="BU131" i="7"/>
  <c r="BT131" i="7"/>
  <c r="BS131" i="7"/>
  <c r="AS131" i="7"/>
  <c r="BV131" i="7"/>
  <c r="AQ131" i="7"/>
  <c r="BW131" i="7"/>
  <c r="AU131" i="7"/>
  <c r="BZ131" i="7"/>
  <c r="CA131" i="7"/>
  <c r="CC131" i="7"/>
  <c r="AB131" i="7"/>
  <c r="AK131" i="7"/>
  <c r="AJ131" i="7"/>
  <c r="AI131" i="7"/>
  <c r="Z131" i="7"/>
  <c r="B131" i="7"/>
  <c r="A131" i="7"/>
  <c r="CP130" i="7"/>
  <c r="CO130" i="7"/>
  <c r="CN130" i="7"/>
  <c r="CM130" i="7"/>
  <c r="AA130" i="7"/>
  <c r="AG130" i="7"/>
  <c r="CL130" i="7"/>
  <c r="CK130" i="7"/>
  <c r="Z130" i="7"/>
  <c r="BQ130" i="7"/>
  <c r="BU130" i="7"/>
  <c r="BT130" i="7"/>
  <c r="BS130" i="7"/>
  <c r="AS130" i="7"/>
  <c r="AU130" i="7"/>
  <c r="BZ130" i="7"/>
  <c r="CA130" i="7"/>
  <c r="CC130" i="7"/>
  <c r="CD130" i="7"/>
  <c r="AB130" i="7"/>
  <c r="AK130" i="7"/>
  <c r="AJ130" i="7"/>
  <c r="AI130" i="7"/>
  <c r="B130" i="7"/>
  <c r="A130" i="7"/>
  <c r="CP129" i="7"/>
  <c r="CO129" i="7"/>
  <c r="CN129" i="7"/>
  <c r="CM129" i="7"/>
  <c r="AG129" i="7"/>
  <c r="CL129" i="7"/>
  <c r="CK129" i="7"/>
  <c r="BQ129" i="7"/>
  <c r="BU129" i="7"/>
  <c r="BT129" i="7"/>
  <c r="BS129" i="7"/>
  <c r="AS129" i="7"/>
  <c r="AU129" i="7"/>
  <c r="BZ129" i="7"/>
  <c r="CA129" i="7"/>
  <c r="CC129" i="7"/>
  <c r="CD129" i="7"/>
  <c r="AB129" i="7"/>
  <c r="AK129" i="7"/>
  <c r="AJ129" i="7"/>
  <c r="AI129" i="7"/>
  <c r="AA129" i="7"/>
  <c r="Z129" i="7"/>
  <c r="B129" i="7"/>
  <c r="A129" i="7"/>
  <c r="CP128" i="7"/>
  <c r="CO128" i="7"/>
  <c r="CN128" i="7"/>
  <c r="CM128" i="7"/>
  <c r="AA128" i="7"/>
  <c r="AG128" i="7"/>
  <c r="CL128" i="7"/>
  <c r="CK128" i="7"/>
  <c r="BQ128" i="7"/>
  <c r="BU128" i="7"/>
  <c r="BT128" i="7"/>
  <c r="BS128" i="7"/>
  <c r="AS128" i="7"/>
  <c r="AU128" i="7"/>
  <c r="BZ128" i="7"/>
  <c r="CA128" i="7"/>
  <c r="CC128" i="7"/>
  <c r="AB128" i="7"/>
  <c r="AK128" i="7"/>
  <c r="AJ128" i="7"/>
  <c r="AI128" i="7"/>
  <c r="Z128" i="7"/>
  <c r="B128" i="7"/>
  <c r="A128" i="7"/>
  <c r="CP127" i="7"/>
  <c r="CO127" i="7"/>
  <c r="CN127" i="7"/>
  <c r="CM127" i="7"/>
  <c r="AG127" i="7"/>
  <c r="CL127" i="7"/>
  <c r="BQ127" i="7"/>
  <c r="O127" i="7"/>
  <c r="AH127" i="7"/>
  <c r="CK127" i="7"/>
  <c r="Z127" i="7"/>
  <c r="BR127" i="7"/>
  <c r="AO127" i="7"/>
  <c r="BU127" i="7"/>
  <c r="BT127" i="7"/>
  <c r="BS127" i="7"/>
  <c r="AS127" i="7"/>
  <c r="AU127" i="7"/>
  <c r="BZ127" i="7"/>
  <c r="CA127" i="7"/>
  <c r="CC127" i="7"/>
  <c r="CD127" i="7"/>
  <c r="AB127" i="7"/>
  <c r="AK127" i="7"/>
  <c r="AJ127" i="7"/>
  <c r="AI127" i="7"/>
  <c r="AA127" i="7"/>
  <c r="B127" i="7"/>
  <c r="A127" i="7"/>
  <c r="CP126" i="7"/>
  <c r="CO126" i="7"/>
  <c r="CN126" i="7"/>
  <c r="CM126" i="7"/>
  <c r="AA126" i="7"/>
  <c r="AG126" i="7"/>
  <c r="CL126" i="7"/>
  <c r="CK126" i="7"/>
  <c r="Z126" i="7"/>
  <c r="BQ126" i="7"/>
  <c r="O126" i="7"/>
  <c r="BU126" i="7"/>
  <c r="BT126" i="7"/>
  <c r="BS126" i="7"/>
  <c r="AS126" i="7"/>
  <c r="AU126" i="7"/>
  <c r="BZ126" i="7"/>
  <c r="CA126" i="7"/>
  <c r="CC126" i="7"/>
  <c r="CD126" i="7"/>
  <c r="AB126" i="7"/>
  <c r="AK126" i="7"/>
  <c r="AJ126" i="7"/>
  <c r="AI126" i="7"/>
  <c r="B126" i="7"/>
  <c r="A126" i="7"/>
  <c r="CP125" i="7"/>
  <c r="CO125" i="7"/>
  <c r="CN125" i="7"/>
  <c r="CM125" i="7"/>
  <c r="AA125" i="7"/>
  <c r="AG125" i="7"/>
  <c r="CL125" i="7"/>
  <c r="CK125" i="7"/>
  <c r="BQ125" i="7"/>
  <c r="BR125" i="7"/>
  <c r="BU125" i="7"/>
  <c r="BT125" i="7"/>
  <c r="BS125" i="7"/>
  <c r="AS125" i="7"/>
  <c r="AU125" i="7"/>
  <c r="BZ125" i="7"/>
  <c r="CA125" i="7"/>
  <c r="CC125" i="7"/>
  <c r="CD125" i="7"/>
  <c r="AB125" i="7"/>
  <c r="AK125" i="7"/>
  <c r="AJ125" i="7"/>
  <c r="AI125" i="7"/>
  <c r="Z125" i="7"/>
  <c r="B125" i="7"/>
  <c r="A125" i="7"/>
  <c r="CP124" i="7"/>
  <c r="CO124" i="7"/>
  <c r="CN124" i="7"/>
  <c r="CM124" i="7"/>
  <c r="AA124" i="7"/>
  <c r="AG124" i="7"/>
  <c r="CL124" i="7"/>
  <c r="CK124" i="7"/>
  <c r="BQ124" i="7"/>
  <c r="BU124" i="7"/>
  <c r="BT124" i="7"/>
  <c r="BS124" i="7"/>
  <c r="AS124" i="7"/>
  <c r="AU124" i="7"/>
  <c r="BZ124" i="7"/>
  <c r="CA124" i="7"/>
  <c r="CC124" i="7"/>
  <c r="AB124" i="7"/>
  <c r="AK124" i="7"/>
  <c r="AJ124" i="7"/>
  <c r="AI124" i="7"/>
  <c r="Z124" i="7"/>
  <c r="B124" i="7"/>
  <c r="A124" i="7"/>
  <c r="CP123" i="7"/>
  <c r="CO123" i="7"/>
  <c r="CN123" i="7"/>
  <c r="CM123" i="7"/>
  <c r="AG123" i="7"/>
  <c r="CL123" i="7"/>
  <c r="CK123" i="7"/>
  <c r="Z123" i="7"/>
  <c r="BQ123" i="7"/>
  <c r="BU123" i="7"/>
  <c r="BT123" i="7"/>
  <c r="BS123" i="7"/>
  <c r="AS123" i="7"/>
  <c r="AU123" i="7"/>
  <c r="BZ123" i="7"/>
  <c r="CA123" i="7"/>
  <c r="CC123" i="7"/>
  <c r="AB123" i="7"/>
  <c r="AK123" i="7"/>
  <c r="AJ123" i="7"/>
  <c r="AI123" i="7"/>
  <c r="AA123" i="7"/>
  <c r="B123" i="7"/>
  <c r="A123" i="7"/>
  <c r="CP122" i="7"/>
  <c r="CO122" i="7"/>
  <c r="CN122" i="7"/>
  <c r="CM122" i="7"/>
  <c r="AG122" i="7"/>
  <c r="CL122" i="7"/>
  <c r="CK122" i="7"/>
  <c r="Z122" i="7"/>
  <c r="BQ122" i="7"/>
  <c r="O122" i="7"/>
  <c r="BU122" i="7"/>
  <c r="BT122" i="7"/>
  <c r="BS122" i="7"/>
  <c r="AS122" i="7"/>
  <c r="AU122" i="7"/>
  <c r="BZ122" i="7"/>
  <c r="CA122" i="7"/>
  <c r="CC122" i="7"/>
  <c r="AB122" i="7"/>
  <c r="AK122" i="7"/>
  <c r="AJ122" i="7"/>
  <c r="AI122" i="7"/>
  <c r="AA122" i="7"/>
  <c r="B122" i="7"/>
  <c r="A122" i="7"/>
  <c r="CP121" i="7"/>
  <c r="CO121" i="7"/>
  <c r="CN121" i="7"/>
  <c r="CM121" i="7"/>
  <c r="AA121" i="7"/>
  <c r="AG121" i="7"/>
  <c r="CL121" i="7"/>
  <c r="CK121" i="7"/>
  <c r="Z121" i="7"/>
  <c r="BQ121" i="7"/>
  <c r="O121" i="7"/>
  <c r="BU121" i="7"/>
  <c r="BT121" i="7"/>
  <c r="BS121" i="7"/>
  <c r="AS121" i="7"/>
  <c r="AU121" i="7"/>
  <c r="CI121" i="7"/>
  <c r="BZ121" i="7"/>
  <c r="CA121" i="7"/>
  <c r="CC121" i="7"/>
  <c r="AB121" i="7"/>
  <c r="AK121" i="7"/>
  <c r="AJ121" i="7"/>
  <c r="AI121" i="7"/>
  <c r="B121" i="7"/>
  <c r="A121" i="7"/>
  <c r="CP120" i="7"/>
  <c r="CO120" i="7"/>
  <c r="CN120" i="7"/>
  <c r="CM120" i="7"/>
  <c r="AG120" i="7"/>
  <c r="CL120" i="7"/>
  <c r="CK120" i="7"/>
  <c r="BQ120" i="7"/>
  <c r="O120" i="7"/>
  <c r="BU120" i="7"/>
  <c r="BT120" i="7"/>
  <c r="BS120" i="7"/>
  <c r="AS120" i="7"/>
  <c r="AU120" i="7"/>
  <c r="BZ120" i="7"/>
  <c r="CA120" i="7"/>
  <c r="CC120" i="7"/>
  <c r="CD120" i="7"/>
  <c r="AB120" i="7"/>
  <c r="AN120" i="7"/>
  <c r="AK120" i="7"/>
  <c r="AJ120" i="7"/>
  <c r="AI120" i="7"/>
  <c r="AA120" i="7"/>
  <c r="Z120" i="7"/>
  <c r="B120" i="7"/>
  <c r="A120" i="7"/>
  <c r="CP119" i="7"/>
  <c r="B119" i="7"/>
  <c r="A119" i="7"/>
  <c r="CP118" i="7"/>
  <c r="B118" i="7"/>
  <c r="A118" i="7"/>
  <c r="CP117" i="7"/>
  <c r="B117" i="7"/>
  <c r="A117" i="7"/>
  <c r="CP116" i="7"/>
  <c r="B116" i="7"/>
  <c r="A116" i="7"/>
  <c r="CP115" i="7"/>
  <c r="B115" i="7"/>
  <c r="A115" i="7"/>
  <c r="CP114" i="7"/>
  <c r="B114" i="7"/>
  <c r="A114" i="7"/>
  <c r="CP113" i="7"/>
  <c r="B113" i="7"/>
  <c r="A113" i="7"/>
  <c r="CP112" i="7"/>
  <c r="B112" i="7"/>
  <c r="A112" i="7"/>
  <c r="CP111" i="7"/>
  <c r="B111" i="7"/>
  <c r="A111" i="7"/>
  <c r="CP110" i="7"/>
  <c r="B110" i="7"/>
  <c r="A110" i="7"/>
  <c r="CP109" i="7"/>
  <c r="B109" i="7"/>
  <c r="A109" i="7"/>
  <c r="CP108" i="7"/>
  <c r="B108" i="7"/>
  <c r="A108" i="7"/>
  <c r="CP107" i="7"/>
  <c r="B107" i="7"/>
  <c r="A107" i="7"/>
  <c r="CP106" i="7"/>
  <c r="B106" i="7"/>
  <c r="A106" i="7"/>
  <c r="CP105" i="7"/>
  <c r="B105" i="7"/>
  <c r="A105" i="7"/>
  <c r="CP104" i="7"/>
  <c r="B104" i="7"/>
  <c r="A104" i="7"/>
  <c r="CP103" i="7"/>
  <c r="B103" i="7"/>
  <c r="A103" i="7"/>
  <c r="CP102" i="7"/>
  <c r="B102" i="7"/>
  <c r="A102" i="7"/>
  <c r="CP101" i="7"/>
  <c r="B101" i="7"/>
  <c r="A101" i="7"/>
  <c r="CP100" i="7"/>
  <c r="B100" i="7"/>
  <c r="A100" i="7"/>
  <c r="CP99" i="7"/>
  <c r="B99" i="7"/>
  <c r="A99" i="7"/>
  <c r="CP98" i="7"/>
  <c r="B98" i="7"/>
  <c r="A98" i="7"/>
  <c r="CP97" i="7"/>
  <c r="B97" i="7"/>
  <c r="A97" i="7"/>
  <c r="CP96" i="7"/>
  <c r="B96" i="7"/>
  <c r="A96" i="7"/>
  <c r="CP95" i="7"/>
  <c r="B95" i="7"/>
  <c r="A95" i="7"/>
  <c r="CP94" i="7"/>
  <c r="B94" i="7"/>
  <c r="A94" i="7"/>
  <c r="CP93" i="7"/>
  <c r="B93" i="7"/>
  <c r="A93" i="7"/>
  <c r="CP92" i="7"/>
  <c r="B92" i="7"/>
  <c r="A92" i="7"/>
  <c r="CP91" i="7"/>
  <c r="B91" i="7"/>
  <c r="A91" i="7"/>
  <c r="CP90" i="7"/>
  <c r="B90" i="7"/>
  <c r="A90" i="7"/>
  <c r="CP89" i="7"/>
  <c r="B89" i="7"/>
  <c r="A89" i="7"/>
  <c r="CP88" i="7"/>
  <c r="B88" i="7"/>
  <c r="A88" i="7"/>
  <c r="CP87" i="7"/>
  <c r="B87" i="7"/>
  <c r="A87" i="7"/>
  <c r="CP86" i="7"/>
  <c r="B86" i="7"/>
  <c r="A86" i="7"/>
  <c r="CP85" i="7"/>
  <c r="B85" i="7"/>
  <c r="A85" i="7"/>
  <c r="CP84" i="7"/>
  <c r="B84" i="7"/>
  <c r="A84" i="7"/>
  <c r="CP83" i="7"/>
  <c r="B83" i="7"/>
  <c r="A83" i="7"/>
  <c r="CP82" i="7"/>
  <c r="B82" i="7"/>
  <c r="A82" i="7"/>
  <c r="CP81" i="7"/>
  <c r="B81" i="7"/>
  <c r="A81" i="7"/>
  <c r="CP80" i="7"/>
  <c r="B80" i="7"/>
  <c r="A80" i="7"/>
  <c r="CP79" i="7"/>
  <c r="B79" i="7"/>
  <c r="A79" i="7"/>
  <c r="CP78" i="7"/>
  <c r="B78" i="7"/>
  <c r="A78" i="7"/>
  <c r="CP77" i="7"/>
  <c r="B77" i="7"/>
  <c r="A77" i="7"/>
  <c r="CP76" i="7"/>
  <c r="B76" i="7"/>
  <c r="A76" i="7"/>
  <c r="CP75" i="7"/>
  <c r="B75" i="7"/>
  <c r="A75" i="7"/>
  <c r="CP74" i="7"/>
  <c r="B74" i="7"/>
  <c r="A74" i="7"/>
  <c r="CP73" i="7"/>
  <c r="B73" i="7"/>
  <c r="A73" i="7"/>
  <c r="CP72" i="7"/>
  <c r="B72" i="7"/>
  <c r="A72" i="7"/>
  <c r="CP71" i="7"/>
  <c r="B71" i="7"/>
  <c r="A71" i="7"/>
  <c r="CP70" i="7"/>
  <c r="CO70" i="7"/>
  <c r="CN70" i="7"/>
  <c r="CM70" i="7"/>
  <c r="AA70" i="7"/>
  <c r="AG70" i="7"/>
  <c r="CL70" i="7"/>
  <c r="CK70" i="7"/>
  <c r="Z70" i="7"/>
  <c r="BQ70" i="7"/>
  <c r="O70" i="7"/>
  <c r="AS70" i="7"/>
  <c r="AU70" i="7"/>
  <c r="CI70" i="7"/>
  <c r="BR70" i="7"/>
  <c r="AO70" i="7"/>
  <c r="BU70" i="7"/>
  <c r="BT70" i="7"/>
  <c r="BS70" i="7"/>
  <c r="BZ70" i="7"/>
  <c r="CA70" i="7"/>
  <c r="CC70" i="7"/>
  <c r="AB70" i="7"/>
  <c r="AN70" i="7"/>
  <c r="AK70" i="7"/>
  <c r="AJ70" i="7"/>
  <c r="AI70" i="7"/>
  <c r="B70" i="7"/>
  <c r="A70" i="7"/>
  <c r="CP69" i="7"/>
  <c r="CO69" i="7"/>
  <c r="CN69" i="7"/>
  <c r="CM69" i="7"/>
  <c r="AG69" i="7"/>
  <c r="CL69" i="7"/>
  <c r="CK69" i="7"/>
  <c r="Z69" i="7"/>
  <c r="BQ69" i="7"/>
  <c r="BU69" i="7"/>
  <c r="BT69" i="7"/>
  <c r="BS69" i="7"/>
  <c r="AS69" i="7"/>
  <c r="AU69" i="7"/>
  <c r="BZ69" i="7"/>
  <c r="CA69" i="7"/>
  <c r="CC69" i="7"/>
  <c r="CD69" i="7"/>
  <c r="AB69" i="7"/>
  <c r="AN69" i="7"/>
  <c r="AK69" i="7"/>
  <c r="AJ69" i="7"/>
  <c r="AI69" i="7"/>
  <c r="AA69" i="7"/>
  <c r="B69" i="7"/>
  <c r="A69" i="7"/>
  <c r="CP68" i="7"/>
  <c r="CO68" i="7"/>
  <c r="CN68" i="7"/>
  <c r="CM68" i="7"/>
  <c r="AG68" i="7"/>
  <c r="CL68" i="7"/>
  <c r="CK68" i="7"/>
  <c r="Z68" i="7"/>
  <c r="BQ68" i="7"/>
  <c r="BU68" i="7"/>
  <c r="BT68" i="7"/>
  <c r="BS68" i="7"/>
  <c r="AS68" i="7"/>
  <c r="AU68" i="7"/>
  <c r="BZ68" i="7"/>
  <c r="CA68" i="7"/>
  <c r="CC68" i="7"/>
  <c r="CD68" i="7"/>
  <c r="AB68" i="7"/>
  <c r="AK68" i="7"/>
  <c r="AJ68" i="7"/>
  <c r="AI68" i="7"/>
  <c r="AA68" i="7"/>
  <c r="B68" i="7"/>
  <c r="A68" i="7"/>
  <c r="CP67" i="7"/>
  <c r="CO67" i="7"/>
  <c r="CN67" i="7"/>
  <c r="CM67" i="7"/>
  <c r="AA67" i="7"/>
  <c r="AG67" i="7"/>
  <c r="CL67" i="7"/>
  <c r="CK67" i="7"/>
  <c r="BQ67" i="7"/>
  <c r="BR67" i="7"/>
  <c r="BU67" i="7"/>
  <c r="BT67" i="7"/>
  <c r="BS67" i="7"/>
  <c r="AS67" i="7"/>
  <c r="AU67" i="7"/>
  <c r="BZ67" i="7"/>
  <c r="CA67" i="7"/>
  <c r="CC67" i="7"/>
  <c r="AB67" i="7"/>
  <c r="AK67" i="7"/>
  <c r="AJ67" i="7"/>
  <c r="AI67" i="7"/>
  <c r="Z67" i="7"/>
  <c r="B67" i="7"/>
  <c r="A67" i="7"/>
  <c r="CP66" i="7"/>
  <c r="CO66" i="7"/>
  <c r="CN66" i="7"/>
  <c r="CM66" i="7"/>
  <c r="AA66" i="7"/>
  <c r="AG66" i="7"/>
  <c r="CL66" i="7"/>
  <c r="CK66" i="7"/>
  <c r="BQ66" i="7"/>
  <c r="BR66" i="7"/>
  <c r="AO66" i="7"/>
  <c r="BU66" i="7"/>
  <c r="BT66" i="7"/>
  <c r="BS66" i="7"/>
  <c r="AS66" i="7"/>
  <c r="BV66" i="7"/>
  <c r="AQ66" i="7"/>
  <c r="BW66" i="7"/>
  <c r="AU66" i="7"/>
  <c r="BZ66" i="7"/>
  <c r="CA66" i="7"/>
  <c r="CC66" i="7"/>
  <c r="CD66" i="7"/>
  <c r="AB66" i="7"/>
  <c r="AN66" i="7"/>
  <c r="AK66" i="7"/>
  <c r="AJ66" i="7"/>
  <c r="AI66" i="7"/>
  <c r="Z66" i="7"/>
  <c r="B66" i="7"/>
  <c r="A66" i="7"/>
  <c r="CP65" i="7"/>
  <c r="CO65" i="7"/>
  <c r="CN65" i="7"/>
  <c r="CM65" i="7"/>
  <c r="AA65" i="7"/>
  <c r="AG65" i="7"/>
  <c r="CL65" i="7"/>
  <c r="CK65" i="7"/>
  <c r="Z65" i="7"/>
  <c r="BQ65" i="7"/>
  <c r="BU65" i="7"/>
  <c r="BT65" i="7"/>
  <c r="BS65" i="7"/>
  <c r="AS65" i="7"/>
  <c r="AU65" i="7"/>
  <c r="BZ65" i="7"/>
  <c r="CA65" i="7"/>
  <c r="CC65" i="7"/>
  <c r="CD65" i="7"/>
  <c r="AB65" i="7"/>
  <c r="AK65" i="7"/>
  <c r="AJ65" i="7"/>
  <c r="AI65" i="7"/>
  <c r="B65" i="7"/>
  <c r="A65" i="7"/>
  <c r="CP64" i="7"/>
  <c r="CO64" i="7"/>
  <c r="CN64" i="7"/>
  <c r="CM64" i="7"/>
  <c r="AG64" i="7"/>
  <c r="CL64" i="7"/>
  <c r="CK64" i="7"/>
  <c r="BQ64" i="7"/>
  <c r="BU64" i="7"/>
  <c r="BT64" i="7"/>
  <c r="BS64" i="7"/>
  <c r="AS64" i="7"/>
  <c r="AU64" i="7"/>
  <c r="BZ64" i="7"/>
  <c r="CA64" i="7"/>
  <c r="CC64" i="7"/>
  <c r="CD64" i="7"/>
  <c r="AB64" i="7"/>
  <c r="AK64" i="7"/>
  <c r="AJ64" i="7"/>
  <c r="AI64" i="7"/>
  <c r="AA64" i="7"/>
  <c r="Z64" i="7"/>
  <c r="B64" i="7"/>
  <c r="A64" i="7"/>
  <c r="CP63" i="7"/>
  <c r="CO63" i="7"/>
  <c r="CN63" i="7"/>
  <c r="CM63" i="7"/>
  <c r="AA63" i="7"/>
  <c r="AG63" i="7"/>
  <c r="CL63" i="7"/>
  <c r="CK63" i="7"/>
  <c r="BQ63" i="7"/>
  <c r="BR63" i="7"/>
  <c r="BU63" i="7"/>
  <c r="BT63" i="7"/>
  <c r="BS63" i="7"/>
  <c r="AS63" i="7"/>
  <c r="AU63" i="7"/>
  <c r="BZ63" i="7"/>
  <c r="CA63" i="7"/>
  <c r="CC63" i="7"/>
  <c r="AB63" i="7"/>
  <c r="AK63" i="7"/>
  <c r="AJ63" i="7"/>
  <c r="AI63" i="7"/>
  <c r="Z63" i="7"/>
  <c r="B63" i="7"/>
  <c r="A63" i="7"/>
  <c r="CP62" i="7"/>
  <c r="CO62" i="7"/>
  <c r="CN62" i="7"/>
  <c r="CM62" i="7"/>
  <c r="AA62" i="7"/>
  <c r="AG62" i="7"/>
  <c r="CL62" i="7"/>
  <c r="CK62" i="7"/>
  <c r="Z62" i="7"/>
  <c r="BQ62" i="7"/>
  <c r="O62" i="7"/>
  <c r="BR62" i="7"/>
  <c r="AO62" i="7"/>
  <c r="BU62" i="7"/>
  <c r="BT62" i="7"/>
  <c r="BS62" i="7"/>
  <c r="AS62" i="7"/>
  <c r="AU62" i="7"/>
  <c r="BZ62" i="7"/>
  <c r="CA62" i="7"/>
  <c r="CC62" i="7"/>
  <c r="AB62" i="7"/>
  <c r="AK62" i="7"/>
  <c r="AJ62" i="7"/>
  <c r="AI62" i="7"/>
  <c r="B62" i="7"/>
  <c r="A62" i="7"/>
  <c r="CP61" i="7"/>
  <c r="CO61" i="7"/>
  <c r="CN61" i="7"/>
  <c r="CM61" i="7"/>
  <c r="AA61" i="7"/>
  <c r="AG61" i="7"/>
  <c r="CL61" i="7"/>
  <c r="CK61" i="7"/>
  <c r="BQ61" i="7"/>
  <c r="BU61" i="7"/>
  <c r="BT61" i="7"/>
  <c r="BS61" i="7"/>
  <c r="AS61" i="7"/>
  <c r="AU61" i="7"/>
  <c r="BZ61" i="7"/>
  <c r="CA61" i="7"/>
  <c r="CC61" i="7"/>
  <c r="CD61" i="7"/>
  <c r="AB61" i="7"/>
  <c r="AK61" i="7"/>
  <c r="AJ61" i="7"/>
  <c r="AI61" i="7"/>
  <c r="Z61" i="7"/>
  <c r="B61" i="7"/>
  <c r="A61" i="7"/>
  <c r="CP60" i="7"/>
  <c r="CO60" i="7"/>
  <c r="CN60" i="7"/>
  <c r="CM60" i="7"/>
  <c r="AG60" i="7"/>
  <c r="CL60" i="7"/>
  <c r="CK60" i="7"/>
  <c r="Z60" i="7"/>
  <c r="BQ60" i="7"/>
  <c r="O60" i="7"/>
  <c r="BU60" i="7"/>
  <c r="BT60" i="7"/>
  <c r="BS60" i="7"/>
  <c r="AS60" i="7"/>
  <c r="AU60" i="7"/>
  <c r="BZ60" i="7"/>
  <c r="CA60" i="7"/>
  <c r="CC60" i="7"/>
  <c r="CD60" i="7"/>
  <c r="AB60" i="7"/>
  <c r="AN60" i="7"/>
  <c r="AK60" i="7"/>
  <c r="AJ60" i="7"/>
  <c r="AI60" i="7"/>
  <c r="AA60" i="7"/>
  <c r="B60" i="7"/>
  <c r="A60" i="7"/>
  <c r="CP59" i="7"/>
  <c r="CO59" i="7"/>
  <c r="CN59" i="7"/>
  <c r="CM59" i="7"/>
  <c r="AA59" i="7"/>
  <c r="AG59" i="7"/>
  <c r="CL59" i="7"/>
  <c r="CK59" i="7"/>
  <c r="BQ59" i="7"/>
  <c r="BR59" i="7"/>
  <c r="BU59" i="7"/>
  <c r="BT59" i="7"/>
  <c r="BS59" i="7"/>
  <c r="AS59" i="7"/>
  <c r="AU59" i="7"/>
  <c r="BZ59" i="7"/>
  <c r="CA59" i="7"/>
  <c r="CC59" i="7"/>
  <c r="CD59" i="7"/>
  <c r="AB59" i="7"/>
  <c r="AK59" i="7"/>
  <c r="AJ59" i="7"/>
  <c r="AI59" i="7"/>
  <c r="Z59" i="7"/>
  <c r="B59" i="7"/>
  <c r="A59" i="7"/>
  <c r="CP58" i="7"/>
  <c r="CO58" i="7"/>
  <c r="CN58" i="7"/>
  <c r="CM58" i="7"/>
  <c r="AA58" i="7"/>
  <c r="AG58" i="7"/>
  <c r="CL58" i="7"/>
  <c r="CK58" i="7"/>
  <c r="BQ58" i="7"/>
  <c r="O58" i="7"/>
  <c r="BR58" i="7"/>
  <c r="AO58" i="7"/>
  <c r="BU58" i="7"/>
  <c r="BT58" i="7"/>
  <c r="BS58" i="7"/>
  <c r="AS58" i="7"/>
  <c r="BV58" i="7"/>
  <c r="AQ58" i="7"/>
  <c r="BW58" i="7"/>
  <c r="AU58" i="7"/>
  <c r="BZ58" i="7"/>
  <c r="CA58" i="7"/>
  <c r="CC58" i="7"/>
  <c r="CD58" i="7"/>
  <c r="AB58" i="7"/>
  <c r="AN58" i="7"/>
  <c r="AK58" i="7"/>
  <c r="AJ58" i="7"/>
  <c r="AI58" i="7"/>
  <c r="Z58" i="7"/>
  <c r="B58" i="7"/>
  <c r="A58" i="7"/>
  <c r="CP57" i="7"/>
  <c r="CO57" i="7"/>
  <c r="CN57" i="7"/>
  <c r="CM57" i="7"/>
  <c r="AA57" i="7"/>
  <c r="AG57" i="7"/>
  <c r="CL57" i="7"/>
  <c r="CK57" i="7"/>
  <c r="BQ57" i="7"/>
  <c r="BU57" i="7"/>
  <c r="BT57" i="7"/>
  <c r="BS57" i="7"/>
  <c r="AS57" i="7"/>
  <c r="AU57" i="7"/>
  <c r="BZ57" i="7"/>
  <c r="CA57" i="7"/>
  <c r="CC57" i="7"/>
  <c r="AB57" i="7"/>
  <c r="AN57" i="7"/>
  <c r="AK57" i="7"/>
  <c r="AJ57" i="7"/>
  <c r="AI57" i="7"/>
  <c r="Z57" i="7"/>
  <c r="B57" i="7"/>
  <c r="A57" i="7"/>
  <c r="CP56" i="7"/>
  <c r="CO56" i="7"/>
  <c r="CN56" i="7"/>
  <c r="CM56" i="7"/>
  <c r="AG56" i="7"/>
  <c r="CL56" i="7"/>
  <c r="CK56" i="7"/>
  <c r="BQ56" i="7"/>
  <c r="O56" i="7"/>
  <c r="BU56" i="7"/>
  <c r="BT56" i="7"/>
  <c r="BS56" i="7"/>
  <c r="AS56" i="7"/>
  <c r="AU56" i="7"/>
  <c r="BZ56" i="7"/>
  <c r="CA56" i="7"/>
  <c r="CC56" i="7"/>
  <c r="AB56" i="7"/>
  <c r="AN56" i="7"/>
  <c r="AK56" i="7"/>
  <c r="AJ56" i="7"/>
  <c r="AI56" i="7"/>
  <c r="AA56" i="7"/>
  <c r="Z56" i="7"/>
  <c r="B56" i="7"/>
  <c r="A56" i="7"/>
  <c r="CP55" i="7"/>
  <c r="CO55" i="7"/>
  <c r="CN55" i="7"/>
  <c r="CM55" i="7"/>
  <c r="AA55" i="7"/>
  <c r="AG55" i="7"/>
  <c r="CL55" i="7"/>
  <c r="CK55" i="7"/>
  <c r="BQ55" i="7"/>
  <c r="BR55" i="7"/>
  <c r="BU55" i="7"/>
  <c r="BT55" i="7"/>
  <c r="BS55" i="7"/>
  <c r="AS55" i="7"/>
  <c r="AU55" i="7"/>
  <c r="BZ55" i="7"/>
  <c r="CA55" i="7"/>
  <c r="CC55" i="7"/>
  <c r="CD55" i="7"/>
  <c r="AB55" i="7"/>
  <c r="AN55" i="7"/>
  <c r="AK55" i="7"/>
  <c r="AJ55" i="7"/>
  <c r="AI55" i="7"/>
  <c r="Z55" i="7"/>
  <c r="B55" i="7"/>
  <c r="A55" i="7"/>
  <c r="CP54" i="7"/>
  <c r="CO54" i="7"/>
  <c r="CN54" i="7"/>
  <c r="CM54" i="7"/>
  <c r="AA54" i="7"/>
  <c r="AG54" i="7"/>
  <c r="CL54" i="7"/>
  <c r="CK54" i="7"/>
  <c r="Z54" i="7"/>
  <c r="BQ54" i="7"/>
  <c r="O54" i="7"/>
  <c r="AS54" i="7"/>
  <c r="AU54" i="7"/>
  <c r="CI54" i="7"/>
  <c r="BR54" i="7"/>
  <c r="AO54" i="7"/>
  <c r="BU54" i="7"/>
  <c r="BT54" i="7"/>
  <c r="BS54" i="7"/>
  <c r="BV54" i="7"/>
  <c r="AQ54" i="7"/>
  <c r="BW54" i="7"/>
  <c r="BZ54" i="7"/>
  <c r="CA54" i="7"/>
  <c r="CC54" i="7"/>
  <c r="AB54" i="7"/>
  <c r="AN54" i="7"/>
  <c r="AK54" i="7"/>
  <c r="AJ54" i="7"/>
  <c r="AI54" i="7"/>
  <c r="B54" i="7"/>
  <c r="A54" i="7"/>
  <c r="CP53" i="7"/>
  <c r="CO53" i="7"/>
  <c r="CN53" i="7"/>
  <c r="CM53" i="7"/>
  <c r="AG53" i="7"/>
  <c r="CL53" i="7"/>
  <c r="CK53" i="7"/>
  <c r="BQ53" i="7"/>
  <c r="BU53" i="7"/>
  <c r="BT53" i="7"/>
  <c r="BS53" i="7"/>
  <c r="AS53" i="7"/>
  <c r="AU53" i="7"/>
  <c r="BZ53" i="7"/>
  <c r="CA53" i="7"/>
  <c r="CC53" i="7"/>
  <c r="CD53" i="7"/>
  <c r="AB53" i="7"/>
  <c r="AK53" i="7"/>
  <c r="AJ53" i="7"/>
  <c r="AI53" i="7"/>
  <c r="AA53" i="7"/>
  <c r="Z53" i="7"/>
  <c r="B53" i="7"/>
  <c r="A53" i="7"/>
  <c r="CP52" i="7"/>
  <c r="CO52" i="7"/>
  <c r="CN52" i="7"/>
  <c r="CM52" i="7"/>
  <c r="AG52" i="7"/>
  <c r="CL52" i="7"/>
  <c r="CK52" i="7"/>
  <c r="Z52" i="7"/>
  <c r="BQ52" i="7"/>
  <c r="BU52" i="7"/>
  <c r="BT52" i="7"/>
  <c r="BS52" i="7"/>
  <c r="AS52" i="7"/>
  <c r="AU52" i="7"/>
  <c r="BZ52" i="7"/>
  <c r="CA52" i="7"/>
  <c r="CC52" i="7"/>
  <c r="CD52" i="7"/>
  <c r="AB52" i="7"/>
  <c r="AK52" i="7"/>
  <c r="AJ52" i="7"/>
  <c r="AI52" i="7"/>
  <c r="AA52" i="7"/>
  <c r="B52" i="7"/>
  <c r="A52" i="7"/>
  <c r="CP51" i="7"/>
  <c r="CO51" i="7"/>
  <c r="CN51" i="7"/>
  <c r="CM51" i="7"/>
  <c r="AA51" i="7"/>
  <c r="AG51" i="7"/>
  <c r="CL51" i="7"/>
  <c r="CK51" i="7"/>
  <c r="BQ51" i="7"/>
  <c r="BR51" i="7"/>
  <c r="BU51" i="7"/>
  <c r="BT51" i="7"/>
  <c r="BS51" i="7"/>
  <c r="AS51" i="7"/>
  <c r="AU51" i="7"/>
  <c r="BZ51" i="7"/>
  <c r="CA51" i="7"/>
  <c r="CC51" i="7"/>
  <c r="AB51" i="7"/>
  <c r="AK51" i="7"/>
  <c r="AJ51" i="7"/>
  <c r="AI51" i="7"/>
  <c r="Z51" i="7"/>
  <c r="B51" i="7"/>
  <c r="A51" i="7"/>
  <c r="CP50" i="7"/>
  <c r="CO50" i="7"/>
  <c r="CN50" i="7"/>
  <c r="CM50" i="7"/>
  <c r="AA50" i="7"/>
  <c r="AG50" i="7"/>
  <c r="CL50" i="7"/>
  <c r="CK50" i="7"/>
  <c r="BQ50" i="7"/>
  <c r="BR50" i="7"/>
  <c r="AO50" i="7"/>
  <c r="O50" i="7"/>
  <c r="BU50" i="7"/>
  <c r="BT50" i="7"/>
  <c r="BS50" i="7"/>
  <c r="AS50" i="7"/>
  <c r="BV50" i="7"/>
  <c r="AQ50" i="7"/>
  <c r="BW50" i="7"/>
  <c r="AU50" i="7"/>
  <c r="BZ50" i="7"/>
  <c r="CA50" i="7"/>
  <c r="CC50" i="7"/>
  <c r="AB50" i="7"/>
  <c r="AK50" i="7"/>
  <c r="AJ50" i="7"/>
  <c r="AI50" i="7"/>
  <c r="Z50" i="7"/>
  <c r="B50" i="7"/>
  <c r="A50" i="7"/>
  <c r="CP49" i="7"/>
  <c r="CO49" i="7"/>
  <c r="CN49" i="7"/>
  <c r="CM49" i="7"/>
  <c r="AA49" i="7"/>
  <c r="AG49" i="7"/>
  <c r="CL49" i="7"/>
  <c r="CK49" i="7"/>
  <c r="Z49" i="7"/>
  <c r="BQ49" i="7"/>
  <c r="BU49" i="7"/>
  <c r="BT49" i="7"/>
  <c r="BS49" i="7"/>
  <c r="AS49" i="7"/>
  <c r="AU49" i="7"/>
  <c r="BZ49" i="7"/>
  <c r="CA49" i="7"/>
  <c r="CC49" i="7"/>
  <c r="CD49" i="7"/>
  <c r="AB49" i="7"/>
  <c r="AN49" i="7"/>
  <c r="AK49" i="7"/>
  <c r="AJ49" i="7"/>
  <c r="AI49" i="7"/>
  <c r="B49" i="7"/>
  <c r="A49" i="7"/>
  <c r="CP48" i="7"/>
  <c r="CO48" i="7"/>
  <c r="CN48" i="7"/>
  <c r="CM48" i="7"/>
  <c r="AG48" i="7"/>
  <c r="CL48" i="7"/>
  <c r="CK48" i="7"/>
  <c r="BQ48" i="7"/>
  <c r="O48" i="7"/>
  <c r="BU48" i="7"/>
  <c r="BT48" i="7"/>
  <c r="BS48" i="7"/>
  <c r="AS48" i="7"/>
  <c r="AU48" i="7"/>
  <c r="BZ48" i="7"/>
  <c r="CA48" i="7"/>
  <c r="CC48" i="7"/>
  <c r="AB48" i="7"/>
  <c r="AN48" i="7"/>
  <c r="AK48" i="7"/>
  <c r="AJ48" i="7"/>
  <c r="AI48" i="7"/>
  <c r="AA48" i="7"/>
  <c r="Z48" i="7"/>
  <c r="B48" i="7"/>
  <c r="A48" i="7"/>
  <c r="CP47" i="7"/>
  <c r="CO47" i="7"/>
  <c r="CN47" i="7"/>
  <c r="CM47" i="7"/>
  <c r="AA47" i="7"/>
  <c r="AG47" i="7"/>
  <c r="CL47" i="7"/>
  <c r="CK47" i="7"/>
  <c r="BQ47" i="7"/>
  <c r="BR47" i="7"/>
  <c r="BU47" i="7"/>
  <c r="BT47" i="7"/>
  <c r="BS47" i="7"/>
  <c r="AS47" i="7"/>
  <c r="AU47" i="7"/>
  <c r="BZ47" i="7"/>
  <c r="CA47" i="7"/>
  <c r="CC47" i="7"/>
  <c r="AB47" i="7"/>
  <c r="AK47" i="7"/>
  <c r="AJ47" i="7"/>
  <c r="AI47" i="7"/>
  <c r="Z47" i="7"/>
  <c r="B47" i="7"/>
  <c r="A47" i="7"/>
  <c r="CP46" i="7"/>
  <c r="CO46" i="7"/>
  <c r="CN46" i="7"/>
  <c r="CM46" i="7"/>
  <c r="AA46" i="7"/>
  <c r="AG46" i="7"/>
  <c r="CL46" i="7"/>
  <c r="CK46" i="7"/>
  <c r="BQ46" i="7"/>
  <c r="BR46" i="7"/>
  <c r="AO46" i="7"/>
  <c r="O46" i="7"/>
  <c r="BU46" i="7"/>
  <c r="BT46" i="7"/>
  <c r="BS46" i="7"/>
  <c r="AS46" i="7"/>
  <c r="BV46" i="7"/>
  <c r="AQ46" i="7"/>
  <c r="BW46" i="7"/>
  <c r="AU46" i="7"/>
  <c r="BZ46" i="7"/>
  <c r="CA46" i="7"/>
  <c r="CC46" i="7"/>
  <c r="AB46" i="7"/>
  <c r="AK46" i="7"/>
  <c r="AJ46" i="7"/>
  <c r="AI46" i="7"/>
  <c r="Z46" i="7"/>
  <c r="B46" i="7"/>
  <c r="A46" i="7"/>
  <c r="CP45" i="7"/>
  <c r="CO45" i="7"/>
  <c r="CN45" i="7"/>
  <c r="CM45" i="7"/>
  <c r="AA45" i="7"/>
  <c r="AG45" i="7"/>
  <c r="CL45" i="7"/>
  <c r="CK45" i="7"/>
  <c r="Z45" i="7"/>
  <c r="BQ45" i="7"/>
  <c r="BU45" i="7"/>
  <c r="BT45" i="7"/>
  <c r="BS45" i="7"/>
  <c r="AS45" i="7"/>
  <c r="AU45" i="7"/>
  <c r="BZ45" i="7"/>
  <c r="CA45" i="7"/>
  <c r="CC45" i="7"/>
  <c r="CD45" i="7"/>
  <c r="AB45" i="7"/>
  <c r="AN45" i="7"/>
  <c r="AK45" i="7"/>
  <c r="AJ45" i="7"/>
  <c r="AI45" i="7"/>
  <c r="B45" i="7"/>
  <c r="A45" i="7"/>
  <c r="CP44" i="7"/>
  <c r="CO44" i="7"/>
  <c r="CN44" i="7"/>
  <c r="CM44" i="7"/>
  <c r="AG44" i="7"/>
  <c r="CL44" i="7"/>
  <c r="CK44" i="7"/>
  <c r="BQ44" i="7"/>
  <c r="BU44" i="7"/>
  <c r="BT44" i="7"/>
  <c r="BS44" i="7"/>
  <c r="AS44" i="7"/>
  <c r="AU44" i="7"/>
  <c r="BZ44" i="7"/>
  <c r="CA44" i="7"/>
  <c r="CC44" i="7"/>
  <c r="CD44" i="7"/>
  <c r="AB44" i="7"/>
  <c r="AK44" i="7"/>
  <c r="AJ44" i="7"/>
  <c r="AI44" i="7"/>
  <c r="AA44" i="7"/>
  <c r="Z44" i="7"/>
  <c r="B44" i="7"/>
  <c r="A44" i="7"/>
  <c r="CP43" i="7"/>
  <c r="CO43" i="7"/>
  <c r="CN43" i="7"/>
  <c r="CM43" i="7"/>
  <c r="AA43" i="7"/>
  <c r="AG43" i="7"/>
  <c r="CL43" i="7"/>
  <c r="CK43" i="7"/>
  <c r="BQ43" i="7"/>
  <c r="BR43" i="7"/>
  <c r="BU43" i="7"/>
  <c r="BT43" i="7"/>
  <c r="BS43" i="7"/>
  <c r="AS43" i="7"/>
  <c r="AU43" i="7"/>
  <c r="BZ43" i="7"/>
  <c r="CA43" i="7"/>
  <c r="CC43" i="7"/>
  <c r="CD43" i="7"/>
  <c r="AB43" i="7"/>
  <c r="AN43" i="7"/>
  <c r="AK43" i="7"/>
  <c r="AJ43" i="7"/>
  <c r="AI43" i="7"/>
  <c r="Z43" i="7"/>
  <c r="B43" i="7"/>
  <c r="A43" i="7"/>
  <c r="CP42" i="7"/>
  <c r="CO42" i="7"/>
  <c r="CN42" i="7"/>
  <c r="CM42" i="7"/>
  <c r="AA42" i="7"/>
  <c r="AG42" i="7"/>
  <c r="CL42" i="7"/>
  <c r="CK42" i="7"/>
  <c r="Z42" i="7"/>
  <c r="BQ42" i="7"/>
  <c r="O42" i="7"/>
  <c r="AS42" i="7"/>
  <c r="AU42" i="7"/>
  <c r="CI42" i="7"/>
  <c r="BR42" i="7"/>
  <c r="AO42" i="7"/>
  <c r="BU42" i="7"/>
  <c r="BT42" i="7"/>
  <c r="BS42" i="7"/>
  <c r="BV42" i="7"/>
  <c r="AQ42" i="7"/>
  <c r="BW42" i="7"/>
  <c r="BZ42" i="7"/>
  <c r="CA42" i="7"/>
  <c r="CC42" i="7"/>
  <c r="AB42" i="7"/>
  <c r="AN42" i="7"/>
  <c r="AK42" i="7"/>
  <c r="AJ42" i="7"/>
  <c r="AI42" i="7"/>
  <c r="B42" i="7"/>
  <c r="A42" i="7"/>
  <c r="CP41" i="7"/>
  <c r="CO41" i="7"/>
  <c r="CN41" i="7"/>
  <c r="CM41" i="7"/>
  <c r="AG41" i="7"/>
  <c r="CL41" i="7"/>
  <c r="CK41" i="7"/>
  <c r="Z41" i="7"/>
  <c r="BQ41" i="7"/>
  <c r="BU41" i="7"/>
  <c r="BT41" i="7"/>
  <c r="BS41" i="7"/>
  <c r="AS41" i="7"/>
  <c r="AU41" i="7"/>
  <c r="BZ41" i="7"/>
  <c r="CA41" i="7"/>
  <c r="CC41" i="7"/>
  <c r="CD41" i="7"/>
  <c r="AB41" i="7"/>
  <c r="AN41" i="7"/>
  <c r="AK41" i="7"/>
  <c r="AJ41" i="7"/>
  <c r="AI41" i="7"/>
  <c r="AA41" i="7"/>
  <c r="B41" i="7"/>
  <c r="A41" i="7"/>
  <c r="CP40" i="7"/>
  <c r="CO40" i="7"/>
  <c r="CN40" i="7"/>
  <c r="CM40" i="7"/>
  <c r="AG40" i="7"/>
  <c r="CL40" i="7"/>
  <c r="CK40" i="7"/>
  <c r="Z40" i="7"/>
  <c r="BQ40" i="7"/>
  <c r="BU40" i="7"/>
  <c r="BT40" i="7"/>
  <c r="BS40" i="7"/>
  <c r="AS40" i="7"/>
  <c r="AU40" i="7"/>
  <c r="BZ40" i="7"/>
  <c r="CA40" i="7"/>
  <c r="CC40" i="7"/>
  <c r="CD40" i="7"/>
  <c r="AB40" i="7"/>
  <c r="AK40" i="7"/>
  <c r="AJ40" i="7"/>
  <c r="AI40" i="7"/>
  <c r="AA40" i="7"/>
  <c r="B40" i="7"/>
  <c r="A40" i="7"/>
  <c r="CP39" i="7"/>
  <c r="CO39" i="7"/>
  <c r="CN39" i="7"/>
  <c r="CM39" i="7"/>
  <c r="AA39" i="7"/>
  <c r="AG39" i="7"/>
  <c r="CL39" i="7"/>
  <c r="CK39" i="7"/>
  <c r="BQ39" i="7"/>
  <c r="BR39" i="7"/>
  <c r="BU39" i="7"/>
  <c r="BT39" i="7"/>
  <c r="BS39" i="7"/>
  <c r="AS39" i="7"/>
  <c r="AU39" i="7"/>
  <c r="BZ39" i="7"/>
  <c r="CA39" i="7"/>
  <c r="CC39" i="7"/>
  <c r="CD39" i="7"/>
  <c r="AB39" i="7"/>
  <c r="AK39" i="7"/>
  <c r="AJ39" i="7"/>
  <c r="AI39" i="7"/>
  <c r="Z39" i="7"/>
  <c r="B39" i="7"/>
  <c r="A39" i="7"/>
  <c r="CP38" i="7"/>
  <c r="CO38" i="7"/>
  <c r="CN38" i="7"/>
  <c r="CM38" i="7"/>
  <c r="AA38" i="7"/>
  <c r="AG38" i="7"/>
  <c r="CL38" i="7"/>
  <c r="CK38" i="7"/>
  <c r="Z38" i="7"/>
  <c r="BQ38" i="7"/>
  <c r="BR38" i="7"/>
  <c r="AO38" i="7"/>
  <c r="O38" i="7"/>
  <c r="BU38" i="7"/>
  <c r="BT38" i="7"/>
  <c r="BS38" i="7"/>
  <c r="AS38" i="7"/>
  <c r="AU38" i="7"/>
  <c r="BZ38" i="7"/>
  <c r="CA38" i="7"/>
  <c r="CC38" i="7"/>
  <c r="CD38" i="7"/>
  <c r="AB38" i="7"/>
  <c r="AN38" i="7"/>
  <c r="AK38" i="7"/>
  <c r="AJ38" i="7"/>
  <c r="AI38" i="7"/>
  <c r="B38" i="7"/>
  <c r="A38" i="7"/>
  <c r="CP37" i="7"/>
  <c r="CO37" i="7"/>
  <c r="CN37" i="7"/>
  <c r="CM37" i="7"/>
  <c r="AA37" i="7"/>
  <c r="AG37" i="7"/>
  <c r="CL37" i="7"/>
  <c r="CK37" i="7"/>
  <c r="Z37" i="7"/>
  <c r="BQ37" i="7"/>
  <c r="BU37" i="7"/>
  <c r="BT37" i="7"/>
  <c r="BS37" i="7"/>
  <c r="AS37" i="7"/>
  <c r="AU37" i="7"/>
  <c r="BZ37" i="7"/>
  <c r="CA37" i="7"/>
  <c r="CC37" i="7"/>
  <c r="AB37" i="7"/>
  <c r="AN37" i="7"/>
  <c r="AK37" i="7"/>
  <c r="AJ37" i="7"/>
  <c r="AI37" i="7"/>
  <c r="B37" i="7"/>
  <c r="A37" i="7"/>
  <c r="CP36" i="7"/>
  <c r="CO36" i="7"/>
  <c r="CN36" i="7"/>
  <c r="CM36" i="7"/>
  <c r="AA36" i="7"/>
  <c r="AG36" i="7"/>
  <c r="CL36" i="7"/>
  <c r="CK36" i="7"/>
  <c r="BQ36" i="7"/>
  <c r="O36" i="7"/>
  <c r="BU36" i="7"/>
  <c r="BT36" i="7"/>
  <c r="BS36" i="7"/>
  <c r="AS36" i="7"/>
  <c r="AU36" i="7"/>
  <c r="BZ36" i="7"/>
  <c r="CA36" i="7"/>
  <c r="CC36" i="7"/>
  <c r="CD36" i="7"/>
  <c r="AB36" i="7"/>
  <c r="AN36" i="7"/>
  <c r="AK36" i="7"/>
  <c r="AJ36" i="7"/>
  <c r="AI36" i="7"/>
  <c r="Z36" i="7"/>
  <c r="B36" i="7"/>
  <c r="A36" i="7"/>
  <c r="CP35" i="7"/>
  <c r="CO35" i="7"/>
  <c r="CN35" i="7"/>
  <c r="CM35" i="7"/>
  <c r="AA35" i="7"/>
  <c r="AG35" i="7"/>
  <c r="CL35" i="7"/>
  <c r="CK35" i="7"/>
  <c r="BQ35" i="7"/>
  <c r="BR35" i="7"/>
  <c r="BU35" i="7"/>
  <c r="BT35" i="7"/>
  <c r="BS35" i="7"/>
  <c r="AS35" i="7"/>
  <c r="AU35" i="7"/>
  <c r="BZ35" i="7"/>
  <c r="CA35" i="7"/>
  <c r="CC35" i="7"/>
  <c r="CD35" i="7"/>
  <c r="AB35" i="7"/>
  <c r="AK35" i="7"/>
  <c r="AJ35" i="7"/>
  <c r="AI35" i="7"/>
  <c r="Z35" i="7"/>
  <c r="B35" i="7"/>
  <c r="A35" i="7"/>
  <c r="CP34" i="7"/>
  <c r="CO34" i="7"/>
  <c r="CN34" i="7"/>
  <c r="CM34" i="7"/>
  <c r="AG34" i="7"/>
  <c r="CL34" i="7"/>
  <c r="CK34" i="7"/>
  <c r="Z34" i="7"/>
  <c r="BQ34" i="7"/>
  <c r="BR34" i="7"/>
  <c r="O34" i="7"/>
  <c r="BU34" i="7"/>
  <c r="BT34" i="7"/>
  <c r="BS34" i="7"/>
  <c r="AS34" i="7"/>
  <c r="AU34" i="7"/>
  <c r="BZ34" i="7"/>
  <c r="CA34" i="7"/>
  <c r="CC34" i="7"/>
  <c r="AB34" i="7"/>
  <c r="AN34" i="7"/>
  <c r="AK34" i="7"/>
  <c r="AJ34" i="7"/>
  <c r="AI34" i="7"/>
  <c r="AA34" i="7"/>
  <c r="B34" i="7"/>
  <c r="A34" i="7"/>
  <c r="CP33" i="7"/>
  <c r="CO33" i="7"/>
  <c r="CN33" i="7"/>
  <c r="CM33" i="7"/>
  <c r="AA33" i="7"/>
  <c r="AG33" i="7"/>
  <c r="CL33" i="7"/>
  <c r="CK33" i="7"/>
  <c r="Z33" i="7"/>
  <c r="BQ33" i="7"/>
  <c r="O33" i="7"/>
  <c r="BR33" i="7"/>
  <c r="BU33" i="7"/>
  <c r="BT33" i="7"/>
  <c r="BS33" i="7"/>
  <c r="AS33" i="7"/>
  <c r="AU33" i="7"/>
  <c r="BZ33" i="7"/>
  <c r="CA33" i="7"/>
  <c r="CC33" i="7"/>
  <c r="AB33" i="7"/>
  <c r="AK33" i="7"/>
  <c r="AJ33" i="7"/>
  <c r="AI33" i="7"/>
  <c r="B33" i="7"/>
  <c r="A33" i="7"/>
  <c r="CP32" i="7"/>
  <c r="CO32" i="7"/>
  <c r="CN32" i="7"/>
  <c r="CM32" i="7"/>
  <c r="AA32" i="7"/>
  <c r="AG32" i="7"/>
  <c r="CL32" i="7"/>
  <c r="CK32" i="7"/>
  <c r="BQ32" i="7"/>
  <c r="BR32" i="7"/>
  <c r="AO32" i="7"/>
  <c r="BU32" i="7"/>
  <c r="BT32" i="7"/>
  <c r="BS32" i="7"/>
  <c r="AS32" i="7"/>
  <c r="BV32" i="7"/>
  <c r="AQ32" i="7"/>
  <c r="BW32" i="7"/>
  <c r="AU32" i="7"/>
  <c r="BZ32" i="7"/>
  <c r="CA32" i="7"/>
  <c r="CC32" i="7"/>
  <c r="CD32" i="7"/>
  <c r="AB32" i="7"/>
  <c r="AN32" i="7"/>
  <c r="AK32" i="7"/>
  <c r="AJ32" i="7"/>
  <c r="AI32" i="7"/>
  <c r="Z32" i="7"/>
  <c r="B32" i="7"/>
  <c r="A32" i="7"/>
  <c r="CP31" i="7"/>
  <c r="CO31" i="7"/>
  <c r="CN31" i="7"/>
  <c r="CM31" i="7"/>
  <c r="AA31" i="7"/>
  <c r="AG31" i="7"/>
  <c r="CL31" i="7"/>
  <c r="CK31" i="7"/>
  <c r="BQ31" i="7"/>
  <c r="BR31" i="7"/>
  <c r="BU31" i="7"/>
  <c r="BT31" i="7"/>
  <c r="BS31" i="7"/>
  <c r="AS31" i="7"/>
  <c r="AU31" i="7"/>
  <c r="BZ31" i="7"/>
  <c r="CA31" i="7"/>
  <c r="CC31" i="7"/>
  <c r="AB31" i="7"/>
  <c r="AK31" i="7"/>
  <c r="AJ31" i="7"/>
  <c r="AI31" i="7"/>
  <c r="Z31" i="7"/>
  <c r="B31" i="7"/>
  <c r="A31" i="7"/>
  <c r="CP30" i="7"/>
  <c r="CO30" i="7"/>
  <c r="CN30" i="7"/>
  <c r="CM30" i="7"/>
  <c r="AG30" i="7"/>
  <c r="CL30" i="7"/>
  <c r="CK30" i="7"/>
  <c r="BQ30" i="7"/>
  <c r="O30" i="7"/>
  <c r="BU30" i="7"/>
  <c r="BT30" i="7"/>
  <c r="BS30" i="7"/>
  <c r="AS30" i="7"/>
  <c r="AU30" i="7"/>
  <c r="BZ30" i="7"/>
  <c r="CA30" i="7"/>
  <c r="CC30" i="7"/>
  <c r="CD30" i="7"/>
  <c r="AB30" i="7"/>
  <c r="AN30" i="7"/>
  <c r="AK30" i="7"/>
  <c r="AJ30" i="7"/>
  <c r="AI30" i="7"/>
  <c r="AA30" i="7"/>
  <c r="Z30" i="7"/>
  <c r="B30" i="7"/>
  <c r="A30" i="7"/>
  <c r="CP29" i="7"/>
  <c r="CO29" i="7"/>
  <c r="CN29" i="7"/>
  <c r="CM29" i="7"/>
  <c r="AG29" i="7"/>
  <c r="CL29" i="7"/>
  <c r="CK29" i="7"/>
  <c r="BQ29" i="7"/>
  <c r="O29" i="7"/>
  <c r="BU29" i="7"/>
  <c r="BT29" i="7"/>
  <c r="BS29" i="7"/>
  <c r="AS29" i="7"/>
  <c r="AU29" i="7"/>
  <c r="BZ29" i="7"/>
  <c r="CA29" i="7"/>
  <c r="CC29" i="7"/>
  <c r="AB29" i="7"/>
  <c r="AK29" i="7"/>
  <c r="AJ29" i="7"/>
  <c r="AI29" i="7"/>
  <c r="AA29" i="7"/>
  <c r="Z29" i="7"/>
  <c r="B29" i="7"/>
  <c r="A29" i="7"/>
  <c r="CP28" i="7"/>
  <c r="CO28" i="7"/>
  <c r="CN28" i="7"/>
  <c r="CM28" i="7"/>
  <c r="AA28" i="7"/>
  <c r="AG28" i="7"/>
  <c r="CL28" i="7"/>
  <c r="CK28" i="7"/>
  <c r="Z28" i="7"/>
  <c r="BQ28" i="7"/>
  <c r="BR28" i="7"/>
  <c r="BU28" i="7"/>
  <c r="BT28" i="7"/>
  <c r="BS28" i="7"/>
  <c r="AS28" i="7"/>
  <c r="AU28" i="7"/>
  <c r="BZ28" i="7"/>
  <c r="CA28" i="7"/>
  <c r="CC28" i="7"/>
  <c r="CD28" i="7"/>
  <c r="AB28" i="7"/>
  <c r="AK28" i="7"/>
  <c r="AJ28" i="7"/>
  <c r="AI28" i="7"/>
  <c r="B28" i="7"/>
  <c r="A28" i="7"/>
  <c r="CP27" i="7"/>
  <c r="CO27" i="7"/>
  <c r="CN27" i="7"/>
  <c r="CM27" i="7"/>
  <c r="AA27" i="7"/>
  <c r="AG27" i="7"/>
  <c r="CL27" i="7"/>
  <c r="CK27" i="7"/>
  <c r="BQ27" i="7"/>
  <c r="BR27" i="7"/>
  <c r="BU27" i="7"/>
  <c r="BT27" i="7"/>
  <c r="BS27" i="7"/>
  <c r="AS27" i="7"/>
  <c r="AU27" i="7"/>
  <c r="BZ27" i="7"/>
  <c r="CA27" i="7"/>
  <c r="CC27" i="7"/>
  <c r="AB27" i="7"/>
  <c r="AK27" i="7"/>
  <c r="AJ27" i="7"/>
  <c r="AI27" i="7"/>
  <c r="Z27" i="7"/>
  <c r="B27" i="7"/>
  <c r="A27" i="7"/>
  <c r="CP26" i="7"/>
  <c r="CO26" i="7"/>
  <c r="CN26" i="7"/>
  <c r="CM26" i="7"/>
  <c r="AA26" i="7"/>
  <c r="AG26" i="7"/>
  <c r="CL26" i="7"/>
  <c r="CK26" i="7"/>
  <c r="Z26" i="7"/>
  <c r="BQ26" i="7"/>
  <c r="O26" i="7"/>
  <c r="BR26" i="7"/>
  <c r="AO26" i="7"/>
  <c r="BU26" i="7"/>
  <c r="BT26" i="7"/>
  <c r="BS26" i="7"/>
  <c r="AS26" i="7"/>
  <c r="AU26" i="7"/>
  <c r="BZ26" i="7"/>
  <c r="CA26" i="7"/>
  <c r="CC26" i="7"/>
  <c r="AB26" i="7"/>
  <c r="AN26" i="7"/>
  <c r="AK26" i="7"/>
  <c r="AJ26" i="7"/>
  <c r="AI26" i="7"/>
  <c r="B26" i="7"/>
  <c r="A26" i="7"/>
  <c r="CP25" i="7"/>
  <c r="CO25" i="7"/>
  <c r="CN25" i="7"/>
  <c r="CM25" i="7"/>
  <c r="AA25" i="7"/>
  <c r="AG25" i="7"/>
  <c r="CL25" i="7"/>
  <c r="CK25" i="7"/>
  <c r="Z25" i="7"/>
  <c r="BQ25" i="7"/>
  <c r="O25" i="7"/>
  <c r="BR25" i="7"/>
  <c r="BU25" i="7"/>
  <c r="BT25" i="7"/>
  <c r="BS25" i="7"/>
  <c r="AS25" i="7"/>
  <c r="AU25" i="7"/>
  <c r="BZ25" i="7"/>
  <c r="CA25" i="7"/>
  <c r="CC25" i="7"/>
  <c r="AB25" i="7"/>
  <c r="AN25" i="7"/>
  <c r="AK25" i="7"/>
  <c r="AJ25" i="7"/>
  <c r="AI25" i="7"/>
  <c r="B25" i="7"/>
  <c r="A25" i="7"/>
  <c r="CP24" i="7"/>
  <c r="CO24" i="7"/>
  <c r="CN24" i="7"/>
  <c r="CM24" i="7"/>
  <c r="AA24" i="7"/>
  <c r="AG24" i="7"/>
  <c r="CL24" i="7"/>
  <c r="CK24" i="7"/>
  <c r="Z24" i="7"/>
  <c r="BQ24" i="7"/>
  <c r="BR24" i="7"/>
  <c r="O24" i="7"/>
  <c r="BU24" i="7"/>
  <c r="BT24" i="7"/>
  <c r="BS24" i="7"/>
  <c r="AS24" i="7"/>
  <c r="AU24" i="7"/>
  <c r="BZ24" i="7"/>
  <c r="CA24" i="7"/>
  <c r="CC24" i="7"/>
  <c r="CD24" i="7"/>
  <c r="AB24" i="7"/>
  <c r="AN24" i="7"/>
  <c r="AK24" i="7"/>
  <c r="AJ24" i="7"/>
  <c r="AI24" i="7"/>
  <c r="B24" i="7"/>
  <c r="A24" i="7"/>
  <c r="CP23" i="7"/>
  <c r="CO23" i="7"/>
  <c r="CN23" i="7"/>
  <c r="CM23" i="7"/>
  <c r="AA23" i="7"/>
  <c r="AG23" i="7"/>
  <c r="CL23" i="7"/>
  <c r="CK23" i="7"/>
  <c r="BQ23" i="7"/>
  <c r="BR23" i="7"/>
  <c r="BU23" i="7"/>
  <c r="BT23" i="7"/>
  <c r="BS23" i="7"/>
  <c r="AS23" i="7"/>
  <c r="AU23" i="7"/>
  <c r="BZ23" i="7"/>
  <c r="CA23" i="7"/>
  <c r="CC23" i="7"/>
  <c r="AB23" i="7"/>
  <c r="AN23" i="7"/>
  <c r="AK23" i="7"/>
  <c r="AJ23" i="7"/>
  <c r="AI23" i="7"/>
  <c r="Z23" i="7"/>
  <c r="B23" i="7"/>
  <c r="A23" i="7"/>
  <c r="CP22" i="7"/>
  <c r="CO22" i="7"/>
  <c r="CN22" i="7"/>
  <c r="CM22" i="7"/>
  <c r="AA22" i="7"/>
  <c r="AG22" i="7"/>
  <c r="CL22" i="7"/>
  <c r="CK22" i="7"/>
  <c r="Z22" i="7"/>
  <c r="BQ22" i="7"/>
  <c r="O22" i="7"/>
  <c r="BR22" i="7"/>
  <c r="AO22" i="7"/>
  <c r="BU22" i="7"/>
  <c r="BT22" i="7"/>
  <c r="BS22" i="7"/>
  <c r="AS22" i="7"/>
  <c r="BV22" i="7"/>
  <c r="AQ22" i="7"/>
  <c r="BW22" i="7"/>
  <c r="AU22" i="7"/>
  <c r="BZ22" i="7"/>
  <c r="CA22" i="7"/>
  <c r="CC22" i="7"/>
  <c r="CD22" i="7"/>
  <c r="AB22" i="7"/>
  <c r="AN22" i="7"/>
  <c r="AK22" i="7"/>
  <c r="AJ22" i="7"/>
  <c r="AI22" i="7"/>
  <c r="B22" i="7"/>
  <c r="A22" i="7"/>
  <c r="CP21" i="7"/>
  <c r="CO21" i="7"/>
  <c r="CN21" i="7"/>
  <c r="CM21" i="7"/>
  <c r="AG21" i="7"/>
  <c r="CL21" i="7"/>
  <c r="CK21" i="7"/>
  <c r="BQ21" i="7"/>
  <c r="O21" i="7"/>
  <c r="BU21" i="7"/>
  <c r="BT21" i="7"/>
  <c r="BS21" i="7"/>
  <c r="AS21" i="7"/>
  <c r="AU21" i="7"/>
  <c r="BZ21" i="7"/>
  <c r="CA21" i="7"/>
  <c r="CC21" i="7"/>
  <c r="AB21" i="7"/>
  <c r="AK21" i="7"/>
  <c r="AJ21" i="7"/>
  <c r="AI21" i="7"/>
  <c r="AA21" i="7"/>
  <c r="Z21" i="7"/>
  <c r="B21" i="7"/>
  <c r="A21" i="7"/>
  <c r="CP20" i="7"/>
  <c r="CO20" i="7"/>
  <c r="CN20" i="7"/>
  <c r="CM20" i="7"/>
  <c r="AA20" i="7"/>
  <c r="AG20" i="7"/>
  <c r="CL20" i="7"/>
  <c r="CK20" i="7"/>
  <c r="BQ20" i="7"/>
  <c r="BR20" i="7"/>
  <c r="BU20" i="7"/>
  <c r="BT20" i="7"/>
  <c r="BS20" i="7"/>
  <c r="AS20" i="7"/>
  <c r="AU20" i="7"/>
  <c r="BZ20" i="7"/>
  <c r="CA20" i="7"/>
  <c r="CC20" i="7"/>
  <c r="CD20" i="7"/>
  <c r="AB20" i="7"/>
  <c r="AK20" i="7"/>
  <c r="AJ20" i="7"/>
  <c r="AI20" i="7"/>
  <c r="Z20" i="7"/>
  <c r="B20" i="7"/>
  <c r="A20" i="7"/>
  <c r="CP19" i="7"/>
  <c r="CO19" i="7"/>
  <c r="CN19" i="7"/>
  <c r="CM19" i="7"/>
  <c r="AA19" i="7"/>
  <c r="AG19" i="7"/>
  <c r="CL19" i="7"/>
  <c r="CK19" i="7"/>
  <c r="BQ19" i="7"/>
  <c r="BR19" i="7"/>
  <c r="BU19" i="7"/>
  <c r="BT19" i="7"/>
  <c r="BS19" i="7"/>
  <c r="AS19" i="7"/>
  <c r="AU19" i="7"/>
  <c r="BZ19" i="7"/>
  <c r="CA19" i="7"/>
  <c r="CC19" i="7"/>
  <c r="AB19" i="7"/>
  <c r="AK19" i="7"/>
  <c r="AJ19" i="7"/>
  <c r="AI19" i="7"/>
  <c r="Z19" i="7"/>
  <c r="B19" i="7"/>
  <c r="A19" i="7"/>
  <c r="CP18" i="7"/>
  <c r="CO18" i="7"/>
  <c r="CN18" i="7"/>
  <c r="CM18" i="7"/>
  <c r="AA18" i="7"/>
  <c r="AG18" i="7"/>
  <c r="CL18" i="7"/>
  <c r="CK18" i="7"/>
  <c r="Z18" i="7"/>
  <c r="BQ18" i="7"/>
  <c r="O18" i="7"/>
  <c r="BR18" i="7"/>
  <c r="AO18" i="7"/>
  <c r="BU18" i="7"/>
  <c r="BT18" i="7"/>
  <c r="BS18" i="7"/>
  <c r="AS18" i="7"/>
  <c r="AU18" i="7"/>
  <c r="BZ18" i="7"/>
  <c r="CA18" i="7"/>
  <c r="CC18" i="7"/>
  <c r="AB18" i="7"/>
  <c r="AN18" i="7"/>
  <c r="AK18" i="7"/>
  <c r="AJ18" i="7"/>
  <c r="AI18" i="7"/>
  <c r="B18" i="7"/>
  <c r="A18" i="7"/>
  <c r="CP17" i="7"/>
  <c r="CO17" i="7"/>
  <c r="CN17" i="7"/>
  <c r="CM17" i="7"/>
  <c r="AA17" i="7"/>
  <c r="AG17" i="7"/>
  <c r="CL17" i="7"/>
  <c r="CK17" i="7"/>
  <c r="Z17" i="7"/>
  <c r="BQ17" i="7"/>
  <c r="O17" i="7"/>
  <c r="BR17" i="7"/>
  <c r="BU17" i="7"/>
  <c r="BT17" i="7"/>
  <c r="BS17" i="7"/>
  <c r="AS17" i="7"/>
  <c r="AU17" i="7"/>
  <c r="BZ17" i="7"/>
  <c r="CA17" i="7"/>
  <c r="CC17" i="7"/>
  <c r="AB17" i="7"/>
  <c r="AN17" i="7"/>
  <c r="AK17" i="7"/>
  <c r="AJ17" i="7"/>
  <c r="AI17" i="7"/>
  <c r="B17" i="7"/>
  <c r="A17" i="7"/>
  <c r="CP16" i="7"/>
  <c r="CO16" i="7"/>
  <c r="CN16" i="7"/>
  <c r="CM16" i="7"/>
  <c r="AA16" i="7"/>
  <c r="AG16" i="7"/>
  <c r="CL16" i="7"/>
  <c r="CK16" i="7"/>
  <c r="Z16" i="7"/>
  <c r="BQ16" i="7"/>
  <c r="BR16" i="7"/>
  <c r="O16" i="7"/>
  <c r="BU16" i="7"/>
  <c r="BT16" i="7"/>
  <c r="BS16" i="7"/>
  <c r="AS16" i="7"/>
  <c r="AU16" i="7"/>
  <c r="BZ16" i="7"/>
  <c r="CA16" i="7"/>
  <c r="CC16" i="7"/>
  <c r="AB16" i="7"/>
  <c r="AN16" i="7"/>
  <c r="AK16" i="7"/>
  <c r="AJ16" i="7"/>
  <c r="AI16" i="7"/>
  <c r="B16" i="7"/>
  <c r="A16" i="7"/>
  <c r="CP15" i="7"/>
  <c r="CO15" i="7"/>
  <c r="CN15" i="7"/>
  <c r="CM15" i="7"/>
  <c r="AA15" i="7"/>
  <c r="AG15" i="7"/>
  <c r="CL15" i="7"/>
  <c r="CK15" i="7"/>
  <c r="BQ15" i="7"/>
  <c r="BR15" i="7"/>
  <c r="BU15" i="7"/>
  <c r="BT15" i="7"/>
  <c r="BS15" i="7"/>
  <c r="AS15" i="7"/>
  <c r="AU15" i="7"/>
  <c r="BZ15" i="7"/>
  <c r="CA15" i="7"/>
  <c r="CC15" i="7"/>
  <c r="AB15" i="7"/>
  <c r="AN15" i="7"/>
  <c r="AK15" i="7"/>
  <c r="AJ15" i="7"/>
  <c r="AI15" i="7"/>
  <c r="Z15" i="7"/>
  <c r="B15" i="7"/>
  <c r="A15" i="7"/>
  <c r="CP14" i="7"/>
  <c r="CO14" i="7"/>
  <c r="CN14" i="7"/>
  <c r="CM14" i="7"/>
  <c r="AA14" i="7"/>
  <c r="AG14" i="7"/>
  <c r="CL14" i="7"/>
  <c r="CK14" i="7"/>
  <c r="BQ14" i="7"/>
  <c r="O14" i="7"/>
  <c r="BR14" i="7"/>
  <c r="AO14" i="7"/>
  <c r="BU14" i="7"/>
  <c r="BT14" i="7"/>
  <c r="BS14" i="7"/>
  <c r="AS14" i="7"/>
  <c r="BV14" i="7"/>
  <c r="AQ14" i="7"/>
  <c r="BW14" i="7"/>
  <c r="AU14" i="7"/>
  <c r="BZ14" i="7"/>
  <c r="CA14" i="7"/>
  <c r="CC14" i="7"/>
  <c r="CD14" i="7"/>
  <c r="AB14" i="7"/>
  <c r="AN14" i="7"/>
  <c r="AK14" i="7"/>
  <c r="AJ14" i="7"/>
  <c r="AI14" i="7"/>
  <c r="Z14" i="7"/>
  <c r="B14" i="7"/>
  <c r="A14" i="7"/>
  <c r="CP13" i="7"/>
  <c r="CO13" i="7"/>
  <c r="CN13" i="7"/>
  <c r="CM13" i="7"/>
  <c r="AA13" i="7"/>
  <c r="AG13" i="7"/>
  <c r="CL13" i="7"/>
  <c r="CK13" i="7"/>
  <c r="Z13" i="7"/>
  <c r="BQ13" i="7"/>
  <c r="O13" i="7"/>
  <c r="BR13" i="7"/>
  <c r="BU13" i="7"/>
  <c r="BT13" i="7"/>
  <c r="BS13" i="7"/>
  <c r="AS13" i="7"/>
  <c r="AU13" i="7"/>
  <c r="BZ13" i="7"/>
  <c r="CA13" i="7"/>
  <c r="CC13" i="7"/>
  <c r="AB13" i="7"/>
  <c r="AK13" i="7"/>
  <c r="AJ13" i="7"/>
  <c r="AI13" i="7"/>
  <c r="B13" i="7"/>
  <c r="A13" i="7"/>
  <c r="CP12" i="7"/>
  <c r="CO12" i="7"/>
  <c r="CN12" i="7"/>
  <c r="CM12" i="7"/>
  <c r="AA12" i="7"/>
  <c r="AG12" i="7"/>
  <c r="CL12" i="7"/>
  <c r="CK12" i="7"/>
  <c r="Z12" i="7"/>
  <c r="BQ12" i="7"/>
  <c r="BR12" i="7"/>
  <c r="O12" i="7"/>
  <c r="BU12" i="7"/>
  <c r="BT12" i="7"/>
  <c r="BS12" i="7"/>
  <c r="AS12" i="7"/>
  <c r="AU12" i="7"/>
  <c r="BZ12" i="7"/>
  <c r="CA12" i="7"/>
  <c r="CC12" i="7"/>
  <c r="AB12" i="7"/>
  <c r="AN12" i="7"/>
  <c r="AK12" i="7"/>
  <c r="AJ12" i="7"/>
  <c r="AI12" i="7"/>
  <c r="B12" i="7"/>
  <c r="A12" i="7"/>
  <c r="CP11" i="7"/>
  <c r="CO11" i="7"/>
  <c r="CN11" i="7"/>
  <c r="CM11" i="7"/>
  <c r="AA11" i="7"/>
  <c r="AG11" i="7"/>
  <c r="CL11" i="7"/>
  <c r="CK11" i="7"/>
  <c r="BQ11" i="7"/>
  <c r="BR11" i="7"/>
  <c r="BU11" i="7"/>
  <c r="BT11" i="7"/>
  <c r="BS11" i="7"/>
  <c r="AS11" i="7"/>
  <c r="AU11" i="7"/>
  <c r="BZ11" i="7"/>
  <c r="CA11" i="7"/>
  <c r="CC11" i="7"/>
  <c r="CD11" i="7"/>
  <c r="AB11" i="7"/>
  <c r="AK11" i="7"/>
  <c r="AJ11" i="7"/>
  <c r="AI11" i="7"/>
  <c r="Z11" i="7"/>
  <c r="B11" i="7"/>
  <c r="A11" i="7"/>
  <c r="CP10" i="7"/>
  <c r="CO10" i="7"/>
  <c r="CN10" i="7"/>
  <c r="CM10" i="7"/>
  <c r="AA10" i="7"/>
  <c r="AG10" i="7"/>
  <c r="CL10" i="7"/>
  <c r="CK10" i="7"/>
  <c r="BQ10" i="7"/>
  <c r="O10" i="7"/>
  <c r="BR10" i="7"/>
  <c r="AO10" i="7"/>
  <c r="BU10" i="7"/>
  <c r="BT10" i="7"/>
  <c r="BS10" i="7"/>
  <c r="AS10" i="7"/>
  <c r="BV10" i="7"/>
  <c r="AQ10" i="7"/>
  <c r="BW10" i="7"/>
  <c r="AU10" i="7"/>
  <c r="BZ10" i="7"/>
  <c r="CA10" i="7"/>
  <c r="CC10" i="7"/>
  <c r="CD10" i="7"/>
  <c r="AB10" i="7"/>
  <c r="AN10" i="7"/>
  <c r="AK10" i="7"/>
  <c r="AJ10" i="7"/>
  <c r="AI10" i="7"/>
  <c r="Z10" i="7"/>
  <c r="B10" i="7"/>
  <c r="A10" i="7"/>
  <c r="CP9" i="7"/>
  <c r="CO9" i="7"/>
  <c r="CN9" i="7"/>
  <c r="CM9" i="7"/>
  <c r="AA9" i="7"/>
  <c r="AG9" i="7"/>
  <c r="CL9" i="7"/>
  <c r="CK9" i="7"/>
  <c r="BQ9" i="7"/>
  <c r="O9" i="7"/>
  <c r="BU9" i="7"/>
  <c r="BT9" i="7"/>
  <c r="BS9" i="7"/>
  <c r="AS9" i="7"/>
  <c r="AU9" i="7"/>
  <c r="BZ9" i="7"/>
  <c r="CA9" i="7"/>
  <c r="CC9" i="7"/>
  <c r="AB9" i="7"/>
  <c r="AN9" i="7"/>
  <c r="AK9" i="7"/>
  <c r="AJ9" i="7"/>
  <c r="AI9" i="7"/>
  <c r="Z9" i="7"/>
  <c r="B9" i="7"/>
  <c r="A9" i="7"/>
  <c r="CP8" i="7"/>
  <c r="CO8" i="7"/>
  <c r="CN8" i="7"/>
  <c r="CM8" i="7"/>
  <c r="AA8" i="7"/>
  <c r="AG8" i="7"/>
  <c r="CL8" i="7"/>
  <c r="CK8" i="7"/>
  <c r="Z8" i="7"/>
  <c r="BQ8" i="7"/>
  <c r="BR8" i="7"/>
  <c r="BU8" i="7"/>
  <c r="BT8" i="7"/>
  <c r="BS8" i="7"/>
  <c r="AS8" i="7"/>
  <c r="AU8" i="7"/>
  <c r="BZ8" i="7"/>
  <c r="CA8" i="7"/>
  <c r="CC8" i="7"/>
  <c r="CD8" i="7"/>
  <c r="AB8" i="7"/>
  <c r="AK8" i="7"/>
  <c r="AJ8" i="7"/>
  <c r="AI8" i="7"/>
  <c r="B8" i="7"/>
  <c r="A8" i="7"/>
  <c r="CP7" i="7"/>
  <c r="CO7" i="7"/>
  <c r="CN7" i="7"/>
  <c r="CM7" i="7"/>
  <c r="AA7" i="7"/>
  <c r="AG7" i="7"/>
  <c r="CL7" i="7"/>
  <c r="CK7" i="7"/>
  <c r="BQ7" i="7"/>
  <c r="BR7" i="7"/>
  <c r="BU7" i="7"/>
  <c r="BT7" i="7"/>
  <c r="BS7" i="7"/>
  <c r="AS7" i="7"/>
  <c r="AU7" i="7"/>
  <c r="BZ7" i="7"/>
  <c r="CA7" i="7"/>
  <c r="CC7" i="7"/>
  <c r="AB7" i="7"/>
  <c r="AK7" i="7"/>
  <c r="AJ7" i="7"/>
  <c r="AI7" i="7"/>
  <c r="Z7" i="7"/>
  <c r="B7" i="7"/>
  <c r="A7" i="7"/>
  <c r="CP6" i="7"/>
  <c r="CO6" i="7"/>
  <c r="CN6" i="7"/>
  <c r="CM6" i="7"/>
  <c r="AA6" i="7"/>
  <c r="AG6" i="7"/>
  <c r="CL6" i="7"/>
  <c r="CK6" i="7"/>
  <c r="BQ6" i="7"/>
  <c r="O6" i="7"/>
  <c r="BU6" i="7"/>
  <c r="BT6" i="7"/>
  <c r="BS6" i="7"/>
  <c r="AS6" i="7"/>
  <c r="AU6" i="7"/>
  <c r="BZ6" i="7"/>
  <c r="CA6" i="7"/>
  <c r="CC6" i="7"/>
  <c r="CD6" i="7"/>
  <c r="AB6" i="7"/>
  <c r="AN6" i="7"/>
  <c r="AK6" i="7"/>
  <c r="AJ6" i="7"/>
  <c r="AI6" i="7"/>
  <c r="Z6" i="7"/>
  <c r="B6" i="7"/>
  <c r="A6" i="7"/>
  <c r="CP5" i="7"/>
  <c r="CO5" i="7"/>
  <c r="CN5" i="7"/>
  <c r="CM5" i="7"/>
  <c r="AA5" i="7"/>
  <c r="AG5" i="7"/>
  <c r="CL5" i="7"/>
  <c r="CK5" i="7"/>
  <c r="Z5" i="7"/>
  <c r="BQ5" i="7"/>
  <c r="O5" i="7"/>
  <c r="BR5" i="7"/>
  <c r="BU5" i="7"/>
  <c r="BT5" i="7"/>
  <c r="BS5" i="7"/>
  <c r="AS5" i="7"/>
  <c r="AU5" i="7"/>
  <c r="BZ5" i="7"/>
  <c r="CA5" i="7"/>
  <c r="CC5" i="7"/>
  <c r="AB5" i="7"/>
  <c r="AK5" i="7"/>
  <c r="AJ5" i="7"/>
  <c r="AI5" i="7"/>
  <c r="B5" i="7"/>
  <c r="A5" i="7"/>
  <c r="CP4" i="7"/>
  <c r="CO4" i="7"/>
  <c r="CN4" i="7"/>
  <c r="CM4" i="7"/>
  <c r="AA4" i="7"/>
  <c r="AG4" i="7"/>
  <c r="CL4" i="7"/>
  <c r="CK4" i="7"/>
  <c r="Z4" i="7"/>
  <c r="BQ4" i="7"/>
  <c r="BR4" i="7"/>
  <c r="BU4" i="7"/>
  <c r="BT4" i="7"/>
  <c r="BS4" i="7"/>
  <c r="AS4" i="7"/>
  <c r="AU4" i="7"/>
  <c r="BZ4" i="7"/>
  <c r="CA4" i="7"/>
  <c r="CC4" i="7"/>
  <c r="CD4" i="7"/>
  <c r="AB4" i="7"/>
  <c r="AN4" i="7"/>
  <c r="AK4" i="7"/>
  <c r="AJ4" i="7"/>
  <c r="AI4" i="7"/>
  <c r="B4" i="7"/>
  <c r="A4" i="7"/>
  <c r="CP3" i="7"/>
  <c r="CO3" i="7"/>
  <c r="CN3" i="7"/>
  <c r="CM3" i="7"/>
  <c r="AA3" i="7"/>
  <c r="AG3" i="7"/>
  <c r="CL3" i="7"/>
  <c r="CK3" i="7"/>
  <c r="BQ3" i="7"/>
  <c r="BR3" i="7"/>
  <c r="BU3" i="7"/>
  <c r="BT3" i="7"/>
  <c r="BS3" i="7"/>
  <c r="AS3" i="7"/>
  <c r="AU3" i="7"/>
  <c r="BZ3" i="7"/>
  <c r="CA3" i="7"/>
  <c r="CC3" i="7"/>
  <c r="AB3" i="7"/>
  <c r="AK3" i="7"/>
  <c r="AJ3" i="7"/>
  <c r="AI3" i="7"/>
  <c r="Z3" i="7"/>
  <c r="B3" i="7"/>
  <c r="A3" i="7"/>
  <c r="Q1" i="7"/>
  <c r="P1" i="7"/>
  <c r="O1" i="7"/>
  <c r="N1" i="7"/>
  <c r="M1" i="7"/>
  <c r="L1" i="7"/>
  <c r="K1" i="7"/>
  <c r="J1" i="7"/>
  <c r="I1" i="7"/>
  <c r="H1" i="7"/>
  <c r="G1" i="7"/>
  <c r="F1" i="7"/>
  <c r="E1" i="7"/>
  <c r="C1" i="7"/>
  <c r="B1" i="7"/>
  <c r="A1" i="7"/>
  <c r="AN3" i="7"/>
  <c r="CI6" i="7"/>
  <c r="CD9" i="7"/>
  <c r="CD18" i="7"/>
  <c r="BV19" i="7"/>
  <c r="AQ19" i="7"/>
  <c r="BW19" i="7"/>
  <c r="AN20" i="7"/>
  <c r="O20" i="7"/>
  <c r="AH22" i="7"/>
  <c r="CD26" i="7"/>
  <c r="BV27" i="7"/>
  <c r="AQ27" i="7"/>
  <c r="BW27" i="7"/>
  <c r="AN28" i="7"/>
  <c r="O28" i="7"/>
  <c r="BR30" i="7"/>
  <c r="BV30" i="7"/>
  <c r="AQ30" i="7"/>
  <c r="BW30" i="7"/>
  <c r="AN31" i="7"/>
  <c r="CD34" i="7"/>
  <c r="CI36" i="7"/>
  <c r="AN46" i="7"/>
  <c r="CI46" i="7"/>
  <c r="CD47" i="7"/>
  <c r="AN50" i="7"/>
  <c r="CI50" i="7"/>
  <c r="CD51" i="7"/>
  <c r="BR56" i="7"/>
  <c r="AO56" i="7"/>
  <c r="CD57" i="7"/>
  <c r="AN61" i="7"/>
  <c r="AN62" i="7"/>
  <c r="BV62" i="7"/>
  <c r="AQ62" i="7"/>
  <c r="BW62" i="7"/>
  <c r="CI62" i="7"/>
  <c r="CD63" i="7"/>
  <c r="AN65" i="7"/>
  <c r="BR122" i="7"/>
  <c r="BV122" i="7"/>
  <c r="AQ122" i="7"/>
  <c r="BW122" i="7"/>
  <c r="CD123" i="7"/>
  <c r="O125" i="7"/>
  <c r="BR126" i="7"/>
  <c r="CD131" i="7"/>
  <c r="CD133" i="7"/>
  <c r="CD134" i="7"/>
  <c r="BV137" i="7"/>
  <c r="AQ137" i="7"/>
  <c r="BW137" i="7"/>
  <c r="CI137" i="7"/>
  <c r="BR138" i="7"/>
  <c r="BV5" i="7"/>
  <c r="AQ5" i="7"/>
  <c r="BW5" i="7"/>
  <c r="BV17" i="7"/>
  <c r="AQ17" i="7"/>
  <c r="BW17" i="7"/>
  <c r="BV25" i="7"/>
  <c r="AQ25" i="7"/>
  <c r="BW25" i="7"/>
  <c r="BV33" i="7"/>
  <c r="AQ33" i="7"/>
  <c r="BW33" i="7"/>
  <c r="CI38" i="7"/>
  <c r="AH48" i="7"/>
  <c r="AN53" i="7"/>
  <c r="BV70" i="7"/>
  <c r="AQ70" i="7"/>
  <c r="BW70" i="7"/>
  <c r="AN122" i="7"/>
  <c r="AN130" i="7"/>
  <c r="AN133" i="7"/>
  <c r="CI133" i="7"/>
  <c r="BR141" i="7"/>
  <c r="O141" i="7"/>
  <c r="BR143" i="7"/>
  <c r="O143" i="7"/>
  <c r="CD3" i="7"/>
  <c r="O4" i="7"/>
  <c r="CD12" i="7"/>
  <c r="CD16" i="7"/>
  <c r="BR21" i="7"/>
  <c r="BR29" i="7"/>
  <c r="AO30" i="7"/>
  <c r="O32" i="7"/>
  <c r="CD37" i="7"/>
  <c r="BV38" i="7"/>
  <c r="AQ38" i="7"/>
  <c r="BW38" i="7"/>
  <c r="CD46" i="7"/>
  <c r="CD48" i="7"/>
  <c r="CD50" i="7"/>
  <c r="CI60" i="7"/>
  <c r="AN63" i="7"/>
  <c r="O66" i="7"/>
  <c r="CI66" i="7"/>
  <c r="CD67" i="7"/>
  <c r="AN123" i="7"/>
  <c r="BV126" i="7"/>
  <c r="AQ126" i="7"/>
  <c r="BW126" i="7"/>
  <c r="BX126" i="7"/>
  <c r="BY126" i="7"/>
  <c r="CB126" i="7"/>
  <c r="P126" i="7"/>
  <c r="CE126" i="7"/>
  <c r="Q126" i="7"/>
  <c r="AN131" i="7"/>
  <c r="O131" i="7"/>
  <c r="CI131" i="7"/>
  <c r="CD132" i="7"/>
  <c r="BV138" i="7"/>
  <c r="AQ138" i="7"/>
  <c r="BW138" i="7"/>
  <c r="BR149" i="7"/>
  <c r="O149" i="7"/>
  <c r="CI48" i="7"/>
  <c r="CI120" i="7"/>
  <c r="BV149" i="7"/>
  <c r="AQ149" i="7"/>
  <c r="BW149" i="7"/>
  <c r="BR142" i="7"/>
  <c r="AN144" i="7"/>
  <c r="CI151" i="7"/>
  <c r="CD152" i="7"/>
  <c r="CD155" i="7"/>
  <c r="CD156" i="7"/>
  <c r="BR158" i="7"/>
  <c r="CD162" i="7"/>
  <c r="AN163" i="7"/>
  <c r="BV167" i="7"/>
  <c r="AQ167" i="7"/>
  <c r="BW167" i="7"/>
  <c r="AN172" i="7"/>
  <c r="AN180" i="7"/>
  <c r="AN181" i="7"/>
  <c r="CD221" i="7"/>
  <c r="CD223" i="7"/>
  <c r="BR247" i="7"/>
  <c r="AN251" i="7"/>
  <c r="CD254" i="7"/>
  <c r="AN283" i="7"/>
  <c r="AN288" i="7"/>
  <c r="CD303" i="7"/>
  <c r="CD307" i="7"/>
  <c r="AN310" i="7"/>
  <c r="CI310" i="7"/>
  <c r="CI320" i="7"/>
  <c r="BV322" i="7"/>
  <c r="AQ322" i="7"/>
  <c r="BW322" i="7"/>
  <c r="AN323" i="7"/>
  <c r="AN324" i="7"/>
  <c r="AN326" i="7"/>
  <c r="CD328" i="7"/>
  <c r="AN379" i="7"/>
  <c r="CD382" i="7"/>
  <c r="AN384" i="7"/>
  <c r="CD386" i="7"/>
  <c r="CD390" i="7"/>
  <c r="CD394" i="7"/>
  <c r="AN397" i="7"/>
  <c r="AN398" i="7"/>
  <c r="O401" i="7"/>
  <c r="AH401" i="7"/>
  <c r="AN402" i="7"/>
  <c r="O404" i="7"/>
  <c r="O405" i="7"/>
  <c r="AH405" i="7"/>
  <c r="O407" i="7"/>
  <c r="O408" i="7"/>
  <c r="CD442" i="7"/>
  <c r="O443" i="7"/>
  <c r="BR445" i="7"/>
  <c r="BV445" i="7"/>
  <c r="AQ445" i="7"/>
  <c r="BW445" i="7"/>
  <c r="CD449" i="7"/>
  <c r="CI450" i="7"/>
  <c r="CD451" i="7"/>
  <c r="O452" i="7"/>
  <c r="AN453" i="7"/>
  <c r="O456" i="7"/>
  <c r="AN457" i="7"/>
  <c r="AN461" i="7"/>
  <c r="CD463" i="7"/>
  <c r="O464" i="7"/>
  <c r="AN465" i="7"/>
  <c r="AN468" i="7"/>
  <c r="CD468" i="7"/>
  <c r="CD473" i="7"/>
  <c r="CD484" i="7"/>
  <c r="BV147" i="7"/>
  <c r="AQ147" i="7"/>
  <c r="BW147" i="7"/>
  <c r="AH149" i="7"/>
  <c r="AN155" i="7"/>
  <c r="BR159" i="7"/>
  <c r="AO159" i="7"/>
  <c r="BR162" i="7"/>
  <c r="AH162" i="7"/>
  <c r="BV173" i="7"/>
  <c r="AQ173" i="7"/>
  <c r="BW173" i="7"/>
  <c r="AN175" i="7"/>
  <c r="AH179" i="7"/>
  <c r="BR182" i="7"/>
  <c r="AN183" i="7"/>
  <c r="AN257" i="7"/>
  <c r="CD259" i="7"/>
  <c r="CD261" i="7"/>
  <c r="CD263" i="7"/>
  <c r="CD265" i="7"/>
  <c r="CD267" i="7"/>
  <c r="CD269" i="7"/>
  <c r="CD271" i="7"/>
  <c r="CD273" i="7"/>
  <c r="CD275" i="7"/>
  <c r="CD277" i="7"/>
  <c r="CD279" i="7"/>
  <c r="CD281" i="7"/>
  <c r="CI285" i="7"/>
  <c r="AN290" i="7"/>
  <c r="AN302" i="7"/>
  <c r="BR303" i="7"/>
  <c r="BR304" i="7"/>
  <c r="BR307" i="7"/>
  <c r="BR309" i="7"/>
  <c r="AO309" i="7"/>
  <c r="AN321" i="7"/>
  <c r="AN325" i="7"/>
  <c r="O328" i="7"/>
  <c r="AN350" i="7"/>
  <c r="AN380" i="7"/>
  <c r="AN381" i="7"/>
  <c r="AN387" i="7"/>
  <c r="CD389" i="7"/>
  <c r="AN391" i="7"/>
  <c r="CD393" i="7"/>
  <c r="O395" i="7"/>
  <c r="AH395" i="7"/>
  <c r="AN396" i="7"/>
  <c r="CD450" i="7"/>
  <c r="AN452" i="7"/>
  <c r="O455" i="7"/>
  <c r="AN456" i="7"/>
  <c r="O459" i="7"/>
  <c r="AN460" i="7"/>
  <c r="O463" i="7"/>
  <c r="AN464" i="7"/>
  <c r="AH467" i="7"/>
  <c r="AH474" i="7"/>
  <c r="O476" i="7"/>
  <c r="CD146" i="7"/>
  <c r="CD151" i="7"/>
  <c r="BV151" i="7"/>
  <c r="AQ151" i="7"/>
  <c r="BW151" i="7"/>
  <c r="CD154" i="7"/>
  <c r="AH157" i="7"/>
  <c r="O161" i="7"/>
  <c r="AH161" i="7"/>
  <c r="CD163" i="7"/>
  <c r="AN167" i="7"/>
  <c r="O167" i="7"/>
  <c r="AH167" i="7"/>
  <c r="CD172" i="7"/>
  <c r="AH173" i="7"/>
  <c r="CD177" i="7"/>
  <c r="CI179" i="7"/>
  <c r="BR179" i="7"/>
  <c r="AO179" i="7"/>
  <c r="CD181" i="7"/>
  <c r="CD220" i="7"/>
  <c r="AN221" i="7"/>
  <c r="AN255" i="7"/>
  <c r="AN285" i="7"/>
  <c r="BV309" i="7"/>
  <c r="AQ309" i="7"/>
  <c r="BW309" i="7"/>
  <c r="AN386" i="7"/>
  <c r="AN390" i="7"/>
  <c r="AN394" i="7"/>
  <c r="BV400" i="7"/>
  <c r="AQ400" i="7"/>
  <c r="BW400" i="7"/>
  <c r="BV401" i="7"/>
  <c r="AQ401" i="7"/>
  <c r="BW401" i="7"/>
  <c r="BV404" i="7"/>
  <c r="AQ404" i="7"/>
  <c r="BW404" i="7"/>
  <c r="BV405" i="7"/>
  <c r="AQ405" i="7"/>
  <c r="BW405" i="7"/>
  <c r="O411" i="7"/>
  <c r="O412" i="7"/>
  <c r="CD444" i="7"/>
  <c r="CI166" i="7"/>
  <c r="AH220" i="7"/>
  <c r="CI288" i="7"/>
  <c r="BV320" i="7"/>
  <c r="AQ320" i="7"/>
  <c r="BW320" i="7"/>
  <c r="CD383" i="7"/>
  <c r="CD452" i="7"/>
  <c r="CD456" i="7"/>
  <c r="CD460" i="7"/>
  <c r="CD464" i="7"/>
  <c r="CD469" i="7"/>
  <c r="CD478" i="7"/>
  <c r="AN488" i="7"/>
  <c r="AN489" i="7"/>
  <c r="CD490" i="7"/>
  <c r="BR492" i="7"/>
  <c r="BV492" i="7"/>
  <c r="AQ492" i="7"/>
  <c r="BW492" i="7"/>
  <c r="AN494" i="7"/>
  <c r="CD497" i="7"/>
  <c r="AN498" i="7"/>
  <c r="CD499" i="7"/>
  <c r="BR505" i="7"/>
  <c r="BR509" i="7"/>
  <c r="AN512" i="7"/>
  <c r="CD513" i="7"/>
  <c r="AN521" i="7"/>
  <c r="CI522" i="7"/>
  <c r="AN523" i="7"/>
  <c r="BR524" i="7"/>
  <c r="BV524" i="7"/>
  <c r="AQ524" i="7"/>
  <c r="BW524" i="7"/>
  <c r="CD527" i="7"/>
  <c r="BR528" i="7"/>
  <c r="BV528" i="7"/>
  <c r="AQ528" i="7"/>
  <c r="BW528" i="7"/>
  <c r="BR529" i="7"/>
  <c r="AN531" i="7"/>
  <c r="AN540" i="7"/>
  <c r="CD545" i="7"/>
  <c r="CD547" i="7"/>
  <c r="CD554" i="7"/>
  <c r="AN555" i="7"/>
  <c r="CD556" i="7"/>
  <c r="AN559" i="7"/>
  <c r="CD560" i="7"/>
  <c r="CD562" i="7"/>
  <c r="BV567" i="7"/>
  <c r="AQ567" i="7"/>
  <c r="BW567" i="7"/>
  <c r="AN575" i="7"/>
  <c r="AN576" i="7"/>
  <c r="CD577" i="7"/>
  <c r="CD581" i="7"/>
  <c r="CD585" i="7"/>
  <c r="CD588" i="7"/>
  <c r="CD589" i="7"/>
  <c r="CD590" i="7"/>
  <c r="CD594" i="7"/>
  <c r="CD598" i="7"/>
  <c r="AN602" i="7"/>
  <c r="CD644" i="7"/>
  <c r="CN674" i="7"/>
  <c r="CL674" i="7"/>
  <c r="AA413" i="7"/>
  <c r="AA674" i="7"/>
  <c r="AN486" i="7"/>
  <c r="O491" i="7"/>
  <c r="AN496" i="7"/>
  <c r="BV498" i="7"/>
  <c r="AQ498" i="7"/>
  <c r="BW498" i="7"/>
  <c r="O499" i="7"/>
  <c r="AN501" i="7"/>
  <c r="CI513" i="7"/>
  <c r="BR518" i="7"/>
  <c r="BV522" i="7"/>
  <c r="AQ522" i="7"/>
  <c r="BW522" i="7"/>
  <c r="BR526" i="7"/>
  <c r="BV526" i="7"/>
  <c r="AQ526" i="7"/>
  <c r="BW526" i="7"/>
  <c r="BR527" i="7"/>
  <c r="BV530" i="7"/>
  <c r="AQ530" i="7"/>
  <c r="BW530" i="7"/>
  <c r="O534" i="7"/>
  <c r="AH534" i="7"/>
  <c r="BV537" i="7"/>
  <c r="AQ537" i="7"/>
  <c r="BW537" i="7"/>
  <c r="CI538" i="7"/>
  <c r="AN546" i="7"/>
  <c r="BR549" i="7"/>
  <c r="AO549" i="7"/>
  <c r="BR550" i="7"/>
  <c r="AO550" i="7"/>
  <c r="BR551" i="7"/>
  <c r="AO551" i="7"/>
  <c r="BR552" i="7"/>
  <c r="AO552" i="7"/>
  <c r="BR553" i="7"/>
  <c r="AO553" i="7"/>
  <c r="CD557" i="7"/>
  <c r="AN571" i="7"/>
  <c r="AN588" i="7"/>
  <c r="AN606" i="7"/>
  <c r="BV642" i="7"/>
  <c r="AQ642" i="7"/>
  <c r="BW642" i="7"/>
  <c r="AN647" i="7"/>
  <c r="BT674" i="7"/>
  <c r="BV489" i="7"/>
  <c r="AQ489" i="7"/>
  <c r="BW489" i="7"/>
  <c r="AN490" i="7"/>
  <c r="O497" i="7"/>
  <c r="BR506" i="7"/>
  <c r="AO506" i="7"/>
  <c r="CI520" i="7"/>
  <c r="BR520" i="7"/>
  <c r="BR532" i="7"/>
  <c r="BV532" i="7"/>
  <c r="AQ532" i="7"/>
  <c r="BW532" i="7"/>
  <c r="CI534" i="7"/>
  <c r="BV540" i="7"/>
  <c r="AQ540" i="7"/>
  <c r="BW540" i="7"/>
  <c r="AN547" i="7"/>
  <c r="AN561" i="7"/>
  <c r="AN562" i="7"/>
  <c r="CD575" i="7"/>
  <c r="CD578" i="7"/>
  <c r="CD579" i="7"/>
  <c r="AN582" i="7"/>
  <c r="CD583" i="7"/>
  <c r="AN586" i="7"/>
  <c r="CD587" i="7"/>
  <c r="CD602" i="7"/>
  <c r="AB674" i="7"/>
  <c r="CI566" i="7"/>
  <c r="CI14" i="7"/>
  <c r="CI18" i="7"/>
  <c r="CI26" i="7"/>
  <c r="CI4" i="7"/>
  <c r="AH14" i="7"/>
  <c r="AH18" i="7"/>
  <c r="BR40" i="7"/>
  <c r="BV40" i="7"/>
  <c r="AQ40" i="7"/>
  <c r="BW40" i="7"/>
  <c r="O40" i="7"/>
  <c r="CI40" i="7"/>
  <c r="O57" i="7"/>
  <c r="BR57" i="7"/>
  <c r="CI125" i="7"/>
  <c r="CI24" i="7"/>
  <c r="BV3" i="7"/>
  <c r="AQ3" i="7"/>
  <c r="BW3" i="7"/>
  <c r="BV4" i="7"/>
  <c r="AQ4" i="7"/>
  <c r="BW4" i="7"/>
  <c r="CD5" i="7"/>
  <c r="AN7" i="7"/>
  <c r="O8" i="7"/>
  <c r="CI8" i="7"/>
  <c r="AH12" i="7"/>
  <c r="AN13" i="7"/>
  <c r="CD15" i="7"/>
  <c r="CD19" i="7"/>
  <c r="CI22" i="7"/>
  <c r="CD27" i="7"/>
  <c r="AH30" i="7"/>
  <c r="AN35" i="7"/>
  <c r="AN39" i="7"/>
  <c r="AN40" i="7"/>
  <c r="O41" i="7"/>
  <c r="BR41" i="7"/>
  <c r="CD42" i="7"/>
  <c r="BR48" i="7"/>
  <c r="AO48" i="7"/>
  <c r="CD56" i="7"/>
  <c r="AH56" i="7"/>
  <c r="AN59" i="7"/>
  <c r="O61" i="7"/>
  <c r="BR61" i="7"/>
  <c r="CD62" i="7"/>
  <c r="BR120" i="7"/>
  <c r="BV120" i="7"/>
  <c r="AQ120" i="7"/>
  <c r="BW120" i="7"/>
  <c r="AN121" i="7"/>
  <c r="BR121" i="7"/>
  <c r="AO121" i="7"/>
  <c r="AN127" i="7"/>
  <c r="CI127" i="7"/>
  <c r="AN129" i="7"/>
  <c r="AN132" i="7"/>
  <c r="CI147" i="7"/>
  <c r="CI10" i="7"/>
  <c r="CI16" i="7"/>
  <c r="O37" i="7"/>
  <c r="BR37" i="7"/>
  <c r="BR123" i="7"/>
  <c r="O123" i="7"/>
  <c r="CI123" i="7"/>
  <c r="BR129" i="7"/>
  <c r="BV129" i="7"/>
  <c r="AQ129" i="7"/>
  <c r="BW129" i="7"/>
  <c r="O129" i="7"/>
  <c r="O130" i="7"/>
  <c r="BR130" i="7"/>
  <c r="BR6" i="7"/>
  <c r="AO6" i="7"/>
  <c r="AH6" i="7"/>
  <c r="BV7" i="7"/>
  <c r="AQ7" i="7"/>
  <c r="BW7" i="7"/>
  <c r="AN8" i="7"/>
  <c r="BV8" i="7"/>
  <c r="AQ8" i="7"/>
  <c r="BW8" i="7"/>
  <c r="AN11" i="7"/>
  <c r="CI12" i="7"/>
  <c r="BV13" i="7"/>
  <c r="AQ13" i="7"/>
  <c r="BW13" i="7"/>
  <c r="BV18" i="7"/>
  <c r="AQ18" i="7"/>
  <c r="BW18" i="7"/>
  <c r="CI20" i="7"/>
  <c r="BV21" i="7"/>
  <c r="AQ21" i="7"/>
  <c r="BW21" i="7"/>
  <c r="BV26" i="7"/>
  <c r="AQ26" i="7"/>
  <c r="BW26" i="7"/>
  <c r="CI28" i="7"/>
  <c r="BV29" i="7"/>
  <c r="AQ29" i="7"/>
  <c r="BW29" i="7"/>
  <c r="AH36" i="7"/>
  <c r="AH40" i="7"/>
  <c r="BR44" i="7"/>
  <c r="BV44" i="7"/>
  <c r="AQ44" i="7"/>
  <c r="BW44" i="7"/>
  <c r="O44" i="7"/>
  <c r="CI44" i="7"/>
  <c r="O45" i="7"/>
  <c r="BR45" i="7"/>
  <c r="O49" i="7"/>
  <c r="BR49" i="7"/>
  <c r="BR52" i="7"/>
  <c r="BV52" i="7"/>
  <c r="AQ52" i="7"/>
  <c r="BW52" i="7"/>
  <c r="O52" i="7"/>
  <c r="CI52" i="7"/>
  <c r="AH60" i="7"/>
  <c r="BR64" i="7"/>
  <c r="O64" i="7"/>
  <c r="CI64" i="7"/>
  <c r="O65" i="7"/>
  <c r="BR65" i="7"/>
  <c r="BR68" i="7"/>
  <c r="BV68" i="7"/>
  <c r="AQ68" i="7"/>
  <c r="BW68" i="7"/>
  <c r="O68" i="7"/>
  <c r="CI68" i="7"/>
  <c r="AH120" i="7"/>
  <c r="BV127" i="7"/>
  <c r="AQ127" i="7"/>
  <c r="BW127" i="7"/>
  <c r="O139" i="7"/>
  <c r="CI139" i="7"/>
  <c r="BR139" i="7"/>
  <c r="AO139" i="7"/>
  <c r="O150" i="7"/>
  <c r="BR150" i="7"/>
  <c r="AH26" i="7"/>
  <c r="CL145" i="7"/>
  <c r="AN145" i="7"/>
  <c r="AH4" i="7"/>
  <c r="AN5" i="7"/>
  <c r="CD7" i="7"/>
  <c r="BR9" i="7"/>
  <c r="BV9" i="7"/>
  <c r="AQ9" i="7"/>
  <c r="BW9" i="7"/>
  <c r="AH10" i="7"/>
  <c r="BV12" i="7"/>
  <c r="AQ12" i="7"/>
  <c r="BW12" i="7"/>
  <c r="CD13" i="7"/>
  <c r="AH16" i="7"/>
  <c r="BV20" i="7"/>
  <c r="AQ20" i="7"/>
  <c r="BW20" i="7"/>
  <c r="CD21" i="7"/>
  <c r="AH24" i="7"/>
  <c r="BV28" i="7"/>
  <c r="AQ28" i="7"/>
  <c r="BW28" i="7"/>
  <c r="CI30" i="7"/>
  <c r="CI32" i="7"/>
  <c r="CI34" i="7"/>
  <c r="BR36" i="7"/>
  <c r="AO36" i="7"/>
  <c r="AN44" i="7"/>
  <c r="AN47" i="7"/>
  <c r="AN51" i="7"/>
  <c r="AN52" i="7"/>
  <c r="O53" i="7"/>
  <c r="BR53" i="7"/>
  <c r="CD54" i="7"/>
  <c r="CI56" i="7"/>
  <c r="CI58" i="7"/>
  <c r="BR60" i="7"/>
  <c r="AO60" i="7"/>
  <c r="AN64" i="7"/>
  <c r="BV64" i="7"/>
  <c r="AQ64" i="7"/>
  <c r="BW64" i="7"/>
  <c r="AN67" i="7"/>
  <c r="AN68" i="7"/>
  <c r="O69" i="7"/>
  <c r="BR69" i="7"/>
  <c r="CD70" i="7"/>
  <c r="AO120" i="7"/>
  <c r="AP126" i="7"/>
  <c r="BR133" i="7"/>
  <c r="AO133" i="7"/>
  <c r="BR135" i="7"/>
  <c r="O135" i="7"/>
  <c r="CI135" i="7"/>
  <c r="O146" i="7"/>
  <c r="BR146" i="7"/>
  <c r="AH133" i="7"/>
  <c r="AH135" i="7"/>
  <c r="AH139" i="7"/>
  <c r="CI141" i="7"/>
  <c r="BV142" i="7"/>
  <c r="AQ142" i="7"/>
  <c r="BW142" i="7"/>
  <c r="CI143" i="7"/>
  <c r="BV145" i="7"/>
  <c r="AQ145" i="7"/>
  <c r="BW145" i="7"/>
  <c r="AN148" i="7"/>
  <c r="BV150" i="7"/>
  <c r="AQ150" i="7"/>
  <c r="BW150" i="7"/>
  <c r="CL169" i="7"/>
  <c r="AH169" i="7"/>
  <c r="AN169" i="7"/>
  <c r="O175" i="7"/>
  <c r="AH175" i="7"/>
  <c r="BR175" i="7"/>
  <c r="AO175" i="7"/>
  <c r="AH247" i="7"/>
  <c r="O248" i="7"/>
  <c r="BR248" i="7"/>
  <c r="AO248" i="7"/>
  <c r="O252" i="7"/>
  <c r="AH252" i="7"/>
  <c r="BV304" i="7"/>
  <c r="AQ304" i="7"/>
  <c r="BW304" i="7"/>
  <c r="AO304" i="7"/>
  <c r="O308" i="7"/>
  <c r="CI308" i="7"/>
  <c r="BR308" i="7"/>
  <c r="CI396" i="7"/>
  <c r="BR399" i="7"/>
  <c r="AO399" i="7"/>
  <c r="O399" i="7"/>
  <c r="CL403" i="7"/>
  <c r="AN403" i="7"/>
  <c r="CI407" i="7"/>
  <c r="CI443" i="7"/>
  <c r="O446" i="7"/>
  <c r="CI446" i="7"/>
  <c r="BR446" i="7"/>
  <c r="AO446" i="7"/>
  <c r="O485" i="7"/>
  <c r="CI485" i="7"/>
  <c r="BR485" i="7"/>
  <c r="CL591" i="7"/>
  <c r="AN591" i="7"/>
  <c r="O646" i="7"/>
  <c r="CI646" i="7"/>
  <c r="BR646" i="7"/>
  <c r="CD29" i="7"/>
  <c r="CD33" i="7"/>
  <c r="BV37" i="7"/>
  <c r="AQ37" i="7"/>
  <c r="BW37" i="7"/>
  <c r="AH42" i="7"/>
  <c r="BV45" i="7"/>
  <c r="AQ45" i="7"/>
  <c r="BW45" i="7"/>
  <c r="BV48" i="7"/>
  <c r="AQ48" i="7"/>
  <c r="BW48" i="7"/>
  <c r="BV49" i="7"/>
  <c r="AQ49" i="7"/>
  <c r="BW49" i="7"/>
  <c r="AH54" i="7"/>
  <c r="AH58" i="7"/>
  <c r="AH62" i="7"/>
  <c r="BV65" i="7"/>
  <c r="AQ65" i="7"/>
  <c r="BW65" i="7"/>
  <c r="AH70" i="7"/>
  <c r="CD124" i="7"/>
  <c r="BV125" i="7"/>
  <c r="AQ125" i="7"/>
  <c r="BW125" i="7"/>
  <c r="BV130" i="7"/>
  <c r="AQ130" i="7"/>
  <c r="BW130" i="7"/>
  <c r="BV133" i="7"/>
  <c r="AQ133" i="7"/>
  <c r="BW133" i="7"/>
  <c r="CD136" i="7"/>
  <c r="AH137" i="7"/>
  <c r="AN138" i="7"/>
  <c r="CD140" i="7"/>
  <c r="BV141" i="7"/>
  <c r="AQ141" i="7"/>
  <c r="BW141" i="7"/>
  <c r="CD142" i="7"/>
  <c r="AH147" i="7"/>
  <c r="CI149" i="7"/>
  <c r="BR155" i="7"/>
  <c r="O155" i="7"/>
  <c r="CI155" i="7"/>
  <c r="CD159" i="7"/>
  <c r="BV159" i="7"/>
  <c r="AQ159" i="7"/>
  <c r="BW159" i="7"/>
  <c r="CD160" i="7"/>
  <c r="O163" i="7"/>
  <c r="AH163" i="7"/>
  <c r="BR163" i="7"/>
  <c r="CD165" i="7"/>
  <c r="BV166" i="7"/>
  <c r="AQ166" i="7"/>
  <c r="BW166" i="7"/>
  <c r="CI169" i="7"/>
  <c r="BR177" i="7"/>
  <c r="O177" i="7"/>
  <c r="CI177" i="7"/>
  <c r="CD178" i="7"/>
  <c r="AN220" i="7"/>
  <c r="CI222" i="7"/>
  <c r="AN250" i="7"/>
  <c r="BR251" i="7"/>
  <c r="O251" i="7"/>
  <c r="CI251" i="7"/>
  <c r="AN252" i="7"/>
  <c r="BR253" i="7"/>
  <c r="BV253" i="7"/>
  <c r="AQ253" i="7"/>
  <c r="BW253" i="7"/>
  <c r="O253" i="7"/>
  <c r="CI253" i="7"/>
  <c r="AN254" i="7"/>
  <c r="BR255" i="7"/>
  <c r="BV255" i="7"/>
  <c r="AQ255" i="7"/>
  <c r="BW255" i="7"/>
  <c r="O255" i="7"/>
  <c r="CI255" i="7"/>
  <c r="AN256" i="7"/>
  <c r="BR257" i="7"/>
  <c r="BV257" i="7"/>
  <c r="AQ257" i="7"/>
  <c r="BW257" i="7"/>
  <c r="O257" i="7"/>
  <c r="CI257" i="7"/>
  <c r="AN258" i="7"/>
  <c r="CI283" i="7"/>
  <c r="BR291" i="7"/>
  <c r="O291" i="7"/>
  <c r="CI291" i="7"/>
  <c r="O292" i="7"/>
  <c r="BR292" i="7"/>
  <c r="BV292" i="7"/>
  <c r="AQ292" i="7"/>
  <c r="BW292" i="7"/>
  <c r="CI304" i="7"/>
  <c r="CI328" i="7"/>
  <c r="AN395" i="7"/>
  <c r="O178" i="7"/>
  <c r="AH178" i="7"/>
  <c r="BR178" i="7"/>
  <c r="BV178" i="7"/>
  <c r="AQ178" i="7"/>
  <c r="BW178" i="7"/>
  <c r="CI286" i="7"/>
  <c r="BR287" i="7"/>
  <c r="O287" i="7"/>
  <c r="AH287" i="7"/>
  <c r="BV291" i="7"/>
  <c r="AQ291" i="7"/>
  <c r="BW291" i="7"/>
  <c r="BV16" i="7"/>
  <c r="AQ16" i="7"/>
  <c r="BW16" i="7"/>
  <c r="CD17" i="7"/>
  <c r="AN19" i="7"/>
  <c r="AH20" i="7"/>
  <c r="AN21" i="7"/>
  <c r="CD23" i="7"/>
  <c r="BV24" i="7"/>
  <c r="AQ24" i="7"/>
  <c r="BW24" i="7"/>
  <c r="CD25" i="7"/>
  <c r="AN27" i="7"/>
  <c r="AH28" i="7"/>
  <c r="AN29" i="7"/>
  <c r="CD31" i="7"/>
  <c r="AH32" i="7"/>
  <c r="AN33" i="7"/>
  <c r="AH34" i="7"/>
  <c r="BV35" i="7"/>
  <c r="AQ35" i="7"/>
  <c r="BW35" i="7"/>
  <c r="AH38" i="7"/>
  <c r="BV39" i="7"/>
  <c r="AQ39" i="7"/>
  <c r="BW39" i="7"/>
  <c r="BV41" i="7"/>
  <c r="AQ41" i="7"/>
  <c r="BW41" i="7"/>
  <c r="AH46" i="7"/>
  <c r="BV47" i="7"/>
  <c r="AQ47" i="7"/>
  <c r="BW47" i="7"/>
  <c r="AH50" i="7"/>
  <c r="BV51" i="7"/>
  <c r="AQ51" i="7"/>
  <c r="BW51" i="7"/>
  <c r="BV53" i="7"/>
  <c r="AQ53" i="7"/>
  <c r="BW53" i="7"/>
  <c r="BV56" i="7"/>
  <c r="AQ56" i="7"/>
  <c r="BW56" i="7"/>
  <c r="BV57" i="7"/>
  <c r="AQ57" i="7"/>
  <c r="BW57" i="7"/>
  <c r="BV60" i="7"/>
  <c r="AQ60" i="7"/>
  <c r="BW60" i="7"/>
  <c r="BV61" i="7"/>
  <c r="AQ61" i="7"/>
  <c r="BW61" i="7"/>
  <c r="AH66" i="7"/>
  <c r="BV67" i="7"/>
  <c r="AQ67" i="7"/>
  <c r="BW67" i="7"/>
  <c r="BV69" i="7"/>
  <c r="AQ69" i="7"/>
  <c r="BW69" i="7"/>
  <c r="CD121" i="7"/>
  <c r="BV121" i="7"/>
  <c r="AQ121" i="7"/>
  <c r="BW121" i="7"/>
  <c r="AN124" i="7"/>
  <c r="AN126" i="7"/>
  <c r="AN128" i="7"/>
  <c r="AH131" i="7"/>
  <c r="BR134" i="7"/>
  <c r="BV134" i="7"/>
  <c r="AQ134" i="7"/>
  <c r="BW134" i="7"/>
  <c r="AN136" i="7"/>
  <c r="CD138" i="7"/>
  <c r="AN140" i="7"/>
  <c r="AH141" i="7"/>
  <c r="AN142" i="7"/>
  <c r="AH143" i="7"/>
  <c r="O145" i="7"/>
  <c r="CI145" i="7"/>
  <c r="BV146" i="7"/>
  <c r="AQ146" i="7"/>
  <c r="BW146" i="7"/>
  <c r="BR153" i="7"/>
  <c r="BV153" i="7"/>
  <c r="AQ153" i="7"/>
  <c r="BW153" i="7"/>
  <c r="O153" i="7"/>
  <c r="CI153" i="7"/>
  <c r="AN158" i="7"/>
  <c r="BV161" i="7"/>
  <c r="AQ161" i="7"/>
  <c r="BW161" i="7"/>
  <c r="O165" i="7"/>
  <c r="CI165" i="7"/>
  <c r="AH166" i="7"/>
  <c r="CD168" i="7"/>
  <c r="AO171" i="7"/>
  <c r="AN182" i="7"/>
  <c r="AH182" i="7"/>
  <c r="BX183" i="7"/>
  <c r="BY183" i="7"/>
  <c r="CB183" i="7"/>
  <c r="P183" i="7"/>
  <c r="AP183" i="7"/>
  <c r="AH283" i="7"/>
  <c r="BV287" i="7"/>
  <c r="AQ287" i="7"/>
  <c r="BW287" i="7"/>
  <c r="AH304" i="7"/>
  <c r="O413" i="7"/>
  <c r="BR413" i="7"/>
  <c r="CD150" i="7"/>
  <c r="AN152" i="7"/>
  <c r="AN154" i="7"/>
  <c r="AH155" i="7"/>
  <c r="CI157" i="7"/>
  <c r="BV158" i="7"/>
  <c r="AQ158" i="7"/>
  <c r="BW158" i="7"/>
  <c r="CI161" i="7"/>
  <c r="CI162" i="7"/>
  <c r="AN164" i="7"/>
  <c r="BV165" i="7"/>
  <c r="AQ165" i="7"/>
  <c r="BW165" i="7"/>
  <c r="CD166" i="7"/>
  <c r="BV170" i="7"/>
  <c r="AQ170" i="7"/>
  <c r="BW170" i="7"/>
  <c r="CD171" i="7"/>
  <c r="CI171" i="7"/>
  <c r="CI173" i="7"/>
  <c r="CI174" i="7"/>
  <c r="AN176" i="7"/>
  <c r="AH177" i="7"/>
  <c r="BV179" i="7"/>
  <c r="AQ179" i="7"/>
  <c r="BW179" i="7"/>
  <c r="CD182" i="7"/>
  <c r="CD219" i="7"/>
  <c r="O223" i="7"/>
  <c r="CI223" i="7"/>
  <c r="BV247" i="7"/>
  <c r="AQ247" i="7"/>
  <c r="BW247" i="7"/>
  <c r="AN248" i="7"/>
  <c r="O250" i="7"/>
  <c r="CI250" i="7"/>
  <c r="CD251" i="7"/>
  <c r="BV251" i="7"/>
  <c r="AQ251" i="7"/>
  <c r="BW251" i="7"/>
  <c r="CI252" i="7"/>
  <c r="CD253" i="7"/>
  <c r="O254" i="7"/>
  <c r="CI254" i="7"/>
  <c r="CD255" i="7"/>
  <c r="O256" i="7"/>
  <c r="CI256" i="7"/>
  <c r="CD257" i="7"/>
  <c r="O258" i="7"/>
  <c r="AH258" i="7"/>
  <c r="CD283" i="7"/>
  <c r="CI284" i="7"/>
  <c r="AN286" i="7"/>
  <c r="O289" i="7"/>
  <c r="CI289" i="7"/>
  <c r="CD290" i="7"/>
  <c r="CD292" i="7"/>
  <c r="AN303" i="7"/>
  <c r="CD305" i="7"/>
  <c r="O306" i="7"/>
  <c r="CI306" i="7"/>
  <c r="BV307" i="7"/>
  <c r="AQ307" i="7"/>
  <c r="BW307" i="7"/>
  <c r="BR310" i="7"/>
  <c r="AO310" i="7"/>
  <c r="AH310" i="7"/>
  <c r="O311" i="7"/>
  <c r="CI311" i="7"/>
  <c r="AO320" i="7"/>
  <c r="AH320" i="7"/>
  <c r="CD379" i="7"/>
  <c r="O381" i="7"/>
  <c r="CI381" i="7"/>
  <c r="BR381" i="7"/>
  <c r="AO381" i="7"/>
  <c r="CI409" i="7"/>
  <c r="O481" i="7"/>
  <c r="CI481" i="7"/>
  <c r="BR481" i="7"/>
  <c r="AO481" i="7"/>
  <c r="AH151" i="7"/>
  <c r="BV154" i="7"/>
  <c r="AQ154" i="7"/>
  <c r="BW154" i="7"/>
  <c r="BV157" i="7"/>
  <c r="AQ157" i="7"/>
  <c r="BW157" i="7"/>
  <c r="CD158" i="7"/>
  <c r="BV162" i="7"/>
  <c r="AQ162" i="7"/>
  <c r="BW162" i="7"/>
  <c r="AH165" i="7"/>
  <c r="CI167" i="7"/>
  <c r="CD170" i="7"/>
  <c r="BV174" i="7"/>
  <c r="AQ174" i="7"/>
  <c r="BW174" i="7"/>
  <c r="O181" i="7"/>
  <c r="CI181" i="7"/>
  <c r="BV219" i="7"/>
  <c r="AQ219" i="7"/>
  <c r="BW219" i="7"/>
  <c r="BR221" i="7"/>
  <c r="AO221" i="7"/>
  <c r="AH251" i="7"/>
  <c r="AH253" i="7"/>
  <c r="AN259" i="7"/>
  <c r="AN260" i="7"/>
  <c r="AN261" i="7"/>
  <c r="AN262" i="7"/>
  <c r="AN263" i="7"/>
  <c r="AN264" i="7"/>
  <c r="AN265" i="7"/>
  <c r="AN266" i="7"/>
  <c r="AN267" i="7"/>
  <c r="AN268" i="7"/>
  <c r="AN269" i="7"/>
  <c r="AN270" i="7"/>
  <c r="AN271" i="7"/>
  <c r="AN272" i="7"/>
  <c r="AN273" i="7"/>
  <c r="AN274" i="7"/>
  <c r="AN275" i="7"/>
  <c r="AN276" i="7"/>
  <c r="AN277" i="7"/>
  <c r="AN278" i="7"/>
  <c r="AN279" i="7"/>
  <c r="AN280" i="7"/>
  <c r="AN281" i="7"/>
  <c r="AN282" i="7"/>
  <c r="AN284" i="7"/>
  <c r="AN292" i="7"/>
  <c r="AN294" i="7"/>
  <c r="AN295" i="7"/>
  <c r="AN296" i="7"/>
  <c r="AN297" i="7"/>
  <c r="AN298" i="7"/>
  <c r="AN299" i="7"/>
  <c r="AN300" i="7"/>
  <c r="AN301" i="7"/>
  <c r="O302" i="7"/>
  <c r="CI302" i="7"/>
  <c r="BV303" i="7"/>
  <c r="AQ303" i="7"/>
  <c r="BW303" i="7"/>
  <c r="BV306" i="7"/>
  <c r="AQ306" i="7"/>
  <c r="BW306" i="7"/>
  <c r="AH308" i="7"/>
  <c r="O322" i="7"/>
  <c r="CI322" i="7"/>
  <c r="CI379" i="7"/>
  <c r="CI411" i="7"/>
  <c r="AH293" i="7"/>
  <c r="BV302" i="7"/>
  <c r="AQ302" i="7"/>
  <c r="BW302" i="7"/>
  <c r="AH309" i="7"/>
  <c r="O324" i="7"/>
  <c r="CI324" i="7"/>
  <c r="BR324" i="7"/>
  <c r="BV381" i="7"/>
  <c r="AQ381" i="7"/>
  <c r="BW381" i="7"/>
  <c r="CI453" i="7"/>
  <c r="CI457" i="7"/>
  <c r="O493" i="7"/>
  <c r="CI493" i="7"/>
  <c r="BR493" i="7"/>
  <c r="AO493" i="7"/>
  <c r="BV534" i="7"/>
  <c r="AQ534" i="7"/>
  <c r="BW534" i="7"/>
  <c r="AN307" i="7"/>
  <c r="CD321" i="7"/>
  <c r="BR323" i="7"/>
  <c r="BV323" i="7"/>
  <c r="AQ323" i="7"/>
  <c r="BW323" i="7"/>
  <c r="AH324" i="7"/>
  <c r="BV325" i="7"/>
  <c r="AQ325" i="7"/>
  <c r="BW325" i="7"/>
  <c r="BV326" i="7"/>
  <c r="AQ326" i="7"/>
  <c r="BW326" i="7"/>
  <c r="BV327" i="7"/>
  <c r="AQ327" i="7"/>
  <c r="BW327" i="7"/>
  <c r="BV328" i="7"/>
  <c r="AQ328" i="7"/>
  <c r="BW328" i="7"/>
  <c r="BV350" i="7"/>
  <c r="AQ350" i="7"/>
  <c r="BW350" i="7"/>
  <c r="BV379" i="7"/>
  <c r="AQ379" i="7"/>
  <c r="BW379" i="7"/>
  <c r="CD380" i="7"/>
  <c r="AN382" i="7"/>
  <c r="AN383" i="7"/>
  <c r="O384" i="7"/>
  <c r="CI384" i="7"/>
  <c r="O385" i="7"/>
  <c r="CI385" i="7"/>
  <c r="O386" i="7"/>
  <c r="CI386" i="7"/>
  <c r="O387" i="7"/>
  <c r="CI387" i="7"/>
  <c r="O388" i="7"/>
  <c r="CI388" i="7"/>
  <c r="O389" i="7"/>
  <c r="CI389" i="7"/>
  <c r="O390" i="7"/>
  <c r="CI390" i="7"/>
  <c r="O391" i="7"/>
  <c r="CI391" i="7"/>
  <c r="O392" i="7"/>
  <c r="CI392" i="7"/>
  <c r="O393" i="7"/>
  <c r="CI393" i="7"/>
  <c r="O394" i="7"/>
  <c r="CI394" i="7"/>
  <c r="CI395" i="7"/>
  <c r="CI442" i="7"/>
  <c r="BV446" i="7"/>
  <c r="AQ446" i="7"/>
  <c r="BW446" i="7"/>
  <c r="BR448" i="7"/>
  <c r="BV448" i="7"/>
  <c r="AQ448" i="7"/>
  <c r="BW448" i="7"/>
  <c r="O448" i="7"/>
  <c r="CI448" i="7"/>
  <c r="CI452" i="7"/>
  <c r="CD455" i="7"/>
  <c r="CI456" i="7"/>
  <c r="CD459" i="7"/>
  <c r="CI460" i="7"/>
  <c r="BV477" i="7"/>
  <c r="AQ477" i="7"/>
  <c r="BW477" i="7"/>
  <c r="O478" i="7"/>
  <c r="BR478" i="7"/>
  <c r="AO478" i="7"/>
  <c r="CI480" i="7"/>
  <c r="O484" i="7"/>
  <c r="BR484" i="7"/>
  <c r="AN505" i="7"/>
  <c r="CL505" i="7"/>
  <c r="O588" i="7"/>
  <c r="AH588" i="7"/>
  <c r="BR588" i="7"/>
  <c r="BR380" i="7"/>
  <c r="BV380" i="7"/>
  <c r="AQ380" i="7"/>
  <c r="BW380" i="7"/>
  <c r="BV382" i="7"/>
  <c r="AQ382" i="7"/>
  <c r="BW382" i="7"/>
  <c r="BV383" i="7"/>
  <c r="AQ383" i="7"/>
  <c r="BW383" i="7"/>
  <c r="BV384" i="7"/>
  <c r="AQ384" i="7"/>
  <c r="BW384" i="7"/>
  <c r="BV385" i="7"/>
  <c r="AQ385" i="7"/>
  <c r="BW385" i="7"/>
  <c r="BV386" i="7"/>
  <c r="AQ386" i="7"/>
  <c r="BW386" i="7"/>
  <c r="BV387" i="7"/>
  <c r="AQ387" i="7"/>
  <c r="BW387" i="7"/>
  <c r="BV388" i="7"/>
  <c r="AQ388" i="7"/>
  <c r="BW388" i="7"/>
  <c r="BV389" i="7"/>
  <c r="AQ389" i="7"/>
  <c r="BW389" i="7"/>
  <c r="BV390" i="7"/>
  <c r="AQ390" i="7"/>
  <c r="BW390" i="7"/>
  <c r="BV391" i="7"/>
  <c r="AQ391" i="7"/>
  <c r="BW391" i="7"/>
  <c r="BV392" i="7"/>
  <c r="AQ392" i="7"/>
  <c r="BW392" i="7"/>
  <c r="BV393" i="7"/>
  <c r="AQ393" i="7"/>
  <c r="BW393" i="7"/>
  <c r="BV394" i="7"/>
  <c r="AQ394" i="7"/>
  <c r="BW394" i="7"/>
  <c r="BV397" i="7"/>
  <c r="AQ397" i="7"/>
  <c r="BW397" i="7"/>
  <c r="CD400" i="7"/>
  <c r="BR403" i="7"/>
  <c r="BV403" i="7"/>
  <c r="AQ403" i="7"/>
  <c r="BW403" i="7"/>
  <c r="O403" i="7"/>
  <c r="CI406" i="7"/>
  <c r="CI408" i="7"/>
  <c r="CI410" i="7"/>
  <c r="CI412" i="7"/>
  <c r="AH446" i="7"/>
  <c r="AN448" i="7"/>
  <c r="O449" i="7"/>
  <c r="BR449" i="7"/>
  <c r="CI455" i="7"/>
  <c r="CI459" i="7"/>
  <c r="AH477" i="7"/>
  <c r="BV480" i="7"/>
  <c r="AQ480" i="7"/>
  <c r="BW480" i="7"/>
  <c r="BV481" i="7"/>
  <c r="AQ481" i="7"/>
  <c r="BW481" i="7"/>
  <c r="CL483" i="7"/>
  <c r="AN483" i="7"/>
  <c r="CL487" i="7"/>
  <c r="AN487" i="7"/>
  <c r="BR536" i="7"/>
  <c r="O536" i="7"/>
  <c r="AH536" i="7"/>
  <c r="AH328" i="7"/>
  <c r="AH379" i="7"/>
  <c r="BR402" i="7"/>
  <c r="BV402" i="7"/>
  <c r="AQ402" i="7"/>
  <c r="BW402" i="7"/>
  <c r="O402" i="7"/>
  <c r="AH402" i="7"/>
  <c r="CI444" i="7"/>
  <c r="AH448" i="7"/>
  <c r="AN451" i="7"/>
  <c r="CI454" i="7"/>
  <c r="CI458" i="7"/>
  <c r="O470" i="7"/>
  <c r="AH470" i="7"/>
  <c r="BR470" i="7"/>
  <c r="AO470" i="7"/>
  <c r="O472" i="7"/>
  <c r="CI472" i="7"/>
  <c r="O475" i="7"/>
  <c r="CI475" i="7"/>
  <c r="BR475" i="7"/>
  <c r="AO475" i="7"/>
  <c r="CI497" i="7"/>
  <c r="O539" i="7"/>
  <c r="CI539" i="7"/>
  <c r="BR539" i="7"/>
  <c r="AO539" i="7"/>
  <c r="BV395" i="7"/>
  <c r="AQ395" i="7"/>
  <c r="BW395" i="7"/>
  <c r="BV396" i="7"/>
  <c r="AQ396" i="7"/>
  <c r="BW396" i="7"/>
  <c r="BV398" i="7"/>
  <c r="AQ398" i="7"/>
  <c r="BW398" i="7"/>
  <c r="BV399" i="7"/>
  <c r="AQ399" i="7"/>
  <c r="BW399" i="7"/>
  <c r="AH404" i="7"/>
  <c r="BV406" i="7"/>
  <c r="AQ406" i="7"/>
  <c r="BW406" i="7"/>
  <c r="BV407" i="7"/>
  <c r="AQ407" i="7"/>
  <c r="BW407" i="7"/>
  <c r="BV408" i="7"/>
  <c r="AQ408" i="7"/>
  <c r="BW408" i="7"/>
  <c r="BV409" i="7"/>
  <c r="AQ409" i="7"/>
  <c r="BW409" i="7"/>
  <c r="BV410" i="7"/>
  <c r="AQ410" i="7"/>
  <c r="BW410" i="7"/>
  <c r="BV411" i="7"/>
  <c r="AQ411" i="7"/>
  <c r="BW411" i="7"/>
  <c r="BV412" i="7"/>
  <c r="AQ412" i="7"/>
  <c r="BW412" i="7"/>
  <c r="BV442" i="7"/>
  <c r="AQ442" i="7"/>
  <c r="BW442" i="7"/>
  <c r="BV443" i="7"/>
  <c r="AQ443" i="7"/>
  <c r="BW443" i="7"/>
  <c r="BV444" i="7"/>
  <c r="AQ444" i="7"/>
  <c r="BW444" i="7"/>
  <c r="CD445" i="7"/>
  <c r="BV449" i="7"/>
  <c r="AQ449" i="7"/>
  <c r="BW449" i="7"/>
  <c r="AH452" i="7"/>
  <c r="AH453" i="7"/>
  <c r="AH454" i="7"/>
  <c r="AH455" i="7"/>
  <c r="AH456" i="7"/>
  <c r="AH457" i="7"/>
  <c r="AH458" i="7"/>
  <c r="AH459" i="7"/>
  <c r="AH460" i="7"/>
  <c r="AH461" i="7"/>
  <c r="AH462" i="7"/>
  <c r="AH463" i="7"/>
  <c r="AH464" i="7"/>
  <c r="AH465" i="7"/>
  <c r="AH466" i="7"/>
  <c r="CI469" i="7"/>
  <c r="AH472" i="7"/>
  <c r="AN473" i="7"/>
  <c r="AH476" i="7"/>
  <c r="AN482" i="7"/>
  <c r="O483" i="7"/>
  <c r="CI483" i="7"/>
  <c r="BV484" i="7"/>
  <c r="AQ484" i="7"/>
  <c r="BW484" i="7"/>
  <c r="O487" i="7"/>
  <c r="CI487" i="7"/>
  <c r="CD488" i="7"/>
  <c r="BV493" i="7"/>
  <c r="AQ493" i="7"/>
  <c r="BW493" i="7"/>
  <c r="BR495" i="7"/>
  <c r="BV495" i="7"/>
  <c r="AQ495" i="7"/>
  <c r="BW495" i="7"/>
  <c r="O495" i="7"/>
  <c r="CI495" i="7"/>
  <c r="CD501" i="7"/>
  <c r="AH501" i="7"/>
  <c r="BV509" i="7"/>
  <c r="AQ509" i="7"/>
  <c r="BW509" i="7"/>
  <c r="CI509" i="7"/>
  <c r="BR513" i="7"/>
  <c r="BV517" i="7"/>
  <c r="AQ517" i="7"/>
  <c r="BW517" i="7"/>
  <c r="CI517" i="7"/>
  <c r="AN536" i="7"/>
  <c r="AH537" i="7"/>
  <c r="BR538" i="7"/>
  <c r="BV539" i="7"/>
  <c r="AQ539" i="7"/>
  <c r="BW539" i="7"/>
  <c r="BV547" i="7"/>
  <c r="AQ547" i="7"/>
  <c r="BW547" i="7"/>
  <c r="BV548" i="7"/>
  <c r="AQ548" i="7"/>
  <c r="BW548" i="7"/>
  <c r="BV549" i="7"/>
  <c r="AQ549" i="7"/>
  <c r="BW549" i="7"/>
  <c r="BV550" i="7"/>
  <c r="AQ550" i="7"/>
  <c r="BW550" i="7"/>
  <c r="BV551" i="7"/>
  <c r="AQ551" i="7"/>
  <c r="BW551" i="7"/>
  <c r="BV552" i="7"/>
  <c r="AQ552" i="7"/>
  <c r="BW552" i="7"/>
  <c r="BV553" i="7"/>
  <c r="AQ553" i="7"/>
  <c r="BW553" i="7"/>
  <c r="O555" i="7"/>
  <c r="CI555" i="7"/>
  <c r="BR555" i="7"/>
  <c r="BV570" i="7"/>
  <c r="AQ570" i="7"/>
  <c r="BW570" i="7"/>
  <c r="AP570" i="7"/>
  <c r="AO570" i="7"/>
  <c r="O581" i="7"/>
  <c r="BR581" i="7"/>
  <c r="CI461" i="7"/>
  <c r="CI462" i="7"/>
  <c r="CI463" i="7"/>
  <c r="CI464" i="7"/>
  <c r="CI465" i="7"/>
  <c r="CI466" i="7"/>
  <c r="AH469" i="7"/>
  <c r="CI471" i="7"/>
  <c r="BV474" i="7"/>
  <c r="AQ474" i="7"/>
  <c r="BW474" i="7"/>
  <c r="AH478" i="7"/>
  <c r="BV479" i="7"/>
  <c r="AQ479" i="7"/>
  <c r="BW479" i="7"/>
  <c r="CI479" i="7"/>
  <c r="AH481" i="7"/>
  <c r="BV483" i="7"/>
  <c r="AQ483" i="7"/>
  <c r="BW483" i="7"/>
  <c r="AH485" i="7"/>
  <c r="BV486" i="7"/>
  <c r="AQ486" i="7"/>
  <c r="BW486" i="7"/>
  <c r="BV487" i="7"/>
  <c r="AQ487" i="7"/>
  <c r="BW487" i="7"/>
  <c r="O488" i="7"/>
  <c r="BR488" i="7"/>
  <c r="BV488" i="7"/>
  <c r="AQ488" i="7"/>
  <c r="BW488" i="7"/>
  <c r="CI489" i="7"/>
  <c r="AH493" i="7"/>
  <c r="O496" i="7"/>
  <c r="BR496" i="7"/>
  <c r="AN513" i="7"/>
  <c r="BV544" i="7"/>
  <c r="AQ544" i="7"/>
  <c r="BW544" i="7"/>
  <c r="O554" i="7"/>
  <c r="CI554" i="7"/>
  <c r="BR554" i="7"/>
  <c r="AO554" i="7"/>
  <c r="O585" i="7"/>
  <c r="BR585" i="7"/>
  <c r="AH396" i="7"/>
  <c r="AH442" i="7"/>
  <c r="AH443" i="7"/>
  <c r="AH444" i="7"/>
  <c r="AN445" i="7"/>
  <c r="CD447" i="7"/>
  <c r="AH450" i="7"/>
  <c r="BV451" i="7"/>
  <c r="AQ451" i="7"/>
  <c r="BW451" i="7"/>
  <c r="BV452" i="7"/>
  <c r="AQ452" i="7"/>
  <c r="BW452" i="7"/>
  <c r="BV453" i="7"/>
  <c r="AQ453" i="7"/>
  <c r="BW453" i="7"/>
  <c r="BV454" i="7"/>
  <c r="AQ454" i="7"/>
  <c r="BW454" i="7"/>
  <c r="BV455" i="7"/>
  <c r="AQ455" i="7"/>
  <c r="BW455" i="7"/>
  <c r="BV456" i="7"/>
  <c r="AQ456" i="7"/>
  <c r="BW456" i="7"/>
  <c r="BV457" i="7"/>
  <c r="AQ457" i="7"/>
  <c r="BW457" i="7"/>
  <c r="BV458" i="7"/>
  <c r="AQ458" i="7"/>
  <c r="BW458" i="7"/>
  <c r="BV467" i="7"/>
  <c r="AQ467" i="7"/>
  <c r="BW467" i="7"/>
  <c r="AN472" i="7"/>
  <c r="BV472" i="7"/>
  <c r="AQ472" i="7"/>
  <c r="BW472" i="7"/>
  <c r="BV478" i="7"/>
  <c r="AQ478" i="7"/>
  <c r="BW478" i="7"/>
  <c r="CD482" i="7"/>
  <c r="AN485" i="7"/>
  <c r="CD485" i="7"/>
  <c r="CD489" i="7"/>
  <c r="CI491" i="7"/>
  <c r="AH495" i="7"/>
  <c r="CI499" i="7"/>
  <c r="O502" i="7"/>
  <c r="BR502" i="7"/>
  <c r="AO502" i="7"/>
  <c r="AN504" i="7"/>
  <c r="CD511" i="7"/>
  <c r="O514" i="7"/>
  <c r="BR514" i="7"/>
  <c r="BV514" i="7"/>
  <c r="AQ514" i="7"/>
  <c r="BW514" i="7"/>
  <c r="AN516" i="7"/>
  <c r="BV518" i="7"/>
  <c r="AQ518" i="7"/>
  <c r="BW518" i="7"/>
  <c r="CD519" i="7"/>
  <c r="AH523" i="7"/>
  <c r="AH525" i="7"/>
  <c r="AH527" i="7"/>
  <c r="AH529" i="7"/>
  <c r="AH531" i="7"/>
  <c r="AH533" i="7"/>
  <c r="BV538" i="7"/>
  <c r="AQ538" i="7"/>
  <c r="BW538" i="7"/>
  <c r="CD543" i="7"/>
  <c r="BR556" i="7"/>
  <c r="AO556" i="7"/>
  <c r="O556" i="7"/>
  <c r="O561" i="7"/>
  <c r="AH561" i="7"/>
  <c r="BR561" i="7"/>
  <c r="BV561" i="7"/>
  <c r="AQ561" i="7"/>
  <c r="BW561" i="7"/>
  <c r="O562" i="7"/>
  <c r="AH562" i="7"/>
  <c r="BR562" i="7"/>
  <c r="AO562" i="7"/>
  <c r="O573" i="7"/>
  <c r="BR573" i="7"/>
  <c r="CD486" i="7"/>
  <c r="AH489" i="7"/>
  <c r="BV490" i="7"/>
  <c r="AQ490" i="7"/>
  <c r="BW490" i="7"/>
  <c r="BV491" i="7"/>
  <c r="AQ491" i="7"/>
  <c r="BW491" i="7"/>
  <c r="CD492" i="7"/>
  <c r="BV496" i="7"/>
  <c r="AQ496" i="7"/>
  <c r="BW496" i="7"/>
  <c r="CD498" i="7"/>
  <c r="AH499" i="7"/>
  <c r="CD506" i="7"/>
  <c r="AN507" i="7"/>
  <c r="CD510" i="7"/>
  <c r="AN511" i="7"/>
  <c r="CD512" i="7"/>
  <c r="AH517" i="7"/>
  <c r="AN518" i="7"/>
  <c r="AN520" i="7"/>
  <c r="CD521" i="7"/>
  <c r="AN522" i="7"/>
  <c r="AN541" i="7"/>
  <c r="BV543" i="7"/>
  <c r="AQ543" i="7"/>
  <c r="BW543" i="7"/>
  <c r="AN545" i="7"/>
  <c r="AN548" i="7"/>
  <c r="AN550" i="7"/>
  <c r="AN552" i="7"/>
  <c r="AN557" i="7"/>
  <c r="AH557" i="7"/>
  <c r="O558" i="7"/>
  <c r="BR558" i="7"/>
  <c r="AO558" i="7"/>
  <c r="AN568" i="7"/>
  <c r="AH568" i="7"/>
  <c r="O578" i="7"/>
  <c r="AH578" i="7"/>
  <c r="BR578" i="7"/>
  <c r="CD597" i="7"/>
  <c r="CI642" i="7"/>
  <c r="AH491" i="7"/>
  <c r="AN492" i="7"/>
  <c r="CD494" i="7"/>
  <c r="AH497" i="7"/>
  <c r="CD500" i="7"/>
  <c r="BV501" i="7"/>
  <c r="AQ501" i="7"/>
  <c r="BW501" i="7"/>
  <c r="AN510" i="7"/>
  <c r="BV513" i="7"/>
  <c r="AQ513" i="7"/>
  <c r="BW513" i="7"/>
  <c r="CD517" i="7"/>
  <c r="CD518" i="7"/>
  <c r="AN519" i="7"/>
  <c r="CD520" i="7"/>
  <c r="CD522" i="7"/>
  <c r="AN535" i="7"/>
  <c r="CD537" i="7"/>
  <c r="CD538" i="7"/>
  <c r="AN543" i="7"/>
  <c r="AN549" i="7"/>
  <c r="AN551" i="7"/>
  <c r="AN553" i="7"/>
  <c r="AN564" i="7"/>
  <c r="AH564" i="7"/>
  <c r="AN567" i="7"/>
  <c r="O569" i="7"/>
  <c r="BR569" i="7"/>
  <c r="AO569" i="7"/>
  <c r="CD570" i="7"/>
  <c r="BR575" i="7"/>
  <c r="BV575" i="7"/>
  <c r="AQ575" i="7"/>
  <c r="BW575" i="7"/>
  <c r="O575" i="7"/>
  <c r="CI575" i="7"/>
  <c r="BV578" i="7"/>
  <c r="AQ578" i="7"/>
  <c r="BW578" i="7"/>
  <c r="CD592" i="7"/>
  <c r="BV556" i="7"/>
  <c r="AQ556" i="7"/>
  <c r="BW556" i="7"/>
  <c r="CD558" i="7"/>
  <c r="CD561" i="7"/>
  <c r="CD564" i="7"/>
  <c r="BR565" i="7"/>
  <c r="AN566" i="7"/>
  <c r="AN574" i="7"/>
  <c r="BR576" i="7"/>
  <c r="AH576" i="7"/>
  <c r="BV580" i="7"/>
  <c r="AQ580" i="7"/>
  <c r="BW580" i="7"/>
  <c r="BR582" i="7"/>
  <c r="BV584" i="7"/>
  <c r="AQ584" i="7"/>
  <c r="BW584" i="7"/>
  <c r="BR586" i="7"/>
  <c r="BV586" i="7"/>
  <c r="AQ586" i="7"/>
  <c r="BW586" i="7"/>
  <c r="BR589" i="7"/>
  <c r="AN595" i="7"/>
  <c r="AN599" i="7"/>
  <c r="CD604" i="7"/>
  <c r="CD642" i="7"/>
  <c r="CD643" i="7"/>
  <c r="AN644" i="7"/>
  <c r="CD645" i="7"/>
  <c r="BR647" i="7"/>
  <c r="BV647" i="7"/>
  <c r="AQ647" i="7"/>
  <c r="BW647" i="7"/>
  <c r="AN601" i="7"/>
  <c r="BR601" i="7"/>
  <c r="AO601" i="7"/>
  <c r="BV413" i="7"/>
  <c r="AH558" i="7"/>
  <c r="O560" i="7"/>
  <c r="CI560" i="7"/>
  <c r="BR566" i="7"/>
  <c r="AO566" i="7"/>
  <c r="AN569" i="7"/>
  <c r="AN570" i="7"/>
  <c r="CI604" i="7"/>
  <c r="BR643" i="7"/>
  <c r="BV643" i="7"/>
  <c r="AQ643" i="7"/>
  <c r="BW643" i="7"/>
  <c r="AH646" i="7"/>
  <c r="CI568" i="7"/>
  <c r="BV576" i="7"/>
  <c r="AQ576" i="7"/>
  <c r="BW576" i="7"/>
  <c r="AP576" i="7"/>
  <c r="BV582" i="7"/>
  <c r="AQ582" i="7"/>
  <c r="BW582" i="7"/>
  <c r="CI602" i="7"/>
  <c r="AH642" i="7"/>
  <c r="BV646" i="7"/>
  <c r="AQ646" i="7"/>
  <c r="BW646" i="7"/>
  <c r="AK674" i="7"/>
  <c r="AI674" i="7"/>
  <c r="AG674" i="7"/>
  <c r="AO3" i="7"/>
  <c r="CI5" i="7"/>
  <c r="AH5" i="7"/>
  <c r="BV11" i="7"/>
  <c r="AQ11" i="7"/>
  <c r="BW11" i="7"/>
  <c r="BX12" i="7"/>
  <c r="BY12" i="7"/>
  <c r="CB12" i="7"/>
  <c r="P12" i="7"/>
  <c r="CE12" i="7"/>
  <c r="Q12" i="7"/>
  <c r="AP12" i="7"/>
  <c r="AO12" i="7"/>
  <c r="BX14" i="7"/>
  <c r="BY14" i="7"/>
  <c r="CB14" i="7"/>
  <c r="P14" i="7"/>
  <c r="CE14" i="7"/>
  <c r="Q14" i="7"/>
  <c r="AP14" i="7"/>
  <c r="CI17" i="7"/>
  <c r="AH17" i="7"/>
  <c r="BX20" i="7"/>
  <c r="BY20" i="7"/>
  <c r="CB20" i="7"/>
  <c r="P20" i="7"/>
  <c r="CE20" i="7"/>
  <c r="Q20" i="7"/>
  <c r="AP20" i="7"/>
  <c r="AO20" i="7"/>
  <c r="BX22" i="7"/>
  <c r="BY22" i="7"/>
  <c r="CB22" i="7"/>
  <c r="P22" i="7"/>
  <c r="CE22" i="7"/>
  <c r="Q22" i="7"/>
  <c r="AP22" i="7"/>
  <c r="CI25" i="7"/>
  <c r="AH25" i="7"/>
  <c r="BX28" i="7"/>
  <c r="BY28" i="7"/>
  <c r="CB28" i="7"/>
  <c r="P28" i="7"/>
  <c r="CE28" i="7"/>
  <c r="Q28" i="7"/>
  <c r="AP28" i="7"/>
  <c r="AO28" i="7"/>
  <c r="BX30" i="7"/>
  <c r="BY30" i="7"/>
  <c r="CB30" i="7"/>
  <c r="P30" i="7"/>
  <c r="CE30" i="7"/>
  <c r="Q30" i="7"/>
  <c r="AP30" i="7"/>
  <c r="BV34" i="7"/>
  <c r="AQ34" i="7"/>
  <c r="BW34" i="7"/>
  <c r="AO34" i="7"/>
  <c r="AO35" i="7"/>
  <c r="BX37" i="7"/>
  <c r="BY37" i="7"/>
  <c r="CB37" i="7"/>
  <c r="P37" i="7"/>
  <c r="CE37" i="7"/>
  <c r="Q37" i="7"/>
  <c r="AP37" i="7"/>
  <c r="AO39" i="7"/>
  <c r="BV43" i="7"/>
  <c r="AQ43" i="7"/>
  <c r="BW43" i="7"/>
  <c r="BX45" i="7"/>
  <c r="BY45" i="7"/>
  <c r="CB45" i="7"/>
  <c r="P45" i="7"/>
  <c r="CE45" i="7"/>
  <c r="Q45" i="7"/>
  <c r="AP45" i="7"/>
  <c r="AO47" i="7"/>
  <c r="BX48" i="7"/>
  <c r="BY48" i="7"/>
  <c r="CB48" i="7"/>
  <c r="P48" i="7"/>
  <c r="CE48" i="7"/>
  <c r="Q48" i="7"/>
  <c r="AP48" i="7"/>
  <c r="BX49" i="7"/>
  <c r="BY49" i="7"/>
  <c r="CB49" i="7"/>
  <c r="P49" i="7"/>
  <c r="CE49" i="7"/>
  <c r="Q49" i="7"/>
  <c r="AP49" i="7"/>
  <c r="AO51" i="7"/>
  <c r="BV55" i="7"/>
  <c r="AQ55" i="7"/>
  <c r="BW55" i="7"/>
  <c r="BV59" i="7"/>
  <c r="AQ59" i="7"/>
  <c r="BW59" i="7"/>
  <c r="BV63" i="7"/>
  <c r="AQ63" i="7"/>
  <c r="BW63" i="7"/>
  <c r="BX65" i="7"/>
  <c r="BY65" i="7"/>
  <c r="CB65" i="7"/>
  <c r="P65" i="7"/>
  <c r="CE65" i="7"/>
  <c r="Q65" i="7"/>
  <c r="AP65" i="7"/>
  <c r="AO67" i="7"/>
  <c r="BX5" i="7"/>
  <c r="BY5" i="7"/>
  <c r="CB5" i="7"/>
  <c r="P5" i="7"/>
  <c r="CE5" i="7"/>
  <c r="Q5" i="7"/>
  <c r="AP5" i="7"/>
  <c r="AO7" i="7"/>
  <c r="CI9" i="7"/>
  <c r="AH9" i="7"/>
  <c r="BV15" i="7"/>
  <c r="AQ15" i="7"/>
  <c r="BW15" i="7"/>
  <c r="BX17" i="7"/>
  <c r="BY17" i="7"/>
  <c r="CB17" i="7"/>
  <c r="P17" i="7"/>
  <c r="CE17" i="7"/>
  <c r="Q17" i="7"/>
  <c r="AP17" i="7"/>
  <c r="AO19" i="7"/>
  <c r="BV23" i="7"/>
  <c r="AQ23" i="7"/>
  <c r="BW23" i="7"/>
  <c r="BX25" i="7"/>
  <c r="BY25" i="7"/>
  <c r="CB25" i="7"/>
  <c r="P25" i="7"/>
  <c r="CE25" i="7"/>
  <c r="Q25" i="7"/>
  <c r="AP25" i="7"/>
  <c r="AO27" i="7"/>
  <c r="BV31" i="7"/>
  <c r="AQ31" i="7"/>
  <c r="BW31" i="7"/>
  <c r="BX38" i="7"/>
  <c r="BY38" i="7"/>
  <c r="CB38" i="7"/>
  <c r="P38" i="7"/>
  <c r="CE38" i="7"/>
  <c r="Q38" i="7"/>
  <c r="AP38" i="7"/>
  <c r="CI41" i="7"/>
  <c r="AH41" i="7"/>
  <c r="AO44" i="7"/>
  <c r="BX46" i="7"/>
  <c r="BY46" i="7"/>
  <c r="CB46" i="7"/>
  <c r="P46" i="7"/>
  <c r="CE46" i="7"/>
  <c r="Q46" i="7"/>
  <c r="AP46" i="7"/>
  <c r="BX50" i="7"/>
  <c r="BY50" i="7"/>
  <c r="CB50" i="7"/>
  <c r="P50" i="7"/>
  <c r="CE50" i="7"/>
  <c r="Q50" i="7"/>
  <c r="AP50" i="7"/>
  <c r="CH50" i="7"/>
  <c r="CJ50" i="7"/>
  <c r="CI53" i="7"/>
  <c r="AH53" i="7"/>
  <c r="CI57" i="7"/>
  <c r="AH57" i="7"/>
  <c r="CI61" i="7"/>
  <c r="AH61" i="7"/>
  <c r="BX64" i="7"/>
  <c r="BY64" i="7"/>
  <c r="CB64" i="7"/>
  <c r="P64" i="7"/>
  <c r="CE64" i="7"/>
  <c r="Q64" i="7"/>
  <c r="AP64" i="7"/>
  <c r="CH64" i="7"/>
  <c r="CJ64" i="7"/>
  <c r="AO64" i="7"/>
  <c r="BX66" i="7"/>
  <c r="BY66" i="7"/>
  <c r="CB66" i="7"/>
  <c r="P66" i="7"/>
  <c r="CE66" i="7"/>
  <c r="Q66" i="7"/>
  <c r="AP66" i="7"/>
  <c r="CH66" i="7"/>
  <c r="CJ66" i="7"/>
  <c r="CI69" i="7"/>
  <c r="AH69" i="7"/>
  <c r="BX3" i="7"/>
  <c r="BY3" i="7"/>
  <c r="CB3" i="7"/>
  <c r="P3" i="7"/>
  <c r="CE3" i="7"/>
  <c r="AP3" i="7"/>
  <c r="BX4" i="7"/>
  <c r="BY4" i="7"/>
  <c r="CB4" i="7"/>
  <c r="P4" i="7"/>
  <c r="CE4" i="7"/>
  <c r="Q4" i="7"/>
  <c r="AP4" i="7"/>
  <c r="CH4" i="7"/>
  <c r="CJ4" i="7"/>
  <c r="AO4" i="7"/>
  <c r="AO11" i="7"/>
  <c r="CI13" i="7"/>
  <c r="AH13" i="7"/>
  <c r="BX16" i="7"/>
  <c r="BY16" i="7"/>
  <c r="CB16" i="7"/>
  <c r="P16" i="7"/>
  <c r="CE16" i="7"/>
  <c r="Q16" i="7"/>
  <c r="AP16" i="7"/>
  <c r="AO16" i="7"/>
  <c r="BX18" i="7"/>
  <c r="BY18" i="7"/>
  <c r="CB18" i="7"/>
  <c r="P18" i="7"/>
  <c r="CE18" i="7"/>
  <c r="Q18" i="7"/>
  <c r="AP18" i="7"/>
  <c r="CI21" i="7"/>
  <c r="AH21" i="7"/>
  <c r="BX24" i="7"/>
  <c r="BY24" i="7"/>
  <c r="CB24" i="7"/>
  <c r="P24" i="7"/>
  <c r="CE24" i="7"/>
  <c r="Q24" i="7"/>
  <c r="AP24" i="7"/>
  <c r="AO24" i="7"/>
  <c r="BX26" i="7"/>
  <c r="BY26" i="7"/>
  <c r="CB26" i="7"/>
  <c r="P26" i="7"/>
  <c r="CE26" i="7"/>
  <c r="Q26" i="7"/>
  <c r="AP26" i="7"/>
  <c r="CI29" i="7"/>
  <c r="AH29" i="7"/>
  <c r="CI33" i="7"/>
  <c r="AH33" i="7"/>
  <c r="BX35" i="7"/>
  <c r="BY35" i="7"/>
  <c r="CB35" i="7"/>
  <c r="P35" i="7"/>
  <c r="CE35" i="7"/>
  <c r="AP35" i="7"/>
  <c r="BX39" i="7"/>
  <c r="BY39" i="7"/>
  <c r="CB39" i="7"/>
  <c r="P39" i="7"/>
  <c r="CE39" i="7"/>
  <c r="AP39" i="7"/>
  <c r="BX41" i="7"/>
  <c r="BY41" i="7"/>
  <c r="CB41" i="7"/>
  <c r="P41" i="7"/>
  <c r="CE41" i="7"/>
  <c r="Q41" i="7"/>
  <c r="AP41" i="7"/>
  <c r="AO43" i="7"/>
  <c r="BX47" i="7"/>
  <c r="BY47" i="7"/>
  <c r="CB47" i="7"/>
  <c r="P47" i="7"/>
  <c r="CE47" i="7"/>
  <c r="AP47" i="7"/>
  <c r="CH49" i="7"/>
  <c r="BX51" i="7"/>
  <c r="BY51" i="7"/>
  <c r="CB51" i="7"/>
  <c r="P51" i="7"/>
  <c r="CE51" i="7"/>
  <c r="AP51" i="7"/>
  <c r="BX53" i="7"/>
  <c r="BY53" i="7"/>
  <c r="CB53" i="7"/>
  <c r="P53" i="7"/>
  <c r="CE53" i="7"/>
  <c r="Q53" i="7"/>
  <c r="AP53" i="7"/>
  <c r="AO55" i="7"/>
  <c r="BX56" i="7"/>
  <c r="BY56" i="7"/>
  <c r="CB56" i="7"/>
  <c r="P56" i="7"/>
  <c r="CE56" i="7"/>
  <c r="Q56" i="7"/>
  <c r="AP56" i="7"/>
  <c r="BX57" i="7"/>
  <c r="BY57" i="7"/>
  <c r="CB57" i="7"/>
  <c r="P57" i="7"/>
  <c r="CE57" i="7"/>
  <c r="Q57" i="7"/>
  <c r="AP57" i="7"/>
  <c r="AO59" i="7"/>
  <c r="BX60" i="7"/>
  <c r="BY60" i="7"/>
  <c r="CB60" i="7"/>
  <c r="P60" i="7"/>
  <c r="CE60" i="7"/>
  <c r="Q60" i="7"/>
  <c r="AP60" i="7"/>
  <c r="BX61" i="7"/>
  <c r="BY61" i="7"/>
  <c r="CB61" i="7"/>
  <c r="P61" i="7"/>
  <c r="CE61" i="7"/>
  <c r="Q61" i="7"/>
  <c r="AP61" i="7"/>
  <c r="AO63" i="7"/>
  <c r="BX67" i="7"/>
  <c r="BY67" i="7"/>
  <c r="CB67" i="7"/>
  <c r="P67" i="7"/>
  <c r="CE67" i="7"/>
  <c r="AP67" i="7"/>
  <c r="BX69" i="7"/>
  <c r="BY69" i="7"/>
  <c r="CB69" i="7"/>
  <c r="P69" i="7"/>
  <c r="CE69" i="7"/>
  <c r="Q69" i="7"/>
  <c r="AP69" i="7"/>
  <c r="BX120" i="7"/>
  <c r="BY120" i="7"/>
  <c r="CB120" i="7"/>
  <c r="P120" i="7"/>
  <c r="CE120" i="7"/>
  <c r="Q120" i="7"/>
  <c r="AP120" i="7"/>
  <c r="AP121" i="7"/>
  <c r="BX121" i="7"/>
  <c r="BY121" i="7"/>
  <c r="CB121" i="7"/>
  <c r="P121" i="7"/>
  <c r="CE121" i="7"/>
  <c r="Q121" i="7"/>
  <c r="CH121" i="7"/>
  <c r="CJ121" i="7"/>
  <c r="CF126" i="7"/>
  <c r="CG126" i="7"/>
  <c r="BX7" i="7"/>
  <c r="BY7" i="7"/>
  <c r="CB7" i="7"/>
  <c r="P7" i="7"/>
  <c r="CE7" i="7"/>
  <c r="AP7" i="7"/>
  <c r="BX8" i="7"/>
  <c r="BY8" i="7"/>
  <c r="CB8" i="7"/>
  <c r="P8" i="7"/>
  <c r="CE8" i="7"/>
  <c r="Q8" i="7"/>
  <c r="AP8" i="7"/>
  <c r="AO8" i="7"/>
  <c r="BX10" i="7"/>
  <c r="BY10" i="7"/>
  <c r="CB10" i="7"/>
  <c r="P10" i="7"/>
  <c r="CE10" i="7"/>
  <c r="Q10" i="7"/>
  <c r="AP10" i="7"/>
  <c r="BX13" i="7"/>
  <c r="BY13" i="7"/>
  <c r="CB13" i="7"/>
  <c r="P13" i="7"/>
  <c r="CE13" i="7"/>
  <c r="Q13" i="7"/>
  <c r="AP13" i="7"/>
  <c r="AO15" i="7"/>
  <c r="CH17" i="7"/>
  <c r="CJ17" i="7"/>
  <c r="BX19" i="7"/>
  <c r="BY19" i="7"/>
  <c r="CB19" i="7"/>
  <c r="P19" i="7"/>
  <c r="CE19" i="7"/>
  <c r="AP19" i="7"/>
  <c r="BX21" i="7"/>
  <c r="BY21" i="7"/>
  <c r="CB21" i="7"/>
  <c r="P21" i="7"/>
  <c r="CE21" i="7"/>
  <c r="Q21" i="7"/>
  <c r="AP21" i="7"/>
  <c r="AO23" i="7"/>
  <c r="CH25" i="7"/>
  <c r="CJ25" i="7"/>
  <c r="BX27" i="7"/>
  <c r="BY27" i="7"/>
  <c r="CB27" i="7"/>
  <c r="P27" i="7"/>
  <c r="CE27" i="7"/>
  <c r="AP27" i="7"/>
  <c r="BX29" i="7"/>
  <c r="BY29" i="7"/>
  <c r="CB29" i="7"/>
  <c r="P29" i="7"/>
  <c r="CE29" i="7"/>
  <c r="Q29" i="7"/>
  <c r="AP29" i="7"/>
  <c r="AO31" i="7"/>
  <c r="BX32" i="7"/>
  <c r="BY32" i="7"/>
  <c r="CB32" i="7"/>
  <c r="P32" i="7"/>
  <c r="CE32" i="7"/>
  <c r="Q32" i="7"/>
  <c r="AP32" i="7"/>
  <c r="BX33" i="7"/>
  <c r="BY33" i="7"/>
  <c r="CB33" i="7"/>
  <c r="P33" i="7"/>
  <c r="CE33" i="7"/>
  <c r="Q33" i="7"/>
  <c r="AP33" i="7"/>
  <c r="CI37" i="7"/>
  <c r="AH37" i="7"/>
  <c r="AO40" i="7"/>
  <c r="BX42" i="7"/>
  <c r="BY42" i="7"/>
  <c r="CB42" i="7"/>
  <c r="P42" i="7"/>
  <c r="CE42" i="7"/>
  <c r="Q42" i="7"/>
  <c r="AP42" i="7"/>
  <c r="CI45" i="7"/>
  <c r="AH45" i="7"/>
  <c r="CI49" i="7"/>
  <c r="AH49" i="7"/>
  <c r="AO52" i="7"/>
  <c r="BX54" i="7"/>
  <c r="BY54" i="7"/>
  <c r="CB54" i="7"/>
  <c r="P54" i="7"/>
  <c r="CE54" i="7"/>
  <c r="Q54" i="7"/>
  <c r="AP54" i="7"/>
  <c r="BX58" i="7"/>
  <c r="BY58" i="7"/>
  <c r="CB58" i="7"/>
  <c r="P58" i="7"/>
  <c r="CE58" i="7"/>
  <c r="Q58" i="7"/>
  <c r="AP58" i="7"/>
  <c r="CH58" i="7"/>
  <c r="CJ58" i="7"/>
  <c r="BX62" i="7"/>
  <c r="BY62" i="7"/>
  <c r="CB62" i="7"/>
  <c r="P62" i="7"/>
  <c r="CE62" i="7"/>
  <c r="Q62" i="7"/>
  <c r="AP62" i="7"/>
  <c r="CI65" i="7"/>
  <c r="AH65" i="7"/>
  <c r="AO68" i="7"/>
  <c r="BX70" i="7"/>
  <c r="BY70" i="7"/>
  <c r="CB70" i="7"/>
  <c r="P70" i="7"/>
  <c r="CE70" i="7"/>
  <c r="Q70" i="7"/>
  <c r="AP70" i="7"/>
  <c r="O3" i="7"/>
  <c r="AO5" i="7"/>
  <c r="O7" i="7"/>
  <c r="AO9" i="7"/>
  <c r="O11" i="7"/>
  <c r="AO13" i="7"/>
  <c r="O15" i="7"/>
  <c r="AO17" i="7"/>
  <c r="O19" i="7"/>
  <c r="AO21" i="7"/>
  <c r="O23" i="7"/>
  <c r="AO25" i="7"/>
  <c r="O27" i="7"/>
  <c r="AO29" i="7"/>
  <c r="O31" i="7"/>
  <c r="AO33" i="7"/>
  <c r="O35" i="7"/>
  <c r="AO37" i="7"/>
  <c r="O39" i="7"/>
  <c r="AO41" i="7"/>
  <c r="O43" i="7"/>
  <c r="AO45" i="7"/>
  <c r="O47" i="7"/>
  <c r="AO49" i="7"/>
  <c r="O51" i="7"/>
  <c r="AO53" i="7"/>
  <c r="O55" i="7"/>
  <c r="AO57" i="7"/>
  <c r="O59" i="7"/>
  <c r="AO61" i="7"/>
  <c r="O63" i="7"/>
  <c r="AO65" i="7"/>
  <c r="O67" i="7"/>
  <c r="AO69" i="7"/>
  <c r="AH121" i="7"/>
  <c r="CD122" i="7"/>
  <c r="AO122" i="7"/>
  <c r="O124" i="7"/>
  <c r="BR124" i="7"/>
  <c r="AH125" i="7"/>
  <c r="AN125" i="7"/>
  <c r="CH126" i="7"/>
  <c r="CI126" i="7"/>
  <c r="CJ126" i="7"/>
  <c r="AO126" i="7"/>
  <c r="CD128" i="7"/>
  <c r="BX130" i="7"/>
  <c r="BY130" i="7"/>
  <c r="CB130" i="7"/>
  <c r="P130" i="7"/>
  <c r="CE130" i="7"/>
  <c r="Q130" i="7"/>
  <c r="AP130" i="7"/>
  <c r="CI132" i="7"/>
  <c r="AH132" i="7"/>
  <c r="BX133" i="7"/>
  <c r="BY133" i="7"/>
  <c r="CB133" i="7"/>
  <c r="P133" i="7"/>
  <c r="CE133" i="7"/>
  <c r="Q133" i="7"/>
  <c r="AP133" i="7"/>
  <c r="AH138" i="7"/>
  <c r="CI138" i="7"/>
  <c r="BX141" i="7"/>
  <c r="BY141" i="7"/>
  <c r="CB141" i="7"/>
  <c r="P141" i="7"/>
  <c r="CE141" i="7"/>
  <c r="Q141" i="7"/>
  <c r="AP141" i="7"/>
  <c r="AO141" i="7"/>
  <c r="BV143" i="7"/>
  <c r="AQ143" i="7"/>
  <c r="BW143" i="7"/>
  <c r="AO143" i="7"/>
  <c r="CI144" i="7"/>
  <c r="AH144" i="7"/>
  <c r="BX150" i="7"/>
  <c r="BY150" i="7"/>
  <c r="CB150" i="7"/>
  <c r="P150" i="7"/>
  <c r="CE150" i="7"/>
  <c r="Q150" i="7"/>
  <c r="AP150" i="7"/>
  <c r="CI152" i="7"/>
  <c r="AH152" i="7"/>
  <c r="AH158" i="7"/>
  <c r="CI158" i="7"/>
  <c r="CI159" i="7"/>
  <c r="AO165" i="7"/>
  <c r="CI170" i="7"/>
  <c r="CI172" i="7"/>
  <c r="AH172" i="7"/>
  <c r="BV177" i="7"/>
  <c r="AQ177" i="7"/>
  <c r="BW177" i="7"/>
  <c r="AH122" i="7"/>
  <c r="BX125" i="7"/>
  <c r="BY125" i="7"/>
  <c r="CB125" i="7"/>
  <c r="P125" i="7"/>
  <c r="CE125" i="7"/>
  <c r="Q125" i="7"/>
  <c r="AP125" i="7"/>
  <c r="AH126" i="7"/>
  <c r="O128" i="7"/>
  <c r="BR128" i="7"/>
  <c r="BV128" i="7"/>
  <c r="AQ128" i="7"/>
  <c r="BW128" i="7"/>
  <c r="AO129" i="7"/>
  <c r="BX131" i="7"/>
  <c r="BY131" i="7"/>
  <c r="CB131" i="7"/>
  <c r="P131" i="7"/>
  <c r="CE131" i="7"/>
  <c r="Q131" i="7"/>
  <c r="AP131" i="7"/>
  <c r="BV135" i="7"/>
  <c r="AQ135" i="7"/>
  <c r="BW135" i="7"/>
  <c r="AO135" i="7"/>
  <c r="CI136" i="7"/>
  <c r="AH136" i="7"/>
  <c r="BX137" i="7"/>
  <c r="BY137" i="7"/>
  <c r="CB137" i="7"/>
  <c r="P137" i="7"/>
  <c r="CE137" i="7"/>
  <c r="Q137" i="7"/>
  <c r="AP137" i="7"/>
  <c r="BX138" i="7"/>
  <c r="BY138" i="7"/>
  <c r="CB138" i="7"/>
  <c r="P138" i="7"/>
  <c r="CE138" i="7"/>
  <c r="Q138" i="7"/>
  <c r="AP138" i="7"/>
  <c r="CI140" i="7"/>
  <c r="AH140" i="7"/>
  <c r="AH146" i="7"/>
  <c r="CI146" i="7"/>
  <c r="BX149" i="7"/>
  <c r="BY149" i="7"/>
  <c r="CB149" i="7"/>
  <c r="P149" i="7"/>
  <c r="CE149" i="7"/>
  <c r="Q149" i="7"/>
  <c r="AP149" i="7"/>
  <c r="AO149" i="7"/>
  <c r="BX151" i="7"/>
  <c r="BY151" i="7"/>
  <c r="CB151" i="7"/>
  <c r="P151" i="7"/>
  <c r="CE151" i="7"/>
  <c r="Q151" i="7"/>
  <c r="AP151" i="7"/>
  <c r="AH154" i="7"/>
  <c r="CI154" i="7"/>
  <c r="BX158" i="7"/>
  <c r="BY158" i="7"/>
  <c r="CB158" i="7"/>
  <c r="P158" i="7"/>
  <c r="CE158" i="7"/>
  <c r="Q158" i="7"/>
  <c r="AP158" i="7"/>
  <c r="CI164" i="7"/>
  <c r="AH164" i="7"/>
  <c r="BX165" i="7"/>
  <c r="BY165" i="7"/>
  <c r="CB165" i="7"/>
  <c r="P165" i="7"/>
  <c r="CE165" i="7"/>
  <c r="Q165" i="7"/>
  <c r="AP165" i="7"/>
  <c r="BX167" i="7"/>
  <c r="BY167" i="7"/>
  <c r="CB167" i="7"/>
  <c r="P167" i="7"/>
  <c r="CE167" i="7"/>
  <c r="Q167" i="7"/>
  <c r="AP167" i="7"/>
  <c r="AO169" i="7"/>
  <c r="BX170" i="7"/>
  <c r="BY170" i="7"/>
  <c r="CB170" i="7"/>
  <c r="P170" i="7"/>
  <c r="CE170" i="7"/>
  <c r="Q170" i="7"/>
  <c r="AP170" i="7"/>
  <c r="CI176" i="7"/>
  <c r="AH176" i="7"/>
  <c r="AP179" i="7"/>
  <c r="BX179" i="7"/>
  <c r="BY179" i="7"/>
  <c r="CB179" i="7"/>
  <c r="P179" i="7"/>
  <c r="CE179" i="7"/>
  <c r="Q179" i="7"/>
  <c r="BV124" i="7"/>
  <c r="AQ124" i="7"/>
  <c r="BW124" i="7"/>
  <c r="BX127" i="7"/>
  <c r="BY127" i="7"/>
  <c r="CB127" i="7"/>
  <c r="P127" i="7"/>
  <c r="AP127" i="7"/>
  <c r="CH130" i="7"/>
  <c r="AH142" i="7"/>
  <c r="CI142" i="7"/>
  <c r="BX146" i="7"/>
  <c r="BY146" i="7"/>
  <c r="CB146" i="7"/>
  <c r="P146" i="7"/>
  <c r="CE146" i="7"/>
  <c r="Q146" i="7"/>
  <c r="AP146" i="7"/>
  <c r="CI148" i="7"/>
  <c r="AH148" i="7"/>
  <c r="BX154" i="7"/>
  <c r="BY154" i="7"/>
  <c r="CB154" i="7"/>
  <c r="P154" i="7"/>
  <c r="CE154" i="7"/>
  <c r="Q154" i="7"/>
  <c r="AP154" i="7"/>
  <c r="BX157" i="7"/>
  <c r="BY157" i="7"/>
  <c r="CB157" i="7"/>
  <c r="P157" i="7"/>
  <c r="CE157" i="7"/>
  <c r="Q157" i="7"/>
  <c r="AP157" i="7"/>
  <c r="AO157" i="7"/>
  <c r="BX159" i="7"/>
  <c r="BY159" i="7"/>
  <c r="CB159" i="7"/>
  <c r="P159" i="7"/>
  <c r="CE159" i="7"/>
  <c r="Q159" i="7"/>
  <c r="AP159" i="7"/>
  <c r="AO161" i="7"/>
  <c r="BX162" i="7"/>
  <c r="BY162" i="7"/>
  <c r="CB162" i="7"/>
  <c r="P162" i="7"/>
  <c r="CE162" i="7"/>
  <c r="Q162" i="7"/>
  <c r="AP162" i="7"/>
  <c r="CI163" i="7"/>
  <c r="CI168" i="7"/>
  <c r="AH168" i="7"/>
  <c r="BV169" i="7"/>
  <c r="AQ169" i="7"/>
  <c r="BW169" i="7"/>
  <c r="AO173" i="7"/>
  <c r="BX174" i="7"/>
  <c r="BY174" i="7"/>
  <c r="CB174" i="7"/>
  <c r="P174" i="7"/>
  <c r="CE174" i="7"/>
  <c r="Q174" i="7"/>
  <c r="AP174" i="7"/>
  <c r="CI175" i="7"/>
  <c r="CI178" i="7"/>
  <c r="CE183" i="7"/>
  <c r="Q183" i="7"/>
  <c r="CH183" i="7"/>
  <c r="CI122" i="7"/>
  <c r="CH125" i="7"/>
  <c r="CJ125" i="7"/>
  <c r="AO125" i="7"/>
  <c r="AH130" i="7"/>
  <c r="CI130" i="7"/>
  <c r="AH134" i="7"/>
  <c r="CI134" i="7"/>
  <c r="CH138" i="7"/>
  <c r="BX142" i="7"/>
  <c r="BY142" i="7"/>
  <c r="CB142" i="7"/>
  <c r="P142" i="7"/>
  <c r="CE142" i="7"/>
  <c r="Q142" i="7"/>
  <c r="AP142" i="7"/>
  <c r="BX145" i="7"/>
  <c r="BY145" i="7"/>
  <c r="CB145" i="7"/>
  <c r="P145" i="7"/>
  <c r="CE145" i="7"/>
  <c r="Q145" i="7"/>
  <c r="AP145" i="7"/>
  <c r="AO145" i="7"/>
  <c r="BX147" i="7"/>
  <c r="BY147" i="7"/>
  <c r="CB147" i="7"/>
  <c r="P147" i="7"/>
  <c r="CE147" i="7"/>
  <c r="Q147" i="7"/>
  <c r="AP147" i="7"/>
  <c r="AH150" i="7"/>
  <c r="CI150" i="7"/>
  <c r="AO153" i="7"/>
  <c r="BV155" i="7"/>
  <c r="AQ155" i="7"/>
  <c r="BW155" i="7"/>
  <c r="AO155" i="7"/>
  <c r="CI156" i="7"/>
  <c r="AH156" i="7"/>
  <c r="CH158" i="7"/>
  <c r="CJ158" i="7"/>
  <c r="CI160" i="7"/>
  <c r="AH160" i="7"/>
  <c r="BX161" i="7"/>
  <c r="BY161" i="7"/>
  <c r="CB161" i="7"/>
  <c r="P161" i="7"/>
  <c r="CE161" i="7"/>
  <c r="Q161" i="7"/>
  <c r="AP161" i="7"/>
  <c r="BX166" i="7"/>
  <c r="BY166" i="7"/>
  <c r="CB166" i="7"/>
  <c r="P166" i="7"/>
  <c r="CE166" i="7"/>
  <c r="Q166" i="7"/>
  <c r="AP166" i="7"/>
  <c r="BX171" i="7"/>
  <c r="BY171" i="7"/>
  <c r="CB171" i="7"/>
  <c r="P171" i="7"/>
  <c r="CE171" i="7"/>
  <c r="Q171" i="7"/>
  <c r="AP171" i="7"/>
  <c r="BX173" i="7"/>
  <c r="BY173" i="7"/>
  <c r="CB173" i="7"/>
  <c r="P173" i="7"/>
  <c r="CE173" i="7"/>
  <c r="Q173" i="7"/>
  <c r="AP173" i="7"/>
  <c r="AO177" i="7"/>
  <c r="BR132" i="7"/>
  <c r="BV132" i="7"/>
  <c r="AQ132" i="7"/>
  <c r="BW132" i="7"/>
  <c r="BR136" i="7"/>
  <c r="BV136" i="7"/>
  <c r="AQ136" i="7"/>
  <c r="BW136" i="7"/>
  <c r="BR140" i="7"/>
  <c r="BV140" i="7"/>
  <c r="AQ140" i="7"/>
  <c r="BW140" i="7"/>
  <c r="BR144" i="7"/>
  <c r="BV144" i="7"/>
  <c r="AQ144" i="7"/>
  <c r="BW144" i="7"/>
  <c r="BR148" i="7"/>
  <c r="BR152" i="7"/>
  <c r="BR156" i="7"/>
  <c r="BV156" i="7"/>
  <c r="AQ156" i="7"/>
  <c r="BW156" i="7"/>
  <c r="BR160" i="7"/>
  <c r="BR164" i="7"/>
  <c r="BV164" i="7"/>
  <c r="AQ164" i="7"/>
  <c r="BW164" i="7"/>
  <c r="BR168" i="7"/>
  <c r="BR172" i="7"/>
  <c r="BV172" i="7"/>
  <c r="AQ172" i="7"/>
  <c r="BW172" i="7"/>
  <c r="BR176" i="7"/>
  <c r="CH179" i="7"/>
  <c r="CJ179" i="7"/>
  <c r="CD180" i="7"/>
  <c r="BV181" i="7"/>
  <c r="AQ181" i="7"/>
  <c r="BW181" i="7"/>
  <c r="BV182" i="7"/>
  <c r="AQ182" i="7"/>
  <c r="BW182" i="7"/>
  <c r="CI182" i="7"/>
  <c r="AO219" i="7"/>
  <c r="BX247" i="7"/>
  <c r="BY247" i="7"/>
  <c r="CB247" i="7"/>
  <c r="P247" i="7"/>
  <c r="CH247" i="7"/>
  <c r="CJ247" i="7"/>
  <c r="CI248" i="7"/>
  <c r="AH248" i="7"/>
  <c r="AO251" i="7"/>
  <c r="AO253" i="7"/>
  <c r="AO255" i="7"/>
  <c r="AO257" i="7"/>
  <c r="BX287" i="7"/>
  <c r="BY287" i="7"/>
  <c r="CB287" i="7"/>
  <c r="P287" i="7"/>
  <c r="CE287" i="7"/>
  <c r="Q287" i="7"/>
  <c r="AP287" i="7"/>
  <c r="BX291" i="7"/>
  <c r="BY291" i="7"/>
  <c r="CB291" i="7"/>
  <c r="P291" i="7"/>
  <c r="CE291" i="7"/>
  <c r="Q291" i="7"/>
  <c r="AP291" i="7"/>
  <c r="AO130" i="7"/>
  <c r="AO134" i="7"/>
  <c r="AO138" i="7"/>
  <c r="AO142" i="7"/>
  <c r="AO146" i="7"/>
  <c r="AO150" i="7"/>
  <c r="AO154" i="7"/>
  <c r="AO158" i="7"/>
  <c r="AO162" i="7"/>
  <c r="AO166" i="7"/>
  <c r="AO170" i="7"/>
  <c r="AO174" i="7"/>
  <c r="AO178" i="7"/>
  <c r="AH181" i="7"/>
  <c r="CI221" i="7"/>
  <c r="AH221" i="7"/>
  <c r="CE247" i="7"/>
  <c r="Q247" i="7"/>
  <c r="AP247" i="7"/>
  <c r="BX251" i="7"/>
  <c r="BY251" i="7"/>
  <c r="CB251" i="7"/>
  <c r="P251" i="7"/>
  <c r="CE251" i="7"/>
  <c r="Q251" i="7"/>
  <c r="AP251" i="7"/>
  <c r="CI183" i="7"/>
  <c r="CJ183" i="7"/>
  <c r="AH183" i="7"/>
  <c r="BX219" i="7"/>
  <c r="BY219" i="7"/>
  <c r="CB219" i="7"/>
  <c r="P219" i="7"/>
  <c r="CE219" i="7"/>
  <c r="Q219" i="7"/>
  <c r="AP219" i="7"/>
  <c r="AO220" i="7"/>
  <c r="AO223" i="7"/>
  <c r="AO250" i="7"/>
  <c r="AO252" i="7"/>
  <c r="AO254" i="7"/>
  <c r="AO256" i="7"/>
  <c r="AO258" i="7"/>
  <c r="CI259" i="7"/>
  <c r="AH259" i="7"/>
  <c r="CI260" i="7"/>
  <c r="AH260" i="7"/>
  <c r="CI261" i="7"/>
  <c r="AH261" i="7"/>
  <c r="CI262" i="7"/>
  <c r="AH262" i="7"/>
  <c r="CI263" i="7"/>
  <c r="AH263" i="7"/>
  <c r="CI264" i="7"/>
  <c r="AH264" i="7"/>
  <c r="CI265" i="7"/>
  <c r="AH265" i="7"/>
  <c r="CI266" i="7"/>
  <c r="AH266" i="7"/>
  <c r="CI267" i="7"/>
  <c r="AH267" i="7"/>
  <c r="CI268" i="7"/>
  <c r="AH268" i="7"/>
  <c r="CI269" i="7"/>
  <c r="AH269" i="7"/>
  <c r="CI270" i="7"/>
  <c r="AH270" i="7"/>
  <c r="CI271" i="7"/>
  <c r="AH271" i="7"/>
  <c r="CI272" i="7"/>
  <c r="AH272" i="7"/>
  <c r="CI273" i="7"/>
  <c r="AH273" i="7"/>
  <c r="CI274" i="7"/>
  <c r="AH274" i="7"/>
  <c r="CI275" i="7"/>
  <c r="AH275" i="7"/>
  <c r="CI276" i="7"/>
  <c r="AH276" i="7"/>
  <c r="CI277" i="7"/>
  <c r="AH277" i="7"/>
  <c r="CI278" i="7"/>
  <c r="AH278" i="7"/>
  <c r="CI279" i="7"/>
  <c r="AH279" i="7"/>
  <c r="CI280" i="7"/>
  <c r="AH280" i="7"/>
  <c r="CI281" i="7"/>
  <c r="AH281" i="7"/>
  <c r="CI282" i="7"/>
  <c r="AH282" i="7"/>
  <c r="O180" i="7"/>
  <c r="BR180" i="7"/>
  <c r="AO181" i="7"/>
  <c r="AO182" i="7"/>
  <c r="CI219" i="7"/>
  <c r="BV220" i="7"/>
  <c r="AQ220" i="7"/>
  <c r="BW220" i="7"/>
  <c r="CI220" i="7"/>
  <c r="AH222" i="7"/>
  <c r="BV223" i="7"/>
  <c r="AQ223" i="7"/>
  <c r="BW223" i="7"/>
  <c r="CI249" i="7"/>
  <c r="AH249" i="7"/>
  <c r="BV250" i="7"/>
  <c r="AQ250" i="7"/>
  <c r="BW250" i="7"/>
  <c r="BV252" i="7"/>
  <c r="AQ252" i="7"/>
  <c r="BW252" i="7"/>
  <c r="BV254" i="7"/>
  <c r="AQ254" i="7"/>
  <c r="BW254" i="7"/>
  <c r="BV256" i="7"/>
  <c r="AQ256" i="7"/>
  <c r="BW256" i="7"/>
  <c r="BV258" i="7"/>
  <c r="AQ258" i="7"/>
  <c r="BW258" i="7"/>
  <c r="BX302" i="7"/>
  <c r="BY302" i="7"/>
  <c r="CB302" i="7"/>
  <c r="P302" i="7"/>
  <c r="CE302" i="7"/>
  <c r="Q302" i="7"/>
  <c r="AP302" i="7"/>
  <c r="BR222" i="7"/>
  <c r="BV222" i="7"/>
  <c r="AQ222" i="7"/>
  <c r="BW222" i="7"/>
  <c r="BR249" i="7"/>
  <c r="BR283" i="7"/>
  <c r="CD285" i="7"/>
  <c r="BR285" i="7"/>
  <c r="CD288" i="7"/>
  <c r="BR288" i="7"/>
  <c r="BV288" i="7"/>
  <c r="AQ288" i="7"/>
  <c r="BW288" i="7"/>
  <c r="BR290" i="7"/>
  <c r="BV290" i="7"/>
  <c r="AQ290" i="7"/>
  <c r="BW290" i="7"/>
  <c r="O290" i="7"/>
  <c r="AH291" i="7"/>
  <c r="AN291" i="7"/>
  <c r="AO292" i="7"/>
  <c r="CD294" i="7"/>
  <c r="CD295" i="7"/>
  <c r="CD296" i="7"/>
  <c r="CD297" i="7"/>
  <c r="CD298" i="7"/>
  <c r="CD299" i="7"/>
  <c r="CD300" i="7"/>
  <c r="CD301" i="7"/>
  <c r="AH302" i="7"/>
  <c r="BV305" i="7"/>
  <c r="AQ305" i="7"/>
  <c r="BW305" i="7"/>
  <c r="BX306" i="7"/>
  <c r="BY306" i="7"/>
  <c r="CB306" i="7"/>
  <c r="P306" i="7"/>
  <c r="CE306" i="7"/>
  <c r="Q306" i="7"/>
  <c r="AP306" i="7"/>
  <c r="AO306" i="7"/>
  <c r="BX320" i="7"/>
  <c r="BY320" i="7"/>
  <c r="CB320" i="7"/>
  <c r="P320" i="7"/>
  <c r="CE320" i="7"/>
  <c r="Q320" i="7"/>
  <c r="AP320" i="7"/>
  <c r="AO325" i="7"/>
  <c r="AO326" i="7"/>
  <c r="AO327" i="7"/>
  <c r="AO350" i="7"/>
  <c r="CI380" i="7"/>
  <c r="AH380" i="7"/>
  <c r="BX400" i="7"/>
  <c r="BY400" i="7"/>
  <c r="CB400" i="7"/>
  <c r="P400" i="7"/>
  <c r="CE400" i="7"/>
  <c r="AP400" i="7"/>
  <c r="AO247" i="7"/>
  <c r="BR259" i="7"/>
  <c r="BR260" i="7"/>
  <c r="BR261" i="7"/>
  <c r="BR262" i="7"/>
  <c r="BV262" i="7"/>
  <c r="AQ262" i="7"/>
  <c r="BW262" i="7"/>
  <c r="BR263" i="7"/>
  <c r="BR264" i="7"/>
  <c r="BR265" i="7"/>
  <c r="BR266" i="7"/>
  <c r="BV266" i="7"/>
  <c r="AQ266" i="7"/>
  <c r="BW266" i="7"/>
  <c r="BR267" i="7"/>
  <c r="BR268" i="7"/>
  <c r="BR269" i="7"/>
  <c r="BR270" i="7"/>
  <c r="BV270" i="7"/>
  <c r="AQ270" i="7"/>
  <c r="BW270" i="7"/>
  <c r="BR271" i="7"/>
  <c r="BR272" i="7"/>
  <c r="BR273" i="7"/>
  <c r="BR274" i="7"/>
  <c r="BV274" i="7"/>
  <c r="AQ274" i="7"/>
  <c r="BW274" i="7"/>
  <c r="BR275" i="7"/>
  <c r="BR276" i="7"/>
  <c r="BR277" i="7"/>
  <c r="BR278" i="7"/>
  <c r="BV278" i="7"/>
  <c r="AQ278" i="7"/>
  <c r="BW278" i="7"/>
  <c r="BR279" i="7"/>
  <c r="BR280" i="7"/>
  <c r="BR281" i="7"/>
  <c r="BR282" i="7"/>
  <c r="BV282" i="7"/>
  <c r="AQ282" i="7"/>
  <c r="BW282" i="7"/>
  <c r="AH285" i="7"/>
  <c r="AO287" i="7"/>
  <c r="AH288" i="7"/>
  <c r="CI292" i="7"/>
  <c r="AH292" i="7"/>
  <c r="BR294" i="7"/>
  <c r="O294" i="7"/>
  <c r="BR295" i="7"/>
  <c r="O295" i="7"/>
  <c r="BR296" i="7"/>
  <c r="BV296" i="7"/>
  <c r="AQ296" i="7"/>
  <c r="BW296" i="7"/>
  <c r="O296" i="7"/>
  <c r="BR297" i="7"/>
  <c r="O297" i="7"/>
  <c r="BR298" i="7"/>
  <c r="BV298" i="7"/>
  <c r="AQ298" i="7"/>
  <c r="BW298" i="7"/>
  <c r="O298" i="7"/>
  <c r="BR299" i="7"/>
  <c r="O299" i="7"/>
  <c r="BR300" i="7"/>
  <c r="BV300" i="7"/>
  <c r="AQ300" i="7"/>
  <c r="BW300" i="7"/>
  <c r="O300" i="7"/>
  <c r="BR301" i="7"/>
  <c r="O301" i="7"/>
  <c r="CI303" i="7"/>
  <c r="AH303" i="7"/>
  <c r="BX311" i="7"/>
  <c r="BY311" i="7"/>
  <c r="CB311" i="7"/>
  <c r="P311" i="7"/>
  <c r="CE311" i="7"/>
  <c r="Q311" i="7"/>
  <c r="AP311" i="7"/>
  <c r="BV321" i="7"/>
  <c r="AQ321" i="7"/>
  <c r="BW321" i="7"/>
  <c r="BX322" i="7"/>
  <c r="BY322" i="7"/>
  <c r="CB322" i="7"/>
  <c r="P322" i="7"/>
  <c r="CE322" i="7"/>
  <c r="Q322" i="7"/>
  <c r="AP322" i="7"/>
  <c r="AO322" i="7"/>
  <c r="AO382" i="7"/>
  <c r="AO383" i="7"/>
  <c r="BV283" i="7"/>
  <c r="AQ283" i="7"/>
  <c r="BW283" i="7"/>
  <c r="BR284" i="7"/>
  <c r="BV285" i="7"/>
  <c r="AQ285" i="7"/>
  <c r="BW285" i="7"/>
  <c r="BR286" i="7"/>
  <c r="BV286" i="7"/>
  <c r="AQ286" i="7"/>
  <c r="BW286" i="7"/>
  <c r="CI287" i="7"/>
  <c r="BX289" i="7"/>
  <c r="BY289" i="7"/>
  <c r="CB289" i="7"/>
  <c r="P289" i="7"/>
  <c r="AP289" i="7"/>
  <c r="BX293" i="7"/>
  <c r="BY293" i="7"/>
  <c r="CB293" i="7"/>
  <c r="P293" i="7"/>
  <c r="AP293" i="7"/>
  <c r="BX303" i="7"/>
  <c r="BY303" i="7"/>
  <c r="CB303" i="7"/>
  <c r="P303" i="7"/>
  <c r="CE303" i="7"/>
  <c r="Q303" i="7"/>
  <c r="AP303" i="7"/>
  <c r="AO305" i="7"/>
  <c r="CI307" i="7"/>
  <c r="AH307" i="7"/>
  <c r="BX325" i="7"/>
  <c r="BY325" i="7"/>
  <c r="CB325" i="7"/>
  <c r="P325" i="7"/>
  <c r="CE325" i="7"/>
  <c r="AP325" i="7"/>
  <c r="BX326" i="7"/>
  <c r="BY326" i="7"/>
  <c r="CB326" i="7"/>
  <c r="P326" i="7"/>
  <c r="CE326" i="7"/>
  <c r="AP326" i="7"/>
  <c r="BX327" i="7"/>
  <c r="BY327" i="7"/>
  <c r="CB327" i="7"/>
  <c r="P327" i="7"/>
  <c r="CE327" i="7"/>
  <c r="AP327" i="7"/>
  <c r="BX328" i="7"/>
  <c r="BY328" i="7"/>
  <c r="CB328" i="7"/>
  <c r="P328" i="7"/>
  <c r="CE328" i="7"/>
  <c r="Q328" i="7"/>
  <c r="AP328" i="7"/>
  <c r="AO328" i="7"/>
  <c r="BX350" i="7"/>
  <c r="BY350" i="7"/>
  <c r="CB350" i="7"/>
  <c r="P350" i="7"/>
  <c r="CE350" i="7"/>
  <c r="AP350" i="7"/>
  <c r="BX379" i="7"/>
  <c r="BY379" i="7"/>
  <c r="CB379" i="7"/>
  <c r="P379" i="7"/>
  <c r="CE379" i="7"/>
  <c r="Q379" i="7"/>
  <c r="AP379" i="7"/>
  <c r="AO379" i="7"/>
  <c r="BX381" i="7"/>
  <c r="BY381" i="7"/>
  <c r="CB381" i="7"/>
  <c r="P381" i="7"/>
  <c r="CE381" i="7"/>
  <c r="Q381" i="7"/>
  <c r="AP381" i="7"/>
  <c r="BX397" i="7"/>
  <c r="BY397" i="7"/>
  <c r="CB397" i="7"/>
  <c r="P397" i="7"/>
  <c r="CE397" i="7"/>
  <c r="Q397" i="7"/>
  <c r="AP397" i="7"/>
  <c r="AH284" i="7"/>
  <c r="AH286" i="7"/>
  <c r="CH291" i="7"/>
  <c r="CJ291" i="7"/>
  <c r="AO291" i="7"/>
  <c r="BV294" i="7"/>
  <c r="AQ294" i="7"/>
  <c r="BW294" i="7"/>
  <c r="BV295" i="7"/>
  <c r="AQ295" i="7"/>
  <c r="BW295" i="7"/>
  <c r="BV297" i="7"/>
  <c r="AQ297" i="7"/>
  <c r="BW297" i="7"/>
  <c r="BV299" i="7"/>
  <c r="AQ299" i="7"/>
  <c r="BW299" i="7"/>
  <c r="BV301" i="7"/>
  <c r="AQ301" i="7"/>
  <c r="BW301" i="7"/>
  <c r="AO302" i="7"/>
  <c r="BX304" i="7"/>
  <c r="BY304" i="7"/>
  <c r="CB304" i="7"/>
  <c r="P304" i="7"/>
  <c r="CE304" i="7"/>
  <c r="Q304" i="7"/>
  <c r="AP304" i="7"/>
  <c r="BX307" i="7"/>
  <c r="BY307" i="7"/>
  <c r="CB307" i="7"/>
  <c r="P307" i="7"/>
  <c r="CE307" i="7"/>
  <c r="Q307" i="7"/>
  <c r="AP307" i="7"/>
  <c r="BX309" i="7"/>
  <c r="BY309" i="7"/>
  <c r="CB309" i="7"/>
  <c r="P309" i="7"/>
  <c r="CE309" i="7"/>
  <c r="Q309" i="7"/>
  <c r="AP309" i="7"/>
  <c r="AO321" i="7"/>
  <c r="CI323" i="7"/>
  <c r="AH323" i="7"/>
  <c r="BX382" i="7"/>
  <c r="BY382" i="7"/>
  <c r="CB382" i="7"/>
  <c r="P382" i="7"/>
  <c r="CE382" i="7"/>
  <c r="AP382" i="7"/>
  <c r="BX383" i="7"/>
  <c r="BY383" i="7"/>
  <c r="CB383" i="7"/>
  <c r="P383" i="7"/>
  <c r="CE383" i="7"/>
  <c r="AP383" i="7"/>
  <c r="BX384" i="7"/>
  <c r="BY384" i="7"/>
  <c r="CB384" i="7"/>
  <c r="P384" i="7"/>
  <c r="CE384" i="7"/>
  <c r="Q384" i="7"/>
  <c r="AP384" i="7"/>
  <c r="AO384" i="7"/>
  <c r="BX385" i="7"/>
  <c r="BY385" i="7"/>
  <c r="CB385" i="7"/>
  <c r="P385" i="7"/>
  <c r="CE385" i="7"/>
  <c r="Q385" i="7"/>
  <c r="AP385" i="7"/>
  <c r="AO385" i="7"/>
  <c r="BX386" i="7"/>
  <c r="BY386" i="7"/>
  <c r="CB386" i="7"/>
  <c r="P386" i="7"/>
  <c r="CE386" i="7"/>
  <c r="Q386" i="7"/>
  <c r="AP386" i="7"/>
  <c r="AO386" i="7"/>
  <c r="BX387" i="7"/>
  <c r="BY387" i="7"/>
  <c r="CB387" i="7"/>
  <c r="P387" i="7"/>
  <c r="CE387" i="7"/>
  <c r="Q387" i="7"/>
  <c r="AP387" i="7"/>
  <c r="AO387" i="7"/>
  <c r="BX388" i="7"/>
  <c r="BY388" i="7"/>
  <c r="CB388" i="7"/>
  <c r="P388" i="7"/>
  <c r="CE388" i="7"/>
  <c r="Q388" i="7"/>
  <c r="AP388" i="7"/>
  <c r="AO388" i="7"/>
  <c r="BX389" i="7"/>
  <c r="BY389" i="7"/>
  <c r="CB389" i="7"/>
  <c r="P389" i="7"/>
  <c r="CE389" i="7"/>
  <c r="Q389" i="7"/>
  <c r="AP389" i="7"/>
  <c r="AO389" i="7"/>
  <c r="BX390" i="7"/>
  <c r="BY390" i="7"/>
  <c r="CB390" i="7"/>
  <c r="P390" i="7"/>
  <c r="CE390" i="7"/>
  <c r="Q390" i="7"/>
  <c r="AP390" i="7"/>
  <c r="AO390" i="7"/>
  <c r="BX391" i="7"/>
  <c r="BY391" i="7"/>
  <c r="CB391" i="7"/>
  <c r="P391" i="7"/>
  <c r="CE391" i="7"/>
  <c r="Q391" i="7"/>
  <c r="AP391" i="7"/>
  <c r="AO391" i="7"/>
  <c r="BX392" i="7"/>
  <c r="BY392" i="7"/>
  <c r="CB392" i="7"/>
  <c r="P392" i="7"/>
  <c r="CE392" i="7"/>
  <c r="Q392" i="7"/>
  <c r="AP392" i="7"/>
  <c r="AO392" i="7"/>
  <c r="BX393" i="7"/>
  <c r="BY393" i="7"/>
  <c r="CB393" i="7"/>
  <c r="P393" i="7"/>
  <c r="CE393" i="7"/>
  <c r="Q393" i="7"/>
  <c r="AP393" i="7"/>
  <c r="AO393" i="7"/>
  <c r="BX394" i="7"/>
  <c r="BY394" i="7"/>
  <c r="CB394" i="7"/>
  <c r="P394" i="7"/>
  <c r="CE394" i="7"/>
  <c r="Q394" i="7"/>
  <c r="AP394" i="7"/>
  <c r="AO394" i="7"/>
  <c r="BX395" i="7"/>
  <c r="BY395" i="7"/>
  <c r="CB395" i="7"/>
  <c r="P395" i="7"/>
  <c r="CE395" i="7"/>
  <c r="Q395" i="7"/>
  <c r="AP395" i="7"/>
  <c r="AO395" i="7"/>
  <c r="BX396" i="7"/>
  <c r="BY396" i="7"/>
  <c r="CB396" i="7"/>
  <c r="P396" i="7"/>
  <c r="CE396" i="7"/>
  <c r="Q396" i="7"/>
  <c r="AP396" i="7"/>
  <c r="AO396" i="7"/>
  <c r="BX398" i="7"/>
  <c r="BY398" i="7"/>
  <c r="CB398" i="7"/>
  <c r="P398" i="7"/>
  <c r="CE398" i="7"/>
  <c r="O398" i="7"/>
  <c r="Q398" i="7"/>
  <c r="AP398" i="7"/>
  <c r="BX399" i="7"/>
  <c r="BY399" i="7"/>
  <c r="CB399" i="7"/>
  <c r="P399" i="7"/>
  <c r="CE399" i="7"/>
  <c r="Q399" i="7"/>
  <c r="AP399" i="7"/>
  <c r="BX404" i="7"/>
  <c r="BY404" i="7"/>
  <c r="CB404" i="7"/>
  <c r="P404" i="7"/>
  <c r="CE404" i="7"/>
  <c r="Q404" i="7"/>
  <c r="AP404" i="7"/>
  <c r="CH404" i="7"/>
  <c r="AO303" i="7"/>
  <c r="O305" i="7"/>
  <c r="AO307" i="7"/>
  <c r="O321" i="7"/>
  <c r="AO323" i="7"/>
  <c r="O325" i="7"/>
  <c r="O326" i="7"/>
  <c r="O327" i="7"/>
  <c r="O350" i="7"/>
  <c r="AO380" i="7"/>
  <c r="O382" i="7"/>
  <c r="O383" i="7"/>
  <c r="AH397" i="7"/>
  <c r="AN401" i="7"/>
  <c r="CI402" i="7"/>
  <c r="AO403" i="7"/>
  <c r="AN405" i="7"/>
  <c r="AH407" i="7"/>
  <c r="AN407" i="7"/>
  <c r="AH408" i="7"/>
  <c r="AN408" i="7"/>
  <c r="AH409" i="7"/>
  <c r="AN409" i="7"/>
  <c r="AH410" i="7"/>
  <c r="AN410" i="7"/>
  <c r="AH411" i="7"/>
  <c r="AN411" i="7"/>
  <c r="AH412" i="7"/>
  <c r="AN412" i="7"/>
  <c r="BV447" i="7"/>
  <c r="AQ447" i="7"/>
  <c r="BW447" i="7"/>
  <c r="AO448" i="7"/>
  <c r="BX450" i="7"/>
  <c r="BY450" i="7"/>
  <c r="CB450" i="7"/>
  <c r="P450" i="7"/>
  <c r="CE450" i="7"/>
  <c r="Q450" i="7"/>
  <c r="AP450" i="7"/>
  <c r="CI467" i="7"/>
  <c r="CI468" i="7"/>
  <c r="BX474" i="7"/>
  <c r="BY474" i="7"/>
  <c r="CB474" i="7"/>
  <c r="P474" i="7"/>
  <c r="CE474" i="7"/>
  <c r="Q474" i="7"/>
  <c r="AP474" i="7"/>
  <c r="BX479" i="7"/>
  <c r="BY479" i="7"/>
  <c r="CB479" i="7"/>
  <c r="P479" i="7"/>
  <c r="CE479" i="7"/>
  <c r="Q479" i="7"/>
  <c r="AP479" i="7"/>
  <c r="BX401" i="7"/>
  <c r="BY401" i="7"/>
  <c r="CB401" i="7"/>
  <c r="P401" i="7"/>
  <c r="CE401" i="7"/>
  <c r="Q401" i="7"/>
  <c r="AP401" i="7"/>
  <c r="CI403" i="7"/>
  <c r="BX405" i="7"/>
  <c r="BY405" i="7"/>
  <c r="CB405" i="7"/>
  <c r="P405" i="7"/>
  <c r="CE405" i="7"/>
  <c r="Q405" i="7"/>
  <c r="AP405" i="7"/>
  <c r="BX406" i="7"/>
  <c r="BY406" i="7"/>
  <c r="CB406" i="7"/>
  <c r="P406" i="7"/>
  <c r="CE406" i="7"/>
  <c r="Q406" i="7"/>
  <c r="AP406" i="7"/>
  <c r="BX407" i="7"/>
  <c r="BY407" i="7"/>
  <c r="CB407" i="7"/>
  <c r="P407" i="7"/>
  <c r="CE407" i="7"/>
  <c r="Q407" i="7"/>
  <c r="AP407" i="7"/>
  <c r="BX408" i="7"/>
  <c r="BY408" i="7"/>
  <c r="CB408" i="7"/>
  <c r="P408" i="7"/>
  <c r="CE408" i="7"/>
  <c r="Q408" i="7"/>
  <c r="AP408" i="7"/>
  <c r="BX409" i="7"/>
  <c r="BY409" i="7"/>
  <c r="CB409" i="7"/>
  <c r="P409" i="7"/>
  <c r="CE409" i="7"/>
  <c r="Q409" i="7"/>
  <c r="AP409" i="7"/>
  <c r="BX410" i="7"/>
  <c r="BY410" i="7"/>
  <c r="CB410" i="7"/>
  <c r="P410" i="7"/>
  <c r="CE410" i="7"/>
  <c r="Q410" i="7"/>
  <c r="AP410" i="7"/>
  <c r="BX411" i="7"/>
  <c r="BY411" i="7"/>
  <c r="CB411" i="7"/>
  <c r="P411" i="7"/>
  <c r="CE411" i="7"/>
  <c r="Q411" i="7"/>
  <c r="AP411" i="7"/>
  <c r="BX412" i="7"/>
  <c r="BY412" i="7"/>
  <c r="CB412" i="7"/>
  <c r="P412" i="7"/>
  <c r="CE412" i="7"/>
  <c r="Q412" i="7"/>
  <c r="AP412" i="7"/>
  <c r="CI445" i="7"/>
  <c r="AH445" i="7"/>
  <c r="BX449" i="7"/>
  <c r="BY449" i="7"/>
  <c r="CB449" i="7"/>
  <c r="P449" i="7"/>
  <c r="CH449" i="7"/>
  <c r="BX451" i="7"/>
  <c r="BY451" i="7"/>
  <c r="CB451" i="7"/>
  <c r="P451" i="7"/>
  <c r="CE451" i="7"/>
  <c r="AP451" i="7"/>
  <c r="BX452" i="7"/>
  <c r="BY452" i="7"/>
  <c r="CB452" i="7"/>
  <c r="P452" i="7"/>
  <c r="CE452" i="7"/>
  <c r="Q452" i="7"/>
  <c r="AP452" i="7"/>
  <c r="AO452" i="7"/>
  <c r="BX453" i="7"/>
  <c r="BY453" i="7"/>
  <c r="CB453" i="7"/>
  <c r="P453" i="7"/>
  <c r="CE453" i="7"/>
  <c r="Q453" i="7"/>
  <c r="AP453" i="7"/>
  <c r="AO453" i="7"/>
  <c r="BX454" i="7"/>
  <c r="BY454" i="7"/>
  <c r="CB454" i="7"/>
  <c r="P454" i="7"/>
  <c r="CE454" i="7"/>
  <c r="Q454" i="7"/>
  <c r="AP454" i="7"/>
  <c r="AO454" i="7"/>
  <c r="BX455" i="7"/>
  <c r="BY455" i="7"/>
  <c r="CB455" i="7"/>
  <c r="P455" i="7"/>
  <c r="CE455" i="7"/>
  <c r="Q455" i="7"/>
  <c r="AP455" i="7"/>
  <c r="AO455" i="7"/>
  <c r="BX456" i="7"/>
  <c r="BY456" i="7"/>
  <c r="CB456" i="7"/>
  <c r="P456" i="7"/>
  <c r="CE456" i="7"/>
  <c r="Q456" i="7"/>
  <c r="AP456" i="7"/>
  <c r="AO456" i="7"/>
  <c r="BX457" i="7"/>
  <c r="BY457" i="7"/>
  <c r="CB457" i="7"/>
  <c r="P457" i="7"/>
  <c r="CE457" i="7"/>
  <c r="Q457" i="7"/>
  <c r="AP457" i="7"/>
  <c r="AO457" i="7"/>
  <c r="BX458" i="7"/>
  <c r="BY458" i="7"/>
  <c r="CB458" i="7"/>
  <c r="P458" i="7"/>
  <c r="CE458" i="7"/>
  <c r="Q458" i="7"/>
  <c r="AP458" i="7"/>
  <c r="AO458" i="7"/>
  <c r="AO459" i="7"/>
  <c r="AO460" i="7"/>
  <c r="AO461" i="7"/>
  <c r="AO462" i="7"/>
  <c r="AO463" i="7"/>
  <c r="AO464" i="7"/>
  <c r="AO465" i="7"/>
  <c r="AO466" i="7"/>
  <c r="BX467" i="7"/>
  <c r="BY467" i="7"/>
  <c r="CB467" i="7"/>
  <c r="P467" i="7"/>
  <c r="CE467" i="7"/>
  <c r="Q467" i="7"/>
  <c r="AP467" i="7"/>
  <c r="BX472" i="7"/>
  <c r="BY472" i="7"/>
  <c r="CB472" i="7"/>
  <c r="P472" i="7"/>
  <c r="CE472" i="7"/>
  <c r="Q472" i="7"/>
  <c r="AP472" i="7"/>
  <c r="AO473" i="7"/>
  <c r="BX477" i="7"/>
  <c r="BY477" i="7"/>
  <c r="CB477" i="7"/>
  <c r="P477" i="7"/>
  <c r="CE477" i="7"/>
  <c r="Q477" i="7"/>
  <c r="AP477" i="7"/>
  <c r="BX478" i="7"/>
  <c r="BY478" i="7"/>
  <c r="CB478" i="7"/>
  <c r="P478" i="7"/>
  <c r="CE478" i="7"/>
  <c r="Q478" i="7"/>
  <c r="AP478" i="7"/>
  <c r="O400" i="7"/>
  <c r="AH403" i="7"/>
  <c r="CI404" i="7"/>
  <c r="AO447" i="7"/>
  <c r="CI449" i="7"/>
  <c r="AH449" i="7"/>
  <c r="BV459" i="7"/>
  <c r="AQ459" i="7"/>
  <c r="BW459" i="7"/>
  <c r="BV460" i="7"/>
  <c r="AQ460" i="7"/>
  <c r="BW460" i="7"/>
  <c r="BV461" i="7"/>
  <c r="AQ461" i="7"/>
  <c r="BW461" i="7"/>
  <c r="BV462" i="7"/>
  <c r="AQ462" i="7"/>
  <c r="BW462" i="7"/>
  <c r="BV463" i="7"/>
  <c r="AQ463" i="7"/>
  <c r="BW463" i="7"/>
  <c r="BV464" i="7"/>
  <c r="AQ464" i="7"/>
  <c r="BW464" i="7"/>
  <c r="BV465" i="7"/>
  <c r="AQ465" i="7"/>
  <c r="BW465" i="7"/>
  <c r="BV466" i="7"/>
  <c r="AQ466" i="7"/>
  <c r="BW466" i="7"/>
  <c r="BX468" i="7"/>
  <c r="BY468" i="7"/>
  <c r="CB468" i="7"/>
  <c r="P468" i="7"/>
  <c r="CE468" i="7"/>
  <c r="Q468" i="7"/>
  <c r="AP468" i="7"/>
  <c r="AN400" i="7"/>
  <c r="CI401" i="7"/>
  <c r="AO402" i="7"/>
  <c r="AN404" i="7"/>
  <c r="CI405" i="7"/>
  <c r="AO407" i="7"/>
  <c r="CH408" i="7"/>
  <c r="CJ408" i="7"/>
  <c r="AO408" i="7"/>
  <c r="AO409" i="7"/>
  <c r="AO410" i="7"/>
  <c r="AO411" i="7"/>
  <c r="CH412" i="7"/>
  <c r="CJ412" i="7"/>
  <c r="AO412" i="7"/>
  <c r="BX442" i="7"/>
  <c r="BY442" i="7"/>
  <c r="CB442" i="7"/>
  <c r="P442" i="7"/>
  <c r="CE442" i="7"/>
  <c r="Q442" i="7"/>
  <c r="AP442" i="7"/>
  <c r="AO442" i="7"/>
  <c r="BX443" i="7"/>
  <c r="BY443" i="7"/>
  <c r="CB443" i="7"/>
  <c r="P443" i="7"/>
  <c r="CE443" i="7"/>
  <c r="Q443" i="7"/>
  <c r="AP443" i="7"/>
  <c r="AO443" i="7"/>
  <c r="BX444" i="7"/>
  <c r="BY444" i="7"/>
  <c r="CB444" i="7"/>
  <c r="P444" i="7"/>
  <c r="CE444" i="7"/>
  <c r="Q444" i="7"/>
  <c r="AP444" i="7"/>
  <c r="AO444" i="7"/>
  <c r="BX446" i="7"/>
  <c r="BY446" i="7"/>
  <c r="CB446" i="7"/>
  <c r="P446" i="7"/>
  <c r="CE446" i="7"/>
  <c r="Q446" i="7"/>
  <c r="AP446" i="7"/>
  <c r="CE449" i="7"/>
  <c r="Q449" i="7"/>
  <c r="AP449" i="7"/>
  <c r="AO451" i="7"/>
  <c r="CH474" i="7"/>
  <c r="AO445" i="7"/>
  <c r="O447" i="7"/>
  <c r="AO449" i="7"/>
  <c r="O451" i="7"/>
  <c r="AO467" i="7"/>
  <c r="BR471" i="7"/>
  <c r="BV471" i="7"/>
  <c r="AQ471" i="7"/>
  <c r="BW471" i="7"/>
  <c r="CL473" i="7"/>
  <c r="AH473" i="7"/>
  <c r="AO474" i="7"/>
  <c r="AN476" i="7"/>
  <c r="CI476" i="7"/>
  <c r="BV482" i="7"/>
  <c r="AQ482" i="7"/>
  <c r="BW482" i="7"/>
  <c r="BX483" i="7"/>
  <c r="BY483" i="7"/>
  <c r="CB483" i="7"/>
  <c r="P483" i="7"/>
  <c r="CE483" i="7"/>
  <c r="Q483" i="7"/>
  <c r="AP483" i="7"/>
  <c r="AO483" i="7"/>
  <c r="AO490" i="7"/>
  <c r="CI492" i="7"/>
  <c r="AH492" i="7"/>
  <c r="BV499" i="7"/>
  <c r="AQ499" i="7"/>
  <c r="BW499" i="7"/>
  <c r="AO499" i="7"/>
  <c r="BX501" i="7"/>
  <c r="BY501" i="7"/>
  <c r="CB501" i="7"/>
  <c r="P501" i="7"/>
  <c r="CE501" i="7"/>
  <c r="Q501" i="7"/>
  <c r="AP501" i="7"/>
  <c r="AO469" i="7"/>
  <c r="AH471" i="7"/>
  <c r="BX476" i="7"/>
  <c r="BY476" i="7"/>
  <c r="CB476" i="7"/>
  <c r="P476" i="7"/>
  <c r="CE476" i="7"/>
  <c r="Q476" i="7"/>
  <c r="AP476" i="7"/>
  <c r="BX480" i="7"/>
  <c r="BY480" i="7"/>
  <c r="CB480" i="7"/>
  <c r="P480" i="7"/>
  <c r="CE480" i="7"/>
  <c r="Q480" i="7"/>
  <c r="AP480" i="7"/>
  <c r="BX486" i="7"/>
  <c r="BY486" i="7"/>
  <c r="CB486" i="7"/>
  <c r="P486" i="7"/>
  <c r="CE486" i="7"/>
  <c r="AP486" i="7"/>
  <c r="BX487" i="7"/>
  <c r="BY487" i="7"/>
  <c r="CB487" i="7"/>
  <c r="P487" i="7"/>
  <c r="CE487" i="7"/>
  <c r="Q487" i="7"/>
  <c r="AP487" i="7"/>
  <c r="AO487" i="7"/>
  <c r="BX489" i="7"/>
  <c r="BY489" i="7"/>
  <c r="CB489" i="7"/>
  <c r="P489" i="7"/>
  <c r="CE489" i="7"/>
  <c r="Q489" i="7"/>
  <c r="AP489" i="7"/>
  <c r="BX492" i="7"/>
  <c r="BY492" i="7"/>
  <c r="CB492" i="7"/>
  <c r="P492" i="7"/>
  <c r="CE492" i="7"/>
  <c r="Q492" i="7"/>
  <c r="AP492" i="7"/>
  <c r="AO494" i="7"/>
  <c r="CI496" i="7"/>
  <c r="AH496" i="7"/>
  <c r="BX498" i="7"/>
  <c r="BY498" i="7"/>
  <c r="CB498" i="7"/>
  <c r="P498" i="7"/>
  <c r="CE498" i="7"/>
  <c r="AP498" i="7"/>
  <c r="CI500" i="7"/>
  <c r="AH500" i="7"/>
  <c r="BX509" i="7"/>
  <c r="BY509" i="7"/>
  <c r="CB509" i="7"/>
  <c r="P509" i="7"/>
  <c r="CE509" i="7"/>
  <c r="Q509" i="7"/>
  <c r="AP509" i="7"/>
  <c r="BV473" i="7"/>
  <c r="AQ473" i="7"/>
  <c r="BW473" i="7"/>
  <c r="CI474" i="7"/>
  <c r="AH475" i="7"/>
  <c r="AN478" i="7"/>
  <c r="CI478" i="7"/>
  <c r="AO482" i="7"/>
  <c r="CI484" i="7"/>
  <c r="AH484" i="7"/>
  <c r="BX490" i="7"/>
  <c r="BY490" i="7"/>
  <c r="CB490" i="7"/>
  <c r="P490" i="7"/>
  <c r="CE490" i="7"/>
  <c r="AP490" i="7"/>
  <c r="BX491" i="7"/>
  <c r="BY491" i="7"/>
  <c r="CB491" i="7"/>
  <c r="P491" i="7"/>
  <c r="CE491" i="7"/>
  <c r="Q491" i="7"/>
  <c r="AP491" i="7"/>
  <c r="AO491" i="7"/>
  <c r="BX493" i="7"/>
  <c r="BY493" i="7"/>
  <c r="CB493" i="7"/>
  <c r="P493" i="7"/>
  <c r="CE493" i="7"/>
  <c r="Q493" i="7"/>
  <c r="AP493" i="7"/>
  <c r="BX496" i="7"/>
  <c r="BY496" i="7"/>
  <c r="CB496" i="7"/>
  <c r="P496" i="7"/>
  <c r="CE496" i="7"/>
  <c r="Q496" i="7"/>
  <c r="AP496" i="7"/>
  <c r="BV469" i="7"/>
  <c r="AQ469" i="7"/>
  <c r="BW469" i="7"/>
  <c r="CI470" i="7"/>
  <c r="CD471" i="7"/>
  <c r="AN477" i="7"/>
  <c r="CI477" i="7"/>
  <c r="BX481" i="7"/>
  <c r="BY481" i="7"/>
  <c r="CB481" i="7"/>
  <c r="P481" i="7"/>
  <c r="CE481" i="7"/>
  <c r="Q481" i="7"/>
  <c r="AP481" i="7"/>
  <c r="BX484" i="7"/>
  <c r="BY484" i="7"/>
  <c r="CB484" i="7"/>
  <c r="P484" i="7"/>
  <c r="CE484" i="7"/>
  <c r="Q484" i="7"/>
  <c r="AP484" i="7"/>
  <c r="AO486" i="7"/>
  <c r="CI488" i="7"/>
  <c r="AH488" i="7"/>
  <c r="BV494" i="7"/>
  <c r="AQ494" i="7"/>
  <c r="BW494" i="7"/>
  <c r="AO495" i="7"/>
  <c r="BX497" i="7"/>
  <c r="BY497" i="7"/>
  <c r="CB497" i="7"/>
  <c r="P497" i="7"/>
  <c r="CE497" i="7"/>
  <c r="Q497" i="7"/>
  <c r="AP497" i="7"/>
  <c r="CH498" i="7"/>
  <c r="AO498" i="7"/>
  <c r="O482" i="7"/>
  <c r="AO484" i="7"/>
  <c r="O486" i="7"/>
  <c r="AO488" i="7"/>
  <c r="O490" i="7"/>
  <c r="AO492" i="7"/>
  <c r="O494" i="7"/>
  <c r="AO496" i="7"/>
  <c r="O498" i="7"/>
  <c r="O504" i="7"/>
  <c r="AH505" i="7"/>
  <c r="O508" i="7"/>
  <c r="BR508" i="7"/>
  <c r="CH509" i="7"/>
  <c r="CJ509" i="7"/>
  <c r="CI510" i="7"/>
  <c r="AH510" i="7"/>
  <c r="CI512" i="7"/>
  <c r="AH512" i="7"/>
  <c r="BX513" i="7"/>
  <c r="BY513" i="7"/>
  <c r="CB513" i="7"/>
  <c r="P513" i="7"/>
  <c r="CE513" i="7"/>
  <c r="Q513" i="7"/>
  <c r="AP513" i="7"/>
  <c r="AH522" i="7"/>
  <c r="AP534" i="7"/>
  <c r="BX534" i="7"/>
  <c r="BY534" i="7"/>
  <c r="CB534" i="7"/>
  <c r="P534" i="7"/>
  <c r="CE534" i="7"/>
  <c r="Q534" i="7"/>
  <c r="BR500" i="7"/>
  <c r="CI502" i="7"/>
  <c r="AH502" i="7"/>
  <c r="O503" i="7"/>
  <c r="BR503" i="7"/>
  <c r="BV503" i="7"/>
  <c r="AQ503" i="7"/>
  <c r="BW503" i="7"/>
  <c r="AO504" i="7"/>
  <c r="AO505" i="7"/>
  <c r="BX518" i="7"/>
  <c r="BY518" i="7"/>
  <c r="CB518" i="7"/>
  <c r="P518" i="7"/>
  <c r="CE518" i="7"/>
  <c r="Q518" i="7"/>
  <c r="AP518" i="7"/>
  <c r="CI519" i="7"/>
  <c r="AH519" i="7"/>
  <c r="AH521" i="7"/>
  <c r="CI521" i="7"/>
  <c r="BX522" i="7"/>
  <c r="BY522" i="7"/>
  <c r="CB522" i="7"/>
  <c r="P522" i="7"/>
  <c r="CE522" i="7"/>
  <c r="Q522" i="7"/>
  <c r="AP522" i="7"/>
  <c r="BX524" i="7"/>
  <c r="BY524" i="7"/>
  <c r="CB524" i="7"/>
  <c r="P524" i="7"/>
  <c r="CE524" i="7"/>
  <c r="Q524" i="7"/>
  <c r="AP524" i="7"/>
  <c r="BX530" i="7"/>
  <c r="BY530" i="7"/>
  <c r="CB530" i="7"/>
  <c r="P530" i="7"/>
  <c r="CE530" i="7"/>
  <c r="Q530" i="7"/>
  <c r="AP530" i="7"/>
  <c r="CD503" i="7"/>
  <c r="BV504" i="7"/>
  <c r="AQ504" i="7"/>
  <c r="BW504" i="7"/>
  <c r="BV505" i="7"/>
  <c r="AQ505" i="7"/>
  <c r="BW505" i="7"/>
  <c r="CI505" i="7"/>
  <c r="BV506" i="7"/>
  <c r="AQ506" i="7"/>
  <c r="BW506" i="7"/>
  <c r="CD508" i="7"/>
  <c r="BV508" i="7"/>
  <c r="AQ508" i="7"/>
  <c r="BW508" i="7"/>
  <c r="BR512" i="7"/>
  <c r="BV512" i="7"/>
  <c r="AQ512" i="7"/>
  <c r="BW512" i="7"/>
  <c r="BX514" i="7"/>
  <c r="BY514" i="7"/>
  <c r="CB514" i="7"/>
  <c r="P514" i="7"/>
  <c r="CE514" i="7"/>
  <c r="Q514" i="7"/>
  <c r="AP514" i="7"/>
  <c r="CI515" i="7"/>
  <c r="AH515" i="7"/>
  <c r="CI518" i="7"/>
  <c r="AH518" i="7"/>
  <c r="CI501" i="7"/>
  <c r="CI506" i="7"/>
  <c r="AH506" i="7"/>
  <c r="CI507" i="7"/>
  <c r="AH507" i="7"/>
  <c r="AH509" i="7"/>
  <c r="BV510" i="7"/>
  <c r="AQ510" i="7"/>
  <c r="BW510" i="7"/>
  <c r="CI511" i="7"/>
  <c r="AH511" i="7"/>
  <c r="CI514" i="7"/>
  <c r="AH514" i="7"/>
  <c r="CI516" i="7"/>
  <c r="AH516" i="7"/>
  <c r="BX517" i="7"/>
  <c r="BY517" i="7"/>
  <c r="CB517" i="7"/>
  <c r="P517" i="7"/>
  <c r="CE517" i="7"/>
  <c r="Q517" i="7"/>
  <c r="AP517" i="7"/>
  <c r="BR507" i="7"/>
  <c r="BR511" i="7"/>
  <c r="BR515" i="7"/>
  <c r="BR519" i="7"/>
  <c r="BV520" i="7"/>
  <c r="AQ520" i="7"/>
  <c r="BW520" i="7"/>
  <c r="BR521" i="7"/>
  <c r="CI523" i="7"/>
  <c r="AH524" i="7"/>
  <c r="AN524" i="7"/>
  <c r="CI525" i="7"/>
  <c r="AH526" i="7"/>
  <c r="AN526" i="7"/>
  <c r="CI527" i="7"/>
  <c r="AH528" i="7"/>
  <c r="AN528" i="7"/>
  <c r="CI529" i="7"/>
  <c r="AH530" i="7"/>
  <c r="AN530" i="7"/>
  <c r="CI531" i="7"/>
  <c r="AH532" i="7"/>
  <c r="AN532" i="7"/>
  <c r="CI533" i="7"/>
  <c r="CD535" i="7"/>
  <c r="BV536" i="7"/>
  <c r="AQ536" i="7"/>
  <c r="BW536" i="7"/>
  <c r="BX539" i="7"/>
  <c r="BY539" i="7"/>
  <c r="CB539" i="7"/>
  <c r="P539" i="7"/>
  <c r="CE539" i="7"/>
  <c r="Q539" i="7"/>
  <c r="AP539" i="7"/>
  <c r="CH539" i="7"/>
  <c r="CJ539" i="7"/>
  <c r="BV541" i="7"/>
  <c r="AQ541" i="7"/>
  <c r="BW541" i="7"/>
  <c r="AO543" i="7"/>
  <c r="BV545" i="7"/>
  <c r="AQ545" i="7"/>
  <c r="BW545" i="7"/>
  <c r="BX548" i="7"/>
  <c r="BY548" i="7"/>
  <c r="CB548" i="7"/>
  <c r="P548" i="7"/>
  <c r="CE548" i="7"/>
  <c r="Q548" i="7"/>
  <c r="AP548" i="7"/>
  <c r="BX550" i="7"/>
  <c r="BY550" i="7"/>
  <c r="CB550" i="7"/>
  <c r="P550" i="7"/>
  <c r="CE550" i="7"/>
  <c r="Q550" i="7"/>
  <c r="AP550" i="7"/>
  <c r="BX552" i="7"/>
  <c r="BY552" i="7"/>
  <c r="CB552" i="7"/>
  <c r="P552" i="7"/>
  <c r="CE552" i="7"/>
  <c r="Q552" i="7"/>
  <c r="AP552" i="7"/>
  <c r="AO509" i="7"/>
  <c r="AO513" i="7"/>
  <c r="BR516" i="7"/>
  <c r="BV516" i="7"/>
  <c r="AQ516" i="7"/>
  <c r="BW516" i="7"/>
  <c r="AO517" i="7"/>
  <c r="AH520" i="7"/>
  <c r="AO522" i="7"/>
  <c r="BV523" i="7"/>
  <c r="AQ523" i="7"/>
  <c r="BW523" i="7"/>
  <c r="AO524" i="7"/>
  <c r="BV525" i="7"/>
  <c r="AQ525" i="7"/>
  <c r="BW525" i="7"/>
  <c r="AO526" i="7"/>
  <c r="BV527" i="7"/>
  <c r="AQ527" i="7"/>
  <c r="BW527" i="7"/>
  <c r="AO528" i="7"/>
  <c r="BV529" i="7"/>
  <c r="AQ529" i="7"/>
  <c r="BW529" i="7"/>
  <c r="AO530" i="7"/>
  <c r="BV531" i="7"/>
  <c r="AQ531" i="7"/>
  <c r="BW531" i="7"/>
  <c r="AO532" i="7"/>
  <c r="BV533" i="7"/>
  <c r="AQ533" i="7"/>
  <c r="BW533" i="7"/>
  <c r="AO540" i="7"/>
  <c r="BV542" i="7"/>
  <c r="AQ542" i="7"/>
  <c r="BW542" i="7"/>
  <c r="BX544" i="7"/>
  <c r="BY544" i="7"/>
  <c r="CB544" i="7"/>
  <c r="P544" i="7"/>
  <c r="CH544" i="7"/>
  <c r="AO544" i="7"/>
  <c r="BV546" i="7"/>
  <c r="AQ546" i="7"/>
  <c r="BW546" i="7"/>
  <c r="BX556" i="7"/>
  <c r="BY556" i="7"/>
  <c r="CB556" i="7"/>
  <c r="P556" i="7"/>
  <c r="CE556" i="7"/>
  <c r="Q556" i="7"/>
  <c r="AP556" i="7"/>
  <c r="AO510" i="7"/>
  <c r="AO514" i="7"/>
  <c r="AO518" i="7"/>
  <c r="AO520" i="7"/>
  <c r="BV521" i="7"/>
  <c r="AQ521" i="7"/>
  <c r="BW521" i="7"/>
  <c r="CI524" i="7"/>
  <c r="CI526" i="7"/>
  <c r="CI528" i="7"/>
  <c r="CI530" i="7"/>
  <c r="CI532" i="7"/>
  <c r="BR535" i="7"/>
  <c r="O535" i="7"/>
  <c r="CI536" i="7"/>
  <c r="CI537" i="7"/>
  <c r="AO541" i="7"/>
  <c r="BX543" i="7"/>
  <c r="BY543" i="7"/>
  <c r="CB543" i="7"/>
  <c r="P543" i="7"/>
  <c r="CE543" i="7"/>
  <c r="AP543" i="7"/>
  <c r="AO545" i="7"/>
  <c r="BX547" i="7"/>
  <c r="BY547" i="7"/>
  <c r="CB547" i="7"/>
  <c r="P547" i="7"/>
  <c r="CE547" i="7"/>
  <c r="Q547" i="7"/>
  <c r="AP547" i="7"/>
  <c r="BX549" i="7"/>
  <c r="BY549" i="7"/>
  <c r="CB549" i="7"/>
  <c r="P549" i="7"/>
  <c r="CE549" i="7"/>
  <c r="Q549" i="7"/>
  <c r="AP549" i="7"/>
  <c r="BX551" i="7"/>
  <c r="BY551" i="7"/>
  <c r="CB551" i="7"/>
  <c r="P551" i="7"/>
  <c r="CE551" i="7"/>
  <c r="Q551" i="7"/>
  <c r="AP551" i="7"/>
  <c r="BX553" i="7"/>
  <c r="BY553" i="7"/>
  <c r="CB553" i="7"/>
  <c r="P553" i="7"/>
  <c r="CE553" i="7"/>
  <c r="Q553" i="7"/>
  <c r="AP553" i="7"/>
  <c r="AO523" i="7"/>
  <c r="AO525" i="7"/>
  <c r="AO527" i="7"/>
  <c r="AO529" i="7"/>
  <c r="AO531" i="7"/>
  <c r="AO533" i="7"/>
  <c r="AO536" i="7"/>
  <c r="BX537" i="7"/>
  <c r="BY537" i="7"/>
  <c r="CB537" i="7"/>
  <c r="P537" i="7"/>
  <c r="CE537" i="7"/>
  <c r="Q537" i="7"/>
  <c r="AP537" i="7"/>
  <c r="BX538" i="7"/>
  <c r="BY538" i="7"/>
  <c r="CB538" i="7"/>
  <c r="P538" i="7"/>
  <c r="CE538" i="7"/>
  <c r="Q538" i="7"/>
  <c r="AP538" i="7"/>
  <c r="BX540" i="7"/>
  <c r="BY540" i="7"/>
  <c r="CB540" i="7"/>
  <c r="P540" i="7"/>
  <c r="CE540" i="7"/>
  <c r="AP540" i="7"/>
  <c r="AO542" i="7"/>
  <c r="CE544" i="7"/>
  <c r="AP544" i="7"/>
  <c r="AO546" i="7"/>
  <c r="AO537" i="7"/>
  <c r="AO538" i="7"/>
  <c r="O540" i="7"/>
  <c r="O541" i="7"/>
  <c r="O542" i="7"/>
  <c r="O543" i="7"/>
  <c r="O544" i="7"/>
  <c r="O545" i="7"/>
  <c r="O546" i="7"/>
  <c r="AH547" i="7"/>
  <c r="BV557" i="7"/>
  <c r="AQ557" i="7"/>
  <c r="BW557" i="7"/>
  <c r="AH560" i="7"/>
  <c r="AN560" i="7"/>
  <c r="BV560" i="7"/>
  <c r="AQ560" i="7"/>
  <c r="BW560" i="7"/>
  <c r="BV563" i="7"/>
  <c r="AQ563" i="7"/>
  <c r="BW563" i="7"/>
  <c r="BX567" i="7"/>
  <c r="BY567" i="7"/>
  <c r="CB567" i="7"/>
  <c r="P567" i="7"/>
  <c r="CE567" i="7"/>
  <c r="AP567" i="7"/>
  <c r="AP578" i="7"/>
  <c r="BX578" i="7"/>
  <c r="BY578" i="7"/>
  <c r="CB578" i="7"/>
  <c r="P578" i="7"/>
  <c r="CE578" i="7"/>
  <c r="Q578" i="7"/>
  <c r="BR559" i="7"/>
  <c r="O559" i="7"/>
  <c r="AO557" i="7"/>
  <c r="CI558" i="7"/>
  <c r="AO563" i="7"/>
  <c r="AH548" i="7"/>
  <c r="AH549" i="7"/>
  <c r="AH550" i="7"/>
  <c r="AH551" i="7"/>
  <c r="AH552" i="7"/>
  <c r="AH553" i="7"/>
  <c r="AH554" i="7"/>
  <c r="AH555" i="7"/>
  <c r="CI557" i="7"/>
  <c r="CD559" i="7"/>
  <c r="BV559" i="7"/>
  <c r="AQ559" i="7"/>
  <c r="BW559" i="7"/>
  <c r="AO560" i="7"/>
  <c r="CI561" i="7"/>
  <c r="CI562" i="7"/>
  <c r="AO561" i="7"/>
  <c r="O563" i="7"/>
  <c r="BV564" i="7"/>
  <c r="AQ564" i="7"/>
  <c r="BW564" i="7"/>
  <c r="CI565" i="7"/>
  <c r="O567" i="7"/>
  <c r="CL569" i="7"/>
  <c r="BX570" i="7"/>
  <c r="BY570" i="7"/>
  <c r="CB570" i="7"/>
  <c r="P570" i="7"/>
  <c r="CD571" i="7"/>
  <c r="O572" i="7"/>
  <c r="AH575" i="7"/>
  <c r="BX576" i="7"/>
  <c r="BY576" i="7"/>
  <c r="CB576" i="7"/>
  <c r="P576" i="7"/>
  <c r="CE576" i="7"/>
  <c r="Q576" i="7"/>
  <c r="AO577" i="7"/>
  <c r="CL577" i="7"/>
  <c r="BX580" i="7"/>
  <c r="BY580" i="7"/>
  <c r="CB580" i="7"/>
  <c r="P580" i="7"/>
  <c r="CE580" i="7"/>
  <c r="Q580" i="7"/>
  <c r="AP580" i="7"/>
  <c r="CI583" i="7"/>
  <c r="CL585" i="7"/>
  <c r="AH585" i="7"/>
  <c r="AN585" i="7"/>
  <c r="AO568" i="7"/>
  <c r="CI569" i="7"/>
  <c r="AO572" i="7"/>
  <c r="BR574" i="7"/>
  <c r="O574" i="7"/>
  <c r="CI577" i="7"/>
  <c r="AH577" i="7"/>
  <c r="CL579" i="7"/>
  <c r="AN579" i="7"/>
  <c r="BX582" i="7"/>
  <c r="BY582" i="7"/>
  <c r="CB582" i="7"/>
  <c r="P582" i="7"/>
  <c r="CE582" i="7"/>
  <c r="Q582" i="7"/>
  <c r="AP582" i="7"/>
  <c r="CI585" i="7"/>
  <c r="CL587" i="7"/>
  <c r="AH587" i="7"/>
  <c r="AN587" i="7"/>
  <c r="AO564" i="7"/>
  <c r="AH566" i="7"/>
  <c r="BV572" i="7"/>
  <c r="AQ572" i="7"/>
  <c r="BW572" i="7"/>
  <c r="CI579" i="7"/>
  <c r="AH579" i="7"/>
  <c r="CL581" i="7"/>
  <c r="AN581" i="7"/>
  <c r="BX584" i="7"/>
  <c r="BY584" i="7"/>
  <c r="CB584" i="7"/>
  <c r="P584" i="7"/>
  <c r="CE584" i="7"/>
  <c r="Q584" i="7"/>
  <c r="AP584" i="7"/>
  <c r="CI587" i="7"/>
  <c r="CL589" i="7"/>
  <c r="AN589" i="7"/>
  <c r="BV568" i="7"/>
  <c r="AQ568" i="7"/>
  <c r="BW568" i="7"/>
  <c r="AH569" i="7"/>
  <c r="CI570" i="7"/>
  <c r="AH570" i="7"/>
  <c r="O571" i="7"/>
  <c r="BR571" i="7"/>
  <c r="BV571" i="7"/>
  <c r="AQ571" i="7"/>
  <c r="BW571" i="7"/>
  <c r="CI581" i="7"/>
  <c r="AH581" i="7"/>
  <c r="CL583" i="7"/>
  <c r="AH583" i="7"/>
  <c r="AN583" i="7"/>
  <c r="CI589" i="7"/>
  <c r="AH589" i="7"/>
  <c r="CD574" i="7"/>
  <c r="AO575" i="7"/>
  <c r="AO576" i="7"/>
  <c r="BV577" i="7"/>
  <c r="AQ577" i="7"/>
  <c r="BW577" i="7"/>
  <c r="AO578" i="7"/>
  <c r="BV579" i="7"/>
  <c r="AQ579" i="7"/>
  <c r="BW579" i="7"/>
  <c r="CH580" i="7"/>
  <c r="AO580" i="7"/>
  <c r="BV581" i="7"/>
  <c r="AQ581" i="7"/>
  <c r="BW581" i="7"/>
  <c r="AO582" i="7"/>
  <c r="BV583" i="7"/>
  <c r="AQ583" i="7"/>
  <c r="BW583" i="7"/>
  <c r="AO584" i="7"/>
  <c r="BV585" i="7"/>
  <c r="AQ585" i="7"/>
  <c r="BW585" i="7"/>
  <c r="AO586" i="7"/>
  <c r="BV587" i="7"/>
  <c r="AQ587" i="7"/>
  <c r="BW587" i="7"/>
  <c r="AO588" i="7"/>
  <c r="BV589" i="7"/>
  <c r="AQ589" i="7"/>
  <c r="BW589" i="7"/>
  <c r="AO590" i="7"/>
  <c r="CI598" i="7"/>
  <c r="AH598" i="7"/>
  <c r="CI576" i="7"/>
  <c r="CI578" i="7"/>
  <c r="CI580" i="7"/>
  <c r="CI582" i="7"/>
  <c r="CI584" i="7"/>
  <c r="CI586" i="7"/>
  <c r="CI588" i="7"/>
  <c r="CI590" i="7"/>
  <c r="AH593" i="7"/>
  <c r="CI593" i="7"/>
  <c r="CI595" i="7"/>
  <c r="AH595" i="7"/>
  <c r="CI599" i="7"/>
  <c r="AH599" i="7"/>
  <c r="AO579" i="7"/>
  <c r="AO581" i="7"/>
  <c r="AO583" i="7"/>
  <c r="AO585" i="7"/>
  <c r="AO587" i="7"/>
  <c r="BV588" i="7"/>
  <c r="AQ588" i="7"/>
  <c r="BW588" i="7"/>
  <c r="AO589" i="7"/>
  <c r="BV590" i="7"/>
  <c r="AQ590" i="7"/>
  <c r="BW590" i="7"/>
  <c r="CD591" i="7"/>
  <c r="BR591" i="7"/>
  <c r="O591" i="7"/>
  <c r="O592" i="7"/>
  <c r="BR592" i="7"/>
  <c r="BV592" i="7"/>
  <c r="AQ592" i="7"/>
  <c r="BW592" i="7"/>
  <c r="CI594" i="7"/>
  <c r="AH594" i="7"/>
  <c r="CI597" i="7"/>
  <c r="AH597" i="7"/>
  <c r="CI606" i="7"/>
  <c r="AH606" i="7"/>
  <c r="CD593" i="7"/>
  <c r="CI596" i="7"/>
  <c r="AH596" i="7"/>
  <c r="CI600" i="7"/>
  <c r="AH600" i="7"/>
  <c r="BX642" i="7"/>
  <c r="BY642" i="7"/>
  <c r="CB642" i="7"/>
  <c r="P642" i="7"/>
  <c r="CE642" i="7"/>
  <c r="Q642" i="7"/>
  <c r="AP642" i="7"/>
  <c r="BR593" i="7"/>
  <c r="BR594" i="7"/>
  <c r="BR595" i="7"/>
  <c r="BR596" i="7"/>
  <c r="BR597" i="7"/>
  <c r="BR598" i="7"/>
  <c r="BR599" i="7"/>
  <c r="BR600" i="7"/>
  <c r="BV602" i="7"/>
  <c r="AQ602" i="7"/>
  <c r="BW602" i="7"/>
  <c r="BR606" i="7"/>
  <c r="BV606" i="7"/>
  <c r="AQ606" i="7"/>
  <c r="BW606" i="7"/>
  <c r="BX647" i="7"/>
  <c r="BY647" i="7"/>
  <c r="CB647" i="7"/>
  <c r="P647" i="7"/>
  <c r="CE647" i="7"/>
  <c r="Q647" i="7"/>
  <c r="AP647" i="7"/>
  <c r="AU674" i="7"/>
  <c r="CI413" i="7"/>
  <c r="AQ413" i="7"/>
  <c r="AH602" i="7"/>
  <c r="BR604" i="7"/>
  <c r="BX643" i="7"/>
  <c r="BY643" i="7"/>
  <c r="CB643" i="7"/>
  <c r="P643" i="7"/>
  <c r="CE643" i="7"/>
  <c r="Q643" i="7"/>
  <c r="AP643" i="7"/>
  <c r="CI644" i="7"/>
  <c r="AH644" i="7"/>
  <c r="CI647" i="7"/>
  <c r="AH647" i="7"/>
  <c r="AH601" i="7"/>
  <c r="CI601" i="7"/>
  <c r="BV600" i="7"/>
  <c r="AQ600" i="7"/>
  <c r="BW600" i="7"/>
  <c r="AO602" i="7"/>
  <c r="AH604" i="7"/>
  <c r="CI643" i="7"/>
  <c r="AH643" i="7"/>
  <c r="CI645" i="7"/>
  <c r="AH645" i="7"/>
  <c r="BX646" i="7"/>
  <c r="BY646" i="7"/>
  <c r="CB646" i="7"/>
  <c r="P646" i="7"/>
  <c r="CE646" i="7"/>
  <c r="Q646" i="7"/>
  <c r="AP646" i="7"/>
  <c r="O674" i="7"/>
  <c r="BR644" i="7"/>
  <c r="CA413" i="7"/>
  <c r="BU674" i="7"/>
  <c r="BQ674" i="7"/>
  <c r="AS674" i="7"/>
  <c r="AH413" i="7"/>
  <c r="AO642" i="7"/>
  <c r="BR645" i="7"/>
  <c r="BV645" i="7"/>
  <c r="AQ645" i="7"/>
  <c r="BW645" i="7"/>
  <c r="AO646" i="7"/>
  <c r="AN413" i="7"/>
  <c r="AN674" i="7"/>
  <c r="AO643" i="7"/>
  <c r="AO647" i="7"/>
  <c r="BX495" i="7"/>
  <c r="BY495" i="7"/>
  <c r="CB495" i="7"/>
  <c r="P495" i="7"/>
  <c r="CE495" i="7"/>
  <c r="Q495" i="7"/>
  <c r="AP495" i="7"/>
  <c r="AP255" i="7"/>
  <c r="BX255" i="7"/>
  <c r="BY255" i="7"/>
  <c r="CB255" i="7"/>
  <c r="P255" i="7"/>
  <c r="CE255" i="7"/>
  <c r="Q255" i="7"/>
  <c r="BX52" i="7"/>
  <c r="BY52" i="7"/>
  <c r="CB52" i="7"/>
  <c r="P52" i="7"/>
  <c r="CE52" i="7"/>
  <c r="Q52" i="7"/>
  <c r="AP52" i="7"/>
  <c r="BX526" i="7"/>
  <c r="BY526" i="7"/>
  <c r="CB526" i="7"/>
  <c r="P526" i="7"/>
  <c r="CH526" i="7"/>
  <c r="CE526" i="7"/>
  <c r="Q526" i="7"/>
  <c r="AP526" i="7"/>
  <c r="BX448" i="7"/>
  <c r="BY448" i="7"/>
  <c r="CB448" i="7"/>
  <c r="P448" i="7"/>
  <c r="CE448" i="7"/>
  <c r="Q448" i="7"/>
  <c r="AP448" i="7"/>
  <c r="BX532" i="7"/>
  <c r="BY532" i="7"/>
  <c r="CB532" i="7"/>
  <c r="P532" i="7"/>
  <c r="CE532" i="7"/>
  <c r="Q532" i="7"/>
  <c r="AP532" i="7"/>
  <c r="BX528" i="7"/>
  <c r="BY528" i="7"/>
  <c r="CB528" i="7"/>
  <c r="P528" i="7"/>
  <c r="CE528" i="7"/>
  <c r="Q528" i="7"/>
  <c r="AP528" i="7"/>
  <c r="AP445" i="7"/>
  <c r="BX445" i="7"/>
  <c r="BY445" i="7"/>
  <c r="CB445" i="7"/>
  <c r="P445" i="7"/>
  <c r="CE445" i="7"/>
  <c r="Q445" i="7"/>
  <c r="BX122" i="7"/>
  <c r="BY122" i="7"/>
  <c r="CB122" i="7"/>
  <c r="P122" i="7"/>
  <c r="CE122" i="7"/>
  <c r="Q122" i="7"/>
  <c r="CH122" i="7"/>
  <c r="AP122" i="7"/>
  <c r="BX575" i="7"/>
  <c r="BY575" i="7"/>
  <c r="CB575" i="7"/>
  <c r="P575" i="7"/>
  <c r="CE575" i="7"/>
  <c r="Q575" i="7"/>
  <c r="AP575" i="7"/>
  <c r="CH575" i="7"/>
  <c r="CJ575" i="7"/>
  <c r="BX44" i="7"/>
  <c r="BY44" i="7"/>
  <c r="CB44" i="7"/>
  <c r="P44" i="7"/>
  <c r="CE44" i="7"/>
  <c r="Q44" i="7"/>
  <c r="AP44" i="7"/>
  <c r="BX129" i="7"/>
  <c r="BY129" i="7"/>
  <c r="CB129" i="7"/>
  <c r="P129" i="7"/>
  <c r="CE129" i="7"/>
  <c r="Q129" i="7"/>
  <c r="AP129" i="7"/>
  <c r="BX40" i="7"/>
  <c r="BY40" i="7"/>
  <c r="CB40" i="7"/>
  <c r="P40" i="7"/>
  <c r="CE40" i="7"/>
  <c r="Q40" i="7"/>
  <c r="AP40" i="7"/>
  <c r="CH584" i="7"/>
  <c r="CJ580" i="7"/>
  <c r="CH647" i="7"/>
  <c r="CJ647" i="7"/>
  <c r="CH582" i="7"/>
  <c r="CH534" i="7"/>
  <c r="CJ534" i="7"/>
  <c r="CH486" i="7"/>
  <c r="CH476" i="7"/>
  <c r="CH406" i="7"/>
  <c r="CJ406" i="7"/>
  <c r="CH401" i="7"/>
  <c r="CH458" i="7"/>
  <c r="CJ458" i="7"/>
  <c r="CH457" i="7"/>
  <c r="CJ457" i="7"/>
  <c r="CH456" i="7"/>
  <c r="CJ456" i="7"/>
  <c r="CH455" i="7"/>
  <c r="CJ455" i="7"/>
  <c r="CH454" i="7"/>
  <c r="CJ454" i="7"/>
  <c r="CH453" i="7"/>
  <c r="CJ453" i="7"/>
  <c r="CH452" i="7"/>
  <c r="CJ452" i="7"/>
  <c r="CH304" i="7"/>
  <c r="CJ304" i="7"/>
  <c r="CH302" i="7"/>
  <c r="CJ302" i="7"/>
  <c r="CJ130" i="7"/>
  <c r="CJ122" i="7"/>
  <c r="CH137" i="7"/>
  <c r="CJ137" i="7"/>
  <c r="CH5" i="7"/>
  <c r="CJ5" i="7"/>
  <c r="BV569" i="7"/>
  <c r="AQ569" i="7"/>
  <c r="BW569" i="7"/>
  <c r="BV601" i="7"/>
  <c r="AH487" i="7"/>
  <c r="AH322" i="7"/>
  <c r="BV139" i="7"/>
  <c r="AQ139" i="7"/>
  <c r="BW139" i="7"/>
  <c r="CJ474" i="7"/>
  <c r="CH446" i="7"/>
  <c r="CJ446" i="7"/>
  <c r="CH444" i="7"/>
  <c r="CJ444" i="7"/>
  <c r="CH443" i="7"/>
  <c r="CJ443" i="7"/>
  <c r="CH442" i="7"/>
  <c r="CJ442" i="7"/>
  <c r="CH405" i="7"/>
  <c r="CH399" i="7"/>
  <c r="CH383" i="7"/>
  <c r="CH400" i="7"/>
  <c r="CH171" i="7"/>
  <c r="CJ171" i="7"/>
  <c r="BV310" i="7"/>
  <c r="AQ310" i="7"/>
  <c r="BW310" i="7"/>
  <c r="CH643" i="7"/>
  <c r="CJ643" i="7"/>
  <c r="CH552" i="7"/>
  <c r="CJ552" i="7"/>
  <c r="BV558" i="7"/>
  <c r="AQ558" i="7"/>
  <c r="BW558" i="7"/>
  <c r="AH539" i="7"/>
  <c r="AH483" i="7"/>
  <c r="AH381" i="7"/>
  <c r="AH257" i="7"/>
  <c r="AH8" i="7"/>
  <c r="AH64" i="7"/>
  <c r="BV6" i="7"/>
  <c r="AQ6" i="7"/>
  <c r="BW6" i="7"/>
  <c r="CH556" i="7"/>
  <c r="BX380" i="7"/>
  <c r="BY380" i="7"/>
  <c r="CB380" i="7"/>
  <c r="P380" i="7"/>
  <c r="CE380" i="7"/>
  <c r="Q380" i="7"/>
  <c r="AP380" i="7"/>
  <c r="BX153" i="7"/>
  <c r="BY153" i="7"/>
  <c r="CB153" i="7"/>
  <c r="P153" i="7"/>
  <c r="CE153" i="7"/>
  <c r="Q153" i="7"/>
  <c r="AP153" i="7"/>
  <c r="BX134" i="7"/>
  <c r="BY134" i="7"/>
  <c r="CB134" i="7"/>
  <c r="P134" i="7"/>
  <c r="CE134" i="7"/>
  <c r="Q134" i="7"/>
  <c r="AP134" i="7"/>
  <c r="BX253" i="7"/>
  <c r="BY253" i="7"/>
  <c r="CB253" i="7"/>
  <c r="P253" i="7"/>
  <c r="CE253" i="7"/>
  <c r="Q253" i="7"/>
  <c r="AP253" i="7"/>
  <c r="BX561" i="7"/>
  <c r="BY561" i="7"/>
  <c r="CB561" i="7"/>
  <c r="P561" i="7"/>
  <c r="CE561" i="7"/>
  <c r="Q561" i="7"/>
  <c r="AP561" i="7"/>
  <c r="AP488" i="7"/>
  <c r="BX488" i="7"/>
  <c r="BY488" i="7"/>
  <c r="CB488" i="7"/>
  <c r="P488" i="7"/>
  <c r="CE488" i="7"/>
  <c r="Q488" i="7"/>
  <c r="CH488" i="7"/>
  <c r="AP586" i="7"/>
  <c r="BX586" i="7"/>
  <c r="BY586" i="7"/>
  <c r="CB586" i="7"/>
  <c r="P586" i="7"/>
  <c r="CE586" i="7"/>
  <c r="Q586" i="7"/>
  <c r="CG586" i="7"/>
  <c r="BX402" i="7"/>
  <c r="BY402" i="7"/>
  <c r="CB402" i="7"/>
  <c r="P402" i="7"/>
  <c r="CE402" i="7"/>
  <c r="Q402" i="7"/>
  <c r="AP402" i="7"/>
  <c r="AP403" i="7"/>
  <c r="BX403" i="7"/>
  <c r="BY403" i="7"/>
  <c r="CB403" i="7"/>
  <c r="P403" i="7"/>
  <c r="CE403" i="7"/>
  <c r="Q403" i="7"/>
  <c r="BX323" i="7"/>
  <c r="BY323" i="7"/>
  <c r="CB323" i="7"/>
  <c r="P323" i="7"/>
  <c r="CE323" i="7"/>
  <c r="Q323" i="7"/>
  <c r="AP323" i="7"/>
  <c r="BX178" i="7"/>
  <c r="BY178" i="7"/>
  <c r="CB178" i="7"/>
  <c r="P178" i="7"/>
  <c r="CE178" i="7"/>
  <c r="Q178" i="7"/>
  <c r="AP178" i="7"/>
  <c r="BX257" i="7"/>
  <c r="BY257" i="7"/>
  <c r="CB257" i="7"/>
  <c r="P257" i="7"/>
  <c r="CE257" i="7"/>
  <c r="Q257" i="7"/>
  <c r="AP257" i="7"/>
  <c r="BX9" i="7"/>
  <c r="BY9" i="7"/>
  <c r="CB9" i="7"/>
  <c r="P9" i="7"/>
  <c r="CE9" i="7"/>
  <c r="Q9" i="7"/>
  <c r="AP9" i="7"/>
  <c r="BX68" i="7"/>
  <c r="BY68" i="7"/>
  <c r="CB68" i="7"/>
  <c r="P68" i="7"/>
  <c r="CE68" i="7"/>
  <c r="Q68" i="7"/>
  <c r="AP68" i="7"/>
  <c r="CJ526" i="7"/>
  <c r="CH514" i="7"/>
  <c r="CJ514" i="7"/>
  <c r="CH550" i="7"/>
  <c r="CJ550" i="7"/>
  <c r="CH528" i="7"/>
  <c r="CJ528" i="7"/>
  <c r="CH513" i="7"/>
  <c r="CJ513" i="7"/>
  <c r="CH451" i="7"/>
  <c r="CJ449" i="7"/>
  <c r="CJ404" i="7"/>
  <c r="CH326" i="7"/>
  <c r="CH251" i="7"/>
  <c r="CJ251" i="7"/>
  <c r="CJ138" i="7"/>
  <c r="CH45" i="7"/>
  <c r="CJ45" i="7"/>
  <c r="AO565" i="7"/>
  <c r="BV565" i="7"/>
  <c r="AQ565" i="7"/>
  <c r="BW565" i="7"/>
  <c r="CI573" i="7"/>
  <c r="AH573" i="7"/>
  <c r="BV475" i="7"/>
  <c r="AQ475" i="7"/>
  <c r="BW475" i="7"/>
  <c r="AO555" i="7"/>
  <c r="BV555" i="7"/>
  <c r="AQ555" i="7"/>
  <c r="BW555" i="7"/>
  <c r="BV554" i="7"/>
  <c r="AQ554" i="7"/>
  <c r="BW554" i="7"/>
  <c r="AH311" i="7"/>
  <c r="BV502" i="7"/>
  <c r="AQ502" i="7"/>
  <c r="BW502" i="7"/>
  <c r="AH391" i="7"/>
  <c r="AH387" i="7"/>
  <c r="AO413" i="7"/>
  <c r="AO674" i="7"/>
  <c r="BR674" i="7"/>
  <c r="AH289" i="7"/>
  <c r="BV248" i="7"/>
  <c r="AQ248" i="7"/>
  <c r="BW248" i="7"/>
  <c r="BV36" i="7"/>
  <c r="AQ36" i="7"/>
  <c r="BW36" i="7"/>
  <c r="AH254" i="7"/>
  <c r="AH123" i="7"/>
  <c r="AH52" i="7"/>
  <c r="AH68" i="7"/>
  <c r="CH530" i="7"/>
  <c r="CJ530" i="7"/>
  <c r="CH522" i="7"/>
  <c r="CJ522" i="7"/>
  <c r="CH483" i="7"/>
  <c r="CJ483" i="7"/>
  <c r="CH468" i="7"/>
  <c r="CJ468" i="7"/>
  <c r="CH328" i="7"/>
  <c r="CJ328" i="7"/>
  <c r="Q325" i="7"/>
  <c r="CH350" i="7"/>
  <c r="CH255" i="7"/>
  <c r="CJ255" i="7"/>
  <c r="CH159" i="7"/>
  <c r="CJ159" i="7"/>
  <c r="CH157" i="7"/>
  <c r="CJ157" i="7"/>
  <c r="CH62" i="7"/>
  <c r="CJ62" i="7"/>
  <c r="CH42" i="7"/>
  <c r="CJ42" i="7"/>
  <c r="CH40" i="7"/>
  <c r="CJ40" i="7"/>
  <c r="CH65" i="7"/>
  <c r="CJ65" i="7"/>
  <c r="CJ49" i="7"/>
  <c r="CH26" i="7"/>
  <c r="CJ26" i="7"/>
  <c r="CH24" i="7"/>
  <c r="CJ24" i="7"/>
  <c r="CH30" i="7"/>
  <c r="CJ30" i="7"/>
  <c r="CH28" i="7"/>
  <c r="CJ28" i="7"/>
  <c r="CH14" i="7"/>
  <c r="CJ14" i="7"/>
  <c r="CH12" i="7"/>
  <c r="CJ12" i="7"/>
  <c r="CI556" i="7"/>
  <c r="CJ556" i="7"/>
  <c r="AH556" i="7"/>
  <c r="BV562" i="7"/>
  <c r="AQ562" i="7"/>
  <c r="BW562" i="7"/>
  <c r="AH394" i="7"/>
  <c r="AH390" i="7"/>
  <c r="AH386" i="7"/>
  <c r="BV324" i="7"/>
  <c r="AQ324" i="7"/>
  <c r="BW324" i="7"/>
  <c r="AO324" i="7"/>
  <c r="AH153" i="7"/>
  <c r="AH223" i="7"/>
  <c r="AH44" i="7"/>
  <c r="CJ584" i="7"/>
  <c r="CH576" i="7"/>
  <c r="CJ576" i="7"/>
  <c r="CH551" i="7"/>
  <c r="CJ551" i="7"/>
  <c r="CH578" i="7"/>
  <c r="CH549" i="7"/>
  <c r="CJ549" i="7"/>
  <c r="Q543" i="7"/>
  <c r="CH538" i="7"/>
  <c r="CJ538" i="7"/>
  <c r="CH532" i="7"/>
  <c r="CJ532" i="7"/>
  <c r="CH524" i="7"/>
  <c r="CJ524" i="7"/>
  <c r="CH496" i="7"/>
  <c r="CJ496" i="7"/>
  <c r="CH490" i="7"/>
  <c r="CH467" i="7"/>
  <c r="CJ467" i="7"/>
  <c r="CH410" i="7"/>
  <c r="CJ410" i="7"/>
  <c r="CH479" i="7"/>
  <c r="CJ479" i="7"/>
  <c r="CH450" i="7"/>
  <c r="CJ450" i="7"/>
  <c r="CH448" i="7"/>
  <c r="CJ448" i="7"/>
  <c r="Q382" i="7"/>
  <c r="CH309" i="7"/>
  <c r="CJ309" i="7"/>
  <c r="CH397" i="7"/>
  <c r="CJ397" i="7"/>
  <c r="CH306" i="7"/>
  <c r="CJ306" i="7"/>
  <c r="CH170" i="7"/>
  <c r="CJ170" i="7"/>
  <c r="CH150" i="7"/>
  <c r="CJ150" i="7"/>
  <c r="CH151" i="7"/>
  <c r="CJ151" i="7"/>
  <c r="CH149" i="7"/>
  <c r="CJ149" i="7"/>
  <c r="CH10" i="7"/>
  <c r="CJ10" i="7"/>
  <c r="CH8" i="7"/>
  <c r="CJ8" i="7"/>
  <c r="CH120" i="7"/>
  <c r="CJ120" i="7"/>
  <c r="CH37" i="7"/>
  <c r="CJ37" i="7"/>
  <c r="CH38" i="7"/>
  <c r="CJ38" i="7"/>
  <c r="CH57" i="7"/>
  <c r="CJ57" i="7"/>
  <c r="BV566" i="7"/>
  <c r="AQ566" i="7"/>
  <c r="BW566" i="7"/>
  <c r="BV470" i="7"/>
  <c r="AQ470" i="7"/>
  <c r="BW470" i="7"/>
  <c r="AH306" i="7"/>
  <c r="AH393" i="7"/>
  <c r="AH389" i="7"/>
  <c r="AH385" i="7"/>
  <c r="AH255" i="7"/>
  <c r="AP292" i="7"/>
  <c r="BX292" i="7"/>
  <c r="BY292" i="7"/>
  <c r="CB292" i="7"/>
  <c r="P292" i="7"/>
  <c r="CI258" i="7"/>
  <c r="AO163" i="7"/>
  <c r="BV163" i="7"/>
  <c r="AQ163" i="7"/>
  <c r="BW163" i="7"/>
  <c r="BV308" i="7"/>
  <c r="AQ308" i="7"/>
  <c r="BW308" i="7"/>
  <c r="AO308" i="7"/>
  <c r="AH250" i="7"/>
  <c r="BV221" i="7"/>
  <c r="AQ221" i="7"/>
  <c r="BW221" i="7"/>
  <c r="AH145" i="7"/>
  <c r="BV175" i="7"/>
  <c r="AQ175" i="7"/>
  <c r="BW175" i="7"/>
  <c r="AO123" i="7"/>
  <c r="BV123" i="7"/>
  <c r="AQ123" i="7"/>
  <c r="BW123" i="7"/>
  <c r="CJ488" i="7"/>
  <c r="Q451" i="7"/>
  <c r="CI399" i="7"/>
  <c r="CJ399" i="7"/>
  <c r="AP558" i="7"/>
  <c r="BX558" i="7"/>
  <c r="BY558" i="7"/>
  <c r="CB558" i="7"/>
  <c r="P558" i="7"/>
  <c r="BV573" i="7"/>
  <c r="AQ573" i="7"/>
  <c r="BW573" i="7"/>
  <c r="AO573" i="7"/>
  <c r="AH392" i="7"/>
  <c r="AH388" i="7"/>
  <c r="AH384" i="7"/>
  <c r="BV485" i="7"/>
  <c r="AQ485" i="7"/>
  <c r="BW485" i="7"/>
  <c r="AO485" i="7"/>
  <c r="AH399" i="7"/>
  <c r="AH256" i="7"/>
  <c r="CI129" i="7"/>
  <c r="AH129" i="7"/>
  <c r="BX592" i="7"/>
  <c r="BY592" i="7"/>
  <c r="CB592" i="7"/>
  <c r="P592" i="7"/>
  <c r="CE592" i="7"/>
  <c r="Q592" i="7"/>
  <c r="AP592" i="7"/>
  <c r="BX471" i="7"/>
  <c r="BY471" i="7"/>
  <c r="CB471" i="7"/>
  <c r="P471" i="7"/>
  <c r="CE471" i="7"/>
  <c r="Q471" i="7"/>
  <c r="AP471" i="7"/>
  <c r="BX288" i="7"/>
  <c r="BY288" i="7"/>
  <c r="CB288" i="7"/>
  <c r="P288" i="7"/>
  <c r="CE288" i="7"/>
  <c r="Q288" i="7"/>
  <c r="AP288" i="7"/>
  <c r="BX132" i="7"/>
  <c r="BY132" i="7"/>
  <c r="CB132" i="7"/>
  <c r="P132" i="7"/>
  <c r="CE132" i="7"/>
  <c r="Q132" i="7"/>
  <c r="AP132" i="7"/>
  <c r="BX571" i="7"/>
  <c r="BY571" i="7"/>
  <c r="CB571" i="7"/>
  <c r="P571" i="7"/>
  <c r="CE571" i="7"/>
  <c r="Q571" i="7"/>
  <c r="AP571" i="7"/>
  <c r="BX300" i="7"/>
  <c r="BY300" i="7"/>
  <c r="CB300" i="7"/>
  <c r="P300" i="7"/>
  <c r="CE300" i="7"/>
  <c r="Q300" i="7"/>
  <c r="AP300" i="7"/>
  <c r="BX296" i="7"/>
  <c r="BY296" i="7"/>
  <c r="CB296" i="7"/>
  <c r="P296" i="7"/>
  <c r="CE296" i="7"/>
  <c r="Q296" i="7"/>
  <c r="AP296" i="7"/>
  <c r="BX290" i="7"/>
  <c r="BY290" i="7"/>
  <c r="CB290" i="7"/>
  <c r="P290" i="7"/>
  <c r="CE290" i="7"/>
  <c r="Q290" i="7"/>
  <c r="AP290" i="7"/>
  <c r="BX136" i="7"/>
  <c r="BY136" i="7"/>
  <c r="CB136" i="7"/>
  <c r="P136" i="7"/>
  <c r="CE136" i="7"/>
  <c r="Q136" i="7"/>
  <c r="AP136" i="7"/>
  <c r="BX286" i="7"/>
  <c r="BY286" i="7"/>
  <c r="CB286" i="7"/>
  <c r="P286" i="7"/>
  <c r="CE286" i="7"/>
  <c r="Q286" i="7"/>
  <c r="AP286" i="7"/>
  <c r="BX282" i="7"/>
  <c r="BY282" i="7"/>
  <c r="CB282" i="7"/>
  <c r="P282" i="7"/>
  <c r="CE282" i="7"/>
  <c r="Q282" i="7"/>
  <c r="AP282" i="7"/>
  <c r="BX278" i="7"/>
  <c r="BY278" i="7"/>
  <c r="CB278" i="7"/>
  <c r="P278" i="7"/>
  <c r="CE278" i="7"/>
  <c r="Q278" i="7"/>
  <c r="AP278" i="7"/>
  <c r="BX274" i="7"/>
  <c r="BY274" i="7"/>
  <c r="CB274" i="7"/>
  <c r="P274" i="7"/>
  <c r="CE274" i="7"/>
  <c r="Q274" i="7"/>
  <c r="AP274" i="7"/>
  <c r="BX270" i="7"/>
  <c r="BY270" i="7"/>
  <c r="CB270" i="7"/>
  <c r="P270" i="7"/>
  <c r="CE270" i="7"/>
  <c r="Q270" i="7"/>
  <c r="AP270" i="7"/>
  <c r="BX266" i="7"/>
  <c r="BY266" i="7"/>
  <c r="CB266" i="7"/>
  <c r="P266" i="7"/>
  <c r="CE266" i="7"/>
  <c r="Q266" i="7"/>
  <c r="AP266" i="7"/>
  <c r="BX262" i="7"/>
  <c r="BY262" i="7"/>
  <c r="CB262" i="7"/>
  <c r="P262" i="7"/>
  <c r="CE262" i="7"/>
  <c r="Q262" i="7"/>
  <c r="AP262" i="7"/>
  <c r="BX164" i="7"/>
  <c r="BY164" i="7"/>
  <c r="CB164" i="7"/>
  <c r="P164" i="7"/>
  <c r="CE164" i="7"/>
  <c r="Q164" i="7"/>
  <c r="AP164" i="7"/>
  <c r="BX222" i="7"/>
  <c r="BY222" i="7"/>
  <c r="CB222" i="7"/>
  <c r="P222" i="7"/>
  <c r="CE222" i="7"/>
  <c r="Q222" i="7"/>
  <c r="AP222" i="7"/>
  <c r="BX645" i="7"/>
  <c r="BY645" i="7"/>
  <c r="CB645" i="7"/>
  <c r="P645" i="7"/>
  <c r="CE645" i="7"/>
  <c r="Q645" i="7"/>
  <c r="AP645" i="7"/>
  <c r="BV599" i="7"/>
  <c r="AQ599" i="7"/>
  <c r="BW599" i="7"/>
  <c r="AO599" i="7"/>
  <c r="CF646" i="7"/>
  <c r="CG646" i="7"/>
  <c r="BX606" i="7"/>
  <c r="BY606" i="7"/>
  <c r="CB606" i="7"/>
  <c r="P606" i="7"/>
  <c r="CE606" i="7"/>
  <c r="Q606" i="7"/>
  <c r="AP606" i="7"/>
  <c r="CH646" i="7"/>
  <c r="CJ646" i="7"/>
  <c r="BW413" i="7"/>
  <c r="BX602" i="7"/>
  <c r="BY602" i="7"/>
  <c r="CB602" i="7"/>
  <c r="P602" i="7"/>
  <c r="AP602" i="7"/>
  <c r="BV597" i="7"/>
  <c r="AQ597" i="7"/>
  <c r="BW597" i="7"/>
  <c r="AO597" i="7"/>
  <c r="BV593" i="7"/>
  <c r="AQ593" i="7"/>
  <c r="BW593" i="7"/>
  <c r="AO593" i="7"/>
  <c r="CF642" i="7"/>
  <c r="CG642" i="7"/>
  <c r="AH592" i="7"/>
  <c r="CI592" i="7"/>
  <c r="BX588" i="7"/>
  <c r="BY588" i="7"/>
  <c r="CB588" i="7"/>
  <c r="P588" i="7"/>
  <c r="CE588" i="7"/>
  <c r="Q588" i="7"/>
  <c r="AP588" i="7"/>
  <c r="BX585" i="7"/>
  <c r="BY585" i="7"/>
  <c r="CB585" i="7"/>
  <c r="P585" i="7"/>
  <c r="AP585" i="7"/>
  <c r="BX577" i="7"/>
  <c r="BY577" i="7"/>
  <c r="CB577" i="7"/>
  <c r="P577" i="7"/>
  <c r="CE577" i="7"/>
  <c r="Q577" i="7"/>
  <c r="AP577" i="7"/>
  <c r="BX568" i="7"/>
  <c r="BY568" i="7"/>
  <c r="CB568" i="7"/>
  <c r="P568" i="7"/>
  <c r="CE568" i="7"/>
  <c r="Q568" i="7"/>
  <c r="AP568" i="7"/>
  <c r="BV574" i="7"/>
  <c r="AQ574" i="7"/>
  <c r="BW574" i="7"/>
  <c r="AO574" i="7"/>
  <c r="CG580" i="7"/>
  <c r="CF580" i="7"/>
  <c r="CG576" i="7"/>
  <c r="CF576" i="7"/>
  <c r="AH572" i="7"/>
  <c r="CI572" i="7"/>
  <c r="AH567" i="7"/>
  <c r="CI567" i="7"/>
  <c r="CI563" i="7"/>
  <c r="AH563" i="7"/>
  <c r="BX560" i="7"/>
  <c r="BY560" i="7"/>
  <c r="CB560" i="7"/>
  <c r="P560" i="7"/>
  <c r="AP560" i="7"/>
  <c r="AP557" i="7"/>
  <c r="BX557" i="7"/>
  <c r="BY557" i="7"/>
  <c r="CB557" i="7"/>
  <c r="P557" i="7"/>
  <c r="CI540" i="7"/>
  <c r="AH540" i="7"/>
  <c r="BX545" i="7"/>
  <c r="BY545" i="7"/>
  <c r="CB545" i="7"/>
  <c r="P545" i="7"/>
  <c r="AP545" i="7"/>
  <c r="AO645" i="7"/>
  <c r="BV644" i="7"/>
  <c r="AQ644" i="7"/>
  <c r="BW644" i="7"/>
  <c r="AO644" i="7"/>
  <c r="BX600" i="7"/>
  <c r="BY600" i="7"/>
  <c r="CB600" i="7"/>
  <c r="P600" i="7"/>
  <c r="CE600" i="7"/>
  <c r="Q600" i="7"/>
  <c r="AP600" i="7"/>
  <c r="CG643" i="7"/>
  <c r="CF643" i="7"/>
  <c r="CG647" i="7"/>
  <c r="CF647" i="7"/>
  <c r="CH600" i="7"/>
  <c r="CJ600" i="7"/>
  <c r="AO600" i="7"/>
  <c r="BV596" i="7"/>
  <c r="AQ596" i="7"/>
  <c r="BW596" i="7"/>
  <c r="AO596" i="7"/>
  <c r="BX590" i="7"/>
  <c r="BY590" i="7"/>
  <c r="CB590" i="7"/>
  <c r="P590" i="7"/>
  <c r="CE590" i="7"/>
  <c r="Q590" i="7"/>
  <c r="AP590" i="7"/>
  <c r="BX587" i="7"/>
  <c r="BY587" i="7"/>
  <c r="CB587" i="7"/>
  <c r="P587" i="7"/>
  <c r="AP587" i="7"/>
  <c r="CJ582" i="7"/>
  <c r="BX579" i="7"/>
  <c r="BY579" i="7"/>
  <c r="CB579" i="7"/>
  <c r="P579" i="7"/>
  <c r="AP579" i="7"/>
  <c r="CG575" i="7"/>
  <c r="CF575" i="7"/>
  <c r="AP572" i="7"/>
  <c r="BX572" i="7"/>
  <c r="BY572" i="7"/>
  <c r="CB572" i="7"/>
  <c r="P572" i="7"/>
  <c r="CG582" i="7"/>
  <c r="CF582" i="7"/>
  <c r="CH568" i="7"/>
  <c r="CJ568" i="7"/>
  <c r="CH561" i="7"/>
  <c r="CJ561" i="7"/>
  <c r="AH559" i="7"/>
  <c r="CI559" i="7"/>
  <c r="CH567" i="7"/>
  <c r="CI543" i="7"/>
  <c r="AH543" i="7"/>
  <c r="CH553" i="7"/>
  <c r="CJ553" i="7"/>
  <c r="CG538" i="7"/>
  <c r="CF538" i="7"/>
  <c r="CF551" i="7"/>
  <c r="CG551" i="7"/>
  <c r="CH518" i="7"/>
  <c r="CJ518" i="7"/>
  <c r="CG556" i="7"/>
  <c r="CF556" i="7"/>
  <c r="CH548" i="7"/>
  <c r="CJ548" i="7"/>
  <c r="BX542" i="7"/>
  <c r="BY542" i="7"/>
  <c r="CB542" i="7"/>
  <c r="P542" i="7"/>
  <c r="AP542" i="7"/>
  <c r="CH537" i="7"/>
  <c r="CJ537" i="7"/>
  <c r="BX529" i="7"/>
  <c r="BY529" i="7"/>
  <c r="CB529" i="7"/>
  <c r="P529" i="7"/>
  <c r="AP529" i="7"/>
  <c r="AO512" i="7"/>
  <c r="BV515" i="7"/>
  <c r="AQ515" i="7"/>
  <c r="BW515" i="7"/>
  <c r="AO515" i="7"/>
  <c r="CF517" i="7"/>
  <c r="CG517" i="7"/>
  <c r="CH517" i="7"/>
  <c r="CJ517" i="7"/>
  <c r="BX505" i="7"/>
  <c r="BY505" i="7"/>
  <c r="CB505" i="7"/>
  <c r="P505" i="7"/>
  <c r="AP505" i="7"/>
  <c r="CG532" i="7"/>
  <c r="CF532" i="7"/>
  <c r="CG528" i="7"/>
  <c r="CF528" i="7"/>
  <c r="CG524" i="7"/>
  <c r="CF524" i="7"/>
  <c r="AO503" i="7"/>
  <c r="AH508" i="7"/>
  <c r="CI508" i="7"/>
  <c r="CH497" i="7"/>
  <c r="CJ497" i="7"/>
  <c r="CH495" i="7"/>
  <c r="CJ495" i="7"/>
  <c r="CH492" i="7"/>
  <c r="CJ492" i="7"/>
  <c r="CG496" i="7"/>
  <c r="CF496" i="7"/>
  <c r="CH480" i="7"/>
  <c r="CJ480" i="7"/>
  <c r="CJ476" i="7"/>
  <c r="Q498" i="7"/>
  <c r="CH489" i="7"/>
  <c r="CJ489" i="7"/>
  <c r="CH487" i="7"/>
  <c r="CJ487" i="7"/>
  <c r="Q486" i="7"/>
  <c r="CG483" i="7"/>
  <c r="CF483" i="7"/>
  <c r="CF468" i="7"/>
  <c r="CG468" i="7"/>
  <c r="BX463" i="7"/>
  <c r="BY463" i="7"/>
  <c r="CB463" i="7"/>
  <c r="P463" i="7"/>
  <c r="CE463" i="7"/>
  <c r="Q463" i="7"/>
  <c r="AP463" i="7"/>
  <c r="BX459" i="7"/>
  <c r="BY459" i="7"/>
  <c r="CB459" i="7"/>
  <c r="P459" i="7"/>
  <c r="CE459" i="7"/>
  <c r="Q459" i="7"/>
  <c r="AP459" i="7"/>
  <c r="CJ405" i="7"/>
  <c r="AH400" i="7"/>
  <c r="CI400" i="7"/>
  <c r="CJ400" i="7"/>
  <c r="CH477" i="7"/>
  <c r="CJ477" i="7"/>
  <c r="CH472" i="7"/>
  <c r="CJ472" i="7"/>
  <c r="CG467" i="7"/>
  <c r="CF467" i="7"/>
  <c r="CH463" i="7"/>
  <c r="CJ463" i="7"/>
  <c r="CG458" i="7"/>
  <c r="CF458" i="7"/>
  <c r="CG457" i="7"/>
  <c r="CF457" i="7"/>
  <c r="CG456" i="7"/>
  <c r="CF456" i="7"/>
  <c r="CG455" i="7"/>
  <c r="CF455" i="7"/>
  <c r="CG454" i="7"/>
  <c r="CF454" i="7"/>
  <c r="CG453" i="7"/>
  <c r="CF453" i="7"/>
  <c r="CG452" i="7"/>
  <c r="CF452" i="7"/>
  <c r="CG412" i="7"/>
  <c r="CF412" i="7"/>
  <c r="CG410" i="7"/>
  <c r="CF410" i="7"/>
  <c r="CG408" i="7"/>
  <c r="CF408" i="7"/>
  <c r="CG406" i="7"/>
  <c r="CF406" i="7"/>
  <c r="CG479" i="7"/>
  <c r="CF479" i="7"/>
  <c r="CI382" i="7"/>
  <c r="AH382" i="7"/>
  <c r="CI326" i="7"/>
  <c r="AH326" i="7"/>
  <c r="CG399" i="7"/>
  <c r="CF399" i="7"/>
  <c r="CH380" i="7"/>
  <c r="CJ380" i="7"/>
  <c r="CF309" i="7"/>
  <c r="CG309" i="7"/>
  <c r="BX301" i="7"/>
  <c r="BY301" i="7"/>
  <c r="CB301" i="7"/>
  <c r="P301" i="7"/>
  <c r="CE301" i="7"/>
  <c r="Q301" i="7"/>
  <c r="AP301" i="7"/>
  <c r="BX297" i="7"/>
  <c r="BY297" i="7"/>
  <c r="CB297" i="7"/>
  <c r="P297" i="7"/>
  <c r="CE297" i="7"/>
  <c r="Q297" i="7"/>
  <c r="AP297" i="7"/>
  <c r="CF397" i="7"/>
  <c r="CG397" i="7"/>
  <c r="CH323" i="7"/>
  <c r="CJ323" i="7"/>
  <c r="CE293" i="7"/>
  <c r="Q293" i="7"/>
  <c r="CH293" i="7"/>
  <c r="CJ293" i="7"/>
  <c r="AO284" i="7"/>
  <c r="CH322" i="7"/>
  <c r="CJ322" i="7"/>
  <c r="CH311" i="7"/>
  <c r="CJ311" i="7"/>
  <c r="AO301" i="7"/>
  <c r="AO299" i="7"/>
  <c r="CH297" i="7"/>
  <c r="AO297" i="7"/>
  <c r="AO295" i="7"/>
  <c r="AO281" i="7"/>
  <c r="AO277" i="7"/>
  <c r="AO273" i="7"/>
  <c r="AO269" i="7"/>
  <c r="AO265" i="7"/>
  <c r="AO261" i="7"/>
  <c r="CH402" i="7"/>
  <c r="CJ402" i="7"/>
  <c r="CH320" i="7"/>
  <c r="CJ320" i="7"/>
  <c r="BV284" i="7"/>
  <c r="AQ284" i="7"/>
  <c r="BW284" i="7"/>
  <c r="BX256" i="7"/>
  <c r="BY256" i="7"/>
  <c r="CB256" i="7"/>
  <c r="P256" i="7"/>
  <c r="AP256" i="7"/>
  <c r="AH180" i="7"/>
  <c r="CI180" i="7"/>
  <c r="CF247" i="7"/>
  <c r="CG247" i="7"/>
  <c r="CG291" i="7"/>
  <c r="CF291" i="7"/>
  <c r="BX181" i="7"/>
  <c r="BY181" i="7"/>
  <c r="CB181" i="7"/>
  <c r="P181" i="7"/>
  <c r="AP181" i="7"/>
  <c r="AO176" i="7"/>
  <c r="AO160" i="7"/>
  <c r="AO144" i="7"/>
  <c r="BV176" i="7"/>
  <c r="AQ176" i="7"/>
  <c r="BW176" i="7"/>
  <c r="CF166" i="7"/>
  <c r="CG166" i="7"/>
  <c r="CG183" i="7"/>
  <c r="CF183" i="7"/>
  <c r="CF174" i="7"/>
  <c r="CG174" i="7"/>
  <c r="BX169" i="7"/>
  <c r="BY169" i="7"/>
  <c r="CB169" i="7"/>
  <c r="P169" i="7"/>
  <c r="AP169" i="7"/>
  <c r="CH166" i="7"/>
  <c r="CJ166" i="7"/>
  <c r="CG159" i="7"/>
  <c r="CF159" i="7"/>
  <c r="CG157" i="7"/>
  <c r="CF157" i="7"/>
  <c r="CH178" i="7"/>
  <c r="CJ178" i="7"/>
  <c r="CH167" i="7"/>
  <c r="CJ167" i="7"/>
  <c r="CG165" i="7"/>
  <c r="CF165" i="7"/>
  <c r="BV160" i="7"/>
  <c r="AQ160" i="7"/>
  <c r="BW160" i="7"/>
  <c r="CH131" i="7"/>
  <c r="CJ131" i="7"/>
  <c r="CH129" i="7"/>
  <c r="AH128" i="7"/>
  <c r="CI128" i="7"/>
  <c r="CH165" i="7"/>
  <c r="CJ165" i="7"/>
  <c r="CH162" i="7"/>
  <c r="CJ162" i="7"/>
  <c r="CH146" i="7"/>
  <c r="CJ146" i="7"/>
  <c r="CH141" i="7"/>
  <c r="CJ141" i="7"/>
  <c r="CH133" i="7"/>
  <c r="CJ133" i="7"/>
  <c r="CI67" i="7"/>
  <c r="AH67" i="7"/>
  <c r="CI59" i="7"/>
  <c r="AH59" i="7"/>
  <c r="CI51" i="7"/>
  <c r="AH51" i="7"/>
  <c r="CI43" i="7"/>
  <c r="AH43" i="7"/>
  <c r="CI35" i="7"/>
  <c r="AH35" i="7"/>
  <c r="CI27" i="7"/>
  <c r="AH27" i="7"/>
  <c r="CI19" i="7"/>
  <c r="AH19" i="7"/>
  <c r="CI11" i="7"/>
  <c r="AH11" i="7"/>
  <c r="CI3" i="7"/>
  <c r="AH3" i="7"/>
  <c r="CF58" i="7"/>
  <c r="CG58" i="7"/>
  <c r="CF42" i="7"/>
  <c r="CG42" i="7"/>
  <c r="CG40" i="7"/>
  <c r="CF40" i="7"/>
  <c r="CH32" i="7"/>
  <c r="CJ32" i="7"/>
  <c r="CG29" i="7"/>
  <c r="CF29" i="7"/>
  <c r="CG60" i="7"/>
  <c r="CF60" i="7"/>
  <c r="CH56" i="7"/>
  <c r="CJ56" i="7"/>
  <c r="CG53" i="7"/>
  <c r="CF53" i="7"/>
  <c r="Q39" i="7"/>
  <c r="CF26" i="7"/>
  <c r="CG26" i="7"/>
  <c r="CG24" i="7"/>
  <c r="CF24" i="7"/>
  <c r="CH18" i="7"/>
  <c r="CJ18" i="7"/>
  <c r="CH16" i="7"/>
  <c r="CJ16" i="7"/>
  <c r="CG4" i="7"/>
  <c r="CF4" i="7"/>
  <c r="CF66" i="7"/>
  <c r="CG66" i="7"/>
  <c r="CG64" i="7"/>
  <c r="CF64" i="7"/>
  <c r="CF50" i="7"/>
  <c r="CG50" i="7"/>
  <c r="CH29" i="7"/>
  <c r="CJ29" i="7"/>
  <c r="CG25" i="7"/>
  <c r="CF25" i="7"/>
  <c r="CH19" i="7"/>
  <c r="CJ19" i="7"/>
  <c r="CH13" i="7"/>
  <c r="CJ13" i="7"/>
  <c r="CH67" i="7"/>
  <c r="CJ67" i="7"/>
  <c r="CH61" i="7"/>
  <c r="CJ61" i="7"/>
  <c r="CH53" i="7"/>
  <c r="CJ53" i="7"/>
  <c r="CG49" i="7"/>
  <c r="CF49" i="7"/>
  <c r="BX43" i="7"/>
  <c r="BY43" i="7"/>
  <c r="CB43" i="7"/>
  <c r="P43" i="7"/>
  <c r="AP43" i="7"/>
  <c r="CF30" i="7"/>
  <c r="CG30" i="7"/>
  <c r="CG28" i="7"/>
  <c r="CF28" i="7"/>
  <c r="CH22" i="7"/>
  <c r="CJ22" i="7"/>
  <c r="CH20" i="7"/>
  <c r="CJ20" i="7"/>
  <c r="CF14" i="7"/>
  <c r="CG14" i="7"/>
  <c r="CG12" i="7"/>
  <c r="CF12" i="7"/>
  <c r="CI674" i="7"/>
  <c r="BV595" i="7"/>
  <c r="AQ595" i="7"/>
  <c r="BW595" i="7"/>
  <c r="AO595" i="7"/>
  <c r="CI591" i="7"/>
  <c r="AH591" i="7"/>
  <c r="CF586" i="7"/>
  <c r="AO571" i="7"/>
  <c r="CH571" i="7"/>
  <c r="CH570" i="7"/>
  <c r="CJ570" i="7"/>
  <c r="CE570" i="7"/>
  <c r="Q570" i="7"/>
  <c r="BX559" i="7"/>
  <c r="BY559" i="7"/>
  <c r="CB559" i="7"/>
  <c r="P559" i="7"/>
  <c r="CE559" i="7"/>
  <c r="Q559" i="7"/>
  <c r="AP559" i="7"/>
  <c r="AO559" i="7"/>
  <c r="BX563" i="7"/>
  <c r="BY563" i="7"/>
  <c r="CB563" i="7"/>
  <c r="P563" i="7"/>
  <c r="CE563" i="7"/>
  <c r="Q563" i="7"/>
  <c r="AP563" i="7"/>
  <c r="CI546" i="7"/>
  <c r="AH546" i="7"/>
  <c r="CI542" i="7"/>
  <c r="AH542" i="7"/>
  <c r="CG547" i="7"/>
  <c r="CF547" i="7"/>
  <c r="CG543" i="7"/>
  <c r="CF543" i="7"/>
  <c r="BX521" i="7"/>
  <c r="BY521" i="7"/>
  <c r="CB521" i="7"/>
  <c r="P521" i="7"/>
  <c r="CE521" i="7"/>
  <c r="Q521" i="7"/>
  <c r="AP521" i="7"/>
  <c r="BX546" i="7"/>
  <c r="BY546" i="7"/>
  <c r="CB546" i="7"/>
  <c r="P546" i="7"/>
  <c r="CE546" i="7"/>
  <c r="Q546" i="7"/>
  <c r="AP546" i="7"/>
  <c r="BX531" i="7"/>
  <c r="BY531" i="7"/>
  <c r="CB531" i="7"/>
  <c r="P531" i="7"/>
  <c r="CE531" i="7"/>
  <c r="Q531" i="7"/>
  <c r="AP531" i="7"/>
  <c r="BX523" i="7"/>
  <c r="BY523" i="7"/>
  <c r="CB523" i="7"/>
  <c r="P523" i="7"/>
  <c r="CE523" i="7"/>
  <c r="Q523" i="7"/>
  <c r="AP523" i="7"/>
  <c r="CF552" i="7"/>
  <c r="CG552" i="7"/>
  <c r="CF548" i="7"/>
  <c r="CG548" i="7"/>
  <c r="CH543" i="7"/>
  <c r="CF539" i="7"/>
  <c r="CG539" i="7"/>
  <c r="AO521" i="7"/>
  <c r="BV511" i="7"/>
  <c r="AQ511" i="7"/>
  <c r="BW511" i="7"/>
  <c r="AO511" i="7"/>
  <c r="CG514" i="7"/>
  <c r="CF514" i="7"/>
  <c r="BX504" i="7"/>
  <c r="BY504" i="7"/>
  <c r="CB504" i="7"/>
  <c r="P504" i="7"/>
  <c r="AP504" i="7"/>
  <c r="AH503" i="7"/>
  <c r="CI503" i="7"/>
  <c r="AO500" i="7"/>
  <c r="CI494" i="7"/>
  <c r="AH494" i="7"/>
  <c r="CI486" i="7"/>
  <c r="CJ486" i="7"/>
  <c r="AH486" i="7"/>
  <c r="BV500" i="7"/>
  <c r="AQ500" i="7"/>
  <c r="BW500" i="7"/>
  <c r="CF481" i="7"/>
  <c r="CG481" i="7"/>
  <c r="CH493" i="7"/>
  <c r="CJ493" i="7"/>
  <c r="CH491" i="7"/>
  <c r="CJ491" i="7"/>
  <c r="Q490" i="7"/>
  <c r="CG509" i="7"/>
  <c r="CF509" i="7"/>
  <c r="CH484" i="7"/>
  <c r="CJ484" i="7"/>
  <c r="CG476" i="7"/>
  <c r="CF476" i="7"/>
  <c r="CH501" i="7"/>
  <c r="CJ501" i="7"/>
  <c r="BX499" i="7"/>
  <c r="BY499" i="7"/>
  <c r="CB499" i="7"/>
  <c r="P499" i="7"/>
  <c r="AP499" i="7"/>
  <c r="CG488" i="7"/>
  <c r="CF488" i="7"/>
  <c r="BX482" i="7"/>
  <c r="BY482" i="7"/>
  <c r="CB482" i="7"/>
  <c r="P482" i="7"/>
  <c r="AP482" i="7"/>
  <c r="CI451" i="7"/>
  <c r="CJ451" i="7"/>
  <c r="AH451" i="7"/>
  <c r="CH481" i="7"/>
  <c r="CJ481" i="7"/>
  <c r="CF446" i="7"/>
  <c r="CG446" i="7"/>
  <c r="CG444" i="7"/>
  <c r="CF444" i="7"/>
  <c r="CG443" i="7"/>
  <c r="CF443" i="7"/>
  <c r="CG442" i="7"/>
  <c r="CF442" i="7"/>
  <c r="CH411" i="7"/>
  <c r="CJ411" i="7"/>
  <c r="CH409" i="7"/>
  <c r="CJ409" i="7"/>
  <c r="CH407" i="7"/>
  <c r="CJ407" i="7"/>
  <c r="BX466" i="7"/>
  <c r="BY466" i="7"/>
  <c r="CB466" i="7"/>
  <c r="P466" i="7"/>
  <c r="AP466" i="7"/>
  <c r="BX462" i="7"/>
  <c r="BY462" i="7"/>
  <c r="CB462" i="7"/>
  <c r="P462" i="7"/>
  <c r="AP462" i="7"/>
  <c r="CH478" i="7"/>
  <c r="CJ478" i="7"/>
  <c r="CG401" i="7"/>
  <c r="CF401" i="7"/>
  <c r="CF450" i="7"/>
  <c r="CG450" i="7"/>
  <c r="CG448" i="7"/>
  <c r="CF448" i="7"/>
  <c r="AH398" i="7"/>
  <c r="CI398" i="7"/>
  <c r="CI325" i="7"/>
  <c r="AH325" i="7"/>
  <c r="CI305" i="7"/>
  <c r="AH305" i="7"/>
  <c r="CG404" i="7"/>
  <c r="CF404" i="7"/>
  <c r="CH398" i="7"/>
  <c r="CJ398" i="7"/>
  <c r="CH396" i="7"/>
  <c r="CJ396" i="7"/>
  <c r="CH395" i="7"/>
  <c r="CJ395" i="7"/>
  <c r="CH394" i="7"/>
  <c r="CJ394" i="7"/>
  <c r="CH393" i="7"/>
  <c r="CJ393" i="7"/>
  <c r="CH392" i="7"/>
  <c r="CJ392" i="7"/>
  <c r="CH391" i="7"/>
  <c r="CJ391" i="7"/>
  <c r="CH390" i="7"/>
  <c r="CJ390" i="7"/>
  <c r="CH389" i="7"/>
  <c r="CJ389" i="7"/>
  <c r="CH388" i="7"/>
  <c r="CJ388" i="7"/>
  <c r="CH387" i="7"/>
  <c r="CJ387" i="7"/>
  <c r="CH386" i="7"/>
  <c r="CJ386" i="7"/>
  <c r="CH385" i="7"/>
  <c r="CJ385" i="7"/>
  <c r="CH384" i="7"/>
  <c r="CJ384" i="7"/>
  <c r="Q383" i="7"/>
  <c r="CF304" i="7"/>
  <c r="CG304" i="7"/>
  <c r="CH381" i="7"/>
  <c r="CJ381" i="7"/>
  <c r="CH379" i="7"/>
  <c r="CJ379" i="7"/>
  <c r="Q350" i="7"/>
  <c r="CG328" i="7"/>
  <c r="CF328" i="7"/>
  <c r="Q326" i="7"/>
  <c r="BX283" i="7"/>
  <c r="BY283" i="7"/>
  <c r="CB283" i="7"/>
  <c r="P283" i="7"/>
  <c r="CE283" i="7"/>
  <c r="Q283" i="7"/>
  <c r="AP283" i="7"/>
  <c r="CH382" i="7"/>
  <c r="CJ382" i="7"/>
  <c r="AH300" i="7"/>
  <c r="CI300" i="7"/>
  <c r="AH298" i="7"/>
  <c r="CI298" i="7"/>
  <c r="AH296" i="7"/>
  <c r="CI296" i="7"/>
  <c r="AH294" i="7"/>
  <c r="CI294" i="7"/>
  <c r="AO280" i="7"/>
  <c r="AO276" i="7"/>
  <c r="AO272" i="7"/>
  <c r="AO268" i="7"/>
  <c r="AO264" i="7"/>
  <c r="AO260" i="7"/>
  <c r="CH403" i="7"/>
  <c r="CJ403" i="7"/>
  <c r="Q400" i="7"/>
  <c r="CH327" i="7"/>
  <c r="CH325" i="7"/>
  <c r="CJ325" i="7"/>
  <c r="CG306" i="7"/>
  <c r="CF306" i="7"/>
  <c r="AH290" i="7"/>
  <c r="CI290" i="7"/>
  <c r="AO283" i="7"/>
  <c r="CG302" i="7"/>
  <c r="CF302" i="7"/>
  <c r="BX254" i="7"/>
  <c r="BY254" i="7"/>
  <c r="CB254" i="7"/>
  <c r="P254" i="7"/>
  <c r="CE254" i="7"/>
  <c r="Q254" i="7"/>
  <c r="AP254" i="7"/>
  <c r="BX220" i="7"/>
  <c r="BY220" i="7"/>
  <c r="CB220" i="7"/>
  <c r="P220" i="7"/>
  <c r="AP220" i="7"/>
  <c r="CH254" i="7"/>
  <c r="CJ254" i="7"/>
  <c r="CG255" i="7"/>
  <c r="CF255" i="7"/>
  <c r="CG251" i="7"/>
  <c r="CF251" i="7"/>
  <c r="CH287" i="7"/>
  <c r="CJ287" i="7"/>
  <c r="BV281" i="7"/>
  <c r="AQ281" i="7"/>
  <c r="BW281" i="7"/>
  <c r="BV277" i="7"/>
  <c r="AQ277" i="7"/>
  <c r="BW277" i="7"/>
  <c r="BV273" i="7"/>
  <c r="AQ273" i="7"/>
  <c r="BW273" i="7"/>
  <c r="BV269" i="7"/>
  <c r="AQ269" i="7"/>
  <c r="BW269" i="7"/>
  <c r="BV265" i="7"/>
  <c r="AQ265" i="7"/>
  <c r="BW265" i="7"/>
  <c r="BV261" i="7"/>
  <c r="AQ261" i="7"/>
  <c r="BW261" i="7"/>
  <c r="CH257" i="7"/>
  <c r="CJ257" i="7"/>
  <c r="CH253" i="7"/>
  <c r="CJ253" i="7"/>
  <c r="CH219" i="7"/>
  <c r="CJ219" i="7"/>
  <c r="AO172" i="7"/>
  <c r="AO156" i="7"/>
  <c r="AO140" i="7"/>
  <c r="CF178" i="7"/>
  <c r="CG178" i="7"/>
  <c r="CG171" i="7"/>
  <c r="CF171" i="7"/>
  <c r="BX155" i="7"/>
  <c r="BY155" i="7"/>
  <c r="CB155" i="7"/>
  <c r="P155" i="7"/>
  <c r="AP155" i="7"/>
  <c r="CG153" i="7"/>
  <c r="CF153" i="7"/>
  <c r="CH147" i="7"/>
  <c r="CJ147" i="7"/>
  <c r="CH145" i="7"/>
  <c r="CJ145" i="7"/>
  <c r="CF142" i="7"/>
  <c r="CG142" i="7"/>
  <c r="CH161" i="7"/>
  <c r="CJ161" i="7"/>
  <c r="CF146" i="7"/>
  <c r="CG146" i="7"/>
  <c r="CH134" i="7"/>
  <c r="CJ134" i="7"/>
  <c r="CE127" i="7"/>
  <c r="Q127" i="7"/>
  <c r="CH127" i="7"/>
  <c r="CJ127" i="7"/>
  <c r="CF170" i="7"/>
  <c r="CG170" i="7"/>
  <c r="CG151" i="7"/>
  <c r="CF151" i="7"/>
  <c r="CG149" i="7"/>
  <c r="CF149" i="7"/>
  <c r="CH142" i="7"/>
  <c r="CJ142" i="7"/>
  <c r="CG137" i="7"/>
  <c r="CF137" i="7"/>
  <c r="CG125" i="7"/>
  <c r="CF125" i="7"/>
  <c r="BX177" i="7"/>
  <c r="BY177" i="7"/>
  <c r="CB177" i="7"/>
  <c r="P177" i="7"/>
  <c r="AP177" i="7"/>
  <c r="CH174" i="7"/>
  <c r="CJ174" i="7"/>
  <c r="CH154" i="7"/>
  <c r="CJ154" i="7"/>
  <c r="AO124" i="7"/>
  <c r="CH70" i="7"/>
  <c r="CJ70" i="7"/>
  <c r="CH68" i="7"/>
  <c r="CJ68" i="7"/>
  <c r="CF62" i="7"/>
  <c r="CG62" i="7"/>
  <c r="CH54" i="7"/>
  <c r="CJ54" i="7"/>
  <c r="CH52" i="7"/>
  <c r="CJ52" i="7"/>
  <c r="CG33" i="7"/>
  <c r="CF33" i="7"/>
  <c r="Q19" i="7"/>
  <c r="CF10" i="7"/>
  <c r="CG10" i="7"/>
  <c r="CG8" i="7"/>
  <c r="CF8" i="7"/>
  <c r="CG121" i="7"/>
  <c r="CF121" i="7"/>
  <c r="CF120" i="7"/>
  <c r="CG120" i="7"/>
  <c r="Q67" i="7"/>
  <c r="CH60" i="7"/>
  <c r="CJ60" i="7"/>
  <c r="CG57" i="7"/>
  <c r="CF57" i="7"/>
  <c r="Q47" i="7"/>
  <c r="CG9" i="7"/>
  <c r="CF9" i="7"/>
  <c r="CH46" i="7"/>
  <c r="CJ46" i="7"/>
  <c r="CH44" i="7"/>
  <c r="CJ44" i="7"/>
  <c r="CF38" i="7"/>
  <c r="CG38" i="7"/>
  <c r="BX23" i="7"/>
  <c r="BY23" i="7"/>
  <c r="CB23" i="7"/>
  <c r="P23" i="7"/>
  <c r="AP23" i="7"/>
  <c r="CH7" i="7"/>
  <c r="BX59" i="7"/>
  <c r="BY59" i="7"/>
  <c r="CB59" i="7"/>
  <c r="P59" i="7"/>
  <c r="AP59" i="7"/>
  <c r="CH47" i="7"/>
  <c r="CH41" i="7"/>
  <c r="CJ41" i="7"/>
  <c r="CG37" i="7"/>
  <c r="CF37" i="7"/>
  <c r="BX34" i="7"/>
  <c r="BY34" i="7"/>
  <c r="CB34" i="7"/>
  <c r="P34" i="7"/>
  <c r="AP34" i="7"/>
  <c r="BX11" i="7"/>
  <c r="BY11" i="7"/>
  <c r="CB11" i="7"/>
  <c r="P11" i="7"/>
  <c r="AP11" i="7"/>
  <c r="AO604" i="7"/>
  <c r="BX589" i="7"/>
  <c r="BY589" i="7"/>
  <c r="CB589" i="7"/>
  <c r="P589" i="7"/>
  <c r="CE589" i="7"/>
  <c r="Q589" i="7"/>
  <c r="AP589" i="7"/>
  <c r="BX581" i="7"/>
  <c r="BY581" i="7"/>
  <c r="CB581" i="7"/>
  <c r="P581" i="7"/>
  <c r="CE581" i="7"/>
  <c r="Q581" i="7"/>
  <c r="AP581" i="7"/>
  <c r="AH674" i="7"/>
  <c r="CD413" i="7"/>
  <c r="CD674" i="7"/>
  <c r="CA674" i="7"/>
  <c r="CH642" i="7"/>
  <c r="CJ642" i="7"/>
  <c r="CH606" i="7"/>
  <c r="CJ606" i="7"/>
  <c r="AO606" i="7"/>
  <c r="BV598" i="7"/>
  <c r="AQ598" i="7"/>
  <c r="BW598" i="7"/>
  <c r="AO598" i="7"/>
  <c r="BV594" i="7"/>
  <c r="AQ594" i="7"/>
  <c r="BW594" i="7"/>
  <c r="AO594" i="7"/>
  <c r="BV604" i="7"/>
  <c r="AQ604" i="7"/>
  <c r="BW604" i="7"/>
  <c r="AO592" i="7"/>
  <c r="CH592" i="7"/>
  <c r="CJ592" i="7"/>
  <c r="AO591" i="7"/>
  <c r="BV591" i="7"/>
  <c r="AQ591" i="7"/>
  <c r="BW591" i="7"/>
  <c r="CH586" i="7"/>
  <c r="CJ586" i="7"/>
  <c r="BX583" i="7"/>
  <c r="BY583" i="7"/>
  <c r="CB583" i="7"/>
  <c r="P583" i="7"/>
  <c r="AP583" i="7"/>
  <c r="CJ578" i="7"/>
  <c r="AH571" i="7"/>
  <c r="CI571" i="7"/>
  <c r="CJ571" i="7"/>
  <c r="CG584" i="7"/>
  <c r="CF584" i="7"/>
  <c r="AH574" i="7"/>
  <c r="CI574" i="7"/>
  <c r="CH577" i="7"/>
  <c r="CJ577" i="7"/>
  <c r="BX564" i="7"/>
  <c r="BY564" i="7"/>
  <c r="CB564" i="7"/>
  <c r="P564" i="7"/>
  <c r="AP564" i="7"/>
  <c r="CG578" i="7"/>
  <c r="CF578" i="7"/>
  <c r="Q567" i="7"/>
  <c r="CG561" i="7"/>
  <c r="CF561" i="7"/>
  <c r="CI545" i="7"/>
  <c r="AH545" i="7"/>
  <c r="CI541" i="7"/>
  <c r="AH541" i="7"/>
  <c r="Q544" i="7"/>
  <c r="Q540" i="7"/>
  <c r="CG537" i="7"/>
  <c r="CF537" i="7"/>
  <c r="CF553" i="7"/>
  <c r="CG553" i="7"/>
  <c r="CF549" i="7"/>
  <c r="CG549" i="7"/>
  <c r="AH535" i="7"/>
  <c r="CI535" i="7"/>
  <c r="CH540" i="7"/>
  <c r="CJ540" i="7"/>
  <c r="BX533" i="7"/>
  <c r="BY533" i="7"/>
  <c r="CB533" i="7"/>
  <c r="P533" i="7"/>
  <c r="AP533" i="7"/>
  <c r="BX525" i="7"/>
  <c r="BY525" i="7"/>
  <c r="CB525" i="7"/>
  <c r="P525" i="7"/>
  <c r="AP525" i="7"/>
  <c r="AO516" i="7"/>
  <c r="BX541" i="7"/>
  <c r="BY541" i="7"/>
  <c r="CB541" i="7"/>
  <c r="P541" i="7"/>
  <c r="AP541" i="7"/>
  <c r="BX536" i="7"/>
  <c r="BY536" i="7"/>
  <c r="CB536" i="7"/>
  <c r="P536" i="7"/>
  <c r="CE536" i="7"/>
  <c r="Q536" i="7"/>
  <c r="AP536" i="7"/>
  <c r="BX520" i="7"/>
  <c r="BY520" i="7"/>
  <c r="CB520" i="7"/>
  <c r="P520" i="7"/>
  <c r="AP520" i="7"/>
  <c r="BV507" i="7"/>
  <c r="AQ507" i="7"/>
  <c r="BW507" i="7"/>
  <c r="AO507" i="7"/>
  <c r="BX512" i="7"/>
  <c r="BY512" i="7"/>
  <c r="CB512" i="7"/>
  <c r="P512" i="7"/>
  <c r="CE512" i="7"/>
  <c r="Q512" i="7"/>
  <c r="AP512" i="7"/>
  <c r="BX506" i="7"/>
  <c r="BY506" i="7"/>
  <c r="CB506" i="7"/>
  <c r="P506" i="7"/>
  <c r="CE506" i="7"/>
  <c r="Q506" i="7"/>
  <c r="AP506" i="7"/>
  <c r="CG530" i="7"/>
  <c r="CF530" i="7"/>
  <c r="CG526" i="7"/>
  <c r="CF526" i="7"/>
  <c r="CF522" i="7"/>
  <c r="CG522" i="7"/>
  <c r="CG518" i="7"/>
  <c r="CF518" i="7"/>
  <c r="CF534" i="7"/>
  <c r="CG534" i="7"/>
  <c r="CI504" i="7"/>
  <c r="AH504" i="7"/>
  <c r="CF497" i="7"/>
  <c r="CG497" i="7"/>
  <c r="CG495" i="7"/>
  <c r="CF495" i="7"/>
  <c r="BX469" i="7"/>
  <c r="BY469" i="7"/>
  <c r="CB469" i="7"/>
  <c r="P469" i="7"/>
  <c r="CE469" i="7"/>
  <c r="Q469" i="7"/>
  <c r="AP469" i="7"/>
  <c r="CF489" i="7"/>
  <c r="CG489" i="7"/>
  <c r="CG487" i="7"/>
  <c r="CF487" i="7"/>
  <c r="BX503" i="7"/>
  <c r="BY503" i="7"/>
  <c r="CB503" i="7"/>
  <c r="P503" i="7"/>
  <c r="CE503" i="7"/>
  <c r="Q503" i="7"/>
  <c r="AP503" i="7"/>
  <c r="CG501" i="7"/>
  <c r="CF501" i="7"/>
  <c r="CG449" i="7"/>
  <c r="CF449" i="7"/>
  <c r="BX465" i="7"/>
  <c r="BY465" i="7"/>
  <c r="CB465" i="7"/>
  <c r="P465" i="7"/>
  <c r="CE465" i="7"/>
  <c r="Q465" i="7"/>
  <c r="AP465" i="7"/>
  <c r="BX461" i="7"/>
  <c r="BY461" i="7"/>
  <c r="CB461" i="7"/>
  <c r="P461" i="7"/>
  <c r="CE461" i="7"/>
  <c r="Q461" i="7"/>
  <c r="AP461" i="7"/>
  <c r="CG477" i="7"/>
  <c r="CF477" i="7"/>
  <c r="CF472" i="7"/>
  <c r="CG472" i="7"/>
  <c r="CG451" i="7"/>
  <c r="CF451" i="7"/>
  <c r="CG411" i="7"/>
  <c r="CF411" i="7"/>
  <c r="CG409" i="7"/>
  <c r="CF409" i="7"/>
  <c r="CG407" i="7"/>
  <c r="CF407" i="7"/>
  <c r="CG405" i="7"/>
  <c r="CF405" i="7"/>
  <c r="CG474" i="7"/>
  <c r="CF474" i="7"/>
  <c r="BX447" i="7"/>
  <c r="BY447" i="7"/>
  <c r="CB447" i="7"/>
  <c r="P447" i="7"/>
  <c r="CE447" i="7"/>
  <c r="Q447" i="7"/>
  <c r="AP447" i="7"/>
  <c r="CI350" i="7"/>
  <c r="CJ350" i="7"/>
  <c r="AH350" i="7"/>
  <c r="CG307" i="7"/>
  <c r="CF307" i="7"/>
  <c r="BX299" i="7"/>
  <c r="BY299" i="7"/>
  <c r="CB299" i="7"/>
  <c r="P299" i="7"/>
  <c r="CE299" i="7"/>
  <c r="Q299" i="7"/>
  <c r="AP299" i="7"/>
  <c r="BX295" i="7"/>
  <c r="BY295" i="7"/>
  <c r="CB295" i="7"/>
  <c r="P295" i="7"/>
  <c r="CE295" i="7"/>
  <c r="Q295" i="7"/>
  <c r="AP295" i="7"/>
  <c r="CG303" i="7"/>
  <c r="CF303" i="7"/>
  <c r="AO286" i="7"/>
  <c r="CG322" i="7"/>
  <c r="CF322" i="7"/>
  <c r="CF311" i="7"/>
  <c r="CG311" i="7"/>
  <c r="AO300" i="7"/>
  <c r="AO298" i="7"/>
  <c r="CH296" i="7"/>
  <c r="CJ296" i="7"/>
  <c r="AO296" i="7"/>
  <c r="AO294" i="7"/>
  <c r="AO279" i="7"/>
  <c r="AO275" i="7"/>
  <c r="AO271" i="7"/>
  <c r="AO267" i="7"/>
  <c r="AO263" i="7"/>
  <c r="AO259" i="7"/>
  <c r="CG402" i="7"/>
  <c r="CF402" i="7"/>
  <c r="CF320" i="7"/>
  <c r="CG320" i="7"/>
  <c r="BX305" i="7"/>
  <c r="BY305" i="7"/>
  <c r="CB305" i="7"/>
  <c r="P305" i="7"/>
  <c r="CE305" i="7"/>
  <c r="Q305" i="7"/>
  <c r="AP305" i="7"/>
  <c r="CH290" i="7"/>
  <c r="CJ290" i="7"/>
  <c r="AO290" i="7"/>
  <c r="AO285" i="7"/>
  <c r="AO249" i="7"/>
  <c r="BX252" i="7"/>
  <c r="BY252" i="7"/>
  <c r="CB252" i="7"/>
  <c r="P252" i="7"/>
  <c r="CE252" i="7"/>
  <c r="Q252" i="7"/>
  <c r="AP252" i="7"/>
  <c r="CG219" i="7"/>
  <c r="CF219" i="7"/>
  <c r="BV249" i="7"/>
  <c r="AQ249" i="7"/>
  <c r="BW249" i="7"/>
  <c r="BV280" i="7"/>
  <c r="AQ280" i="7"/>
  <c r="BW280" i="7"/>
  <c r="BV276" i="7"/>
  <c r="AQ276" i="7"/>
  <c r="BW276" i="7"/>
  <c r="BV272" i="7"/>
  <c r="AQ272" i="7"/>
  <c r="BW272" i="7"/>
  <c r="BV268" i="7"/>
  <c r="AQ268" i="7"/>
  <c r="BW268" i="7"/>
  <c r="BV264" i="7"/>
  <c r="AQ264" i="7"/>
  <c r="BW264" i="7"/>
  <c r="BV260" i="7"/>
  <c r="AQ260" i="7"/>
  <c r="BW260" i="7"/>
  <c r="AO168" i="7"/>
  <c r="AO152" i="7"/>
  <c r="CH136" i="7"/>
  <c r="CJ136" i="7"/>
  <c r="AO136" i="7"/>
  <c r="CG173" i="7"/>
  <c r="CF173" i="7"/>
  <c r="BX140" i="7"/>
  <c r="BY140" i="7"/>
  <c r="CB140" i="7"/>
  <c r="P140" i="7"/>
  <c r="CE140" i="7"/>
  <c r="Q140" i="7"/>
  <c r="AP140" i="7"/>
  <c r="CH173" i="7"/>
  <c r="CJ173" i="7"/>
  <c r="CF154" i="7"/>
  <c r="CG154" i="7"/>
  <c r="BX144" i="7"/>
  <c r="BY144" i="7"/>
  <c r="CB144" i="7"/>
  <c r="P144" i="7"/>
  <c r="CE144" i="7"/>
  <c r="Q144" i="7"/>
  <c r="AP144" i="7"/>
  <c r="BX124" i="7"/>
  <c r="BY124" i="7"/>
  <c r="CB124" i="7"/>
  <c r="P124" i="7"/>
  <c r="CE124" i="7"/>
  <c r="Q124" i="7"/>
  <c r="AP124" i="7"/>
  <c r="CF179" i="7"/>
  <c r="CG179" i="7"/>
  <c r="CG167" i="7"/>
  <c r="CF167" i="7"/>
  <c r="CF158" i="7"/>
  <c r="CG158" i="7"/>
  <c r="CF138" i="7"/>
  <c r="CG138" i="7"/>
  <c r="CG131" i="7"/>
  <c r="CF131" i="7"/>
  <c r="CG129" i="7"/>
  <c r="CF129" i="7"/>
  <c r="BV168" i="7"/>
  <c r="AQ168" i="7"/>
  <c r="BW168" i="7"/>
  <c r="CF150" i="7"/>
  <c r="CG150" i="7"/>
  <c r="BX143" i="7"/>
  <c r="BY143" i="7"/>
  <c r="CB143" i="7"/>
  <c r="P143" i="7"/>
  <c r="CE143" i="7"/>
  <c r="Q143" i="7"/>
  <c r="AP143" i="7"/>
  <c r="CG141" i="7"/>
  <c r="CF141" i="7"/>
  <c r="CG133" i="7"/>
  <c r="CF133" i="7"/>
  <c r="AH124" i="7"/>
  <c r="CI124" i="7"/>
  <c r="CI63" i="7"/>
  <c r="AH63" i="7"/>
  <c r="CI55" i="7"/>
  <c r="AH55" i="7"/>
  <c r="CI47" i="7"/>
  <c r="CJ47" i="7"/>
  <c r="AH47" i="7"/>
  <c r="CI39" i="7"/>
  <c r="AH39" i="7"/>
  <c r="CI31" i="7"/>
  <c r="AH31" i="7"/>
  <c r="CI23" i="7"/>
  <c r="AH23" i="7"/>
  <c r="CI15" i="7"/>
  <c r="AH15" i="7"/>
  <c r="CI7" i="7"/>
  <c r="CJ7" i="7"/>
  <c r="AH7" i="7"/>
  <c r="Q27" i="7"/>
  <c r="CG13" i="7"/>
  <c r="CF13" i="7"/>
  <c r="CG61" i="7"/>
  <c r="CF61" i="7"/>
  <c r="Q51" i="7"/>
  <c r="CG41" i="7"/>
  <c r="CF41" i="7"/>
  <c r="CF18" i="7"/>
  <c r="CG18" i="7"/>
  <c r="CG16" i="7"/>
  <c r="CF16" i="7"/>
  <c r="Q3" i="7"/>
  <c r="CH33" i="7"/>
  <c r="CJ33" i="7"/>
  <c r="CH27" i="7"/>
  <c r="CJ27" i="7"/>
  <c r="CH21" i="7"/>
  <c r="CJ21" i="7"/>
  <c r="CG17" i="7"/>
  <c r="CF17" i="7"/>
  <c r="CH69" i="7"/>
  <c r="CJ69" i="7"/>
  <c r="CG65" i="7"/>
  <c r="CF65" i="7"/>
  <c r="CH51" i="7"/>
  <c r="CJ51" i="7"/>
  <c r="CG48" i="7"/>
  <c r="CF48" i="7"/>
  <c r="CH35" i="7"/>
  <c r="CJ35" i="7"/>
  <c r="CF22" i="7"/>
  <c r="CG22" i="7"/>
  <c r="CG20" i="7"/>
  <c r="CF20" i="7"/>
  <c r="CH9" i="7"/>
  <c r="CJ9" i="7"/>
  <c r="CI544" i="7"/>
  <c r="CJ544" i="7"/>
  <c r="AH544" i="7"/>
  <c r="CH547" i="7"/>
  <c r="CJ547" i="7"/>
  <c r="AO535" i="7"/>
  <c r="BX527" i="7"/>
  <c r="BY527" i="7"/>
  <c r="CB527" i="7"/>
  <c r="P527" i="7"/>
  <c r="CE527" i="7"/>
  <c r="Q527" i="7"/>
  <c r="AP527" i="7"/>
  <c r="CF550" i="7"/>
  <c r="CG550" i="7"/>
  <c r="BV535" i="7"/>
  <c r="AQ535" i="7"/>
  <c r="BW535" i="7"/>
  <c r="BV519" i="7"/>
  <c r="AQ519" i="7"/>
  <c r="BW519" i="7"/>
  <c r="AO519" i="7"/>
  <c r="BX510" i="7"/>
  <c r="BY510" i="7"/>
  <c r="CB510" i="7"/>
  <c r="P510" i="7"/>
  <c r="CE510" i="7"/>
  <c r="Q510" i="7"/>
  <c r="AP510" i="7"/>
  <c r="BX508" i="7"/>
  <c r="BY508" i="7"/>
  <c r="CB508" i="7"/>
  <c r="P508" i="7"/>
  <c r="CE508" i="7"/>
  <c r="Q508" i="7"/>
  <c r="AP508" i="7"/>
  <c r="BX516" i="7"/>
  <c r="BY516" i="7"/>
  <c r="CB516" i="7"/>
  <c r="P516" i="7"/>
  <c r="CE516" i="7"/>
  <c r="Q516" i="7"/>
  <c r="AP516" i="7"/>
  <c r="CF513" i="7"/>
  <c r="CG513" i="7"/>
  <c r="AO508" i="7"/>
  <c r="CI498" i="7"/>
  <c r="CJ498" i="7"/>
  <c r="AH498" i="7"/>
  <c r="CI490" i="7"/>
  <c r="CJ490" i="7"/>
  <c r="AH490" i="7"/>
  <c r="CI482" i="7"/>
  <c r="AH482" i="7"/>
  <c r="BX494" i="7"/>
  <c r="BY494" i="7"/>
  <c r="CB494" i="7"/>
  <c r="P494" i="7"/>
  <c r="CE494" i="7"/>
  <c r="Q494" i="7"/>
  <c r="AP494" i="7"/>
  <c r="CG484" i="7"/>
  <c r="CF484" i="7"/>
  <c r="CF493" i="7"/>
  <c r="CG493" i="7"/>
  <c r="CG491" i="7"/>
  <c r="CF491" i="7"/>
  <c r="BX473" i="7"/>
  <c r="BY473" i="7"/>
  <c r="CB473" i="7"/>
  <c r="P473" i="7"/>
  <c r="CE473" i="7"/>
  <c r="Q473" i="7"/>
  <c r="AP473" i="7"/>
  <c r="CG492" i="7"/>
  <c r="CF492" i="7"/>
  <c r="CF480" i="7"/>
  <c r="CG480" i="7"/>
  <c r="CH471" i="7"/>
  <c r="CJ471" i="7"/>
  <c r="AO471" i="7"/>
  <c r="CI447" i="7"/>
  <c r="AH447" i="7"/>
  <c r="BX464" i="7"/>
  <c r="BY464" i="7"/>
  <c r="CB464" i="7"/>
  <c r="P464" i="7"/>
  <c r="CE464" i="7"/>
  <c r="Q464" i="7"/>
  <c r="AP464" i="7"/>
  <c r="BX460" i="7"/>
  <c r="BY460" i="7"/>
  <c r="CB460" i="7"/>
  <c r="P460" i="7"/>
  <c r="CE460" i="7"/>
  <c r="Q460" i="7"/>
  <c r="AP460" i="7"/>
  <c r="CG445" i="7"/>
  <c r="CF445" i="7"/>
  <c r="CJ401" i="7"/>
  <c r="CG478" i="7"/>
  <c r="CF478" i="7"/>
  <c r="CH445" i="7"/>
  <c r="CJ445" i="7"/>
  <c r="CI383" i="7"/>
  <c r="CJ383" i="7"/>
  <c r="AH383" i="7"/>
  <c r="CI327" i="7"/>
  <c r="CJ327" i="7"/>
  <c r="AH327" i="7"/>
  <c r="CI321" i="7"/>
  <c r="AH321" i="7"/>
  <c r="CG398" i="7"/>
  <c r="CF398" i="7"/>
  <c r="CG396" i="7"/>
  <c r="CF396" i="7"/>
  <c r="CG395" i="7"/>
  <c r="CF395" i="7"/>
  <c r="CG394" i="7"/>
  <c r="CF394" i="7"/>
  <c r="CG393" i="7"/>
  <c r="CF393" i="7"/>
  <c r="CG392" i="7"/>
  <c r="CF392" i="7"/>
  <c r="CG391" i="7"/>
  <c r="CF391" i="7"/>
  <c r="CG390" i="7"/>
  <c r="CF390" i="7"/>
  <c r="CG389" i="7"/>
  <c r="CF389" i="7"/>
  <c r="CG388" i="7"/>
  <c r="CF388" i="7"/>
  <c r="CG387" i="7"/>
  <c r="CF387" i="7"/>
  <c r="CG386" i="7"/>
  <c r="CF386" i="7"/>
  <c r="CG385" i="7"/>
  <c r="CF385" i="7"/>
  <c r="CG384" i="7"/>
  <c r="CF384" i="7"/>
  <c r="CG382" i="7"/>
  <c r="CF382" i="7"/>
  <c r="BX298" i="7"/>
  <c r="BY298" i="7"/>
  <c r="CB298" i="7"/>
  <c r="P298" i="7"/>
  <c r="CE298" i="7"/>
  <c r="Q298" i="7"/>
  <c r="AP298" i="7"/>
  <c r="BX294" i="7"/>
  <c r="BY294" i="7"/>
  <c r="CB294" i="7"/>
  <c r="P294" i="7"/>
  <c r="CE294" i="7"/>
  <c r="Q294" i="7"/>
  <c r="AP294" i="7"/>
  <c r="CF381" i="7"/>
  <c r="CG381" i="7"/>
  <c r="CG379" i="7"/>
  <c r="CF379" i="7"/>
  <c r="Q327" i="7"/>
  <c r="CG325" i="7"/>
  <c r="CF325" i="7"/>
  <c r="CE289" i="7"/>
  <c r="Q289" i="7"/>
  <c r="CH289" i="7"/>
  <c r="CJ289" i="7"/>
  <c r="BX285" i="7"/>
  <c r="BY285" i="7"/>
  <c r="CB285" i="7"/>
  <c r="P285" i="7"/>
  <c r="CE285" i="7"/>
  <c r="Q285" i="7"/>
  <c r="AP285" i="7"/>
  <c r="CG380" i="7"/>
  <c r="CF380" i="7"/>
  <c r="BX321" i="7"/>
  <c r="BY321" i="7"/>
  <c r="CB321" i="7"/>
  <c r="P321" i="7"/>
  <c r="CE321" i="7"/>
  <c r="Q321" i="7"/>
  <c r="AP321" i="7"/>
  <c r="CH307" i="7"/>
  <c r="CJ307" i="7"/>
  <c r="AH301" i="7"/>
  <c r="CI301" i="7"/>
  <c r="AH299" i="7"/>
  <c r="CI299" i="7"/>
  <c r="AH297" i="7"/>
  <c r="CI297" i="7"/>
  <c r="AH295" i="7"/>
  <c r="CI295" i="7"/>
  <c r="CH282" i="7"/>
  <c r="CJ282" i="7"/>
  <c r="AO282" i="7"/>
  <c r="CH278" i="7"/>
  <c r="CJ278" i="7"/>
  <c r="AO278" i="7"/>
  <c r="CH274" i="7"/>
  <c r="CJ274" i="7"/>
  <c r="AO274" i="7"/>
  <c r="CH270" i="7"/>
  <c r="CJ270" i="7"/>
  <c r="AO270" i="7"/>
  <c r="CH266" i="7"/>
  <c r="CJ266" i="7"/>
  <c r="AO266" i="7"/>
  <c r="CH262" i="7"/>
  <c r="CJ262" i="7"/>
  <c r="AO262" i="7"/>
  <c r="CG403" i="7"/>
  <c r="CF403" i="7"/>
  <c r="CG323" i="7"/>
  <c r="CF323" i="7"/>
  <c r="CH303" i="7"/>
  <c r="CJ303" i="7"/>
  <c r="CH288" i="7"/>
  <c r="CJ288" i="7"/>
  <c r="AO288" i="7"/>
  <c r="CH222" i="7"/>
  <c r="CJ222" i="7"/>
  <c r="AO222" i="7"/>
  <c r="BX258" i="7"/>
  <c r="BY258" i="7"/>
  <c r="CB258" i="7"/>
  <c r="P258" i="7"/>
  <c r="CE258" i="7"/>
  <c r="Q258" i="7"/>
  <c r="AP258" i="7"/>
  <c r="BX250" i="7"/>
  <c r="BY250" i="7"/>
  <c r="CB250" i="7"/>
  <c r="P250" i="7"/>
  <c r="CE250" i="7"/>
  <c r="Q250" i="7"/>
  <c r="AP250" i="7"/>
  <c r="BX223" i="7"/>
  <c r="BY223" i="7"/>
  <c r="CB223" i="7"/>
  <c r="P223" i="7"/>
  <c r="CE223" i="7"/>
  <c r="Q223" i="7"/>
  <c r="AP223" i="7"/>
  <c r="BV180" i="7"/>
  <c r="AQ180" i="7"/>
  <c r="BW180" i="7"/>
  <c r="AO180" i="7"/>
  <c r="CG257" i="7"/>
  <c r="CF257" i="7"/>
  <c r="CG253" i="7"/>
  <c r="CF253" i="7"/>
  <c r="CG287" i="7"/>
  <c r="CF287" i="7"/>
  <c r="BV279" i="7"/>
  <c r="AQ279" i="7"/>
  <c r="BW279" i="7"/>
  <c r="BV275" i="7"/>
  <c r="AQ275" i="7"/>
  <c r="BW275" i="7"/>
  <c r="BV271" i="7"/>
  <c r="AQ271" i="7"/>
  <c r="BW271" i="7"/>
  <c r="BV267" i="7"/>
  <c r="AQ267" i="7"/>
  <c r="BW267" i="7"/>
  <c r="BV263" i="7"/>
  <c r="AQ263" i="7"/>
  <c r="BW263" i="7"/>
  <c r="BV259" i="7"/>
  <c r="AQ259" i="7"/>
  <c r="BW259" i="7"/>
  <c r="BX182" i="7"/>
  <c r="BY182" i="7"/>
  <c r="CB182" i="7"/>
  <c r="P182" i="7"/>
  <c r="AP182" i="7"/>
  <c r="CH164" i="7"/>
  <c r="CJ164" i="7"/>
  <c r="AO164" i="7"/>
  <c r="AO148" i="7"/>
  <c r="CH132" i="7"/>
  <c r="CJ132" i="7"/>
  <c r="AO132" i="7"/>
  <c r="CG161" i="7"/>
  <c r="CF161" i="7"/>
  <c r="CG147" i="7"/>
  <c r="CF147" i="7"/>
  <c r="CG145" i="7"/>
  <c r="CF145" i="7"/>
  <c r="BX128" i="7"/>
  <c r="BY128" i="7"/>
  <c r="CB128" i="7"/>
  <c r="P128" i="7"/>
  <c r="CE128" i="7"/>
  <c r="Q128" i="7"/>
  <c r="AP128" i="7"/>
  <c r="BX172" i="7"/>
  <c r="BY172" i="7"/>
  <c r="CB172" i="7"/>
  <c r="P172" i="7"/>
  <c r="CE172" i="7"/>
  <c r="Q172" i="7"/>
  <c r="AP172" i="7"/>
  <c r="CF162" i="7"/>
  <c r="CG162" i="7"/>
  <c r="BV152" i="7"/>
  <c r="AQ152" i="7"/>
  <c r="BW152" i="7"/>
  <c r="BX156" i="7"/>
  <c r="BY156" i="7"/>
  <c r="CB156" i="7"/>
  <c r="P156" i="7"/>
  <c r="CE156" i="7"/>
  <c r="Q156" i="7"/>
  <c r="AP156" i="7"/>
  <c r="BX135" i="7"/>
  <c r="BY135" i="7"/>
  <c r="CB135" i="7"/>
  <c r="P135" i="7"/>
  <c r="AP135" i="7"/>
  <c r="AO128" i="7"/>
  <c r="BV148" i="7"/>
  <c r="AQ148" i="7"/>
  <c r="BW148" i="7"/>
  <c r="CF134" i="7"/>
  <c r="CG134" i="7"/>
  <c r="CF130" i="7"/>
  <c r="CG130" i="7"/>
  <c r="CF70" i="7"/>
  <c r="CG70" i="7"/>
  <c r="CG68" i="7"/>
  <c r="CF68" i="7"/>
  <c r="CF54" i="7"/>
  <c r="CG54" i="7"/>
  <c r="CG52" i="7"/>
  <c r="CF52" i="7"/>
  <c r="CG32" i="7"/>
  <c r="CF32" i="7"/>
  <c r="CG21" i="7"/>
  <c r="CF21" i="7"/>
  <c r="Q7" i="7"/>
  <c r="CG69" i="7"/>
  <c r="CF69" i="7"/>
  <c r="CG56" i="7"/>
  <c r="CF56" i="7"/>
  <c r="Q35" i="7"/>
  <c r="CF46" i="7"/>
  <c r="CG46" i="7"/>
  <c r="CG44" i="7"/>
  <c r="CF44" i="7"/>
  <c r="BX31" i="7"/>
  <c r="BY31" i="7"/>
  <c r="CB31" i="7"/>
  <c r="P31" i="7"/>
  <c r="AP31" i="7"/>
  <c r="BX15" i="7"/>
  <c r="BY15" i="7"/>
  <c r="CB15" i="7"/>
  <c r="P15" i="7"/>
  <c r="AP15" i="7"/>
  <c r="CG5" i="7"/>
  <c r="CF5" i="7"/>
  <c r="BX63" i="7"/>
  <c r="BY63" i="7"/>
  <c r="CB63" i="7"/>
  <c r="P63" i="7"/>
  <c r="AP63" i="7"/>
  <c r="BX55" i="7"/>
  <c r="BY55" i="7"/>
  <c r="CB55" i="7"/>
  <c r="P55" i="7"/>
  <c r="AP55" i="7"/>
  <c r="CH48" i="7"/>
  <c r="CJ48" i="7"/>
  <c r="CG45" i="7"/>
  <c r="CF45" i="7"/>
  <c r="CH39" i="7"/>
  <c r="CH3" i="7"/>
  <c r="CJ3" i="7"/>
  <c r="BX139" i="7"/>
  <c r="BY139" i="7"/>
  <c r="CB139" i="7"/>
  <c r="P139" i="7"/>
  <c r="AP139" i="7"/>
  <c r="AP569" i="7"/>
  <c r="BX569" i="7"/>
  <c r="BY569" i="7"/>
  <c r="CB569" i="7"/>
  <c r="P569" i="7"/>
  <c r="CE569" i="7"/>
  <c r="Q569" i="7"/>
  <c r="CH521" i="7"/>
  <c r="CJ521" i="7"/>
  <c r="BX310" i="7"/>
  <c r="BY310" i="7"/>
  <c r="CB310" i="7"/>
  <c r="P310" i="7"/>
  <c r="AP310" i="7"/>
  <c r="CF122" i="7"/>
  <c r="CG122" i="7"/>
  <c r="CJ326" i="7"/>
  <c r="BX6" i="7"/>
  <c r="BY6" i="7"/>
  <c r="CB6" i="7"/>
  <c r="P6" i="7"/>
  <c r="CE6" i="7"/>
  <c r="Q6" i="7"/>
  <c r="AP6" i="7"/>
  <c r="AQ601" i="7"/>
  <c r="BV674" i="7"/>
  <c r="BX123" i="7"/>
  <c r="BY123" i="7"/>
  <c r="CB123" i="7"/>
  <c r="P123" i="7"/>
  <c r="AP123" i="7"/>
  <c r="AP221" i="7"/>
  <c r="BX221" i="7"/>
  <c r="BY221" i="7"/>
  <c r="CB221" i="7"/>
  <c r="P221" i="7"/>
  <c r="AP163" i="7"/>
  <c r="BX163" i="7"/>
  <c r="BY163" i="7"/>
  <c r="CB163" i="7"/>
  <c r="P163" i="7"/>
  <c r="CE163" i="7"/>
  <c r="Q163" i="7"/>
  <c r="AP324" i="7"/>
  <c r="BX324" i="7"/>
  <c r="BY324" i="7"/>
  <c r="CB324" i="7"/>
  <c r="P324" i="7"/>
  <c r="CE324" i="7"/>
  <c r="Q324" i="7"/>
  <c r="BX562" i="7"/>
  <c r="BY562" i="7"/>
  <c r="CB562" i="7"/>
  <c r="P562" i="7"/>
  <c r="CE562" i="7"/>
  <c r="Q562" i="7"/>
  <c r="AP562" i="7"/>
  <c r="BX36" i="7"/>
  <c r="BY36" i="7"/>
  <c r="CB36" i="7"/>
  <c r="P36" i="7"/>
  <c r="CE36" i="7"/>
  <c r="Q36" i="7"/>
  <c r="AP36" i="7"/>
  <c r="AP475" i="7"/>
  <c r="BX475" i="7"/>
  <c r="BY475" i="7"/>
  <c r="CB475" i="7"/>
  <c r="P475" i="7"/>
  <c r="CE475" i="7"/>
  <c r="Q475" i="7"/>
  <c r="CJ297" i="7"/>
  <c r="CH473" i="7"/>
  <c r="CJ473" i="7"/>
  <c r="CH36" i="7"/>
  <c r="CJ36" i="7"/>
  <c r="CJ129" i="7"/>
  <c r="BX485" i="7"/>
  <c r="BY485" i="7"/>
  <c r="CB485" i="7"/>
  <c r="P485" i="7"/>
  <c r="CE485" i="7"/>
  <c r="Q485" i="7"/>
  <c r="AP485" i="7"/>
  <c r="BX248" i="7"/>
  <c r="BY248" i="7"/>
  <c r="CB248" i="7"/>
  <c r="P248" i="7"/>
  <c r="CE248" i="7"/>
  <c r="Q248" i="7"/>
  <c r="AP248" i="7"/>
  <c r="BX554" i="7"/>
  <c r="BY554" i="7"/>
  <c r="CB554" i="7"/>
  <c r="P554" i="7"/>
  <c r="CH554" i="7"/>
  <c r="CJ554" i="7"/>
  <c r="CE554" i="7"/>
  <c r="Q554" i="7"/>
  <c r="AP554" i="7"/>
  <c r="CH153" i="7"/>
  <c r="CJ153" i="7"/>
  <c r="CH300" i="7"/>
  <c r="CJ300" i="7"/>
  <c r="CH286" i="7"/>
  <c r="CJ286" i="7"/>
  <c r="CH324" i="7"/>
  <c r="CJ324" i="7"/>
  <c r="CH588" i="7"/>
  <c r="CJ588" i="7"/>
  <c r="AP573" i="7"/>
  <c r="BX573" i="7"/>
  <c r="BY573" i="7"/>
  <c r="CB573" i="7"/>
  <c r="P573" i="7"/>
  <c r="BX175" i="7"/>
  <c r="BY175" i="7"/>
  <c r="CB175" i="7"/>
  <c r="P175" i="7"/>
  <c r="CE175" i="7"/>
  <c r="Q175" i="7"/>
  <c r="AP175" i="7"/>
  <c r="BX470" i="7"/>
  <c r="BY470" i="7"/>
  <c r="CB470" i="7"/>
  <c r="P470" i="7"/>
  <c r="AP470" i="7"/>
  <c r="AP555" i="7"/>
  <c r="BX555" i="7"/>
  <c r="BY555" i="7"/>
  <c r="CB555" i="7"/>
  <c r="P555" i="7"/>
  <c r="CE555" i="7"/>
  <c r="Q555" i="7"/>
  <c r="CJ39" i="7"/>
  <c r="CH252" i="7"/>
  <c r="CJ252" i="7"/>
  <c r="CJ543" i="7"/>
  <c r="CH559" i="7"/>
  <c r="CJ559" i="7"/>
  <c r="CH301" i="7"/>
  <c r="CJ301" i="7"/>
  <c r="CJ567" i="7"/>
  <c r="CH645" i="7"/>
  <c r="CJ645" i="7"/>
  <c r="CE558" i="7"/>
  <c r="Q558" i="7"/>
  <c r="CH558" i="7"/>
  <c r="CJ558" i="7"/>
  <c r="AP308" i="7"/>
  <c r="BX308" i="7"/>
  <c r="BY308" i="7"/>
  <c r="CB308" i="7"/>
  <c r="P308" i="7"/>
  <c r="CE308" i="7"/>
  <c r="Q308" i="7"/>
  <c r="CE292" i="7"/>
  <c r="Q292" i="7"/>
  <c r="CH292" i="7"/>
  <c r="CJ292" i="7"/>
  <c r="BX566" i="7"/>
  <c r="BY566" i="7"/>
  <c r="CB566" i="7"/>
  <c r="P566" i="7"/>
  <c r="CE566" i="7"/>
  <c r="Q566" i="7"/>
  <c r="AP566" i="7"/>
  <c r="BX502" i="7"/>
  <c r="BY502" i="7"/>
  <c r="CB502" i="7"/>
  <c r="P502" i="7"/>
  <c r="CE502" i="7"/>
  <c r="Q502" i="7"/>
  <c r="AP502" i="7"/>
  <c r="AP565" i="7"/>
  <c r="BX565" i="7"/>
  <c r="BY565" i="7"/>
  <c r="CB565" i="7"/>
  <c r="P565" i="7"/>
  <c r="BX148" i="7"/>
  <c r="BY148" i="7"/>
  <c r="CB148" i="7"/>
  <c r="P148" i="7"/>
  <c r="AP148" i="7"/>
  <c r="CH128" i="7"/>
  <c r="CJ128" i="7"/>
  <c r="CG156" i="7"/>
  <c r="CF156" i="7"/>
  <c r="BX267" i="7"/>
  <c r="BY267" i="7"/>
  <c r="CB267" i="7"/>
  <c r="P267" i="7"/>
  <c r="CE267" i="7"/>
  <c r="Q267" i="7"/>
  <c r="AP267" i="7"/>
  <c r="CG327" i="7"/>
  <c r="CF327" i="7"/>
  <c r="CF298" i="7"/>
  <c r="CG298" i="7"/>
  <c r="CG460" i="7"/>
  <c r="CF460" i="7"/>
  <c r="CH508" i="7"/>
  <c r="CJ508" i="7"/>
  <c r="CG516" i="7"/>
  <c r="CF516" i="7"/>
  <c r="CG510" i="7"/>
  <c r="CF510" i="7"/>
  <c r="BX535" i="7"/>
  <c r="BY535" i="7"/>
  <c r="CB535" i="7"/>
  <c r="P535" i="7"/>
  <c r="AP535" i="7"/>
  <c r="CG527" i="7"/>
  <c r="CF527" i="7"/>
  <c r="CG3" i="7"/>
  <c r="CF3" i="7"/>
  <c r="CG27" i="7"/>
  <c r="CF27" i="7"/>
  <c r="BX168" i="7"/>
  <c r="BY168" i="7"/>
  <c r="CB168" i="7"/>
  <c r="P168" i="7"/>
  <c r="AP168" i="7"/>
  <c r="BX264" i="7"/>
  <c r="BY264" i="7"/>
  <c r="CB264" i="7"/>
  <c r="P264" i="7"/>
  <c r="CE264" i="7"/>
  <c r="Q264" i="7"/>
  <c r="AP264" i="7"/>
  <c r="BX280" i="7"/>
  <c r="BY280" i="7"/>
  <c r="CB280" i="7"/>
  <c r="P280" i="7"/>
  <c r="CE280" i="7"/>
  <c r="Q280" i="7"/>
  <c r="AP280" i="7"/>
  <c r="CG461" i="7"/>
  <c r="CF461" i="7"/>
  <c r="CF503" i="7"/>
  <c r="CG503" i="7"/>
  <c r="CG469" i="7"/>
  <c r="CF469" i="7"/>
  <c r="CG536" i="7"/>
  <c r="CF536" i="7"/>
  <c r="CH516" i="7"/>
  <c r="CJ516" i="7"/>
  <c r="CE533" i="7"/>
  <c r="Q533" i="7"/>
  <c r="CH533" i="7"/>
  <c r="CJ533" i="7"/>
  <c r="CG544" i="7"/>
  <c r="CF544" i="7"/>
  <c r="CE564" i="7"/>
  <c r="Q564" i="7"/>
  <c r="CH564" i="7"/>
  <c r="CJ564" i="7"/>
  <c r="BX591" i="7"/>
  <c r="BY591" i="7"/>
  <c r="CB591" i="7"/>
  <c r="P591" i="7"/>
  <c r="AP591" i="7"/>
  <c r="BX598" i="7"/>
  <c r="BY598" i="7"/>
  <c r="CB598" i="7"/>
  <c r="P598" i="7"/>
  <c r="AP598" i="7"/>
  <c r="CG581" i="7"/>
  <c r="CF581" i="7"/>
  <c r="CE11" i="7"/>
  <c r="Q11" i="7"/>
  <c r="CH11" i="7"/>
  <c r="CJ11" i="7"/>
  <c r="CE59" i="7"/>
  <c r="Q59" i="7"/>
  <c r="CH59" i="7"/>
  <c r="CJ59" i="7"/>
  <c r="BX273" i="7"/>
  <c r="BY273" i="7"/>
  <c r="CB273" i="7"/>
  <c r="P273" i="7"/>
  <c r="CE273" i="7"/>
  <c r="Q273" i="7"/>
  <c r="AP273" i="7"/>
  <c r="CG254" i="7"/>
  <c r="CF254" i="7"/>
  <c r="CH283" i="7"/>
  <c r="CJ283" i="7"/>
  <c r="CG326" i="7"/>
  <c r="CF326" i="7"/>
  <c r="CG383" i="7"/>
  <c r="CF383" i="7"/>
  <c r="CE462" i="7"/>
  <c r="Q462" i="7"/>
  <c r="CH462" i="7"/>
  <c r="CJ462" i="7"/>
  <c r="CG490" i="7"/>
  <c r="CF490" i="7"/>
  <c r="CG531" i="7"/>
  <c r="CF531" i="7"/>
  <c r="CG521" i="7"/>
  <c r="CF521" i="7"/>
  <c r="CG563" i="7"/>
  <c r="CF563" i="7"/>
  <c r="CF559" i="7"/>
  <c r="CG559" i="7"/>
  <c r="CE43" i="7"/>
  <c r="Q43" i="7"/>
  <c r="CH43" i="7"/>
  <c r="CJ43" i="7"/>
  <c r="CE169" i="7"/>
  <c r="Q169" i="7"/>
  <c r="CH169" i="7"/>
  <c r="CJ169" i="7"/>
  <c r="CF293" i="7"/>
  <c r="CG293" i="7"/>
  <c r="CH459" i="7"/>
  <c r="CJ459" i="7"/>
  <c r="CG486" i="7"/>
  <c r="CF486" i="7"/>
  <c r="CE542" i="7"/>
  <c r="Q542" i="7"/>
  <c r="CH542" i="7"/>
  <c r="CJ542" i="7"/>
  <c r="BX596" i="7"/>
  <c r="BY596" i="7"/>
  <c r="CB596" i="7"/>
  <c r="P596" i="7"/>
  <c r="AP596" i="7"/>
  <c r="CG600" i="7"/>
  <c r="CF600" i="7"/>
  <c r="CE560" i="7"/>
  <c r="Q560" i="7"/>
  <c r="CH560" i="7"/>
  <c r="CJ560" i="7"/>
  <c r="CG568" i="7"/>
  <c r="CF568" i="7"/>
  <c r="CE585" i="7"/>
  <c r="Q585" i="7"/>
  <c r="CH585" i="7"/>
  <c r="CJ585" i="7"/>
  <c r="CE602" i="7"/>
  <c r="Q602" i="7"/>
  <c r="CH602" i="7"/>
  <c r="CJ602" i="7"/>
  <c r="CF222" i="7"/>
  <c r="CG222" i="7"/>
  <c r="CH465" i="7"/>
  <c r="CJ465" i="7"/>
  <c r="CH258" i="7"/>
  <c r="CJ258" i="7"/>
  <c r="CG266" i="7"/>
  <c r="CF266" i="7"/>
  <c r="CG274" i="7"/>
  <c r="CF274" i="7"/>
  <c r="CG282" i="7"/>
  <c r="CF282" i="7"/>
  <c r="CH321" i="7"/>
  <c r="CJ321" i="7"/>
  <c r="CH531" i="7"/>
  <c r="CJ531" i="7"/>
  <c r="CH469" i="7"/>
  <c r="CJ469" i="7"/>
  <c r="CG132" i="7"/>
  <c r="CF132" i="7"/>
  <c r="CH447" i="7"/>
  <c r="CJ447" i="7"/>
  <c r="CH527" i="7"/>
  <c r="CJ527" i="7"/>
  <c r="CE55" i="7"/>
  <c r="Q55" i="7"/>
  <c r="CH55" i="7"/>
  <c r="CJ55" i="7"/>
  <c r="CE31" i="7"/>
  <c r="Q31" i="7"/>
  <c r="CH31" i="7"/>
  <c r="CJ31" i="7"/>
  <c r="BX152" i="7"/>
  <c r="BY152" i="7"/>
  <c r="CB152" i="7"/>
  <c r="P152" i="7"/>
  <c r="CE152" i="7"/>
  <c r="Q152" i="7"/>
  <c r="AP152" i="7"/>
  <c r="CG172" i="7"/>
  <c r="CF172" i="7"/>
  <c r="CE182" i="7"/>
  <c r="Q182" i="7"/>
  <c r="CH182" i="7"/>
  <c r="CJ182" i="7"/>
  <c r="BX271" i="7"/>
  <c r="BY271" i="7"/>
  <c r="CB271" i="7"/>
  <c r="P271" i="7"/>
  <c r="CE271" i="7"/>
  <c r="Q271" i="7"/>
  <c r="AP271" i="7"/>
  <c r="BX180" i="7"/>
  <c r="BY180" i="7"/>
  <c r="CB180" i="7"/>
  <c r="P180" i="7"/>
  <c r="CE180" i="7"/>
  <c r="Q180" i="7"/>
  <c r="AP180" i="7"/>
  <c r="CG223" i="7"/>
  <c r="CF223" i="7"/>
  <c r="CG258" i="7"/>
  <c r="CF258" i="7"/>
  <c r="CG321" i="7"/>
  <c r="CF321" i="7"/>
  <c r="CF285" i="7"/>
  <c r="CG285" i="7"/>
  <c r="CG473" i="7"/>
  <c r="CF473" i="7"/>
  <c r="CG494" i="7"/>
  <c r="CF494" i="7"/>
  <c r="CG143" i="7"/>
  <c r="CF143" i="7"/>
  <c r="CG144" i="7"/>
  <c r="CF144" i="7"/>
  <c r="BX268" i="7"/>
  <c r="BY268" i="7"/>
  <c r="CB268" i="7"/>
  <c r="P268" i="7"/>
  <c r="CE268" i="7"/>
  <c r="Q268" i="7"/>
  <c r="AP268" i="7"/>
  <c r="BX249" i="7"/>
  <c r="BY249" i="7"/>
  <c r="CB249" i="7"/>
  <c r="P249" i="7"/>
  <c r="CE249" i="7"/>
  <c r="Q249" i="7"/>
  <c r="AP249" i="7"/>
  <c r="CG252" i="7"/>
  <c r="CF252" i="7"/>
  <c r="CH285" i="7"/>
  <c r="CJ285" i="7"/>
  <c r="CG305" i="7"/>
  <c r="CF305" i="7"/>
  <c r="CF295" i="7"/>
  <c r="CG295" i="7"/>
  <c r="CG512" i="7"/>
  <c r="CF512" i="7"/>
  <c r="CH589" i="7"/>
  <c r="CJ589" i="7"/>
  <c r="BX594" i="7"/>
  <c r="BY594" i="7"/>
  <c r="CB594" i="7"/>
  <c r="P594" i="7"/>
  <c r="CE594" i="7"/>
  <c r="Q594" i="7"/>
  <c r="AP594" i="7"/>
  <c r="CH124" i="7"/>
  <c r="CJ124" i="7"/>
  <c r="CH140" i="7"/>
  <c r="CJ140" i="7"/>
  <c r="CH172" i="7"/>
  <c r="CJ172" i="7"/>
  <c r="BX261" i="7"/>
  <c r="BY261" i="7"/>
  <c r="CB261" i="7"/>
  <c r="P261" i="7"/>
  <c r="CE261" i="7"/>
  <c r="Q261" i="7"/>
  <c r="AP261" i="7"/>
  <c r="BX277" i="7"/>
  <c r="BY277" i="7"/>
  <c r="CB277" i="7"/>
  <c r="P277" i="7"/>
  <c r="CE277" i="7"/>
  <c r="Q277" i="7"/>
  <c r="AP277" i="7"/>
  <c r="CH268" i="7"/>
  <c r="CJ268" i="7"/>
  <c r="CE482" i="7"/>
  <c r="Q482" i="7"/>
  <c r="CH482" i="7"/>
  <c r="CJ482" i="7"/>
  <c r="CE499" i="7"/>
  <c r="Q499" i="7"/>
  <c r="CH499" i="7"/>
  <c r="CJ499" i="7"/>
  <c r="BX500" i="7"/>
  <c r="BY500" i="7"/>
  <c r="CB500" i="7"/>
  <c r="P500" i="7"/>
  <c r="CE500" i="7"/>
  <c r="Q500" i="7"/>
  <c r="AP500" i="7"/>
  <c r="BX160" i="7"/>
  <c r="BY160" i="7"/>
  <c r="CB160" i="7"/>
  <c r="P160" i="7"/>
  <c r="CE160" i="7"/>
  <c r="Q160" i="7"/>
  <c r="AP160" i="7"/>
  <c r="CH144" i="7"/>
  <c r="CJ144" i="7"/>
  <c r="CH273" i="7"/>
  <c r="CJ273" i="7"/>
  <c r="CF297" i="7"/>
  <c r="CG297" i="7"/>
  <c r="CG463" i="7"/>
  <c r="CF463" i="7"/>
  <c r="BX515" i="7"/>
  <c r="BY515" i="7"/>
  <c r="CB515" i="7"/>
  <c r="P515" i="7"/>
  <c r="CE515" i="7"/>
  <c r="Q515" i="7"/>
  <c r="AP515" i="7"/>
  <c r="CE529" i="7"/>
  <c r="Q529" i="7"/>
  <c r="CH529" i="7"/>
  <c r="CJ529" i="7"/>
  <c r="CG590" i="7"/>
  <c r="CF590" i="7"/>
  <c r="CE557" i="7"/>
  <c r="Q557" i="7"/>
  <c r="CH557" i="7"/>
  <c r="CJ557" i="7"/>
  <c r="BX413" i="7"/>
  <c r="AP413" i="7"/>
  <c r="CG606" i="7"/>
  <c r="CF606" i="7"/>
  <c r="CG645" i="7"/>
  <c r="CF645" i="7"/>
  <c r="CH494" i="7"/>
  <c r="CJ494" i="7"/>
  <c r="CG136" i="7"/>
  <c r="CF136" i="7"/>
  <c r="CF296" i="7"/>
  <c r="CG296" i="7"/>
  <c r="CH506" i="7"/>
  <c r="CJ506" i="7"/>
  <c r="CH536" i="7"/>
  <c r="CJ536" i="7"/>
  <c r="CH223" i="7"/>
  <c r="CJ223" i="7"/>
  <c r="CH461" i="7"/>
  <c r="CJ461" i="7"/>
  <c r="CH546" i="7"/>
  <c r="CJ546" i="7"/>
  <c r="CG35" i="7"/>
  <c r="CF35" i="7"/>
  <c r="CE135" i="7"/>
  <c r="Q135" i="7"/>
  <c r="CH135" i="7"/>
  <c r="CJ135" i="7"/>
  <c r="BX259" i="7"/>
  <c r="BY259" i="7"/>
  <c r="CB259" i="7"/>
  <c r="P259" i="7"/>
  <c r="CE259" i="7"/>
  <c r="Q259" i="7"/>
  <c r="AP259" i="7"/>
  <c r="BX275" i="7"/>
  <c r="BY275" i="7"/>
  <c r="CB275" i="7"/>
  <c r="P275" i="7"/>
  <c r="CE275" i="7"/>
  <c r="Q275" i="7"/>
  <c r="AP275" i="7"/>
  <c r="CF294" i="7"/>
  <c r="CG294" i="7"/>
  <c r="CG464" i="7"/>
  <c r="CF464" i="7"/>
  <c r="CF508" i="7"/>
  <c r="CG508" i="7"/>
  <c r="CG140" i="7"/>
  <c r="CF140" i="7"/>
  <c r="BX272" i="7"/>
  <c r="BY272" i="7"/>
  <c r="CB272" i="7"/>
  <c r="P272" i="7"/>
  <c r="CE272" i="7"/>
  <c r="Q272" i="7"/>
  <c r="AP272" i="7"/>
  <c r="CG447" i="7"/>
  <c r="CF447" i="7"/>
  <c r="CG465" i="7"/>
  <c r="CF465" i="7"/>
  <c r="CE520" i="7"/>
  <c r="Q520" i="7"/>
  <c r="CH520" i="7"/>
  <c r="CJ520" i="7"/>
  <c r="CE541" i="7"/>
  <c r="Q541" i="7"/>
  <c r="CH541" i="7"/>
  <c r="CJ541" i="7"/>
  <c r="CE525" i="7"/>
  <c r="Q525" i="7"/>
  <c r="CH525" i="7"/>
  <c r="CJ525" i="7"/>
  <c r="CG567" i="7"/>
  <c r="CF567" i="7"/>
  <c r="CE583" i="7"/>
  <c r="Q583" i="7"/>
  <c r="CH583" i="7"/>
  <c r="CJ583" i="7"/>
  <c r="BX604" i="7"/>
  <c r="BY604" i="7"/>
  <c r="CB604" i="7"/>
  <c r="P604" i="7"/>
  <c r="CE604" i="7"/>
  <c r="Q604" i="7"/>
  <c r="AP604" i="7"/>
  <c r="CG589" i="7"/>
  <c r="CF589" i="7"/>
  <c r="CH604" i="7"/>
  <c r="CJ604" i="7"/>
  <c r="CE34" i="7"/>
  <c r="Q34" i="7"/>
  <c r="CH34" i="7"/>
  <c r="CJ34" i="7"/>
  <c r="CG47" i="7"/>
  <c r="CF47" i="7"/>
  <c r="CG67" i="7"/>
  <c r="CF67" i="7"/>
  <c r="CE177" i="7"/>
  <c r="Q177" i="7"/>
  <c r="CH177" i="7"/>
  <c r="CJ177" i="7"/>
  <c r="BX265" i="7"/>
  <c r="BY265" i="7"/>
  <c r="CB265" i="7"/>
  <c r="P265" i="7"/>
  <c r="CE265" i="7"/>
  <c r="Q265" i="7"/>
  <c r="AP265" i="7"/>
  <c r="BX281" i="7"/>
  <c r="BY281" i="7"/>
  <c r="CB281" i="7"/>
  <c r="P281" i="7"/>
  <c r="CE281" i="7"/>
  <c r="Q281" i="7"/>
  <c r="AP281" i="7"/>
  <c r="CE220" i="7"/>
  <c r="Q220" i="7"/>
  <c r="CH220" i="7"/>
  <c r="CJ220" i="7"/>
  <c r="CG400" i="7"/>
  <c r="CF400" i="7"/>
  <c r="CG283" i="7"/>
  <c r="CF283" i="7"/>
  <c r="CE466" i="7"/>
  <c r="Q466" i="7"/>
  <c r="CH466" i="7"/>
  <c r="CJ466" i="7"/>
  <c r="CE504" i="7"/>
  <c r="Q504" i="7"/>
  <c r="CH504" i="7"/>
  <c r="CJ504" i="7"/>
  <c r="CG523" i="7"/>
  <c r="CF523" i="7"/>
  <c r="CG546" i="7"/>
  <c r="CF546" i="7"/>
  <c r="BX595" i="7"/>
  <c r="BY595" i="7"/>
  <c r="CB595" i="7"/>
  <c r="P595" i="7"/>
  <c r="AP595" i="7"/>
  <c r="CE256" i="7"/>
  <c r="Q256" i="7"/>
  <c r="CH256" i="7"/>
  <c r="CJ256" i="7"/>
  <c r="CE572" i="7"/>
  <c r="Q572" i="7"/>
  <c r="CH572" i="7"/>
  <c r="CJ572" i="7"/>
  <c r="CE587" i="7"/>
  <c r="Q587" i="7"/>
  <c r="CH587" i="7"/>
  <c r="CJ587" i="7"/>
  <c r="BX574" i="7"/>
  <c r="BY574" i="7"/>
  <c r="CB574" i="7"/>
  <c r="P574" i="7"/>
  <c r="CE574" i="7"/>
  <c r="Q574" i="7"/>
  <c r="AP574" i="7"/>
  <c r="CG577" i="7"/>
  <c r="CF577" i="7"/>
  <c r="BX593" i="7"/>
  <c r="BY593" i="7"/>
  <c r="CB593" i="7"/>
  <c r="P593" i="7"/>
  <c r="CE593" i="7"/>
  <c r="Q593" i="7"/>
  <c r="AP593" i="7"/>
  <c r="BX597" i="7"/>
  <c r="BY597" i="7"/>
  <c r="CB597" i="7"/>
  <c r="P597" i="7"/>
  <c r="AP597" i="7"/>
  <c r="CH143" i="7"/>
  <c r="CJ143" i="7"/>
  <c r="CG164" i="7"/>
  <c r="CF164" i="7"/>
  <c r="CH581" i="7"/>
  <c r="CJ581" i="7"/>
  <c r="CG262" i="7"/>
  <c r="CF262" i="7"/>
  <c r="CG270" i="7"/>
  <c r="CF270" i="7"/>
  <c r="CG278" i="7"/>
  <c r="CF278" i="7"/>
  <c r="CF286" i="7"/>
  <c r="CG286" i="7"/>
  <c r="CH510" i="7"/>
  <c r="CJ510" i="7"/>
  <c r="CF571" i="7"/>
  <c r="CG571" i="7"/>
  <c r="CH563" i="7"/>
  <c r="CJ563" i="7"/>
  <c r="CE63" i="7"/>
  <c r="Q63" i="7"/>
  <c r="CH63" i="7"/>
  <c r="CJ63" i="7"/>
  <c r="CE15" i="7"/>
  <c r="Q15" i="7"/>
  <c r="CH15" i="7"/>
  <c r="CJ15" i="7"/>
  <c r="CG7" i="7"/>
  <c r="CF7" i="7"/>
  <c r="CF128" i="7"/>
  <c r="CG128" i="7"/>
  <c r="BX263" i="7"/>
  <c r="BY263" i="7"/>
  <c r="CB263" i="7"/>
  <c r="P263" i="7"/>
  <c r="CE263" i="7"/>
  <c r="Q263" i="7"/>
  <c r="AP263" i="7"/>
  <c r="BX279" i="7"/>
  <c r="BY279" i="7"/>
  <c r="CB279" i="7"/>
  <c r="P279" i="7"/>
  <c r="CE279" i="7"/>
  <c r="Q279" i="7"/>
  <c r="AP279" i="7"/>
  <c r="CH180" i="7"/>
  <c r="CJ180" i="7"/>
  <c r="CG250" i="7"/>
  <c r="CF250" i="7"/>
  <c r="CF289" i="7"/>
  <c r="CG289" i="7"/>
  <c r="BX519" i="7"/>
  <c r="BY519" i="7"/>
  <c r="CB519" i="7"/>
  <c r="P519" i="7"/>
  <c r="AP519" i="7"/>
  <c r="CG51" i="7"/>
  <c r="CF51" i="7"/>
  <c r="CF124" i="7"/>
  <c r="CG124" i="7"/>
  <c r="BX260" i="7"/>
  <c r="BY260" i="7"/>
  <c r="CB260" i="7"/>
  <c r="P260" i="7"/>
  <c r="CE260" i="7"/>
  <c r="Q260" i="7"/>
  <c r="AP260" i="7"/>
  <c r="BX276" i="7"/>
  <c r="BY276" i="7"/>
  <c r="CB276" i="7"/>
  <c r="P276" i="7"/>
  <c r="CE276" i="7"/>
  <c r="Q276" i="7"/>
  <c r="AP276" i="7"/>
  <c r="CH249" i="7"/>
  <c r="CJ249" i="7"/>
  <c r="CH259" i="7"/>
  <c r="CJ259" i="7"/>
  <c r="CH267" i="7"/>
  <c r="CJ267" i="7"/>
  <c r="CH275" i="7"/>
  <c r="CJ275" i="7"/>
  <c r="CH294" i="7"/>
  <c r="CJ294" i="7"/>
  <c r="CH298" i="7"/>
  <c r="CJ298" i="7"/>
  <c r="CF299" i="7"/>
  <c r="CG299" i="7"/>
  <c r="CG506" i="7"/>
  <c r="CF506" i="7"/>
  <c r="BX507" i="7"/>
  <c r="BY507" i="7"/>
  <c r="CB507" i="7"/>
  <c r="P507" i="7"/>
  <c r="CE507" i="7"/>
  <c r="Q507" i="7"/>
  <c r="AP507" i="7"/>
  <c r="CG540" i="7"/>
  <c r="CF540" i="7"/>
  <c r="CE23" i="7"/>
  <c r="Q23" i="7"/>
  <c r="CH23" i="7"/>
  <c r="CJ23" i="7"/>
  <c r="CG19" i="7"/>
  <c r="CF19" i="7"/>
  <c r="CG127" i="7"/>
  <c r="CF127" i="7"/>
  <c r="CE155" i="7"/>
  <c r="Q155" i="7"/>
  <c r="CH155" i="7"/>
  <c r="CJ155" i="7"/>
  <c r="CH156" i="7"/>
  <c r="CJ156" i="7"/>
  <c r="BX269" i="7"/>
  <c r="BY269" i="7"/>
  <c r="CB269" i="7"/>
  <c r="P269" i="7"/>
  <c r="CE269" i="7"/>
  <c r="Q269" i="7"/>
  <c r="AP269" i="7"/>
  <c r="CH264" i="7"/>
  <c r="CJ264" i="7"/>
  <c r="CH272" i="7"/>
  <c r="CJ272" i="7"/>
  <c r="CH280" i="7"/>
  <c r="CJ280" i="7"/>
  <c r="CG350" i="7"/>
  <c r="CF350" i="7"/>
  <c r="BX511" i="7"/>
  <c r="BY511" i="7"/>
  <c r="CB511" i="7"/>
  <c r="P511" i="7"/>
  <c r="CE511" i="7"/>
  <c r="Q511" i="7"/>
  <c r="AP511" i="7"/>
  <c r="CG570" i="7"/>
  <c r="CF570" i="7"/>
  <c r="CG39" i="7"/>
  <c r="CF39" i="7"/>
  <c r="BX176" i="7"/>
  <c r="BY176" i="7"/>
  <c r="CB176" i="7"/>
  <c r="P176" i="7"/>
  <c r="AP176" i="7"/>
  <c r="CE181" i="7"/>
  <c r="Q181" i="7"/>
  <c r="CH181" i="7"/>
  <c r="CJ181" i="7"/>
  <c r="BX284" i="7"/>
  <c r="BY284" i="7"/>
  <c r="CB284" i="7"/>
  <c r="P284" i="7"/>
  <c r="CE284" i="7"/>
  <c r="Q284" i="7"/>
  <c r="AP284" i="7"/>
  <c r="CH261" i="7"/>
  <c r="CJ261" i="7"/>
  <c r="CH277" i="7"/>
  <c r="CJ277" i="7"/>
  <c r="CH295" i="7"/>
  <c r="CJ295" i="7"/>
  <c r="CH299" i="7"/>
  <c r="CJ299" i="7"/>
  <c r="CF301" i="7"/>
  <c r="CG301" i="7"/>
  <c r="CG459" i="7"/>
  <c r="CF459" i="7"/>
  <c r="CG498" i="7"/>
  <c r="CF498" i="7"/>
  <c r="CH503" i="7"/>
  <c r="CJ503" i="7"/>
  <c r="CE505" i="7"/>
  <c r="Q505" i="7"/>
  <c r="CH505" i="7"/>
  <c r="CJ505" i="7"/>
  <c r="CH512" i="7"/>
  <c r="CJ512" i="7"/>
  <c r="CE579" i="7"/>
  <c r="Q579" i="7"/>
  <c r="CH579" i="7"/>
  <c r="CJ579" i="7"/>
  <c r="CH590" i="7"/>
  <c r="CJ590" i="7"/>
  <c r="BX644" i="7"/>
  <c r="BY644" i="7"/>
  <c r="CB644" i="7"/>
  <c r="P644" i="7"/>
  <c r="AP644" i="7"/>
  <c r="CE545" i="7"/>
  <c r="Q545" i="7"/>
  <c r="CH545" i="7"/>
  <c r="CJ545" i="7"/>
  <c r="CG588" i="7"/>
  <c r="CF588" i="7"/>
  <c r="BX599" i="7"/>
  <c r="BY599" i="7"/>
  <c r="CB599" i="7"/>
  <c r="P599" i="7"/>
  <c r="CE599" i="7"/>
  <c r="Q599" i="7"/>
  <c r="AP599" i="7"/>
  <c r="CH305" i="7"/>
  <c r="CJ305" i="7"/>
  <c r="CH250" i="7"/>
  <c r="CJ250" i="7"/>
  <c r="CH460" i="7"/>
  <c r="CJ460" i="7"/>
  <c r="CF290" i="7"/>
  <c r="CG290" i="7"/>
  <c r="CF300" i="7"/>
  <c r="CG300" i="7"/>
  <c r="CH523" i="7"/>
  <c r="CJ523" i="7"/>
  <c r="CH464" i="7"/>
  <c r="CJ464" i="7"/>
  <c r="CF288" i="7"/>
  <c r="CG288" i="7"/>
  <c r="CF471" i="7"/>
  <c r="CG471" i="7"/>
  <c r="CG592" i="7"/>
  <c r="CF592" i="7"/>
  <c r="CF6" i="7"/>
  <c r="CG6" i="7"/>
  <c r="CH569" i="7"/>
  <c r="CJ569" i="7"/>
  <c r="BW601" i="7"/>
  <c r="AQ674" i="7"/>
  <c r="CE310" i="7"/>
  <c r="Q310" i="7"/>
  <c r="CH310" i="7"/>
  <c r="CJ310" i="7"/>
  <c r="CH593" i="7"/>
  <c r="CJ593" i="7"/>
  <c r="CH160" i="7"/>
  <c r="CJ160" i="7"/>
  <c r="CH271" i="7"/>
  <c r="CJ271" i="7"/>
  <c r="CH502" i="7"/>
  <c r="CJ502" i="7"/>
  <c r="CH475" i="7"/>
  <c r="CJ475" i="7"/>
  <c r="CH562" i="7"/>
  <c r="CJ562" i="7"/>
  <c r="CH6" i="7"/>
  <c r="CJ6" i="7"/>
  <c r="CH594" i="7"/>
  <c r="CJ594" i="7"/>
  <c r="CG569" i="7"/>
  <c r="CF569" i="7"/>
  <c r="CE139" i="7"/>
  <c r="Q139" i="7"/>
  <c r="CH139" i="7"/>
  <c r="CJ139" i="7"/>
  <c r="CH566" i="7"/>
  <c r="CJ566" i="7"/>
  <c r="CH308" i="7"/>
  <c r="CJ308" i="7"/>
  <c r="CH555" i="7"/>
  <c r="CJ555" i="7"/>
  <c r="CH175" i="7"/>
  <c r="CJ175" i="7"/>
  <c r="CF554" i="7"/>
  <c r="CG554" i="7"/>
  <c r="CH248" i="7"/>
  <c r="CJ248" i="7"/>
  <c r="CF475" i="7"/>
  <c r="CG475" i="7"/>
  <c r="CG36" i="7"/>
  <c r="CF36" i="7"/>
  <c r="CG324" i="7"/>
  <c r="CF324" i="7"/>
  <c r="CE221" i="7"/>
  <c r="Q221" i="7"/>
  <c r="CH221" i="7"/>
  <c r="CJ221" i="7"/>
  <c r="CE565" i="7"/>
  <c r="Q565" i="7"/>
  <c r="CH565" i="7"/>
  <c r="CJ565" i="7"/>
  <c r="CG502" i="7"/>
  <c r="CF502" i="7"/>
  <c r="CH485" i="7"/>
  <c r="CJ485" i="7"/>
  <c r="CG292" i="7"/>
  <c r="CF292" i="7"/>
  <c r="CG175" i="7"/>
  <c r="CF175" i="7"/>
  <c r="CF163" i="7"/>
  <c r="CG163" i="7"/>
  <c r="CF566" i="7"/>
  <c r="CG566" i="7"/>
  <c r="CF308" i="7"/>
  <c r="CG308" i="7"/>
  <c r="CF558" i="7"/>
  <c r="CG558" i="7"/>
  <c r="CF555" i="7"/>
  <c r="CG555" i="7"/>
  <c r="CE470" i="7"/>
  <c r="Q470" i="7"/>
  <c r="CH470" i="7"/>
  <c r="CJ470" i="7"/>
  <c r="CE573" i="7"/>
  <c r="Q573" i="7"/>
  <c r="CH573" i="7"/>
  <c r="CJ573" i="7"/>
  <c r="CH163" i="7"/>
  <c r="CJ163" i="7"/>
  <c r="CF248" i="7"/>
  <c r="CG248" i="7"/>
  <c r="CF485" i="7"/>
  <c r="CG485" i="7"/>
  <c r="CF562" i="7"/>
  <c r="CG562" i="7"/>
  <c r="CE123" i="7"/>
  <c r="Q123" i="7"/>
  <c r="CH123" i="7"/>
  <c r="CJ123" i="7"/>
  <c r="CG545" i="7"/>
  <c r="CF545" i="7"/>
  <c r="CG505" i="7"/>
  <c r="CF505" i="7"/>
  <c r="CG181" i="7"/>
  <c r="CF181" i="7"/>
  <c r="CG507" i="7"/>
  <c r="CF507" i="7"/>
  <c r="CG276" i="7"/>
  <c r="CF276" i="7"/>
  <c r="CE519" i="7"/>
  <c r="Q519" i="7"/>
  <c r="CH519" i="7"/>
  <c r="CJ519" i="7"/>
  <c r="CG583" i="7"/>
  <c r="CF583" i="7"/>
  <c r="CG541" i="7"/>
  <c r="CF541" i="7"/>
  <c r="CG272" i="7"/>
  <c r="CF272" i="7"/>
  <c r="CG259" i="7"/>
  <c r="CF259" i="7"/>
  <c r="CG557" i="7"/>
  <c r="CF557" i="7"/>
  <c r="CG529" i="7"/>
  <c r="CF529" i="7"/>
  <c r="CG277" i="7"/>
  <c r="CF277" i="7"/>
  <c r="CG249" i="7"/>
  <c r="CF249" i="7"/>
  <c r="CF180" i="7"/>
  <c r="CG180" i="7"/>
  <c r="CG182" i="7"/>
  <c r="CF182" i="7"/>
  <c r="CG152" i="7"/>
  <c r="CF152" i="7"/>
  <c r="CG55" i="7"/>
  <c r="CF55" i="7"/>
  <c r="CG43" i="7"/>
  <c r="CF43" i="7"/>
  <c r="CG462" i="7"/>
  <c r="CF462" i="7"/>
  <c r="CG280" i="7"/>
  <c r="CF280" i="7"/>
  <c r="CE168" i="7"/>
  <c r="Q168" i="7"/>
  <c r="CH168" i="7"/>
  <c r="CJ168" i="7"/>
  <c r="CE535" i="7"/>
  <c r="Q535" i="7"/>
  <c r="CH535" i="7"/>
  <c r="CJ535" i="7"/>
  <c r="CH281" i="7"/>
  <c r="CJ281" i="7"/>
  <c r="CH515" i="7"/>
  <c r="CJ515" i="7"/>
  <c r="CH263" i="7"/>
  <c r="CJ263" i="7"/>
  <c r="CG579" i="7"/>
  <c r="CF579" i="7"/>
  <c r="CG155" i="7"/>
  <c r="CF155" i="7"/>
  <c r="CG279" i="7"/>
  <c r="CF279" i="7"/>
  <c r="CG15" i="7"/>
  <c r="CF15" i="7"/>
  <c r="CE597" i="7"/>
  <c r="Q597" i="7"/>
  <c r="CH597" i="7"/>
  <c r="CJ597" i="7"/>
  <c r="CG587" i="7"/>
  <c r="CF587" i="7"/>
  <c r="CG256" i="7"/>
  <c r="CF256" i="7"/>
  <c r="CG504" i="7"/>
  <c r="CF504" i="7"/>
  <c r="CF220" i="7"/>
  <c r="CG220" i="7"/>
  <c r="CG265" i="7"/>
  <c r="CF265" i="7"/>
  <c r="CF34" i="7"/>
  <c r="CG34" i="7"/>
  <c r="CG500" i="7"/>
  <c r="CF500" i="7"/>
  <c r="CG482" i="7"/>
  <c r="CF482" i="7"/>
  <c r="CG585" i="7"/>
  <c r="CF585" i="7"/>
  <c r="CG560" i="7"/>
  <c r="CF560" i="7"/>
  <c r="CE596" i="7"/>
  <c r="Q596" i="7"/>
  <c r="CH596" i="7"/>
  <c r="CJ596" i="7"/>
  <c r="CG273" i="7"/>
  <c r="CF273" i="7"/>
  <c r="CG11" i="7"/>
  <c r="CF11" i="7"/>
  <c r="CE598" i="7"/>
  <c r="Q598" i="7"/>
  <c r="CH598" i="7"/>
  <c r="CJ598" i="7"/>
  <c r="CF564" i="7"/>
  <c r="CG564" i="7"/>
  <c r="CG533" i="7"/>
  <c r="CF533" i="7"/>
  <c r="CG267" i="7"/>
  <c r="CF267" i="7"/>
  <c r="CH265" i="7"/>
  <c r="CJ265" i="7"/>
  <c r="CH284" i="7"/>
  <c r="CJ284" i="7"/>
  <c r="CH574" i="7"/>
  <c r="CJ574" i="7"/>
  <c r="CE644" i="7"/>
  <c r="Q644" i="7"/>
  <c r="CH644" i="7"/>
  <c r="CJ644" i="7"/>
  <c r="CF284" i="7"/>
  <c r="CG284" i="7"/>
  <c r="CG269" i="7"/>
  <c r="CF269" i="7"/>
  <c r="CG260" i="7"/>
  <c r="CF260" i="7"/>
  <c r="CF604" i="7"/>
  <c r="CG604" i="7"/>
  <c r="CG525" i="7"/>
  <c r="CF525" i="7"/>
  <c r="CF520" i="7"/>
  <c r="CG520" i="7"/>
  <c r="CG275" i="7"/>
  <c r="CF275" i="7"/>
  <c r="CG135" i="7"/>
  <c r="CF135" i="7"/>
  <c r="BY413" i="7"/>
  <c r="CG515" i="7"/>
  <c r="CF515" i="7"/>
  <c r="CG160" i="7"/>
  <c r="CF160" i="7"/>
  <c r="CG261" i="7"/>
  <c r="CF261" i="7"/>
  <c r="CG268" i="7"/>
  <c r="CF268" i="7"/>
  <c r="CG271" i="7"/>
  <c r="CF271" i="7"/>
  <c r="CG31" i="7"/>
  <c r="CF31" i="7"/>
  <c r="CG169" i="7"/>
  <c r="CF169" i="7"/>
  <c r="CG264" i="7"/>
  <c r="CF264" i="7"/>
  <c r="CE148" i="7"/>
  <c r="Q148" i="7"/>
  <c r="CH148" i="7"/>
  <c r="CJ148" i="7"/>
  <c r="CH276" i="7"/>
  <c r="CJ276" i="7"/>
  <c r="CH599" i="7"/>
  <c r="CJ599" i="7"/>
  <c r="CH507" i="7"/>
  <c r="CJ507" i="7"/>
  <c r="CG599" i="7"/>
  <c r="CF599" i="7"/>
  <c r="CH269" i="7"/>
  <c r="CJ269" i="7"/>
  <c r="CE176" i="7"/>
  <c r="Q176" i="7"/>
  <c r="CH176" i="7"/>
  <c r="CJ176" i="7"/>
  <c r="CG511" i="7"/>
  <c r="CF511" i="7"/>
  <c r="CG23" i="7"/>
  <c r="CF23" i="7"/>
  <c r="CG263" i="7"/>
  <c r="CF263" i="7"/>
  <c r="CG63" i="7"/>
  <c r="CF63" i="7"/>
  <c r="CF593" i="7"/>
  <c r="CG593" i="7"/>
  <c r="CF574" i="7"/>
  <c r="CG574" i="7"/>
  <c r="CG572" i="7"/>
  <c r="CF572" i="7"/>
  <c r="CE595" i="7"/>
  <c r="Q595" i="7"/>
  <c r="CH595" i="7"/>
  <c r="CJ595" i="7"/>
  <c r="CG466" i="7"/>
  <c r="CF466" i="7"/>
  <c r="CG281" i="7"/>
  <c r="CF281" i="7"/>
  <c r="CG177" i="7"/>
  <c r="CF177" i="7"/>
  <c r="CH500" i="7"/>
  <c r="CJ500" i="7"/>
  <c r="CG499" i="7"/>
  <c r="CF499" i="7"/>
  <c r="CG594" i="7"/>
  <c r="CF594" i="7"/>
  <c r="CG602" i="7"/>
  <c r="CF602" i="7"/>
  <c r="CG542" i="7"/>
  <c r="CF542" i="7"/>
  <c r="CG59" i="7"/>
  <c r="CF59" i="7"/>
  <c r="CE591" i="7"/>
  <c r="Q591" i="7"/>
  <c r="CH591" i="7"/>
  <c r="CJ591" i="7"/>
  <c r="CH511" i="7"/>
  <c r="CJ511" i="7"/>
  <c r="CH260" i="7"/>
  <c r="CJ260" i="7"/>
  <c r="CH279" i="7"/>
  <c r="CJ279" i="7"/>
  <c r="CH152" i="7"/>
  <c r="CJ152" i="7"/>
  <c r="AP601" i="7"/>
  <c r="AP674" i="7"/>
  <c r="BX601" i="7"/>
  <c r="BW674" i="7"/>
  <c r="CG139" i="7"/>
  <c r="CF139" i="7"/>
  <c r="CF310" i="7"/>
  <c r="CG310" i="7"/>
  <c r="CG565" i="7"/>
  <c r="CF565" i="7"/>
  <c r="CG470" i="7"/>
  <c r="CF470" i="7"/>
  <c r="CG123" i="7"/>
  <c r="CF123" i="7"/>
  <c r="CG221" i="7"/>
  <c r="CF221" i="7"/>
  <c r="CG573" i="7"/>
  <c r="CF573" i="7"/>
  <c r="CF591" i="7"/>
  <c r="CG591" i="7"/>
  <c r="CG596" i="7"/>
  <c r="CF596" i="7"/>
  <c r="CB413" i="7"/>
  <c r="CG168" i="7"/>
  <c r="CF168" i="7"/>
  <c r="CG519" i="7"/>
  <c r="CF519" i="7"/>
  <c r="CG598" i="7"/>
  <c r="CF598" i="7"/>
  <c r="CG597" i="7"/>
  <c r="CF597" i="7"/>
  <c r="CG595" i="7"/>
  <c r="CF595" i="7"/>
  <c r="CG176" i="7"/>
  <c r="CF176" i="7"/>
  <c r="CG148" i="7"/>
  <c r="CF148" i="7"/>
  <c r="CG644" i="7"/>
  <c r="CF644" i="7"/>
  <c r="CF535" i="7"/>
  <c r="CG535" i="7"/>
  <c r="BY601" i="7"/>
  <c r="BX674" i="7"/>
  <c r="P413" i="7"/>
  <c r="CB601" i="7"/>
  <c r="BY674" i="7"/>
  <c r="CE413" i="7"/>
  <c r="CH413" i="7"/>
  <c r="P601" i="7"/>
  <c r="CB674" i="7"/>
  <c r="CJ413" i="7"/>
  <c r="Q413" i="7"/>
  <c r="CE601" i="7"/>
  <c r="CH601" i="7"/>
  <c r="P674" i="7"/>
  <c r="CF413" i="7"/>
  <c r="CG413" i="7"/>
  <c r="CJ601" i="7"/>
  <c r="CJ674" i="7"/>
  <c r="CH674" i="7"/>
  <c r="Q601" i="7"/>
  <c r="CE674" i="7"/>
  <c r="CG601" i="7"/>
  <c r="CG674" i="7"/>
  <c r="CF601" i="7"/>
  <c r="CF674" i="7"/>
  <c r="Q674" i="7"/>
</calcChain>
</file>

<file path=xl/comments1.xml><?xml version="1.0" encoding="utf-8"?>
<comments xmlns="http://schemas.openxmlformats.org/spreadsheetml/2006/main">
  <authors>
    <author>Molero, Gemma (CIMMYT)</author>
  </authors>
  <commentList>
    <comment ref="C219" authorId="0" shapeId="0">
      <text>
        <r>
          <rPr>
            <b/>
            <sz val="9"/>
            <color indexed="81"/>
            <rFont val="Tahoma"/>
            <family val="2"/>
          </rPr>
          <t>Molero, Gemma (CIMMYT):</t>
        </r>
        <r>
          <rPr>
            <sz val="9"/>
            <color indexed="81"/>
            <rFont val="Tahoma"/>
            <family val="2"/>
          </rPr>
          <t xml:space="preserve">
see observations</t>
        </r>
      </text>
    </comment>
    <comment ref="C254" authorId="0" shapeId="0">
      <text>
        <r>
          <rPr>
            <b/>
            <sz val="9"/>
            <color indexed="81"/>
            <rFont val="Tahoma"/>
            <family val="2"/>
          </rPr>
          <t>Molero, Gemma (CIMMYT):</t>
        </r>
        <r>
          <rPr>
            <sz val="9"/>
            <color indexed="81"/>
            <rFont val="Tahoma"/>
            <family val="2"/>
          </rPr>
          <t xml:space="preserve">
se hizo curva Aci Flr, revisar</t>
        </r>
      </text>
    </comment>
    <comment ref="C290" authorId="0" shapeId="0">
      <text>
        <r>
          <rPr>
            <b/>
            <sz val="9"/>
            <color indexed="81"/>
            <rFont val="Tahoma"/>
            <family val="2"/>
          </rPr>
          <t>Molero, Gemma (CIMMYT):</t>
        </r>
        <r>
          <rPr>
            <sz val="9"/>
            <color indexed="81"/>
            <rFont val="Tahoma"/>
            <family val="2"/>
          </rPr>
          <t xml:space="preserve">
medida hecha a las 3</t>
        </r>
      </text>
    </comment>
    <comment ref="C320" authorId="0" shapeId="0">
      <text>
        <r>
          <rPr>
            <b/>
            <sz val="9"/>
            <color indexed="81"/>
            <rFont val="Tahoma"/>
            <family val="2"/>
          </rPr>
          <t>Molero, Gemma (CIMMYT):</t>
        </r>
        <r>
          <rPr>
            <sz val="9"/>
            <color indexed="81"/>
            <rFont val="Tahoma"/>
            <family val="2"/>
          </rPr>
          <t xml:space="preserve">
see observations</t>
        </r>
      </text>
    </comment>
    <comment ref="C400" authorId="0" shapeId="0">
      <text>
        <r>
          <rPr>
            <b/>
            <sz val="9"/>
            <color indexed="81"/>
            <rFont val="Tahoma"/>
            <family val="2"/>
          </rPr>
          <t>Molero, Gemma (CIMMYT):</t>
        </r>
        <r>
          <rPr>
            <sz val="9"/>
            <color indexed="81"/>
            <rFont val="Tahoma"/>
            <family val="2"/>
          </rPr>
          <t xml:space="preserve">
Se acabo la botella de CO2 y el valor de 800 solo llega a 700</t>
        </r>
      </text>
    </comment>
    <comment ref="C546" authorId="0" shapeId="0">
      <text>
        <r>
          <rPr>
            <b/>
            <sz val="9"/>
            <color indexed="81"/>
            <rFont val="Tahoma"/>
            <family val="2"/>
          </rPr>
          <t>Molero, Gemma (CIMMYT):</t>
        </r>
        <r>
          <rPr>
            <sz val="9"/>
            <color indexed="81"/>
            <rFont val="Tahoma"/>
            <family val="2"/>
          </rPr>
          <t xml:space="preserve">
high humidity alert!!</t>
        </r>
      </text>
    </comment>
    <comment ref="C602" authorId="0" shapeId="0">
      <text>
        <r>
          <rPr>
            <b/>
            <sz val="9"/>
            <color indexed="81"/>
            <rFont val="Tahoma"/>
            <family val="2"/>
          </rPr>
          <t>Molero, Gemma (CIMMYT):</t>
        </r>
        <r>
          <rPr>
            <sz val="9"/>
            <color indexed="81"/>
            <rFont val="Tahoma"/>
            <family val="2"/>
          </rPr>
          <t xml:space="preserve">
se acabo la bateria y lance la curva a partir del 250</t>
        </r>
      </text>
    </comment>
    <comment ref="C604" authorId="0" shapeId="0">
      <text>
        <r>
          <rPr>
            <b/>
            <sz val="9"/>
            <color indexed="81"/>
            <rFont val="Tahoma"/>
            <family val="2"/>
          </rPr>
          <t>Molero, Gemma (CIMMYT):</t>
        </r>
        <r>
          <rPr>
            <sz val="9"/>
            <color indexed="81"/>
            <rFont val="Tahoma"/>
            <family val="2"/>
          </rPr>
          <t xml:space="preserve">
obs: el ventilador no funciona bien</t>
        </r>
      </text>
    </comment>
    <comment ref="C642" authorId="0" shapeId="0">
      <text>
        <r>
          <rPr>
            <b/>
            <sz val="9"/>
            <color indexed="81"/>
            <rFont val="Tahoma"/>
            <family val="2"/>
          </rPr>
          <t>Molero, Gemma (CIMMYT):</t>
        </r>
        <r>
          <rPr>
            <sz val="9"/>
            <color indexed="81"/>
            <rFont val="Tahoma"/>
            <family val="2"/>
          </rPr>
          <t xml:space="preserve">
no he grabado valor de FLR!!!!!!lo grabe a 800 y se hizo mal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5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KACHU ='KAUZ//ALTAR 84/ARAOS/3/MILAN/KAUZ/4/HUITES F 95</t>
        </r>
      </text>
    </comment>
    <comment ref="O7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SAUAL=CALIDAD/NH//H567.71/3/SERI M 82/4/CALIDAD/NH//H567.71/5/2*KAUZ/6/PASTOR</t>
        </r>
      </text>
    </comment>
    <comment ref="O8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SAUAL=CALIDAD/NH//H567.71/3/SERI M 82/4/CALIDAD/NH//H567.71/5/2*KAUZ/6/PASTOR</t>
        </r>
      </text>
    </comment>
    <comment ref="O17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(=Super 152 in India)</t>
        </r>
      </text>
    </comment>
  </commentList>
</comments>
</file>

<file path=xl/sharedStrings.xml><?xml version="1.0" encoding="utf-8"?>
<sst xmlns="http://schemas.openxmlformats.org/spreadsheetml/2006/main" count="1662" uniqueCount="377">
  <si>
    <t>MtrxNb</t>
  </si>
  <si>
    <t>PLOT</t>
  </si>
  <si>
    <t>Date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</si>
  <si>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</si>
  <si>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</si>
  <si>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</si>
  <si>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</si>
  <si>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</si>
  <si>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</si>
  <si>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</si>
  <si>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</si>
  <si>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</si>
  <si>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</si>
  <si>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</si>
  <si>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</si>
  <si>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</si>
  <si>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</si>
  <si>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</si>
  <si>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</si>
  <si>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</si>
  <si>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</si>
  <si>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</si>
  <si>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</si>
  <si>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</si>
  <si>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</si>
  <si>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</si>
  <si>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</si>
  <si>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</si>
  <si>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</si>
  <si>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</si>
  <si>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</si>
  <si>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</si>
  <si>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</si>
  <si>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</si>
  <si>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</si>
  <si>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</si>
  <si>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</si>
  <si>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</si>
  <si>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</si>
  <si>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</si>
  <si>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</si>
  <si>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</si>
  <si>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</si>
  <si>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</si>
  <si>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</si>
  <si>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</si>
  <si>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</si>
  <si>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</si>
  <si>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</si>
  <si>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</si>
  <si>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</si>
  <si>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</si>
  <si>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</si>
  <si>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</si>
  <si>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</si>
  <si>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</si>
  <si>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</si>
  <si>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</si>
  <si>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</si>
  <si>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</si>
  <si>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</si>
  <si>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</si>
  <si>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</si>
  <si>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</si>
  <si>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</si>
  <si>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</si>
  <si>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</si>
  <si>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</si>
  <si>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</si>
  <si>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</si>
  <si>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</si>
  <si>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</si>
  <si>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</si>
  <si>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</si>
  <si>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</si>
  <si>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</si>
  <si>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</si>
  <si>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</si>
  <si>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</si>
  <si>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</si>
  <si>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</si>
  <si>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</si>
  <si>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</si>
  <si>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</si>
  <si>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</si>
  <si>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</si>
  <si>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</si>
  <si>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</si>
  <si>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</si>
  <si>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</si>
  <si>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</si>
  <si>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</si>
  <si>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</si>
  <si>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DAE</t>
  </si>
  <si>
    <t>Licor</t>
  </si>
  <si>
    <t>Obs</t>
  </si>
  <si>
    <t>Gdtime</t>
  </si>
  <si>
    <t>FTime</t>
  </si>
  <si>
    <t>EBal?</t>
  </si>
  <si>
    <t>CO2</t>
  </si>
  <si>
    <t>Tleaf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</si>
  <si>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</si>
  <si>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</si>
  <si>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</si>
  <si>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</si>
  <si>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</si>
  <si>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</si>
  <si>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</si>
  <si>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</si>
  <si>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</si>
  <si>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</si>
  <si>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</si>
  <si>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</si>
  <si>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</si>
  <si>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</si>
  <si>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</si>
  <si>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</si>
  <si>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</si>
  <si>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</si>
  <si>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</si>
  <si>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</si>
  <si>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</si>
  <si>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</si>
  <si>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</si>
  <si>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</si>
  <si>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</si>
  <si>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</si>
  <si>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</si>
  <si>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</si>
  <si>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</si>
  <si>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</si>
  <si>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</si>
  <si>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</si>
  <si>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</si>
  <si>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</si>
  <si>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</si>
  <si>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</si>
  <si>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</si>
  <si>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</si>
  <si>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</si>
  <si>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</si>
  <si>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</si>
  <si>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</si>
  <si>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</si>
  <si>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</si>
  <si>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</si>
  <si>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</si>
  <si>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</si>
  <si>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</si>
  <si>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</si>
  <si>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</si>
  <si>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</si>
  <si>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</si>
  <si>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</si>
  <si>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</si>
  <si>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</si>
  <si>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</si>
  <si>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</si>
  <si>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</si>
  <si>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</si>
  <si>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</si>
  <si>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</si>
  <si>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</si>
  <si>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</si>
  <si>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</si>
  <si>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</si>
  <si>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</si>
  <si>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</si>
  <si>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</si>
  <si>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</si>
  <si>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</si>
  <si>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</si>
  <si>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</si>
  <si>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</si>
  <si>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</si>
  <si>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</si>
  <si>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27/02/2013</t>
  </si>
  <si>
    <t>400a</t>
  </si>
  <si>
    <t>400b</t>
  </si>
  <si>
    <t>400F</t>
  </si>
  <si>
    <t>Photo_O</t>
  </si>
  <si>
    <t>Cond_O</t>
  </si>
  <si>
    <t>Ci_O</t>
  </si>
  <si>
    <t>MtrxCO2</t>
  </si>
  <si>
    <t>Plot</t>
  </si>
  <si>
    <t>Gen</t>
  </si>
  <si>
    <t>Rep</t>
  </si>
  <si>
    <t>Sub</t>
  </si>
  <si>
    <t>Exp</t>
  </si>
  <si>
    <t>CA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</si>
  <si>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</si>
  <si>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</si>
  <si>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</si>
  <si>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</si>
  <si>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</si>
  <si>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</si>
  <si>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</si>
  <si>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</si>
  <si>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</si>
  <si>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</si>
  <si>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</si>
  <si>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</si>
  <si>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</si>
  <si>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</si>
  <si>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</si>
  <si>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</si>
  <si>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</si>
  <si>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</si>
  <si>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</si>
  <si>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</si>
  <si>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</si>
  <si>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</si>
  <si>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</si>
  <si>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</si>
  <si>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</si>
  <si>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</si>
  <si>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</si>
  <si>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</si>
  <si>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</si>
  <si>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</si>
  <si>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ENT</t>
  </si>
  <si>
    <t>NA</t>
  </si>
  <si>
    <t>400FNop</t>
  </si>
  <si>
    <t>Bencubbin</t>
  </si>
  <si>
    <t>V1</t>
  </si>
  <si>
    <t>EV</t>
  </si>
  <si>
    <t>Halberd</t>
  </si>
  <si>
    <t>V2</t>
  </si>
  <si>
    <t>K1056</t>
  </si>
  <si>
    <t>V3</t>
  </si>
  <si>
    <t>Nacozari</t>
  </si>
  <si>
    <t>V4</t>
  </si>
  <si>
    <t>Oasis</t>
  </si>
  <si>
    <t>V5</t>
  </si>
  <si>
    <t>Sunstar</t>
  </si>
  <si>
    <t>V6</t>
  </si>
  <si>
    <t>W010311</t>
  </si>
  <si>
    <t>V7</t>
  </si>
  <si>
    <t>W020308</t>
  </si>
  <si>
    <t>V8</t>
  </si>
  <si>
    <t>W100104</t>
  </si>
  <si>
    <t>V9</t>
  </si>
  <si>
    <t>W130114</t>
  </si>
  <si>
    <t>V10</t>
  </si>
  <si>
    <t>W170316</t>
  </si>
  <si>
    <t>V11</t>
  </si>
  <si>
    <t>W210308</t>
  </si>
  <si>
    <t>V12</t>
  </si>
  <si>
    <t>W610501</t>
  </si>
  <si>
    <t>V13</t>
  </si>
  <si>
    <t>W650208</t>
  </si>
  <si>
    <t>V14</t>
  </si>
  <si>
    <t>Abacus</t>
  </si>
  <si>
    <t>V15</t>
  </si>
  <si>
    <t>BYP</t>
  </si>
  <si>
    <t>Axe</t>
  </si>
  <si>
    <t>V16</t>
  </si>
  <si>
    <t>Bogong</t>
  </si>
  <si>
    <t>V17</t>
  </si>
  <si>
    <t>Bolac</t>
  </si>
  <si>
    <t>V18</t>
  </si>
  <si>
    <t>Canobolas</t>
  </si>
  <si>
    <t>V19</t>
  </si>
  <si>
    <t>Caparoi</t>
  </si>
  <si>
    <t>V20</t>
  </si>
  <si>
    <t>Chopper</t>
  </si>
  <si>
    <t>V21</t>
  </si>
  <si>
    <t>Derrimut</t>
  </si>
  <si>
    <t>V22</t>
  </si>
  <si>
    <t>Drysdale</t>
  </si>
  <si>
    <t>V23</t>
  </si>
  <si>
    <t>Emu Rock</t>
  </si>
  <si>
    <t>V24</t>
  </si>
  <si>
    <t>Espada</t>
  </si>
  <si>
    <t>V25</t>
  </si>
  <si>
    <t>H45</t>
  </si>
  <si>
    <t>V26</t>
  </si>
  <si>
    <t>Hawkeye</t>
  </si>
  <si>
    <t>V27</t>
  </si>
  <si>
    <t>Hunter</t>
  </si>
  <si>
    <t>V28</t>
  </si>
  <si>
    <t>Hyperno</t>
  </si>
  <si>
    <t>V29</t>
  </si>
  <si>
    <t>Jaywick</t>
  </si>
  <si>
    <t>V30</t>
  </si>
  <si>
    <t>Kosciusko</t>
  </si>
  <si>
    <t>V31</t>
  </si>
  <si>
    <t>Mace</t>
  </si>
  <si>
    <t>V32</t>
  </si>
  <si>
    <t>Magenta</t>
  </si>
  <si>
    <t>V33</t>
  </si>
  <si>
    <t>Merinda</t>
  </si>
  <si>
    <t>V34</t>
  </si>
  <si>
    <t>Pastor</t>
  </si>
  <si>
    <t>V35</t>
  </si>
  <si>
    <t>Scout</t>
  </si>
  <si>
    <t>V36</t>
  </si>
  <si>
    <t>Speedee</t>
  </si>
  <si>
    <t>V37</t>
  </si>
  <si>
    <t>Spitfire</t>
  </si>
  <si>
    <t>V38</t>
  </si>
  <si>
    <t>Super Seri</t>
  </si>
  <si>
    <t>V39</t>
  </si>
  <si>
    <t>Tahara</t>
  </si>
  <si>
    <t>V40</t>
  </si>
  <si>
    <t>Weebil</t>
  </si>
  <si>
    <t>V41</t>
  </si>
  <si>
    <t>Yenda</t>
  </si>
  <si>
    <t>V42</t>
  </si>
  <si>
    <t>Zebu</t>
  </si>
  <si>
    <t>V43</t>
  </si>
  <si>
    <t>Zulu</t>
  </si>
  <si>
    <t>V44</t>
  </si>
  <si>
    <t>400Fnop</t>
  </si>
  <si>
    <t>REP</t>
  </si>
  <si>
    <t>SUB</t>
  </si>
  <si>
    <t>CROSS NAME</t>
  </si>
  <si>
    <t>SEL HIST</t>
  </si>
  <si>
    <t>BABAX/LR42//BABAX/3/VORB</t>
  </si>
  <si>
    <t>CMSA05M00103S-040ZTM-040ZTY-13ZTM-03Y-0B</t>
  </si>
  <si>
    <t>BACANORA T 88</t>
  </si>
  <si>
    <t>CM67458-4Y-1M-3Y-1M-5Y-0B-0MEX</t>
  </si>
  <si>
    <t>BCN/RIALTO</t>
  </si>
  <si>
    <t>PTSW02B00137S-31DHB-0GHB-0Y-0Y-0M-0Y-0Y</t>
  </si>
  <si>
    <t>BECARD/KACHU</t>
  </si>
  <si>
    <t>CMSS06B00169S-0Y-099ZTM-099Y-099M-21WGY-0B</t>
  </si>
  <si>
    <t>BRBT1*2/KIRITATI</t>
  </si>
  <si>
    <t>CGSS01B00072T-099Y-099M-099M-099Y-099M-30Y-0B</t>
  </si>
  <si>
    <t>SAUAL/4/CROC_1/AE.SQUARROSA (205)//KAUZ/3/ATTILA/5/SAUAL</t>
  </si>
  <si>
    <t>CMSS06Y01021T-099TOPM-099Y-099ZTM-099Y-099M-15WGY-0B</t>
  </si>
  <si>
    <t>SAUAL/WHEAR//SAUAL</t>
  </si>
  <si>
    <t>CMSS06Y01284T-099TOPM-099Y-099ZTM-099Y-099M-6WGY-0B</t>
  </si>
  <si>
    <t>CMH79A.955/4/AGA/3/4*SN64/CNO67//INIA66/5/NAC/6/RIALTO</t>
  </si>
  <si>
    <t>PTSW02B00139S-65DHB-0GHB-0Y-0Y-0Y-099Y</t>
  </si>
  <si>
    <t>CIRNO  C 2008</t>
  </si>
  <si>
    <t>CGSS02Y00004S-2F1-6Y-0B-1Y-0B</t>
  </si>
  <si>
    <t>CNO79//PF70354/MUS/3/PASTOR/4/BAV92*2/5/FH6-1-7</t>
  </si>
  <si>
    <t>CMSS06Y00707T-099TOPM-099Y-099ZTM-099NJ-099NJ-5WGY-0B</t>
  </si>
  <si>
    <t>CROC_1/AE.SQUARROSA(205)//BORL95/3/PRL/SARA//TSI/VEE#5/4/FRET2</t>
  </si>
  <si>
    <t>CMSA00Y00817T-040M-0P0Y-040M-040SY-030M-8ZTM-0ZTY-0M-0SY</t>
  </si>
  <si>
    <t>KINGBIRD #1//INQALAB 91*2/TUKURU</t>
  </si>
  <si>
    <t>CMSS06B00485S-0Y-099ZTM-099NJ-099NJ-6WGY-0B</t>
  </si>
  <si>
    <t>MILAN/KAUZ//PRINIA/3/BAV92</t>
  </si>
  <si>
    <t>CMSS97M02941T-040Y-020Y-030M-040Y-020M-1Y-0M</t>
  </si>
  <si>
    <t>PAVON F 76</t>
  </si>
  <si>
    <t>CM8399-D-4M-3Y-1M-1Y-1M-0Y-0MEX</t>
  </si>
  <si>
    <t>PBW343*2/KUKUNA*2//FRTL/PIFED</t>
  </si>
  <si>
    <t>CMSS06Y00831T-099TOPM-099Y-099ZTM-099NJ-099NJ-5WGY-0B</t>
  </si>
  <si>
    <t>PFAU/SERI.1B//AMAD/3/WAXWING</t>
  </si>
  <si>
    <t>CGSS02Y00153S-099M-099Y-099M-46Y-0B</t>
  </si>
  <si>
    <t>SERI M 82</t>
  </si>
  <si>
    <t>CM33027-F-15M-500Y-0M-87B-0Y-0MEX</t>
  </si>
  <si>
    <t>SIETE CERROS T66</t>
  </si>
  <si>
    <t>II8156-1M-2R-4M-0Y</t>
  </si>
  <si>
    <t>SOKOLL//PBW343*2/KUKUNA/3/ATTILA/PASTOR</t>
  </si>
  <si>
    <t>CMSA05Y01188T-040M-040ZTP0Y-040ZTM-040SY-17ZTM-01Y-0B</t>
  </si>
  <si>
    <t>TACUPETO F2001/SAUAL/4/BABAX/LR42//BABAX*2/3/KURUKU</t>
  </si>
  <si>
    <t>CMSS06B00700T-099TOPY-099ZTM-099NJ-099NJ-2WGY-0B</t>
  </si>
  <si>
    <t>TACUPETO F2001/BRAMBLING*2//KACHU</t>
  </si>
  <si>
    <t>CMSS06B00707T-099TOPY-099ZTM-099Y-099M-2WGY-0B</t>
  </si>
  <si>
    <t>TC870344/GUI//TEMPORALERA M 87/AGR/3/2*WBLL1</t>
  </si>
  <si>
    <t>CMSA01Y00725T-040M-040P0Y-040M-030ZTM-040SY-10M-0Y-0SY</t>
  </si>
  <si>
    <t>TRAP#1/BOW/3/VEE/PJN//2*TUI/4/BAV92/RAYON/5/KACHU</t>
  </si>
  <si>
    <t>CMSS05B00160S-099Y-099M-099Y-099ZTM-21WGY-0B</t>
  </si>
  <si>
    <t>UP2338*2/4/SNI/TRAP#1/3/KAUZ*2/TRAP//KAUZ/5/MILAN/KAUZ//CHIL/CHUM18/6/UP2338*2/4/SNI/TRAP#1/3/KAUZ*2/TRAP//KAUZ</t>
  </si>
  <si>
    <t>CMSS06Y00859T-099TOPM-099Y-099ZTM-099Y-099M-35WGY-0B</t>
  </si>
  <si>
    <t>BECARD</t>
  </si>
  <si>
    <t>CGSS01B00063T-099Y-099M-099M-099Y-099M-27Y</t>
  </si>
  <si>
    <t>WBLL1*2/KURUKU*2/5/REH/HARE//2*BCN/3/CROC_1/AE.SQUARROSA(213)//PGO/4/HUITES</t>
  </si>
  <si>
    <t>CMSS06Y00933T-099TOPM-099Y-099ZTM-099Y-099M-1WGY-0B</t>
  </si>
  <si>
    <t>YAV_3/SCO//JO69/CRA/3/YAV79/4/AE.SQUARROSA(498)/5/LINE1073/6/KAUZ*2/4/CAR//KAL/BB/3/NAC/5/KAUZ/7/KRONSTAD F2004/8/KAUZ/PASTOR//PBW343</t>
  </si>
  <si>
    <t>CMSS06B00762T-099TOPY-099ZTM-099Y-099M-11RGY-0B</t>
  </si>
  <si>
    <t>CGSS01B00063T-099Y-099M-099M-099Y-099M-9Y-0B</t>
  </si>
  <si>
    <t>KFA/3/PFAU/WEAVER//BRAMBLING/4/PFAU/WEAVER*2//BRAMBLING</t>
  </si>
  <si>
    <t>CMSS06B01006T-099TOPY-099ZTM-099Y-099M-1RGY-0B</t>
  </si>
  <si>
    <t>WBLL1*2/4/BABAX/LR42//BABAX/3/BABAX/LR42//BABAX</t>
  </si>
  <si>
    <t>CMSS06Y00885T-099TOPM-099Y-099ZTM-099NJ-099NJ-24WGY-0B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</si>
</sst>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:ss;@"/>
    <numFmt numFmtId="165" formatCode="&quot;$&quot;#,##0\ ;\(&quot;$&quot;#,##0\)"/>
    <numFmt numFmtId="169" formatCode="_-* #,##0.00\ _€_-;\-* #,##0.00\ _€_-;_-* &quot;-&quot;??\ _€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indexed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gray0625"/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09">
    <xf numFmtId="0" fontId="0" fillId="0" borderId="0"/>
    <xf numFmtId="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7" fillId="0" borderId="0"/>
    <xf numFmtId="0" fontId="8" fillId="0" borderId="0"/>
    <xf numFmtId="0" fontId="8" fillId="0" borderId="0"/>
    <xf numFmtId="0" fontId="8" fillId="0" borderId="0"/>
    <xf numFmtId="0" fontId="1" fillId="2" borderId="3" applyNumberFormat="0" applyFont="0" applyAlignment="0" applyProtection="0"/>
    <xf numFmtId="0" fontId="4" fillId="0" borderId="4" applyNumberFormat="0" applyFill="0" applyAlignment="0" applyProtection="0"/>
    <xf numFmtId="0" fontId="1" fillId="0" borderId="0"/>
    <xf numFmtId="0" fontId="8" fillId="0" borderId="0"/>
    <xf numFmtId="0" fontId="7" fillId="0" borderId="0" applyProtection="0"/>
    <xf numFmtId="0" fontId="7" fillId="0" borderId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3" fillId="12" borderId="0" applyNumberFormat="0" applyBorder="0" applyAlignment="0" applyProtection="0"/>
    <xf numFmtId="0" fontId="14" fillId="24" borderId="6" applyNumberFormat="0" applyAlignment="0" applyProtection="0"/>
    <xf numFmtId="0" fontId="15" fillId="25" borderId="7" applyNumberFormat="0" applyAlignment="0" applyProtection="0"/>
    <xf numFmtId="0" fontId="16" fillId="0" borderId="8" applyNumberFormat="0" applyFill="0" applyAlignment="0" applyProtection="0"/>
    <xf numFmtId="0" fontId="7" fillId="0" borderId="0"/>
    <xf numFmtId="0" fontId="7" fillId="0" borderId="0"/>
    <xf numFmtId="0" fontId="7" fillId="0" borderId="0"/>
    <xf numFmtId="0" fontId="17" fillId="0" borderId="0" applyNumberFormat="0" applyFill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9" borderId="0" applyNumberFormat="0" applyBorder="0" applyAlignment="0" applyProtection="0"/>
    <xf numFmtId="0" fontId="18" fillId="15" borderId="6" applyNumberFormat="0" applyAlignment="0" applyProtection="0"/>
    <xf numFmtId="0" fontId="9" fillId="0" borderId="0">
      <alignment vertical="top"/>
    </xf>
    <xf numFmtId="0" fontId="19" fillId="11" borderId="0" applyNumberFormat="0" applyBorder="0" applyAlignment="0" applyProtection="0"/>
    <xf numFmtId="0" fontId="7" fillId="30" borderId="9" applyNumberFormat="0" applyFont="0" applyAlignment="0" applyProtection="0"/>
    <xf numFmtId="0" fontId="11" fillId="30" borderId="9" applyNumberFormat="0" applyFont="0" applyAlignment="0" applyProtection="0"/>
    <xf numFmtId="0" fontId="20" fillId="24" borderId="10" applyNumberFormat="0" applyAlignment="0" applyProtection="0"/>
    <xf numFmtId="0" fontId="9" fillId="0" borderId="0">
      <alignment vertical="top"/>
    </xf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17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9" fontId="7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7" fillId="0" borderId="0" applyNumberFormat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7" fillId="0" borderId="0" applyProtection="0"/>
    <xf numFmtId="0" fontId="7" fillId="0" borderId="0" applyProtection="0"/>
    <xf numFmtId="0" fontId="1" fillId="0" borderId="0"/>
    <xf numFmtId="0" fontId="9" fillId="0" borderId="0">
      <alignment vertical="top"/>
    </xf>
    <xf numFmtId="0" fontId="7" fillId="31" borderId="14" applyNumberFormat="0" applyFont="0" applyAlignment="0" applyProtection="0"/>
    <xf numFmtId="0" fontId="7" fillId="31" borderId="15" applyNumberFormat="0" applyFon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Protection="1">
      <protection locked="0"/>
    </xf>
    <xf numFmtId="0" fontId="0" fillId="3" borderId="0" xfId="0" applyFill="1" applyBorder="1" applyProtection="1">
      <protection locked="0"/>
    </xf>
    <xf numFmtId="0" fontId="0" fillId="4" borderId="0" xfId="0" applyFill="1" applyProtection="1">
      <protection locked="0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Border="1" applyProtection="1">
      <protection locked="0"/>
    </xf>
    <xf numFmtId="0" fontId="0" fillId="4" borderId="0" xfId="0" applyFill="1"/>
    <xf numFmtId="0" fontId="0" fillId="5" borderId="0" xfId="0" applyFill="1"/>
    <xf numFmtId="0" fontId="0" fillId="5" borderId="0" xfId="0" applyFill="1" applyProtection="1">
      <protection locked="0"/>
    </xf>
    <xf numFmtId="0" fontId="0" fillId="3" borderId="0" xfId="0" applyFill="1"/>
    <xf numFmtId="0" fontId="0" fillId="0" borderId="0" xfId="0" applyFill="1"/>
    <xf numFmtId="14" fontId="0" fillId="0" borderId="0" xfId="0" applyNumberFormat="1"/>
    <xf numFmtId="14" fontId="0" fillId="5" borderId="0" xfId="0" applyNumberFormat="1" applyFill="1"/>
    <xf numFmtId="14" fontId="0" fillId="3" borderId="0" xfId="0" applyNumberFormat="1" applyFill="1"/>
    <xf numFmtId="0" fontId="0" fillId="3" borderId="0" xfId="0" applyFill="1" applyProtection="1">
      <protection locked="0"/>
    </xf>
    <xf numFmtId="0" fontId="0" fillId="6" borderId="0" xfId="0" applyFill="1"/>
    <xf numFmtId="0" fontId="0" fillId="6" borderId="0" xfId="0" applyFill="1" applyProtection="1">
      <protection locked="0"/>
    </xf>
    <xf numFmtId="0" fontId="0" fillId="7" borderId="0" xfId="0" applyFill="1"/>
    <xf numFmtId="0" fontId="0" fillId="8" borderId="0" xfId="0" applyFill="1"/>
    <xf numFmtId="14" fontId="0" fillId="0" borderId="0" xfId="0" applyNumberFormat="1" applyFill="1"/>
    <xf numFmtId="0" fontId="0" fillId="0" borderId="0" xfId="0" applyFill="1" applyProtection="1">
      <protection locked="0"/>
    </xf>
    <xf numFmtId="0" fontId="0" fillId="8" borderId="0" xfId="0" applyFill="1" applyAlignment="1">
      <alignment horizontal="center"/>
    </xf>
    <xf numFmtId="14" fontId="0" fillId="8" borderId="0" xfId="0" applyNumberFormat="1" applyFill="1"/>
    <xf numFmtId="0" fontId="0" fillId="8" borderId="0" xfId="0" applyFill="1" applyProtection="1">
      <protection locked="0"/>
    </xf>
    <xf numFmtId="0" fontId="8" fillId="0" borderId="0" xfId="8"/>
    <xf numFmtId="0" fontId="4" fillId="0" borderId="5" xfId="8" applyFont="1" applyBorder="1" applyAlignment="1">
      <alignment horizontal="center"/>
    </xf>
    <xf numFmtId="0" fontId="0" fillId="9" borderId="0" xfId="0" applyFill="1"/>
    <xf numFmtId="0" fontId="0" fillId="9" borderId="0" xfId="0" applyFill="1" applyProtection="1">
      <protection locked="0"/>
    </xf>
    <xf numFmtId="0" fontId="4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4" fontId="0" fillId="9" borderId="0" xfId="0" applyNumberFormat="1" applyFill="1"/>
    <xf numFmtId="0" fontId="1" fillId="0" borderId="0" xfId="14" applyFont="1" applyFill="1"/>
    <xf numFmtId="0" fontId="1" fillId="3" borderId="0" xfId="14" applyFont="1" applyFill="1"/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26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0" fillId="32" borderId="0" xfId="0" applyFill="1"/>
  </cellXfs>
  <cellStyles count="109">
    <cellStyle name="20% - Énfasis1" xfId="17"/>
    <cellStyle name="20% - Énfasis2" xfId="18"/>
    <cellStyle name="20% - Énfasis3" xfId="19"/>
    <cellStyle name="20% - Énfasis4" xfId="20"/>
    <cellStyle name="20% - Énfasis5" xfId="21"/>
    <cellStyle name="20% - Énfasis6" xfId="22"/>
    <cellStyle name="40% - Énfasis1" xfId="23"/>
    <cellStyle name="40% - Énfasis2" xfId="24"/>
    <cellStyle name="40% - Énfasis3" xfId="25"/>
    <cellStyle name="40% - Énfasis4" xfId="26"/>
    <cellStyle name="40% - Énfasis5" xfId="27"/>
    <cellStyle name="40% - Énfasis6" xfId="28"/>
    <cellStyle name="60% - Énfasis1" xfId="29"/>
    <cellStyle name="60% - Énfasis2" xfId="30"/>
    <cellStyle name="60% - Énfasis3" xfId="31"/>
    <cellStyle name="60% - Énfasis4" xfId="32"/>
    <cellStyle name="60% - Énfasis5" xfId="33"/>
    <cellStyle name="60% - Énfasis6" xfId="34"/>
    <cellStyle name="Buena" xfId="35"/>
    <cellStyle name="Cálculo" xfId="36"/>
    <cellStyle name="Celda de comprobación" xfId="37"/>
    <cellStyle name="Celda vinculada" xfId="38"/>
    <cellStyle name="chemes]_x000a__x000a_Sci-Fi=_x000a__x000a_Nature=_x000a__x000a_robin=_x000a__x000a__x000a__x000a_[SoundScheme.Nature]_x000a__x000a_SystemAsterisk=C:\SNDSYS" xfId="39"/>
    <cellStyle name="chemes]_x000d__x000a_Sci-Fi=_x000d__x000a_Nature=_x000d__x000a_robin=_x000d__x000a__x000d__x000a_[SoundScheme.Nature]_x000d__x000a_SystemAsterisk=C:\SNDSYS" xfId="40"/>
    <cellStyle name="chemes]_x000d__x000a_Sci-Fi=_x000d__x000a_Nature=_x000d__x000a_robin=_x000d__x000a__x000d__x000a_[SoundScheme.Nature]_x000d__x000a_SystemAsterisk=C:\SNDSYS 2" xfId="41"/>
    <cellStyle name="Comma 2" xfId="81"/>
    <cellStyle name="Comma0" xfId="1"/>
    <cellStyle name="Currency0" xfId="2"/>
    <cellStyle name="Date" xfId="3"/>
    <cellStyle name="Encabezado 4" xfId="42"/>
    <cellStyle name="Énfasis1" xfId="43"/>
    <cellStyle name="Énfasis2" xfId="44"/>
    <cellStyle name="Énfasis3" xfId="45"/>
    <cellStyle name="Énfasis4" xfId="46"/>
    <cellStyle name="Énfasis5" xfId="47"/>
    <cellStyle name="Énfasis6" xfId="48"/>
    <cellStyle name="Entrada" xfId="49"/>
    <cellStyle name="Estilo 1" xfId="50"/>
    <cellStyle name="Fixed" xfId="4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eading 1 2" xfId="5"/>
    <cellStyle name="Heading 2 2" xfId="6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 2" xfId="82"/>
    <cellStyle name="Incorrecto" xfId="51"/>
    <cellStyle name="None" xfId="83"/>
    <cellStyle name="Normal" xfId="0" builtinId="0"/>
    <cellStyle name="Normal 2" xfId="7"/>
    <cellStyle name="Normal 2 2" xfId="8"/>
    <cellStyle name="Normal 2 2 2" xfId="84"/>
    <cellStyle name="Normal 2 2 3" xfId="14"/>
    <cellStyle name="Normal 3" xfId="9"/>
    <cellStyle name="Normal 3 2" xfId="85"/>
    <cellStyle name="Normal 3 3" xfId="86"/>
    <cellStyle name="Normal 4" xfId="10"/>
    <cellStyle name="Normal 4 2" xfId="16"/>
    <cellStyle name="Normal 4 2 2" xfId="87"/>
    <cellStyle name="Normal 5" xfId="15"/>
    <cellStyle name="Normal 5 2" xfId="13"/>
    <cellStyle name="Normal 5 3" xfId="88"/>
    <cellStyle name="Normal 6" xfId="89"/>
    <cellStyle name="Normal 7" xfId="90"/>
    <cellStyle name="Notas" xfId="52"/>
    <cellStyle name="Notas 2" xfId="53"/>
    <cellStyle name="Note 2" xfId="11"/>
    <cellStyle name="RSONoBtmBrdStyle" xfId="91"/>
    <cellStyle name="RSOStyle" xfId="92"/>
    <cellStyle name="Salida" xfId="54"/>
    <cellStyle name="Style 1" xfId="55"/>
    <cellStyle name="Texto de advertencia" xfId="56"/>
    <cellStyle name="Texto explicativo" xfId="57"/>
    <cellStyle name="Título" xfId="58"/>
    <cellStyle name="Título 1" xfId="59"/>
    <cellStyle name="Título 2" xfId="60"/>
    <cellStyle name="Título 3" xfId="61"/>
    <cellStyle name="Título_Book1" xfId="62"/>
    <cellStyle name="Total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595313</xdr:colOff>
      <xdr:row>681</xdr:row>
      <xdr:rowOff>166687</xdr:rowOff>
    </xdr:from>
    <xdr:to>
      <xdr:col>9</xdr:col>
      <xdr:colOff>0</xdr:colOff>
      <xdr:row>705</xdr:row>
      <xdr:rowOff>178594</xdr:rowOff>
    </xdr:to>
    <xdr:sp macro="" textlink="">
      <xdr:nvSpPr>
        <xdr:cNvPr id="2" name="TextBox 1"/>
        <xdr:cNvSpPr txBox="1"/>
      </xdr:nvSpPr>
      <xdr:spPr>
        <a:xfrm>
          <a:off x="5703094" y="6655593"/>
          <a:ext cx="4595813" cy="45839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AU" sz="110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10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purple M8 or</a:t>
          </a:r>
          <a:r>
            <a:rPr lang="en-AU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Rep1 of Gen V52 is the average of rep 2 and 3</a:t>
          </a:r>
        </a:p>
        <a:p>
          <a:r>
            <a:rPr lang="en-AU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purple M24 or Rep1 of Gen V68 is the average of rep 2&amp;3</a:t>
          </a:r>
          <a:endParaRPr lang="en-AU" sz="110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1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Questions?</a:t>
          </a:r>
          <a:endParaRPr lang="en-AU" sz="1400">
            <a:effectLst/>
          </a:endParaRPr>
        </a:p>
        <a:p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2Datos Anthesis ACi_v1_crvsNw.xlsx</a:t>
          </a:r>
          <a:endParaRPr lang="en-AU" sz="1400">
            <a:effectLst/>
          </a:endParaRPr>
        </a:p>
        <a:p>
          <a:endParaRPr lang="en-AU" sz="14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</a:t>
          </a:r>
          <a:r>
            <a:rPr lang="en-AU" sz="14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by DAE&lt;</a:t>
          </a:r>
          <a:r>
            <a:rPr lang="en-AU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plot</a:t>
          </a:r>
          <a:r>
            <a:rPr lang="en-AU" sz="14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&lt;Obs with spaces to match with plot done in booting</a:t>
          </a:r>
          <a:endParaRPr lang="en-AU" sz="14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 order of plots GOOD</a:t>
          </a:r>
        </a:p>
        <a:p>
          <a:endParaRPr lang="en-AU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CIMCOG SUBSET-II</a:t>
          </a:r>
          <a:r>
            <a:rPr lang="en-AU"/>
            <a:t> </a:t>
          </a:r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Y12-13</a:t>
          </a:r>
          <a:r>
            <a:rPr lang="en-AU"/>
            <a:t> </a:t>
          </a:r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ANTHESIS+7</a:t>
          </a:r>
          <a:r>
            <a:rPr lang="en-AU"/>
            <a:t> </a:t>
          </a:r>
        </a:p>
        <a:p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CO2</a:t>
          </a:r>
          <a:r>
            <a:rPr lang="en-AU"/>
            <a:t>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400, 50, 100, 250, 600, 800, 400</a:t>
          </a:r>
          <a:r>
            <a:rPr lang="en-AU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FLR</a:t>
          </a:r>
          <a:r>
            <a:rPr lang="en-AU"/>
            <a:t>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AU"/>
            <a:t>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FLUX</a:t>
          </a:r>
          <a:r>
            <a:rPr lang="en-AU"/>
            <a:t>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350</a:t>
          </a:r>
          <a:r>
            <a:rPr lang="en-AU"/>
            <a:t>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</a:t>
          </a:r>
          <a:r>
            <a:rPr lang="en-AU"/>
            <a:t>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1800</a:t>
          </a:r>
          <a:r>
            <a:rPr lang="en-AU"/>
            <a:t>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AU"/>
            <a:t>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AU"/>
            <a:t>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AU"/>
            <a:t>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AU"/>
            <a:t>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 Block</a:t>
          </a:r>
          <a:r>
            <a:rPr lang="en-AU"/>
            <a:t>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</a:t>
          </a:r>
          <a:r>
            <a:rPr lang="en-AU"/>
            <a:t> </a:t>
          </a:r>
        </a:p>
        <a:p>
          <a:endParaRPr lang="en-AU" sz="1100"/>
        </a:p>
        <a:p>
          <a:r>
            <a:rPr lang="en-AU" sz="1100" b="1"/>
            <a:t>GO</a:t>
          </a:r>
          <a:r>
            <a:rPr lang="en-AU" sz="1100" b="1" baseline="0"/>
            <a:t> TO</a:t>
          </a:r>
        </a:p>
        <a:p>
          <a:r>
            <a:rPr lang="en-AU" sz="1100" b="1" baseline="0"/>
            <a:t>CIMASeldata2.xlsx</a:t>
          </a:r>
        </a:p>
        <a:p>
          <a:endParaRPr lang="en-AU" sz="1100" b="1" baseline="0"/>
        </a:p>
        <a:p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Gemma notes</a:t>
          </a:r>
          <a:endParaRPr lang="en-AU">
            <a:effectLst/>
          </a:endParaRPr>
        </a:p>
        <a:p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51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1/03/2013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acabo la bateria, repeti algunos puntos de 400, 600, 800 y 400flr- Yellow</a:t>
          </a:r>
          <a:endParaRPr lang="en-AU">
            <a:effectLst/>
          </a:endParaRPr>
        </a:p>
        <a:p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4/03/2013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hizo curva Aci/Flr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 Yellow</a:t>
          </a:r>
          <a:endParaRPr lang="en-AU">
            <a:effectLst/>
          </a:endParaRPr>
        </a:p>
        <a:p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43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4/03/2013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hizo curva Aci/Flr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Yellow</a:t>
          </a:r>
          <a:endParaRPr lang="en-AU">
            <a:effectLst/>
          </a:endParaRPr>
        </a:p>
        <a:p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7/03/2013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botella de co2 estaba baja y el valor de 800 solo llego a 700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RED</a:t>
          </a:r>
          <a:endParaRPr lang="en-AU">
            <a:effectLst/>
          </a:endParaRPr>
        </a:p>
        <a:p>
          <a:endParaRPr lang="en-AU" sz="1100" b="1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any reason the obs 44  (plot72) was not in the data file that Gemma send to me and she doen't know more, so I tried to complete the information with 400 and the info of fluorescence that was saved in 600 and 800</a:t>
          </a:r>
          <a:endParaRPr lang="en-AU">
            <a:effectLst/>
          </a:endParaRPr>
        </a:p>
        <a:p>
          <a:endParaRPr lang="en-AU" sz="1100" b="1"/>
        </a:p>
      </xdr:txBody>
    </xdr:sp>
    <xdr:clientData/>
  </xdr:twoCellAnchor>
  <xdr:twoCellAnchor>
    <xdr:from>
      <xdr:col>17</xdr:col>
      <xdr:colOff>504825</xdr:colOff>
      <xdr:row>11</xdr:row>
      <xdr:rowOff>52388</xdr:rowOff>
    </xdr:from>
    <xdr:to>
      <xdr:col>25</xdr:col>
      <xdr:colOff>19050</xdr:colOff>
      <xdr:row>29</xdr:row>
      <xdr:rowOff>47626</xdr:rowOff>
    </xdr:to>
    <xdr:sp macro="" textlink="">
      <xdr:nvSpPr>
        <xdr:cNvPr id="3" name="TextBox 2"/>
        <xdr:cNvSpPr txBox="1"/>
      </xdr:nvSpPr>
      <xdr:spPr>
        <a:xfrm>
          <a:off x="11420475" y="2062163"/>
          <a:ext cx="4543425" cy="325278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Plus V names</a:t>
          </a:r>
          <a:endParaRPr lang="en-AU" sz="14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deleted extra values in yellow marks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Filter</a:t>
          </a:r>
          <a:r>
            <a:rPr lang="en-AU" sz="14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by 400F</a:t>
          </a:r>
          <a:endParaRPr lang="en-AU" sz="14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 order of plots GOOD RAW -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Final</a:t>
          </a:r>
          <a:r>
            <a:rPr lang="en-AU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MtrxCIMA.xlsx</a:t>
          </a:r>
          <a:endParaRPr lang="en-AU" sz="14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CIMCOG SUBSET-II</a:t>
          </a:r>
          <a:r>
            <a:rPr lang="en-AU"/>
            <a:t> </a:t>
          </a:r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Y12-13</a:t>
          </a:r>
          <a:r>
            <a:rPr lang="en-AU"/>
            <a:t> </a:t>
          </a:r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ANTHESIS+7</a:t>
          </a:r>
          <a:r>
            <a:rPr lang="en-AU"/>
            <a:t> </a:t>
          </a:r>
        </a:p>
        <a:p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CO2</a:t>
          </a:r>
          <a:r>
            <a:rPr lang="en-AU"/>
            <a:t>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400, 50, 100, 250, 600, 800, 400</a:t>
          </a:r>
          <a:r>
            <a:rPr lang="en-AU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FLR</a:t>
          </a:r>
          <a:r>
            <a:rPr lang="en-AU"/>
            <a:t>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AU"/>
            <a:t>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FLUX</a:t>
          </a:r>
          <a:r>
            <a:rPr lang="en-AU"/>
            <a:t>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350</a:t>
          </a:r>
          <a:r>
            <a:rPr lang="en-AU"/>
            <a:t>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</a:t>
          </a:r>
          <a:r>
            <a:rPr lang="en-AU"/>
            <a:t>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1800</a:t>
          </a:r>
          <a:r>
            <a:rPr lang="en-AU"/>
            <a:t>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AU"/>
            <a:t>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AU"/>
            <a:t>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AU"/>
            <a:t>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AU"/>
            <a:t>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 Block</a:t>
          </a:r>
          <a:r>
            <a:rPr lang="en-AU"/>
            <a:t> 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</a:t>
          </a:r>
          <a:r>
            <a:rPr lang="en-AU"/>
            <a:t> </a:t>
          </a:r>
        </a:p>
        <a:p>
          <a:endParaRPr lang="en-AU" sz="1100"/>
        </a:p>
        <a:p>
          <a:r>
            <a:rPr lang="en-AU" sz="1100" b="1"/>
            <a:t>GO</a:t>
          </a:r>
          <a:r>
            <a:rPr lang="en-AU" sz="1100" b="1" baseline="0"/>
            <a:t> TO</a:t>
          </a:r>
        </a:p>
        <a:p>
          <a:r>
            <a:rPr lang="en-AU" sz="1100" b="1" baseline="0"/>
            <a:t>CIMASeldata2.xlsx</a:t>
          </a:r>
        </a:p>
        <a:p>
          <a:endParaRPr lang="en-AU" sz="1100" b="1" baseline="0"/>
        </a:p>
        <a:p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Gemma notes</a:t>
          </a:r>
          <a:endParaRPr lang="en-AU">
            <a:effectLst/>
          </a:endParaRPr>
        </a:p>
        <a:p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51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1/03/2013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acabo la bateria, repeti algunos puntos de 400, 600, 800 y 400flr- Yellow</a:t>
          </a:r>
          <a:endParaRPr lang="en-AU">
            <a:effectLst/>
          </a:endParaRPr>
        </a:p>
        <a:p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4/03/2013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hizo curva Aci/Flr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 Yellow</a:t>
          </a:r>
          <a:endParaRPr lang="en-AU">
            <a:effectLst/>
          </a:endParaRPr>
        </a:p>
        <a:p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43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4/03/2013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hizo curva Aci/Flr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Yellow</a:t>
          </a:r>
          <a:endParaRPr lang="en-AU">
            <a:effectLst/>
          </a:endParaRPr>
        </a:p>
        <a:p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7/03/2013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botella de co2 estaba baja y el valor de 800 solo llego a 700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RED</a:t>
          </a:r>
          <a:endParaRPr lang="en-AU">
            <a:effectLst/>
          </a:endParaRPr>
        </a:p>
        <a:p>
          <a:endParaRPr lang="en-AU" sz="1100" b="1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any reason the obs 44  (plot72) was not in the data file that Gemma send to me and she doen't know more, so I tried to complete the information with 400 and the info of fluorescence that was saved in 600 and 800</a:t>
          </a:r>
          <a:endParaRPr lang="en-A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ows\TEMP\WINDOWS\TEMP\a-EXCEL\96-97\MEANS97\RILSX(n=8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Rils99-00"/>
      <sheetName val="RI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4">
          <cell r="B34">
            <v>5454.05</v>
          </cell>
          <cell r="C34">
            <v>5.5449999999999999</v>
          </cell>
        </row>
        <row r="35">
          <cell r="B35">
            <v>5372.48</v>
          </cell>
          <cell r="C35">
            <v>4.46</v>
          </cell>
        </row>
        <row r="36">
          <cell r="B36">
            <v>5022.1899999999996</v>
          </cell>
          <cell r="C36">
            <v>5.3</v>
          </cell>
        </row>
        <row r="37">
          <cell r="B37">
            <v>5844.54</v>
          </cell>
          <cell r="C37">
            <v>5.4349999999999996</v>
          </cell>
        </row>
        <row r="38">
          <cell r="B38">
            <v>5493.83</v>
          </cell>
          <cell r="C38">
            <v>5.3650000000000002</v>
          </cell>
        </row>
        <row r="39">
          <cell r="B39">
            <v>4642.3100000000004</v>
          </cell>
          <cell r="C39">
            <v>4.6349999999999998</v>
          </cell>
        </row>
        <row r="40">
          <cell r="B40">
            <v>5352.97</v>
          </cell>
          <cell r="C40">
            <v>4.7</v>
          </cell>
        </row>
        <row r="41">
          <cell r="B41">
            <v>4776.66</v>
          </cell>
          <cell r="C41">
            <v>4.5750000000000002</v>
          </cell>
        </row>
        <row r="42">
          <cell r="B42">
            <v>3494.15</v>
          </cell>
          <cell r="C42">
            <v>4.3849999999999998</v>
          </cell>
        </row>
        <row r="43">
          <cell r="B43">
            <v>3852.41</v>
          </cell>
          <cell r="C43">
            <v>4.28</v>
          </cell>
        </row>
        <row r="44">
          <cell r="B44">
            <v>4643.76</v>
          </cell>
          <cell r="C44">
            <v>4.7050000000000001</v>
          </cell>
        </row>
        <row r="45">
          <cell r="B45">
            <v>3214.19</v>
          </cell>
          <cell r="C45">
            <v>4.22</v>
          </cell>
        </row>
        <row r="46">
          <cell r="B46">
            <v>4243.29</v>
          </cell>
          <cell r="C46">
            <v>4.83</v>
          </cell>
        </row>
        <row r="47">
          <cell r="B47">
            <v>3967.26</v>
          </cell>
          <cell r="C47">
            <v>4.1100000000000003</v>
          </cell>
        </row>
        <row r="48">
          <cell r="B48">
            <v>5634.28</v>
          </cell>
          <cell r="C48">
            <v>5.56</v>
          </cell>
        </row>
        <row r="49">
          <cell r="B49">
            <v>5542.16</v>
          </cell>
          <cell r="C49">
            <v>5.0750000000000002</v>
          </cell>
        </row>
        <row r="50">
          <cell r="B50">
            <v>6238.92</v>
          </cell>
          <cell r="C50">
            <v>5.29</v>
          </cell>
        </row>
        <row r="51">
          <cell r="B51">
            <v>5696.3</v>
          </cell>
          <cell r="C51">
            <v>5.26</v>
          </cell>
        </row>
        <row r="52">
          <cell r="B52">
            <v>5879.23</v>
          </cell>
          <cell r="C52">
            <v>5.13</v>
          </cell>
        </row>
        <row r="53">
          <cell r="B53">
            <v>5566.1</v>
          </cell>
          <cell r="C53">
            <v>5.13</v>
          </cell>
        </row>
        <row r="54">
          <cell r="B54">
            <v>4797.1099999999997</v>
          </cell>
          <cell r="C54">
            <v>4.6150000000000002</v>
          </cell>
        </row>
        <row r="55">
          <cell r="B55">
            <v>4705.95</v>
          </cell>
          <cell r="C55">
            <v>5.0999999999999996</v>
          </cell>
        </row>
        <row r="56">
          <cell r="B56">
            <v>5292.33</v>
          </cell>
          <cell r="C56">
            <v>5.08</v>
          </cell>
        </row>
        <row r="57">
          <cell r="B57">
            <v>5188.03</v>
          </cell>
          <cell r="C57">
            <v>4.9749999999999996</v>
          </cell>
        </row>
        <row r="58">
          <cell r="B58">
            <v>4723.12</v>
          </cell>
          <cell r="C58">
            <v>5.26</v>
          </cell>
        </row>
        <row r="59">
          <cell r="B59">
            <v>5653.42</v>
          </cell>
          <cell r="C59">
            <v>5.07</v>
          </cell>
        </row>
        <row r="60">
          <cell r="B60">
            <v>3956.54</v>
          </cell>
          <cell r="C60">
            <v>4.58</v>
          </cell>
        </row>
        <row r="61">
          <cell r="B61">
            <v>4765.16</v>
          </cell>
          <cell r="C61">
            <v>5.0999999999999996</v>
          </cell>
        </row>
        <row r="62">
          <cell r="B62">
            <v>4416.6099999999997</v>
          </cell>
          <cell r="C62">
            <v>4.9000000000000004</v>
          </cell>
        </row>
        <row r="63">
          <cell r="B63">
            <v>4963.16</v>
          </cell>
          <cell r="C63">
            <v>5.28</v>
          </cell>
        </row>
        <row r="64">
          <cell r="B64">
            <v>5324.24</v>
          </cell>
          <cell r="C64">
            <v>5.34</v>
          </cell>
        </row>
        <row r="65">
          <cell r="B65">
            <v>5405.35</v>
          </cell>
          <cell r="C65">
            <v>5.3</v>
          </cell>
        </row>
        <row r="66">
          <cell r="B66">
            <v>5458.8</v>
          </cell>
          <cell r="C66">
            <v>4.8</v>
          </cell>
        </row>
        <row r="67">
          <cell r="B67">
            <v>4887.8900000000003</v>
          </cell>
          <cell r="C67">
            <v>4.2</v>
          </cell>
        </row>
        <row r="68">
          <cell r="B68">
            <v>5340.08</v>
          </cell>
          <cell r="C68">
            <v>5</v>
          </cell>
        </row>
        <row r="69">
          <cell r="B69">
            <v>5442.41</v>
          </cell>
          <cell r="C69">
            <v>4.9000000000000004</v>
          </cell>
        </row>
        <row r="70">
          <cell r="B70">
            <v>5473.06</v>
          </cell>
          <cell r="C70">
            <v>4.5</v>
          </cell>
        </row>
        <row r="71">
          <cell r="B71">
            <v>5523.25</v>
          </cell>
          <cell r="C71">
            <v>4.5999999999999996</v>
          </cell>
        </row>
        <row r="72">
          <cell r="B72">
            <v>4878.7</v>
          </cell>
          <cell r="C72">
            <v>5.2</v>
          </cell>
        </row>
        <row r="73">
          <cell r="B73">
            <v>5400.65</v>
          </cell>
          <cell r="C73">
            <v>5.45</v>
          </cell>
        </row>
        <row r="74">
          <cell r="B74">
            <v>5396.34</v>
          </cell>
          <cell r="C74">
            <v>5.0250000000000004</v>
          </cell>
        </row>
        <row r="75">
          <cell r="B75">
            <v>5067.18</v>
          </cell>
          <cell r="C75">
            <v>4.8449999999999998</v>
          </cell>
        </row>
        <row r="76">
          <cell r="B76">
            <v>5500</v>
          </cell>
          <cell r="C76">
            <v>4.59</v>
          </cell>
        </row>
        <row r="77">
          <cell r="B77">
            <v>5186.8900000000003</v>
          </cell>
          <cell r="C77">
            <v>4.8150000000000004</v>
          </cell>
        </row>
        <row r="78">
          <cell r="B78">
            <v>4789.4399999999996</v>
          </cell>
          <cell r="C78">
            <v>4.57</v>
          </cell>
        </row>
        <row r="79">
          <cell r="B79">
            <v>4372.9399999999996</v>
          </cell>
          <cell r="C79">
            <v>4.6050000000000004</v>
          </cell>
        </row>
        <row r="80">
          <cell r="B80">
            <v>4948.34</v>
          </cell>
          <cell r="C80">
            <v>4.3600000000000003</v>
          </cell>
        </row>
        <row r="81">
          <cell r="B81">
            <v>5168.8599999999997</v>
          </cell>
          <cell r="C81">
            <v>4.97</v>
          </cell>
        </row>
        <row r="82">
          <cell r="B82">
            <v>5288.05</v>
          </cell>
          <cell r="C82">
            <v>5.1849999999999996</v>
          </cell>
        </row>
        <row r="83">
          <cell r="B83">
            <v>5304.27</v>
          </cell>
          <cell r="C83">
            <v>5.61</v>
          </cell>
        </row>
        <row r="84">
          <cell r="B84">
            <v>5850</v>
          </cell>
          <cell r="C84">
            <v>5.3</v>
          </cell>
        </row>
        <row r="85">
          <cell r="B85">
            <v>5720.27</v>
          </cell>
          <cell r="C85">
            <v>5.2</v>
          </cell>
        </row>
        <row r="86">
          <cell r="B86">
            <v>5680.21</v>
          </cell>
          <cell r="C86">
            <v>5.08</v>
          </cell>
        </row>
        <row r="87">
          <cell r="B87">
            <v>5500</v>
          </cell>
          <cell r="C87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CV675"/>
  <sheetViews>
    <sheetView tabSelected="1" zoomScale="80" zoomScaleNormal="80" zoomScalePageLayoutView="80" workbookViewId="0">
      <pane ySplit="2" topLeftCell="A3" activePane="bottomLeft" state="frozen"/>
      <selection pane="bottomLeft" activeCell="A658" sqref="A658:A675"/>
    </sheetView>
  </sheetViews>
  <sheetFormatPr defaultColWidth="9.109375" defaultRowHeight="14.4" x14ac:dyDescent="0.3"/>
  <cols>
    <col min="8" max="8" width="12.77734375" customWidth="1"/>
    <col min="10" max="10" width="6.6640625" bestFit="1" customWidth="1"/>
    <col min="11" max="11" width="11.44140625" customWidth="1"/>
  </cols>
  <sheetData>
    <row r="1" spans="1:100" x14ac:dyDescent="0.3">
      <c r="A1">
        <f>COLUMN(A1)</f>
        <v>1</v>
      </c>
      <c r="B1">
        <f t="shared" ref="B1:BE1" si="0">COLUMN(B1)</f>
        <v>2</v>
      </c>
      <c r="C1">
        <f t="shared" si="0"/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ref="BF1:CP1" si="1">COLUMN(BF1)</f>
        <v>58</v>
      </c>
      <c r="BG1">
        <f t="shared" si="1"/>
        <v>59</v>
      </c>
      <c r="BH1">
        <f t="shared" si="1"/>
        <v>60</v>
      </c>
      <c r="BI1">
        <f t="shared" si="1"/>
        <v>61</v>
      </c>
      <c r="BJ1">
        <f t="shared" si="1"/>
        <v>62</v>
      </c>
      <c r="BK1">
        <f t="shared" si="1"/>
        <v>63</v>
      </c>
      <c r="BL1">
        <f t="shared" si="1"/>
        <v>64</v>
      </c>
      <c r="BM1">
        <f t="shared" si="1"/>
        <v>65</v>
      </c>
      <c r="BN1">
        <f t="shared" si="1"/>
        <v>66</v>
      </c>
      <c r="BO1">
        <f t="shared" si="1"/>
        <v>67</v>
      </c>
      <c r="BP1">
        <f t="shared" si="1"/>
        <v>68</v>
      </c>
      <c r="BQ1">
        <f t="shared" si="1"/>
        <v>69</v>
      </c>
      <c r="BR1">
        <f t="shared" si="1"/>
        <v>70</v>
      </c>
      <c r="BS1">
        <f t="shared" si="1"/>
        <v>71</v>
      </c>
      <c r="BT1">
        <f t="shared" si="1"/>
        <v>72</v>
      </c>
      <c r="BU1">
        <f t="shared" si="1"/>
        <v>73</v>
      </c>
      <c r="BV1">
        <f t="shared" si="1"/>
        <v>74</v>
      </c>
      <c r="BW1">
        <f t="shared" si="1"/>
        <v>75</v>
      </c>
      <c r="BX1">
        <f t="shared" si="1"/>
        <v>76</v>
      </c>
      <c r="BY1">
        <f t="shared" si="1"/>
        <v>77</v>
      </c>
      <c r="BZ1">
        <f t="shared" si="1"/>
        <v>78</v>
      </c>
      <c r="CA1">
        <f t="shared" si="1"/>
        <v>79</v>
      </c>
      <c r="CB1">
        <f t="shared" si="1"/>
        <v>80</v>
      </c>
      <c r="CC1">
        <f t="shared" si="1"/>
        <v>81</v>
      </c>
      <c r="CD1">
        <f t="shared" si="1"/>
        <v>82</v>
      </c>
      <c r="CE1">
        <f t="shared" si="1"/>
        <v>83</v>
      </c>
      <c r="CF1">
        <f t="shared" si="1"/>
        <v>84</v>
      </c>
      <c r="CG1">
        <f t="shared" si="1"/>
        <v>85</v>
      </c>
      <c r="CH1">
        <f t="shared" si="1"/>
        <v>86</v>
      </c>
      <c r="CI1">
        <f t="shared" si="1"/>
        <v>87</v>
      </c>
      <c r="CJ1">
        <f t="shared" si="1"/>
        <v>88</v>
      </c>
      <c r="CK1">
        <f t="shared" si="1"/>
        <v>89</v>
      </c>
      <c r="CL1">
        <f t="shared" si="1"/>
        <v>90</v>
      </c>
      <c r="CM1">
        <f t="shared" si="1"/>
        <v>91</v>
      </c>
      <c r="CN1">
        <f t="shared" si="1"/>
        <v>92</v>
      </c>
      <c r="CO1">
        <f t="shared" si="1"/>
        <v>93</v>
      </c>
      <c r="CP1">
        <f t="shared" si="1"/>
        <v>94</v>
      </c>
    </row>
    <row r="2" spans="1:100" ht="15.6" x14ac:dyDescent="0.3">
      <c r="A2" s="25" t="s">
        <v>0</v>
      </c>
      <c r="B2" s="1" t="s">
        <v>183</v>
      </c>
      <c r="C2" s="26" t="s">
        <v>184</v>
      </c>
      <c r="D2" s="26" t="s">
        <v>185</v>
      </c>
      <c r="E2" s="26" t="s">
        <v>186</v>
      </c>
      <c r="F2" s="26" t="s">
        <v>187</v>
      </c>
      <c r="G2" t="s">
        <v>93</v>
      </c>
      <c r="H2" t="s">
        <v>2</v>
      </c>
      <c r="I2" t="s">
        <v>94</v>
      </c>
      <c r="J2" s="1" t="s">
        <v>95</v>
      </c>
      <c r="K2" s="2" t="s">
        <v>96</v>
      </c>
      <c r="L2" s="1" t="s">
        <v>97</v>
      </c>
      <c r="M2" s="1" t="s">
        <v>98</v>
      </c>
      <c r="N2" s="1" t="s">
        <v>99</v>
      </c>
      <c r="O2" s="1" t="s">
        <v>180</v>
      </c>
      <c r="P2" s="1" t="s">
        <v>181</v>
      </c>
      <c r="Q2" s="1" t="s">
        <v>182</v>
      </c>
      <c r="R2" s="1" t="s">
        <v>100</v>
      </c>
      <c r="S2" s="1" t="s">
        <v>101</v>
      </c>
      <c r="T2" s="1" t="s">
        <v>102</v>
      </c>
      <c r="U2" s="1" t="s">
        <v>103</v>
      </c>
      <c r="V2" s="1" t="s">
        <v>104</v>
      </c>
      <c r="W2" s="1" t="s">
        <v>105</v>
      </c>
      <c r="X2" s="1" t="s">
        <v>106</v>
      </c>
      <c r="Y2" s="1" t="s">
        <v>107</v>
      </c>
      <c r="Z2" s="1" t="s">
        <v>108</v>
      </c>
      <c r="AA2" s="1" t="s">
        <v>109</v>
      </c>
      <c r="AB2" s="1" t="s">
        <v>110</v>
      </c>
      <c r="AC2" s="1" t="s">
        <v>111</v>
      </c>
      <c r="AD2" s="1" t="s">
        <v>112</v>
      </c>
      <c r="AE2" s="1" t="s">
        <v>113</v>
      </c>
      <c r="AF2" s="1" t="s">
        <v>114</v>
      </c>
      <c r="AG2" s="1" t="s">
        <v>115</v>
      </c>
      <c r="AH2" s="1" t="s">
        <v>116</v>
      </c>
      <c r="AI2" s="1" t="s">
        <v>117</v>
      </c>
      <c r="AJ2" s="1" t="s">
        <v>118</v>
      </c>
      <c r="AK2" s="1" t="s">
        <v>119</v>
      </c>
      <c r="AL2" s="1" t="s">
        <v>120</v>
      </c>
      <c r="AM2" s="1" t="s">
        <v>121</v>
      </c>
      <c r="AN2" s="1" t="s">
        <v>122</v>
      </c>
      <c r="AO2" s="1" t="s">
        <v>123</v>
      </c>
      <c r="AP2" s="1" t="s">
        <v>124</v>
      </c>
      <c r="AQ2" s="1" t="s">
        <v>125</v>
      </c>
      <c r="AR2" s="1" t="s">
        <v>126</v>
      </c>
      <c r="AS2" s="1" t="s">
        <v>127</v>
      </c>
      <c r="AT2" s="1" t="s">
        <v>128</v>
      </c>
      <c r="AU2" s="1" t="s">
        <v>129</v>
      </c>
      <c r="AV2" s="1" t="s">
        <v>130</v>
      </c>
      <c r="AW2" s="1" t="s">
        <v>131</v>
      </c>
      <c r="AX2" s="1" t="s">
        <v>132</v>
      </c>
      <c r="AY2" s="1" t="s">
        <v>133</v>
      </c>
      <c r="AZ2" s="1" t="s">
        <v>134</v>
      </c>
      <c r="BA2" s="1" t="s">
        <v>135</v>
      </c>
      <c r="BB2" s="1" t="s">
        <v>136</v>
      </c>
      <c r="BC2" s="1" t="s">
        <v>137</v>
      </c>
      <c r="BD2" s="1" t="s">
        <v>138</v>
      </c>
      <c r="BE2" s="1" t="s">
        <v>139</v>
      </c>
      <c r="BF2" s="1" t="s">
        <v>140</v>
      </c>
      <c r="BG2" s="3" t="s">
        <v>141</v>
      </c>
      <c r="BH2" s="1" t="s">
        <v>142</v>
      </c>
      <c r="BI2" s="1" t="s">
        <v>143</v>
      </c>
      <c r="BJ2" s="1" t="s">
        <v>144</v>
      </c>
      <c r="BK2" s="1" t="s">
        <v>145</v>
      </c>
      <c r="BL2" s="1" t="s">
        <v>146</v>
      </c>
      <c r="BM2" s="1" t="s">
        <v>147</v>
      </c>
      <c r="BN2" s="1" t="s">
        <v>148</v>
      </c>
      <c r="BO2" s="1" t="s">
        <v>149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" t="s">
        <v>156</v>
      </c>
      <c r="BW2" s="1" t="s">
        <v>157</v>
      </c>
      <c r="BX2" s="1" t="s">
        <v>158</v>
      </c>
      <c r="BY2" s="1" t="s">
        <v>159</v>
      </c>
      <c r="BZ2" s="1" t="s">
        <v>160</v>
      </c>
      <c r="CA2" s="1" t="s">
        <v>161</v>
      </c>
      <c r="CB2" s="1" t="s">
        <v>162</v>
      </c>
      <c r="CC2" s="1" t="s">
        <v>163</v>
      </c>
      <c r="CD2" s="1" t="s">
        <v>164</v>
      </c>
      <c r="CE2" s="1" t="s">
        <v>165</v>
      </c>
      <c r="CF2" s="1" t="s">
        <v>166</v>
      </c>
      <c r="CG2" s="1" t="s">
        <v>167</v>
      </c>
      <c r="CH2" s="1" t="s">
        <v>168</v>
      </c>
      <c r="CI2" s="1" t="s">
        <v>169</v>
      </c>
      <c r="CJ2" s="1" t="s">
        <v>170</v>
      </c>
      <c r="CK2" s="1" t="s">
        <v>171</v>
      </c>
      <c r="CL2" s="1" t="s">
        <v>172</v>
      </c>
      <c r="CM2" s="1" t="s">
        <v>173</v>
      </c>
      <c r="CN2" s="1" t="s">
        <v>174</v>
      </c>
      <c r="CO2" s="1" t="s">
        <v>175</v>
      </c>
      <c r="CP2" s="1" t="s">
        <v>175</v>
      </c>
      <c r="CQ2" s="1"/>
      <c r="CR2" s="1"/>
      <c r="CS2" s="1"/>
      <c r="CT2" s="1"/>
      <c r="CU2" s="1"/>
      <c r="CV2" s="1"/>
    </row>
    <row r="3" spans="1:100" hidden="1" x14ac:dyDescent="0.3">
      <c r="A3" t="str">
        <f>VLOOKUP(C3,ListCodeMtrx!A$1:B$91,2,TRUE)</f>
        <v>M5</v>
      </c>
      <c r="B3" s="1" t="str">
        <f>N3</f>
        <v>400a</v>
      </c>
      <c r="C3">
        <v>5</v>
      </c>
      <c r="D3" s="4" t="s">
        <v>194</v>
      </c>
      <c r="E3" s="5">
        <v>1</v>
      </c>
      <c r="F3" s="5">
        <v>1</v>
      </c>
      <c r="G3">
        <v>88</v>
      </c>
      <c r="H3" t="s">
        <v>176</v>
      </c>
      <c r="I3">
        <v>1</v>
      </c>
      <c r="J3" s="1">
        <v>1</v>
      </c>
      <c r="K3" s="6">
        <v>0.3981365740740741</v>
      </c>
      <c r="L3" s="1">
        <v>405</v>
      </c>
      <c r="M3" s="1">
        <v>0</v>
      </c>
      <c r="N3" s="1" t="s">
        <v>177</v>
      </c>
      <c r="O3">
        <f t="shared" ref="O3:O66" si="2">(AX3-AY3*(1000-AZ3)/(1000-BA3))*BQ3</f>
        <v>28.939315345403568</v>
      </c>
      <c r="P3">
        <f t="shared" ref="P3:P66" si="3">IF(CB3&lt;&gt;0,1/(1/CB3-1/AU3),0)</f>
        <v>0.28155452704429978</v>
      </c>
      <c r="Q3">
        <f t="shared" ref="Q3:Q66" si="4">((CE3-BR3/2)*AY3-O3)/(CE3+BR3/2)</f>
        <v>204.39403140073651</v>
      </c>
      <c r="R3" s="1">
        <v>24.850185394287109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t="e">
        <f t="shared" ref="Z3:Z66" si="5">CK3/V3</f>
        <v>#DIV/0!</v>
      </c>
      <c r="AA3" t="e">
        <f t="shared" ref="AA3:AA66" si="6">CM3/X3</f>
        <v>#DIV/0!</v>
      </c>
      <c r="AB3" t="e">
        <f t="shared" ref="AB3:AB66" si="7">(X3-Y3)/X3</f>
        <v>#DIV/0!</v>
      </c>
      <c r="AC3" s="1">
        <v>-1</v>
      </c>
      <c r="AD3" s="1">
        <v>0.85</v>
      </c>
      <c r="AE3" s="1">
        <v>0.85</v>
      </c>
      <c r="AF3" s="1">
        <v>9.8315877914428711</v>
      </c>
      <c r="AG3">
        <f t="shared" ref="AG3:AG66" si="8">(AF3*AE3+(100-AF3)*AD3)/100</f>
        <v>0.85</v>
      </c>
      <c r="AH3">
        <f t="shared" ref="AH3:AH66" si="9">(O3-AC3)/CL3</f>
        <v>1.9554145843936666E-2</v>
      </c>
      <c r="AI3" t="e">
        <f t="shared" ref="AI3:AI66" si="10">(X3-Y3)/(X3-W3)</f>
        <v>#DIV/0!</v>
      </c>
      <c r="AJ3" t="e">
        <f t="shared" ref="AJ3:AJ66" si="11">(V3-X3)/(V3-W3)</f>
        <v>#DIV/0!</v>
      </c>
      <c r="AK3" t="e">
        <f t="shared" ref="AK3:AK66" si="12">(V3-X3)/X3</f>
        <v>#DIV/0!</v>
      </c>
      <c r="AL3" s="1">
        <v>0</v>
      </c>
      <c r="AM3" s="1">
        <v>0.5</v>
      </c>
      <c r="AN3" t="e">
        <f t="shared" ref="AN3:AN66" si="13">AB3*AM3*AG3*AL3</f>
        <v>#DIV/0!</v>
      </c>
      <c r="AO3">
        <f t="shared" ref="AO3:AO66" si="14">BR3*1000</f>
        <v>4.0608723578410029</v>
      </c>
      <c r="AP3">
        <f t="shared" ref="AP3:AP66" si="15">(BW3-CC3)</f>
        <v>1.4672133859993373</v>
      </c>
      <c r="AQ3">
        <f t="shared" ref="AQ3:AQ66" si="16">(R3+BV3*M3)</f>
        <v>24.850185394287109</v>
      </c>
      <c r="AR3" s="1">
        <v>2</v>
      </c>
      <c r="AS3">
        <f t="shared" ref="AS3:AS66" si="17">(AR3*BK3+BL3)</f>
        <v>4.644859790802002</v>
      </c>
      <c r="AT3" s="1">
        <v>1</v>
      </c>
      <c r="AU3">
        <f t="shared" ref="AU3:AU66" si="18">AS3*(AT3+1)*(AT3+1)/(AT3*AT3+1)</f>
        <v>9.2897195816040039</v>
      </c>
      <c r="AV3" s="1">
        <v>24.900257110595703</v>
      </c>
      <c r="AW3" s="1">
        <v>25.133945465087891</v>
      </c>
      <c r="AX3" s="1">
        <v>400.33255004882812</v>
      </c>
      <c r="AY3" s="1">
        <v>380.03472900390625</v>
      </c>
      <c r="AZ3" s="1">
        <v>13.990836143493652</v>
      </c>
      <c r="BA3" s="1">
        <v>16.649877548217773</v>
      </c>
      <c r="BB3" s="1">
        <v>44.773410797119141</v>
      </c>
      <c r="BC3" s="1">
        <v>53.282863616943359</v>
      </c>
      <c r="BD3" s="1">
        <v>300.35330200195312</v>
      </c>
      <c r="BE3" s="1">
        <v>1801.2918701171875</v>
      </c>
      <c r="BF3" s="1">
        <v>1002.0367431640625</v>
      </c>
      <c r="BG3" s="1">
        <v>101.15236663818359</v>
      </c>
      <c r="BH3" s="1">
        <v>-7.853729248046875</v>
      </c>
      <c r="BI3" s="1">
        <v>-0.93357735872268677</v>
      </c>
      <c r="BJ3" s="1">
        <v>0.25</v>
      </c>
      <c r="BK3" s="1">
        <v>-1.355140209197998</v>
      </c>
      <c r="BL3" s="1">
        <v>7.355140209197998</v>
      </c>
      <c r="BM3" s="1">
        <v>1</v>
      </c>
      <c r="BN3" s="1">
        <v>0</v>
      </c>
      <c r="BO3" s="1">
        <v>0.15999999642372131</v>
      </c>
      <c r="BP3" s="1">
        <v>111115</v>
      </c>
      <c r="BQ3">
        <f t="shared" ref="BQ3:BQ66" si="19">BD3*0.000001/(AR3*0.0001)</f>
        <v>1.5017665100097655</v>
      </c>
      <c r="BR3">
        <f t="shared" ref="BR3:BR66" si="20">(BA3-AZ3)/(1000-BA3)*BQ3</f>
        <v>4.0608723578410026E-3</v>
      </c>
      <c r="BS3">
        <f t="shared" ref="BS3:BS66" si="21">(R3+273.15)</f>
        <v>298.00018539428709</v>
      </c>
      <c r="BT3">
        <f t="shared" ref="BT3:BT66" si="22">(AV3+273.15)</f>
        <v>298.05025711059568</v>
      </c>
      <c r="BU3">
        <f t="shared" ref="BU3:BU66" si="23">(BE3*BM3+BF3*BN3)*BO3</f>
        <v>288.20669277682828</v>
      </c>
      <c r="BV3">
        <f t="shared" ref="BV3:BV63" si="24">((BU3+0.00000010773*(BT3^4-BS3^4))-BR3*44100)/(AS3*56+0.00000043092*BS3^3)</f>
        <v>0.40400354115909032</v>
      </c>
      <c r="BW3">
        <f t="shared" ref="BW3:BW66" si="25">0.61365*EXP(17.502*AQ3/(240.97+AQ3))</f>
        <v>3.1513879042375228</v>
      </c>
      <c r="BX3">
        <f t="shared" ref="BX3:BX66" si="26">BW3*1000/BG3</f>
        <v>31.154860820111729</v>
      </c>
      <c r="BY3">
        <f t="shared" ref="BY3:BY66" si="27">(BX3-BA3)</f>
        <v>14.504983271893956</v>
      </c>
      <c r="BZ3">
        <f t="shared" ref="BZ3:BZ66" si="28">IF(M3,R3,(AV3+R3)/2)</f>
        <v>24.875221252441406</v>
      </c>
      <c r="CA3">
        <f t="shared" ref="CA3:CA66" si="29">0.61365*EXP(17.502*BZ3/(240.97+BZ3))</f>
        <v>3.1561000930213701</v>
      </c>
      <c r="CB3">
        <f t="shared" ref="CB3:CB66" si="30">IF(BY3&lt;&gt;0,(1000-(BX3+BA3)/2)/BY3*BR3,0)</f>
        <v>0.27327214469903705</v>
      </c>
      <c r="CC3">
        <f t="shared" ref="CC3:CC66" si="31">BA3*BG3/1000</f>
        <v>1.6841745182381855</v>
      </c>
      <c r="CD3">
        <f t="shared" ref="CD3:CD66" si="32">(CA3-CC3)</f>
        <v>1.4719255747831845</v>
      </c>
      <c r="CE3">
        <f t="shared" ref="CE3:CE66" si="33">1/(1.6/P3+1.37/AU3)</f>
        <v>0.17152038824507126</v>
      </c>
      <c r="CF3">
        <f t="shared" ref="CF3:CF66" si="34">Q3*BG3*0.001</f>
        <v>20.67494000290371</v>
      </c>
      <c r="CG3">
        <f t="shared" ref="CG3:CG66" si="35">Q3/AY3</f>
        <v>0.53782987659171433</v>
      </c>
      <c r="CH3">
        <f t="shared" ref="CH3:CH66" si="36">(1-BR3*BG3/BW3/P3)*100</f>
        <v>53.705328284104027</v>
      </c>
      <c r="CI3">
        <f t="shared" ref="CI3:CI66" si="37">(AY3-O3/(AU3/1.35))</f>
        <v>375.82921177885896</v>
      </c>
      <c r="CJ3">
        <f t="shared" ref="CJ3:CJ66" si="38">O3*CH3/100/CI3</f>
        <v>4.1353768739419053E-2</v>
      </c>
      <c r="CK3">
        <f t="shared" ref="CK3:CK66" si="39">(V3-U3)</f>
        <v>0</v>
      </c>
      <c r="CL3">
        <f t="shared" ref="CL3:CL66" si="40">BE3*AG3</f>
        <v>1531.0980895996092</v>
      </c>
      <c r="CM3">
        <f t="shared" ref="CM3:CM66" si="41">(X3-W3)</f>
        <v>0</v>
      </c>
      <c r="CN3" t="e">
        <f t="shared" ref="CN3:CN66" si="42">(X3-Y3)/(X3-U3)</f>
        <v>#DIV/0!</v>
      </c>
      <c r="CO3" t="e">
        <f t="shared" ref="CO3:CO66" si="43">(V3-X3)/(V3-U3)</f>
        <v>#DIV/0!</v>
      </c>
      <c r="CP3" t="e">
        <f t="shared" ref="CP3:CP66" si="44">(V3-X3)/(V3-U3)</f>
        <v>#DIV/0!</v>
      </c>
    </row>
    <row r="4" spans="1:100" x14ac:dyDescent="0.3">
      <c r="A4" s="40" t="str">
        <f>VLOOKUP(C4,ListCodeMtrx!A$1:B$91,2,TRUE)</f>
        <v>M5</v>
      </c>
      <c r="B4" s="1">
        <f t="shared" ref="B4:B67" si="45">N4</f>
        <v>50</v>
      </c>
      <c r="C4">
        <v>5</v>
      </c>
      <c r="D4" s="4" t="s">
        <v>194</v>
      </c>
      <c r="E4" s="5">
        <v>1</v>
      </c>
      <c r="F4" s="5">
        <v>1</v>
      </c>
      <c r="G4">
        <v>88</v>
      </c>
      <c r="H4" t="s">
        <v>176</v>
      </c>
      <c r="I4">
        <v>1</v>
      </c>
      <c r="J4" s="1">
        <v>2</v>
      </c>
      <c r="K4" s="6">
        <v>0.40004629629629629</v>
      </c>
      <c r="L4" s="1">
        <v>570</v>
      </c>
      <c r="M4" s="1">
        <v>0</v>
      </c>
      <c r="N4" s="1">
        <v>50</v>
      </c>
      <c r="O4" s="7">
        <f t="shared" si="2"/>
        <v>-1.2634127495965422</v>
      </c>
      <c r="P4" s="7">
        <f t="shared" si="3"/>
        <v>0.28254466185958105</v>
      </c>
      <c r="Q4" s="7">
        <f t="shared" si="4"/>
        <v>52.754400251020186</v>
      </c>
      <c r="R4" s="1">
        <v>25.063108444213867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t="e">
        <f t="shared" si="5"/>
        <v>#DIV/0!</v>
      </c>
      <c r="AA4" t="e">
        <f t="shared" si="6"/>
        <v>#DIV/0!</v>
      </c>
      <c r="AB4" t="e">
        <f t="shared" si="7"/>
        <v>#DIV/0!</v>
      </c>
      <c r="AC4" s="1">
        <v>-1</v>
      </c>
      <c r="AD4" s="1">
        <v>0.85</v>
      </c>
      <c r="AE4" s="1">
        <v>0.85</v>
      </c>
      <c r="AF4" s="1">
        <v>9.8315877914428711</v>
      </c>
      <c r="AG4">
        <f t="shared" si="8"/>
        <v>0.85</v>
      </c>
      <c r="AH4">
        <f t="shared" si="9"/>
        <v>-1.7210882065171886E-4</v>
      </c>
      <c r="AI4" t="e">
        <f t="shared" si="10"/>
        <v>#DIV/0!</v>
      </c>
      <c r="AJ4" t="e">
        <f t="shared" si="11"/>
        <v>#DIV/0!</v>
      </c>
      <c r="AK4" t="e">
        <f t="shared" si="12"/>
        <v>#DIV/0!</v>
      </c>
      <c r="AL4" s="1">
        <v>0</v>
      </c>
      <c r="AM4" s="1">
        <v>0.5</v>
      </c>
      <c r="AN4" t="e">
        <f t="shared" si="13"/>
        <v>#DIV/0!</v>
      </c>
      <c r="AO4">
        <f t="shared" si="14"/>
        <v>4.1431361525447894</v>
      </c>
      <c r="AP4">
        <f t="shared" si="15"/>
        <v>1.4915025722376929</v>
      </c>
      <c r="AQ4">
        <f t="shared" si="16"/>
        <v>25.063108444213867</v>
      </c>
      <c r="AR4" s="1">
        <v>2</v>
      </c>
      <c r="AS4">
        <f t="shared" si="17"/>
        <v>4.644859790802002</v>
      </c>
      <c r="AT4" s="1">
        <v>1</v>
      </c>
      <c r="AU4">
        <f t="shared" si="18"/>
        <v>9.2897195816040039</v>
      </c>
      <c r="AV4" s="1">
        <v>24.936040878295898</v>
      </c>
      <c r="AW4" s="1">
        <v>25.132030487060547</v>
      </c>
      <c r="AX4" s="1">
        <v>45.896831512451172</v>
      </c>
      <c r="AY4" s="1">
        <v>46.609584808349609</v>
      </c>
      <c r="AZ4" s="1">
        <v>14.094284057617187</v>
      </c>
      <c r="BA4" s="1">
        <v>16.806976318359375</v>
      </c>
      <c r="BB4" s="1">
        <v>45.010734558105469</v>
      </c>
      <c r="BC4" s="1">
        <v>53.673843383789062</v>
      </c>
      <c r="BD4" s="1">
        <v>300.32913208007813</v>
      </c>
      <c r="BE4" s="1">
        <v>1800.589599609375</v>
      </c>
      <c r="BF4" s="1">
        <v>1029.3817138671875</v>
      </c>
      <c r="BG4" s="1">
        <v>101.15788269042969</v>
      </c>
      <c r="BH4" s="1">
        <v>-1.2119102478027344</v>
      </c>
      <c r="BI4" s="1">
        <v>-1.0257117748260498</v>
      </c>
      <c r="BJ4" s="1">
        <v>0.25</v>
      </c>
      <c r="BK4" s="1">
        <v>-1.355140209197998</v>
      </c>
      <c r="BL4" s="1">
        <v>7.355140209197998</v>
      </c>
      <c r="BM4" s="1">
        <v>1</v>
      </c>
      <c r="BN4" s="1">
        <v>0</v>
      </c>
      <c r="BO4" s="1">
        <v>0.15999999642372131</v>
      </c>
      <c r="BP4" s="1">
        <v>111135</v>
      </c>
      <c r="BQ4">
        <f t="shared" si="19"/>
        <v>1.5016456604003905</v>
      </c>
      <c r="BR4">
        <f t="shared" si="20"/>
        <v>4.1431361525447897E-3</v>
      </c>
      <c r="BS4">
        <f t="shared" si="21"/>
        <v>298.21310844421384</v>
      </c>
      <c r="BT4">
        <f t="shared" si="22"/>
        <v>298.08604087829588</v>
      </c>
      <c r="BU4">
        <f t="shared" si="23"/>
        <v>288.09432949808979</v>
      </c>
      <c r="BV4">
        <f t="shared" si="24"/>
        <v>0.38274537632991973</v>
      </c>
      <c r="BW4">
        <f t="shared" si="25"/>
        <v>3.1916607110311204</v>
      </c>
      <c r="BX4">
        <f t="shared" si="26"/>
        <v>31.551280297141645</v>
      </c>
      <c r="BY4">
        <f t="shared" si="27"/>
        <v>14.74430397878227</v>
      </c>
      <c r="BZ4">
        <f t="shared" si="28"/>
        <v>24.999574661254883</v>
      </c>
      <c r="CA4">
        <f t="shared" si="29"/>
        <v>3.1795969596236504</v>
      </c>
      <c r="CB4">
        <f t="shared" si="30"/>
        <v>0.27420478699665529</v>
      </c>
      <c r="CC4">
        <f t="shared" si="31"/>
        <v>1.7001581387934275</v>
      </c>
      <c r="CD4">
        <f t="shared" si="32"/>
        <v>1.4794388208302229</v>
      </c>
      <c r="CE4">
        <f t="shared" si="33"/>
        <v>0.17210825940717195</v>
      </c>
      <c r="CF4">
        <f t="shared" si="34"/>
        <v>5.3365234319966746</v>
      </c>
      <c r="CG4">
        <f t="shared" si="35"/>
        <v>1.1318358759885327</v>
      </c>
      <c r="CH4">
        <f t="shared" si="36"/>
        <v>53.52438857467876</v>
      </c>
      <c r="CI4">
        <f t="shared" si="37"/>
        <v>46.793186390396592</v>
      </c>
      <c r="CJ4">
        <f t="shared" si="38"/>
        <v>-1.4451547363204798E-2</v>
      </c>
      <c r="CK4">
        <f t="shared" si="39"/>
        <v>0</v>
      </c>
      <c r="CL4">
        <f t="shared" si="40"/>
        <v>1530.5011596679687</v>
      </c>
      <c r="CM4">
        <f t="shared" si="41"/>
        <v>0</v>
      </c>
      <c r="CN4" t="e">
        <f t="shared" si="42"/>
        <v>#DIV/0!</v>
      </c>
      <c r="CO4" t="e">
        <f t="shared" si="43"/>
        <v>#DIV/0!</v>
      </c>
      <c r="CP4" t="e">
        <f t="shared" si="44"/>
        <v>#DIV/0!</v>
      </c>
    </row>
    <row r="5" spans="1:100" x14ac:dyDescent="0.3">
      <c r="A5" s="40" t="str">
        <f>VLOOKUP(C5,ListCodeMtrx!A$1:B$91,2,TRUE)</f>
        <v>M5</v>
      </c>
      <c r="B5" s="1">
        <f t="shared" si="45"/>
        <v>100</v>
      </c>
      <c r="C5">
        <v>5</v>
      </c>
      <c r="D5" s="4" t="s">
        <v>194</v>
      </c>
      <c r="E5" s="5">
        <v>1</v>
      </c>
      <c r="F5" s="5">
        <v>1</v>
      </c>
      <c r="G5">
        <v>88</v>
      </c>
      <c r="H5" t="s">
        <v>176</v>
      </c>
      <c r="I5">
        <v>1</v>
      </c>
      <c r="J5" s="1">
        <v>3</v>
      </c>
      <c r="K5" s="6">
        <v>0.40187499999999998</v>
      </c>
      <c r="L5" s="1">
        <v>728</v>
      </c>
      <c r="M5" s="1">
        <v>0</v>
      </c>
      <c r="N5" s="1">
        <v>100</v>
      </c>
      <c r="O5" s="7">
        <f t="shared" si="2"/>
        <v>5.3827419300575761</v>
      </c>
      <c r="P5" s="7">
        <f t="shared" si="3"/>
        <v>0.28635025086080518</v>
      </c>
      <c r="Q5" s="7">
        <f t="shared" si="4"/>
        <v>65.129213744355695</v>
      </c>
      <c r="R5" s="1">
        <v>25.130949020385742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t="e">
        <f t="shared" si="5"/>
        <v>#DIV/0!</v>
      </c>
      <c r="AA5" t="e">
        <f t="shared" si="6"/>
        <v>#DIV/0!</v>
      </c>
      <c r="AB5" t="e">
        <f t="shared" si="7"/>
        <v>#DIV/0!</v>
      </c>
      <c r="AC5" s="1">
        <v>-1</v>
      </c>
      <c r="AD5" s="1">
        <v>0.85</v>
      </c>
      <c r="AE5" s="1">
        <v>0.85</v>
      </c>
      <c r="AF5" s="1">
        <v>9.8315877914428711</v>
      </c>
      <c r="AG5">
        <f t="shared" si="8"/>
        <v>0.85</v>
      </c>
      <c r="AH5">
        <f t="shared" si="9"/>
        <v>4.1718999018140277E-3</v>
      </c>
      <c r="AI5" t="e">
        <f t="shared" si="10"/>
        <v>#DIV/0!</v>
      </c>
      <c r="AJ5" t="e">
        <f t="shared" si="11"/>
        <v>#DIV/0!</v>
      </c>
      <c r="AK5" t="e">
        <f t="shared" si="12"/>
        <v>#DIV/0!</v>
      </c>
      <c r="AL5" s="1">
        <v>0</v>
      </c>
      <c r="AM5" s="1">
        <v>0.5</v>
      </c>
      <c r="AN5" t="e">
        <f t="shared" si="13"/>
        <v>#DIV/0!</v>
      </c>
      <c r="AO5">
        <f t="shared" si="14"/>
        <v>4.1849418688836879</v>
      </c>
      <c r="AP5">
        <f t="shared" si="15"/>
        <v>1.4869522983616537</v>
      </c>
      <c r="AQ5">
        <f t="shared" si="16"/>
        <v>25.130949020385742</v>
      </c>
      <c r="AR5" s="1">
        <v>2</v>
      </c>
      <c r="AS5">
        <f t="shared" si="17"/>
        <v>4.644859790802002</v>
      </c>
      <c r="AT5" s="1">
        <v>1</v>
      </c>
      <c r="AU5">
        <f t="shared" si="18"/>
        <v>9.2897195816040039</v>
      </c>
      <c r="AV5" s="1">
        <v>24.975610733032227</v>
      </c>
      <c r="AW5" s="1">
        <v>25.132013320922852</v>
      </c>
      <c r="AX5" s="1">
        <v>101.81421661376953</v>
      </c>
      <c r="AY5" s="1">
        <v>97.956535339355469</v>
      </c>
      <c r="AZ5" s="1">
        <v>14.239394187927246</v>
      </c>
      <c r="BA5" s="1">
        <v>16.979066848754883</v>
      </c>
      <c r="BB5" s="1">
        <v>45.368747711181641</v>
      </c>
      <c r="BC5" s="1">
        <v>54.097736358642578</v>
      </c>
      <c r="BD5" s="1">
        <v>300.31948852539062</v>
      </c>
      <c r="BE5" s="1">
        <v>1799.92529296875</v>
      </c>
      <c r="BF5" s="1">
        <v>1043.716796875</v>
      </c>
      <c r="BG5" s="1">
        <v>101.161865234375</v>
      </c>
      <c r="BH5" s="1">
        <v>-1.9444694519042969</v>
      </c>
      <c r="BI5" s="1">
        <v>-1.0463836193084717</v>
      </c>
      <c r="BJ5" s="1">
        <v>0.5</v>
      </c>
      <c r="BK5" s="1">
        <v>-1.355140209197998</v>
      </c>
      <c r="BL5" s="1">
        <v>7.355140209197998</v>
      </c>
      <c r="BM5" s="1">
        <v>1</v>
      </c>
      <c r="BN5" s="1">
        <v>0</v>
      </c>
      <c r="BO5" s="1">
        <v>0.15999999642372131</v>
      </c>
      <c r="BP5" s="1">
        <v>111115</v>
      </c>
      <c r="BQ5">
        <f t="shared" si="19"/>
        <v>1.5015974426269529</v>
      </c>
      <c r="BR5">
        <f t="shared" si="20"/>
        <v>4.1849418688836883E-3</v>
      </c>
      <c r="BS5">
        <f t="shared" si="21"/>
        <v>298.28094902038572</v>
      </c>
      <c r="BT5">
        <f t="shared" si="22"/>
        <v>298.1256107330322</v>
      </c>
      <c r="BU5">
        <f t="shared" si="23"/>
        <v>287.98804043796554</v>
      </c>
      <c r="BV5">
        <f t="shared" si="24"/>
        <v>0.37436107164008631</v>
      </c>
      <c r="BW5">
        <f t="shared" si="25"/>
        <v>3.2045863707208393</v>
      </c>
      <c r="BX5">
        <f t="shared" si="26"/>
        <v>31.677810242983877</v>
      </c>
      <c r="BY5">
        <f t="shared" si="27"/>
        <v>14.698743394228995</v>
      </c>
      <c r="BZ5">
        <f t="shared" si="28"/>
        <v>25.053279876708984</v>
      </c>
      <c r="CA5">
        <f t="shared" si="29"/>
        <v>3.1897918582683147</v>
      </c>
      <c r="CB5">
        <f t="shared" si="30"/>
        <v>0.27778760798094004</v>
      </c>
      <c r="CC5">
        <f t="shared" si="31"/>
        <v>1.7176340723591856</v>
      </c>
      <c r="CD5">
        <f t="shared" si="32"/>
        <v>1.472157785909129</v>
      </c>
      <c r="CE5">
        <f t="shared" si="33"/>
        <v>0.17436677260653494</v>
      </c>
      <c r="CF5">
        <f t="shared" si="34"/>
        <v>6.5885927436273155</v>
      </c>
      <c r="CG5">
        <f t="shared" si="35"/>
        <v>0.66487869868738692</v>
      </c>
      <c r="CH5">
        <f t="shared" si="36"/>
        <v>53.864343074816979</v>
      </c>
      <c r="CI5">
        <f t="shared" si="37"/>
        <v>97.174304881079024</v>
      </c>
      <c r="CJ5">
        <f t="shared" si="38"/>
        <v>2.9836885209381939E-2</v>
      </c>
      <c r="CK5">
        <f t="shared" si="39"/>
        <v>0</v>
      </c>
      <c r="CL5">
        <f t="shared" si="40"/>
        <v>1529.9364990234374</v>
      </c>
      <c r="CM5">
        <f t="shared" si="41"/>
        <v>0</v>
      </c>
      <c r="CN5" t="e">
        <f t="shared" si="42"/>
        <v>#DIV/0!</v>
      </c>
      <c r="CO5" t="e">
        <f t="shared" si="43"/>
        <v>#DIV/0!</v>
      </c>
      <c r="CP5" t="e">
        <f t="shared" si="44"/>
        <v>#DIV/0!</v>
      </c>
    </row>
    <row r="6" spans="1:100" x14ac:dyDescent="0.3">
      <c r="A6" s="40" t="str">
        <f>VLOOKUP(C6,ListCodeMtrx!A$1:B$91,2,TRUE)</f>
        <v>M5</v>
      </c>
      <c r="B6" s="1">
        <f t="shared" si="45"/>
        <v>250</v>
      </c>
      <c r="C6">
        <v>5</v>
      </c>
      <c r="D6" s="4" t="s">
        <v>194</v>
      </c>
      <c r="E6" s="5">
        <v>1</v>
      </c>
      <c r="F6" s="5">
        <v>1</v>
      </c>
      <c r="G6">
        <v>88</v>
      </c>
      <c r="H6" t="s">
        <v>176</v>
      </c>
      <c r="I6">
        <v>1</v>
      </c>
      <c r="J6" s="1">
        <v>4</v>
      </c>
      <c r="K6" s="6">
        <v>0.40380787037037036</v>
      </c>
      <c r="L6" s="1">
        <v>895</v>
      </c>
      <c r="M6" s="1">
        <v>0</v>
      </c>
      <c r="N6" s="1">
        <v>250</v>
      </c>
      <c r="O6" s="7">
        <f t="shared" si="2"/>
        <v>18.323452926265158</v>
      </c>
      <c r="P6" s="7">
        <f t="shared" si="3"/>
        <v>0.29322714093582458</v>
      </c>
      <c r="Q6" s="7">
        <f t="shared" si="4"/>
        <v>130.8648242242981</v>
      </c>
      <c r="R6" s="1">
        <v>25.126558303833008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t="e">
        <f t="shared" si="5"/>
        <v>#DIV/0!</v>
      </c>
      <c r="AA6" t="e">
        <f t="shared" si="6"/>
        <v>#DIV/0!</v>
      </c>
      <c r="AB6" t="e">
        <f t="shared" si="7"/>
        <v>#DIV/0!</v>
      </c>
      <c r="AC6" s="1">
        <v>-1</v>
      </c>
      <c r="AD6" s="1">
        <v>0.85</v>
      </c>
      <c r="AE6" s="1">
        <v>0.85</v>
      </c>
      <c r="AF6" s="1">
        <v>9.8315877914428711</v>
      </c>
      <c r="AG6">
        <f t="shared" si="8"/>
        <v>0.85</v>
      </c>
      <c r="AH6">
        <f t="shared" si="9"/>
        <v>1.2632288977581367E-2</v>
      </c>
      <c r="AI6" t="e">
        <f t="shared" si="10"/>
        <v>#DIV/0!</v>
      </c>
      <c r="AJ6" t="e">
        <f t="shared" si="11"/>
        <v>#DIV/0!</v>
      </c>
      <c r="AK6" t="e">
        <f t="shared" si="12"/>
        <v>#DIV/0!</v>
      </c>
      <c r="AL6" s="1">
        <v>0</v>
      </c>
      <c r="AM6" s="1">
        <v>0.5</v>
      </c>
      <c r="AN6" t="e">
        <f t="shared" si="13"/>
        <v>#DIV/0!</v>
      </c>
      <c r="AO6">
        <f t="shared" si="14"/>
        <v>4.2256478286718702</v>
      </c>
      <c r="AP6">
        <f t="shared" si="15"/>
        <v>1.4672333155530535</v>
      </c>
      <c r="AQ6">
        <f t="shared" si="16"/>
        <v>25.126558303833008</v>
      </c>
      <c r="AR6" s="1">
        <v>2</v>
      </c>
      <c r="AS6">
        <f t="shared" si="17"/>
        <v>4.644859790802002</v>
      </c>
      <c r="AT6" s="1">
        <v>1</v>
      </c>
      <c r="AU6">
        <f t="shared" si="18"/>
        <v>9.2897195816040039</v>
      </c>
      <c r="AV6" s="1">
        <v>24.987926483154297</v>
      </c>
      <c r="AW6" s="1">
        <v>25.132524490356445</v>
      </c>
      <c r="AX6" s="1">
        <v>250.78767395019531</v>
      </c>
      <c r="AY6" s="1">
        <v>237.91583251953125</v>
      </c>
      <c r="AZ6" s="1">
        <v>14.398713111877441</v>
      </c>
      <c r="BA6" s="1">
        <v>17.164443969726563</v>
      </c>
      <c r="BB6" s="1">
        <v>45.846061706542969</v>
      </c>
      <c r="BC6" s="1">
        <v>54.652252197265625</v>
      </c>
      <c r="BD6" s="1">
        <v>300.326904296875</v>
      </c>
      <c r="BE6" s="1">
        <v>1799.6322021484375</v>
      </c>
      <c r="BF6" s="1">
        <v>1048.9532470703125</v>
      </c>
      <c r="BG6" s="1">
        <v>101.16931915283203</v>
      </c>
      <c r="BH6" s="1">
        <v>-4.3550376892089844</v>
      </c>
      <c r="BI6" s="1">
        <v>-0.99904513359069824</v>
      </c>
      <c r="BJ6" s="1">
        <v>0.25</v>
      </c>
      <c r="BK6" s="1">
        <v>-1.355140209197998</v>
      </c>
      <c r="BL6" s="1">
        <v>7.355140209197998</v>
      </c>
      <c r="BM6" s="1">
        <v>1</v>
      </c>
      <c r="BN6" s="1">
        <v>0</v>
      </c>
      <c r="BO6" s="1">
        <v>0.15999999642372131</v>
      </c>
      <c r="BP6" s="1">
        <v>111115</v>
      </c>
      <c r="BQ6">
        <f t="shared" si="19"/>
        <v>1.5016345214843747</v>
      </c>
      <c r="BR6">
        <f t="shared" si="20"/>
        <v>4.2256478286718697E-3</v>
      </c>
      <c r="BS6">
        <f t="shared" si="21"/>
        <v>298.27655830383299</v>
      </c>
      <c r="BT6">
        <f t="shared" si="22"/>
        <v>298.13792648315427</v>
      </c>
      <c r="BU6">
        <f t="shared" si="23"/>
        <v>287.94114590776371</v>
      </c>
      <c r="BV6">
        <f t="shared" si="24"/>
        <v>0.36828112183654726</v>
      </c>
      <c r="BW6">
        <f t="shared" si="25"/>
        <v>3.2037484256072233</v>
      </c>
      <c r="BX6">
        <f t="shared" si="26"/>
        <v>31.667193695031809</v>
      </c>
      <c r="BY6">
        <f t="shared" si="27"/>
        <v>14.502749725305247</v>
      </c>
      <c r="BZ6">
        <f t="shared" si="28"/>
        <v>25.057242393493652</v>
      </c>
      <c r="CA6">
        <f t="shared" si="29"/>
        <v>3.1905451958607838</v>
      </c>
      <c r="CB6">
        <f t="shared" si="30"/>
        <v>0.28425472789097678</v>
      </c>
      <c r="CC6">
        <f t="shared" si="31"/>
        <v>1.7365151100541698</v>
      </c>
      <c r="CD6">
        <f t="shared" si="32"/>
        <v>1.454030085806614</v>
      </c>
      <c r="CE6">
        <f t="shared" si="33"/>
        <v>0.17844410642350436</v>
      </c>
      <c r="CF6">
        <f t="shared" si="34"/>
        <v>13.23950516782728</v>
      </c>
      <c r="CG6">
        <f t="shared" si="35"/>
        <v>0.55004672382849928</v>
      </c>
      <c r="CH6">
        <f t="shared" si="36"/>
        <v>54.492858634090055</v>
      </c>
      <c r="CI6">
        <f t="shared" si="37"/>
        <v>235.25303293412259</v>
      </c>
      <c r="CJ6">
        <f t="shared" si="38"/>
        <v>4.2443547594091087E-2</v>
      </c>
      <c r="CK6">
        <f t="shared" si="39"/>
        <v>0</v>
      </c>
      <c r="CL6">
        <f t="shared" si="40"/>
        <v>1529.6873718261718</v>
      </c>
      <c r="CM6">
        <f t="shared" si="41"/>
        <v>0</v>
      </c>
      <c r="CN6" t="e">
        <f t="shared" si="42"/>
        <v>#DIV/0!</v>
      </c>
      <c r="CO6" t="e">
        <f t="shared" si="43"/>
        <v>#DIV/0!</v>
      </c>
      <c r="CP6" t="e">
        <f t="shared" si="44"/>
        <v>#DIV/0!</v>
      </c>
    </row>
    <row r="7" spans="1:100" x14ac:dyDescent="0.3">
      <c r="A7" s="40" t="str">
        <f>VLOOKUP(C7,ListCodeMtrx!A$1:B$91,2,TRUE)</f>
        <v>M5</v>
      </c>
      <c r="B7" s="1">
        <f t="shared" si="45"/>
        <v>600</v>
      </c>
      <c r="C7">
        <v>5</v>
      </c>
      <c r="D7" s="4" t="s">
        <v>194</v>
      </c>
      <c r="E7" s="5">
        <v>1</v>
      </c>
      <c r="F7" s="5">
        <v>1</v>
      </c>
      <c r="G7">
        <v>88</v>
      </c>
      <c r="H7" t="s">
        <v>176</v>
      </c>
      <c r="I7">
        <v>1</v>
      </c>
      <c r="J7" s="1">
        <v>5</v>
      </c>
      <c r="K7" s="6">
        <v>0.40599537037037037</v>
      </c>
      <c r="L7" s="1">
        <v>1084</v>
      </c>
      <c r="M7" s="1">
        <v>0</v>
      </c>
      <c r="N7" s="1">
        <v>600</v>
      </c>
      <c r="O7" s="7">
        <f t="shared" si="2"/>
        <v>43.86387634803166</v>
      </c>
      <c r="P7" s="7">
        <f t="shared" si="3"/>
        <v>0.29529506295537195</v>
      </c>
      <c r="Q7" s="7">
        <f t="shared" si="4"/>
        <v>314.68809048498963</v>
      </c>
      <c r="R7" s="1">
        <v>25.082849502563477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t="e">
        <f t="shared" si="5"/>
        <v>#DIV/0!</v>
      </c>
      <c r="AA7" t="e">
        <f t="shared" si="6"/>
        <v>#DIV/0!</v>
      </c>
      <c r="AB7" t="e">
        <f t="shared" si="7"/>
        <v>#DIV/0!</v>
      </c>
      <c r="AC7" s="1">
        <v>-1</v>
      </c>
      <c r="AD7" s="1">
        <v>0.85</v>
      </c>
      <c r="AE7" s="1">
        <v>0.85</v>
      </c>
      <c r="AF7" s="1">
        <v>9.8315877914428711</v>
      </c>
      <c r="AG7">
        <f t="shared" si="8"/>
        <v>0.85</v>
      </c>
      <c r="AH7">
        <f t="shared" si="9"/>
        <v>2.9329603486176421E-2</v>
      </c>
      <c r="AI7" t="e">
        <f t="shared" si="10"/>
        <v>#DIV/0!</v>
      </c>
      <c r="AJ7" t="e">
        <f t="shared" si="11"/>
        <v>#DIV/0!</v>
      </c>
      <c r="AK7" t="e">
        <f t="shared" si="12"/>
        <v>#DIV/0!</v>
      </c>
      <c r="AL7" s="1">
        <v>0</v>
      </c>
      <c r="AM7" s="1">
        <v>0.5</v>
      </c>
      <c r="AN7" t="e">
        <f t="shared" si="13"/>
        <v>#DIV/0!</v>
      </c>
      <c r="AO7">
        <f t="shared" si="14"/>
        <v>4.1716240031166079</v>
      </c>
      <c r="AP7">
        <f t="shared" si="15"/>
        <v>1.4385912443638016</v>
      </c>
      <c r="AQ7">
        <f t="shared" si="16"/>
        <v>25.082849502563477</v>
      </c>
      <c r="AR7" s="1">
        <v>2</v>
      </c>
      <c r="AS7">
        <f t="shared" si="17"/>
        <v>4.644859790802002</v>
      </c>
      <c r="AT7" s="1">
        <v>1</v>
      </c>
      <c r="AU7">
        <f t="shared" si="18"/>
        <v>9.2897195816040039</v>
      </c>
      <c r="AV7" s="1">
        <v>24.996877670288086</v>
      </c>
      <c r="AW7" s="1">
        <v>25.130622863769531</v>
      </c>
      <c r="AX7" s="1">
        <v>599.87786865234375</v>
      </c>
      <c r="AY7" s="1">
        <v>569.0848388671875</v>
      </c>
      <c r="AZ7" s="1">
        <v>14.634841918945313</v>
      </c>
      <c r="BA7" s="1">
        <v>17.364774703979492</v>
      </c>
      <c r="BB7" s="1">
        <v>46.574199676513672</v>
      </c>
      <c r="BC7" s="1">
        <v>55.261989593505859</v>
      </c>
      <c r="BD7" s="1">
        <v>300.31396484375</v>
      </c>
      <c r="BE7" s="1">
        <v>1799.5821533203125</v>
      </c>
      <c r="BF7" s="1">
        <v>1063.26611328125</v>
      </c>
      <c r="BG7" s="1">
        <v>101.17182922363281</v>
      </c>
      <c r="BH7" s="1">
        <v>-13.038509368896484</v>
      </c>
      <c r="BI7" s="1">
        <v>-0.96242022514343262</v>
      </c>
      <c r="BJ7" s="1">
        <v>0.25</v>
      </c>
      <c r="BK7" s="1">
        <v>-1.355140209197998</v>
      </c>
      <c r="BL7" s="1">
        <v>7.355140209197998</v>
      </c>
      <c r="BM7" s="1">
        <v>1</v>
      </c>
      <c r="BN7" s="1">
        <v>0</v>
      </c>
      <c r="BO7" s="1">
        <v>0.15999999642372131</v>
      </c>
      <c r="BP7" s="1">
        <v>111115</v>
      </c>
      <c r="BQ7">
        <f t="shared" si="19"/>
        <v>1.5015698242187498</v>
      </c>
      <c r="BR7">
        <f t="shared" si="20"/>
        <v>4.1716240031166082E-3</v>
      </c>
      <c r="BS7">
        <f t="shared" si="21"/>
        <v>298.23284950256345</v>
      </c>
      <c r="BT7">
        <f t="shared" si="22"/>
        <v>298.14687767028806</v>
      </c>
      <c r="BU7">
        <f t="shared" si="23"/>
        <v>287.9331380954427</v>
      </c>
      <c r="BV7">
        <f t="shared" si="24"/>
        <v>0.37924896975634548</v>
      </c>
      <c r="BW7">
        <f t="shared" si="25"/>
        <v>3.1954172652216739</v>
      </c>
      <c r="BX7">
        <f t="shared" si="26"/>
        <v>31.584061390828879</v>
      </c>
      <c r="BY7">
        <f t="shared" si="27"/>
        <v>14.219286686849387</v>
      </c>
      <c r="BZ7">
        <f t="shared" si="28"/>
        <v>25.039863586425781</v>
      </c>
      <c r="CA7">
        <f t="shared" si="29"/>
        <v>3.1872423616043841</v>
      </c>
      <c r="CB7">
        <f t="shared" si="30"/>
        <v>0.28619761475738587</v>
      </c>
      <c r="CC7">
        <f t="shared" si="31"/>
        <v>1.7568260208578723</v>
      </c>
      <c r="CD7">
        <f t="shared" si="32"/>
        <v>1.4304163407465118</v>
      </c>
      <c r="CE7">
        <f t="shared" si="33"/>
        <v>0.17966920104677431</v>
      </c>
      <c r="CF7">
        <f t="shared" si="34"/>
        <v>31.837569749258481</v>
      </c>
      <c r="CG7">
        <f t="shared" si="35"/>
        <v>0.55297219147746657</v>
      </c>
      <c r="CH7">
        <f t="shared" si="36"/>
        <v>55.271843738847167</v>
      </c>
      <c r="CI7">
        <f t="shared" si="37"/>
        <v>562.71045559870799</v>
      </c>
      <c r="CJ7">
        <f t="shared" si="38"/>
        <v>4.3084987939472123E-2</v>
      </c>
      <c r="CK7">
        <f t="shared" si="39"/>
        <v>0</v>
      </c>
      <c r="CL7">
        <f t="shared" si="40"/>
        <v>1529.6448303222655</v>
      </c>
      <c r="CM7">
        <f t="shared" si="41"/>
        <v>0</v>
      </c>
      <c r="CN7" t="e">
        <f t="shared" si="42"/>
        <v>#DIV/0!</v>
      </c>
      <c r="CO7" t="e">
        <f t="shared" si="43"/>
        <v>#DIV/0!</v>
      </c>
      <c r="CP7" s="8" t="e">
        <f t="shared" si="44"/>
        <v>#DIV/0!</v>
      </c>
    </row>
    <row r="8" spans="1:100" x14ac:dyDescent="0.3">
      <c r="A8" s="40" t="str">
        <f>VLOOKUP(C8,ListCodeMtrx!A$1:B$91,2,TRUE)</f>
        <v>M5</v>
      </c>
      <c r="B8" s="1">
        <f t="shared" si="45"/>
        <v>800</v>
      </c>
      <c r="C8">
        <v>5</v>
      </c>
      <c r="D8" s="4" t="s">
        <v>194</v>
      </c>
      <c r="E8" s="5">
        <v>1</v>
      </c>
      <c r="F8" s="5">
        <v>1</v>
      </c>
      <c r="G8">
        <v>88</v>
      </c>
      <c r="H8" t="s">
        <v>176</v>
      </c>
      <c r="I8">
        <v>1</v>
      </c>
      <c r="J8" s="1">
        <v>6</v>
      </c>
      <c r="K8" s="6">
        <v>0.40776620370370376</v>
      </c>
      <c r="L8" s="1">
        <v>1237</v>
      </c>
      <c r="M8" s="1">
        <v>0</v>
      </c>
      <c r="N8" s="1">
        <v>800</v>
      </c>
      <c r="O8" s="7">
        <f t="shared" si="2"/>
        <v>54.98832805594688</v>
      </c>
      <c r="P8" s="7">
        <f t="shared" si="3"/>
        <v>0.29929226456550129</v>
      </c>
      <c r="Q8" s="7">
        <f t="shared" si="4"/>
        <v>445.71209927314743</v>
      </c>
      <c r="R8" s="1">
        <v>25.059965133666992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t="e">
        <f t="shared" si="5"/>
        <v>#DIV/0!</v>
      </c>
      <c r="AA8" t="e">
        <f t="shared" si="6"/>
        <v>#DIV/0!</v>
      </c>
      <c r="AB8" t="e">
        <f t="shared" si="7"/>
        <v>#DIV/0!</v>
      </c>
      <c r="AC8" s="1">
        <v>-1</v>
      </c>
      <c r="AD8" s="1">
        <v>0.85</v>
      </c>
      <c r="AE8" s="1">
        <v>0.85</v>
      </c>
      <c r="AF8" s="1">
        <v>9.8315877914428711</v>
      </c>
      <c r="AG8">
        <f t="shared" si="8"/>
        <v>0.85</v>
      </c>
      <c r="AH8">
        <f t="shared" si="9"/>
        <v>3.6605865031486204E-2</v>
      </c>
      <c r="AI8" t="e">
        <f t="shared" si="10"/>
        <v>#DIV/0!</v>
      </c>
      <c r="AJ8" t="e">
        <f t="shared" si="11"/>
        <v>#DIV/0!</v>
      </c>
      <c r="AK8" t="e">
        <f t="shared" si="12"/>
        <v>#DIV/0!</v>
      </c>
      <c r="AL8" s="1">
        <v>0</v>
      </c>
      <c r="AM8" s="1">
        <v>0.5</v>
      </c>
      <c r="AN8" t="e">
        <f t="shared" si="13"/>
        <v>#DIV/0!</v>
      </c>
      <c r="AO8">
        <f t="shared" si="14"/>
        <v>4.1705377694114656</v>
      </c>
      <c r="AP8">
        <f t="shared" si="15"/>
        <v>1.4194737531307615</v>
      </c>
      <c r="AQ8">
        <f t="shared" si="16"/>
        <v>25.059965133666992</v>
      </c>
      <c r="AR8" s="1">
        <v>2</v>
      </c>
      <c r="AS8">
        <f t="shared" si="17"/>
        <v>4.644859790802002</v>
      </c>
      <c r="AT8" s="1">
        <v>1</v>
      </c>
      <c r="AU8">
        <f t="shared" si="18"/>
        <v>9.2897195816040039</v>
      </c>
      <c r="AV8" s="1">
        <v>25.000783920288086</v>
      </c>
      <c r="AW8" s="1">
        <v>25.132541656494141</v>
      </c>
      <c r="AX8" s="1">
        <v>800.35247802734375</v>
      </c>
      <c r="AY8" s="1">
        <v>761.6163330078125</v>
      </c>
      <c r="AZ8" s="1">
        <v>14.782486915588379</v>
      </c>
      <c r="BA8" s="1">
        <v>17.511318206787109</v>
      </c>
      <c r="BB8" s="1">
        <v>47.031444549560547</v>
      </c>
      <c r="BC8" s="1">
        <v>55.713394165039062</v>
      </c>
      <c r="BD8" s="1">
        <v>300.31216430664062</v>
      </c>
      <c r="BE8" s="1">
        <v>1799.4007568359375</v>
      </c>
      <c r="BF8" s="1">
        <v>1080.042724609375</v>
      </c>
      <c r="BG8" s="1">
        <v>101.16823577880859</v>
      </c>
      <c r="BH8" s="1">
        <v>-19.078548431396484</v>
      </c>
      <c r="BI8" s="1">
        <v>-0.85863184928894043</v>
      </c>
      <c r="BJ8" s="1">
        <v>0.5</v>
      </c>
      <c r="BK8" s="1">
        <v>-1.355140209197998</v>
      </c>
      <c r="BL8" s="1">
        <v>7.355140209197998</v>
      </c>
      <c r="BM8" s="1">
        <v>1</v>
      </c>
      <c r="BN8" s="1">
        <v>0</v>
      </c>
      <c r="BO8" s="1">
        <v>0.15999999642372131</v>
      </c>
      <c r="BP8" s="1">
        <v>111115</v>
      </c>
      <c r="BQ8">
        <f t="shared" si="19"/>
        <v>1.501560821533203</v>
      </c>
      <c r="BR8">
        <f t="shared" si="20"/>
        <v>4.1705377694114653E-3</v>
      </c>
      <c r="BS8">
        <f t="shared" si="21"/>
        <v>298.20996513366697</v>
      </c>
      <c r="BT8">
        <f t="shared" si="22"/>
        <v>298.15078392028806</v>
      </c>
      <c r="BU8">
        <f t="shared" si="23"/>
        <v>287.90411465859142</v>
      </c>
      <c r="BV8">
        <f t="shared" si="24"/>
        <v>0.38044967012526776</v>
      </c>
      <c r="BW8">
        <f t="shared" si="25"/>
        <v>3.1910629222727436</v>
      </c>
      <c r="BX8">
        <f t="shared" si="26"/>
        <v>31.542142627154181</v>
      </c>
      <c r="BY8">
        <f t="shared" si="27"/>
        <v>14.030824420367072</v>
      </c>
      <c r="BZ8">
        <f t="shared" si="28"/>
        <v>25.030374526977539</v>
      </c>
      <c r="CA8">
        <f t="shared" si="29"/>
        <v>3.1854402316030477</v>
      </c>
      <c r="CB8">
        <f t="shared" si="30"/>
        <v>0.2899507535666877</v>
      </c>
      <c r="CC8">
        <f t="shared" si="31"/>
        <v>1.7715891691419821</v>
      </c>
      <c r="CD8">
        <f t="shared" si="32"/>
        <v>1.4138510624610656</v>
      </c>
      <c r="CE8">
        <f t="shared" si="33"/>
        <v>0.18203596637360492</v>
      </c>
      <c r="CF8">
        <f t="shared" si="34"/>
        <v>45.091906748733521</v>
      </c>
      <c r="CG8">
        <f t="shared" si="35"/>
        <v>0.58521867238970493</v>
      </c>
      <c r="CH8">
        <f t="shared" si="36"/>
        <v>55.822068739543695</v>
      </c>
      <c r="CI8">
        <f t="shared" si="37"/>
        <v>753.625322921509</v>
      </c>
      <c r="CJ8">
        <f t="shared" si="38"/>
        <v>4.073061420908948E-2</v>
      </c>
      <c r="CK8">
        <f t="shared" si="39"/>
        <v>0</v>
      </c>
      <c r="CL8">
        <f t="shared" si="40"/>
        <v>1529.4906433105468</v>
      </c>
      <c r="CM8">
        <f t="shared" si="41"/>
        <v>0</v>
      </c>
      <c r="CN8" t="e">
        <f t="shared" si="42"/>
        <v>#DIV/0!</v>
      </c>
      <c r="CO8" t="e">
        <f t="shared" si="43"/>
        <v>#DIV/0!</v>
      </c>
      <c r="CP8" t="e">
        <f t="shared" si="44"/>
        <v>#DIV/0!</v>
      </c>
    </row>
    <row r="9" spans="1:100" hidden="1" x14ac:dyDescent="0.3">
      <c r="A9" t="str">
        <f>VLOOKUP(C9,ListCodeMtrx!A$1:B$91,2,TRUE)</f>
        <v>M5</v>
      </c>
      <c r="B9" s="1" t="str">
        <f t="shared" si="45"/>
        <v>400b</v>
      </c>
      <c r="C9">
        <v>5</v>
      </c>
      <c r="D9" s="4" t="s">
        <v>194</v>
      </c>
      <c r="E9" s="5">
        <v>1</v>
      </c>
      <c r="F9" s="5">
        <v>1</v>
      </c>
      <c r="G9">
        <v>88</v>
      </c>
      <c r="H9" t="s">
        <v>176</v>
      </c>
      <c r="I9">
        <v>1</v>
      </c>
      <c r="J9" s="1">
        <v>7</v>
      </c>
      <c r="K9" s="6">
        <v>0.40997685185185184</v>
      </c>
      <c r="L9" s="1">
        <v>1428</v>
      </c>
      <c r="M9" s="1">
        <v>0</v>
      </c>
      <c r="N9" s="1" t="s">
        <v>178</v>
      </c>
      <c r="O9">
        <f t="shared" si="2"/>
        <v>30.489271163583005</v>
      </c>
      <c r="P9">
        <f t="shared" si="3"/>
        <v>0.30728035562583872</v>
      </c>
      <c r="Q9">
        <f t="shared" si="4"/>
        <v>208.35458003168887</v>
      </c>
      <c r="R9" s="1">
        <v>25.150455474853516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t="e">
        <f t="shared" si="5"/>
        <v>#DIV/0!</v>
      </c>
      <c r="AA9" t="e">
        <f t="shared" si="6"/>
        <v>#DIV/0!</v>
      </c>
      <c r="AB9" t="e">
        <f t="shared" si="7"/>
        <v>#DIV/0!</v>
      </c>
      <c r="AC9" s="1">
        <v>-1</v>
      </c>
      <c r="AD9" s="1">
        <v>0.85</v>
      </c>
      <c r="AE9" s="1">
        <v>0.85</v>
      </c>
      <c r="AF9" s="1">
        <v>9.8315877914428711</v>
      </c>
      <c r="AG9">
        <f t="shared" si="8"/>
        <v>0.85</v>
      </c>
      <c r="AH9">
        <f t="shared" si="9"/>
        <v>2.0592533402657775E-2</v>
      </c>
      <c r="AI9" t="e">
        <f t="shared" si="10"/>
        <v>#DIV/0!</v>
      </c>
      <c r="AJ9" t="e">
        <f t="shared" si="11"/>
        <v>#DIV/0!</v>
      </c>
      <c r="AK9" t="e">
        <f t="shared" si="12"/>
        <v>#DIV/0!</v>
      </c>
      <c r="AL9" s="1">
        <v>0</v>
      </c>
      <c r="AM9" s="1">
        <v>0.5</v>
      </c>
      <c r="AN9" t="e">
        <f t="shared" si="13"/>
        <v>#DIV/0!</v>
      </c>
      <c r="AO9">
        <f t="shared" si="14"/>
        <v>4.3129835188375711</v>
      </c>
      <c r="AP9">
        <f t="shared" si="15"/>
        <v>1.430674679048485</v>
      </c>
      <c r="AQ9">
        <f t="shared" si="16"/>
        <v>25.150455474853516</v>
      </c>
      <c r="AR9" s="1">
        <v>2</v>
      </c>
      <c r="AS9">
        <f t="shared" si="17"/>
        <v>4.644859790802002</v>
      </c>
      <c r="AT9" s="1">
        <v>1</v>
      </c>
      <c r="AU9">
        <f t="shared" si="18"/>
        <v>9.2897195816040039</v>
      </c>
      <c r="AV9" s="1">
        <v>25.009428024291992</v>
      </c>
      <c r="AW9" s="1">
        <v>25.129405975341797</v>
      </c>
      <c r="AX9" s="1">
        <v>399.77459716796875</v>
      </c>
      <c r="AY9" s="1">
        <v>378.3826904296875</v>
      </c>
      <c r="AZ9" s="1">
        <v>14.750943183898926</v>
      </c>
      <c r="BA9" s="1">
        <v>17.572803497314453</v>
      </c>
      <c r="BB9" s="1">
        <v>46.902347564697266</v>
      </c>
      <c r="BC9" s="1">
        <v>55.874778747558594</v>
      </c>
      <c r="BD9" s="1">
        <v>300.31198120117187</v>
      </c>
      <c r="BE9" s="1">
        <v>1799.0113525390625</v>
      </c>
      <c r="BF9" s="1">
        <v>1098.721923828125</v>
      </c>
      <c r="BG9" s="1">
        <v>101.15840148925781</v>
      </c>
      <c r="BH9" s="1">
        <v>-7.5168724060058594</v>
      </c>
      <c r="BI9" s="1">
        <v>-0.93063044548034668</v>
      </c>
      <c r="BJ9" s="1">
        <v>0.25</v>
      </c>
      <c r="BK9" s="1">
        <v>-1.355140209197998</v>
      </c>
      <c r="BL9" s="1">
        <v>7.355140209197998</v>
      </c>
      <c r="BM9" s="1">
        <v>1</v>
      </c>
      <c r="BN9" s="1">
        <v>0</v>
      </c>
      <c r="BO9" s="1">
        <v>0.15999999642372131</v>
      </c>
      <c r="BP9" s="1">
        <v>111115</v>
      </c>
      <c r="BQ9">
        <f t="shared" si="19"/>
        <v>1.5015599060058591</v>
      </c>
      <c r="BR9">
        <f t="shared" si="20"/>
        <v>4.3129835188375713E-3</v>
      </c>
      <c r="BS9">
        <f t="shared" si="21"/>
        <v>298.30045547485349</v>
      </c>
      <c r="BT9">
        <f t="shared" si="22"/>
        <v>298.15942802429197</v>
      </c>
      <c r="BU9">
        <f t="shared" si="23"/>
        <v>287.84180997248404</v>
      </c>
      <c r="BV9">
        <f t="shared" si="24"/>
        <v>0.35362602730014547</v>
      </c>
      <c r="BW9">
        <f t="shared" si="25"/>
        <v>3.2083113905216543</v>
      </c>
      <c r="BX9">
        <f t="shared" si="26"/>
        <v>31.715718549213634</v>
      </c>
      <c r="BY9">
        <f t="shared" si="27"/>
        <v>14.14291505189918</v>
      </c>
      <c r="BZ9">
        <f t="shared" si="28"/>
        <v>25.079941749572754</v>
      </c>
      <c r="CA9">
        <f t="shared" si="29"/>
        <v>3.1948637022370532</v>
      </c>
      <c r="CB9">
        <f t="shared" si="30"/>
        <v>0.29744173756070236</v>
      </c>
      <c r="CC9">
        <f t="shared" si="31"/>
        <v>1.7776367114731693</v>
      </c>
      <c r="CD9">
        <f t="shared" si="32"/>
        <v>1.4172269907638839</v>
      </c>
      <c r="CE9">
        <f t="shared" si="33"/>
        <v>0.18676067844279601</v>
      </c>
      <c r="CF9">
        <f t="shared" si="34"/>
        <v>21.076816258971281</v>
      </c>
      <c r="CG9">
        <f t="shared" si="35"/>
        <v>0.55064511485735124</v>
      </c>
      <c r="CH9">
        <f t="shared" si="36"/>
        <v>55.744378244563755</v>
      </c>
      <c r="CI9">
        <f t="shared" si="37"/>
        <v>373.95193063018343</v>
      </c>
      <c r="CJ9">
        <f t="shared" si="38"/>
        <v>4.5449837931834401E-2</v>
      </c>
      <c r="CK9">
        <f t="shared" si="39"/>
        <v>0</v>
      </c>
      <c r="CL9">
        <f t="shared" si="40"/>
        <v>1529.1596496582031</v>
      </c>
      <c r="CM9">
        <f t="shared" si="41"/>
        <v>0</v>
      </c>
      <c r="CN9" t="e">
        <f t="shared" si="42"/>
        <v>#DIV/0!</v>
      </c>
      <c r="CO9" t="e">
        <f t="shared" si="43"/>
        <v>#DIV/0!</v>
      </c>
      <c r="CP9" t="e">
        <f t="shared" si="44"/>
        <v>#DIV/0!</v>
      </c>
    </row>
    <row r="10" spans="1:100" hidden="1" x14ac:dyDescent="0.3">
      <c r="A10" t="str">
        <f>VLOOKUP(C10,ListCodeMtrx!A$1:B$91,2,TRUE)</f>
        <v>M5</v>
      </c>
      <c r="B10" s="1" t="str">
        <f t="shared" si="45"/>
        <v>400F</v>
      </c>
      <c r="C10" s="8">
        <v>5</v>
      </c>
      <c r="D10" s="4" t="s">
        <v>194</v>
      </c>
      <c r="E10" s="5">
        <v>1</v>
      </c>
      <c r="F10" s="5">
        <v>1</v>
      </c>
      <c r="G10">
        <v>88</v>
      </c>
      <c r="H10" s="8" t="s">
        <v>176</v>
      </c>
      <c r="I10" s="8">
        <v>1</v>
      </c>
      <c r="J10" s="9">
        <v>8</v>
      </c>
      <c r="K10" s="6">
        <v>0.41489583333333335</v>
      </c>
      <c r="L10" s="9">
        <v>1844.5</v>
      </c>
      <c r="M10" s="9">
        <v>0</v>
      </c>
      <c r="N10" s="1" t="s">
        <v>179</v>
      </c>
      <c r="O10" s="7">
        <f t="shared" si="2"/>
        <v>31.706459392988791</v>
      </c>
      <c r="P10" s="7">
        <f t="shared" si="3"/>
        <v>0.31285057867243021</v>
      </c>
      <c r="Q10" s="7">
        <f t="shared" si="4"/>
        <v>203.57352794766251</v>
      </c>
      <c r="R10" s="9">
        <v>25.343557357788086</v>
      </c>
      <c r="S10" s="9">
        <v>1</v>
      </c>
      <c r="T10" s="9">
        <v>1</v>
      </c>
      <c r="U10" s="9">
        <v>0</v>
      </c>
      <c r="V10" s="9">
        <v>0</v>
      </c>
      <c r="W10" s="9">
        <v>249.914306640625</v>
      </c>
      <c r="X10" s="9">
        <v>598.04254150390625</v>
      </c>
      <c r="Y10" s="9">
        <v>356.526123046875</v>
      </c>
      <c r="Z10" s="8" t="e">
        <f t="shared" si="5"/>
        <v>#DIV/0!</v>
      </c>
      <c r="AA10" s="8">
        <f t="shared" si="6"/>
        <v>0.58211282760560501</v>
      </c>
      <c r="AB10" s="8">
        <f t="shared" si="7"/>
        <v>0.40384488008108321</v>
      </c>
      <c r="AC10" s="9">
        <v>-1</v>
      </c>
      <c r="AD10" s="9">
        <v>0.85</v>
      </c>
      <c r="AE10" s="9">
        <v>0.85</v>
      </c>
      <c r="AF10" s="9">
        <v>9.8076972961425781</v>
      </c>
      <c r="AG10" s="8">
        <f t="shared" si="8"/>
        <v>0.84999999999999987</v>
      </c>
      <c r="AH10" s="8">
        <f t="shared" si="9"/>
        <v>2.1359782216222995E-2</v>
      </c>
      <c r="AI10" s="8">
        <f t="shared" si="10"/>
        <v>0.69375705349461481</v>
      </c>
      <c r="AJ10" s="8">
        <f t="shared" si="11"/>
        <v>2.3929904195676448</v>
      </c>
      <c r="AK10" s="8">
        <f t="shared" si="12"/>
        <v>-1</v>
      </c>
      <c r="AL10" s="9">
        <v>1801.431640625</v>
      </c>
      <c r="AM10" s="9">
        <v>0.5</v>
      </c>
      <c r="AN10" s="8">
        <f t="shared" si="13"/>
        <v>309.18705157505065</v>
      </c>
      <c r="AO10" s="8">
        <f t="shared" si="14"/>
        <v>4.4681481489409389</v>
      </c>
      <c r="AP10" s="8">
        <f t="shared" si="15"/>
        <v>1.4558787036788419</v>
      </c>
      <c r="AQ10" s="8">
        <f t="shared" si="16"/>
        <v>25.343557357788086</v>
      </c>
      <c r="AR10" s="9">
        <v>2</v>
      </c>
      <c r="AS10" s="8">
        <f t="shared" si="17"/>
        <v>4.644859790802002</v>
      </c>
      <c r="AT10" s="9">
        <v>1</v>
      </c>
      <c r="AU10" s="8">
        <f t="shared" si="18"/>
        <v>9.2897195816040039</v>
      </c>
      <c r="AV10" s="9">
        <v>25.108501434326172</v>
      </c>
      <c r="AW10" s="9">
        <v>25.129264831542969</v>
      </c>
      <c r="AX10" s="9">
        <v>399.4710693359375</v>
      </c>
      <c r="AY10" s="9">
        <v>377.23202514648437</v>
      </c>
      <c r="AZ10" s="9">
        <v>14.771346092224121</v>
      </c>
      <c r="BA10" s="9">
        <v>17.694475173950195</v>
      </c>
      <c r="BB10" s="9">
        <v>46.679470062255859</v>
      </c>
      <c r="BC10" s="9">
        <v>55.916957855224609</v>
      </c>
      <c r="BD10" s="9">
        <v>300.30056762695312</v>
      </c>
      <c r="BE10" s="9">
        <v>1801.431640625</v>
      </c>
      <c r="BF10" s="9">
        <v>1128.1934814453125</v>
      </c>
      <c r="BG10" s="9">
        <v>101.13397979736328</v>
      </c>
      <c r="BH10" s="9">
        <v>-7.5168724060058594</v>
      </c>
      <c r="BI10" s="9">
        <v>-0.93063044548034668</v>
      </c>
      <c r="BJ10" s="9">
        <v>0.5</v>
      </c>
      <c r="BK10" s="9">
        <v>-1.355140209197998</v>
      </c>
      <c r="BL10" s="9">
        <v>7.355140209197998</v>
      </c>
      <c r="BM10" s="9">
        <v>1</v>
      </c>
      <c r="BN10" s="9">
        <v>0</v>
      </c>
      <c r="BO10" s="9">
        <v>0.15999999642372131</v>
      </c>
      <c r="BP10" s="9">
        <v>111115</v>
      </c>
      <c r="BQ10" s="8">
        <f t="shared" si="19"/>
        <v>1.5015028381347655</v>
      </c>
      <c r="BR10" s="8">
        <f t="shared" si="20"/>
        <v>4.4681481489409385E-3</v>
      </c>
      <c r="BS10" s="8">
        <f t="shared" si="21"/>
        <v>298.49355735778806</v>
      </c>
      <c r="BT10" s="8">
        <f t="shared" si="22"/>
        <v>298.25850143432615</v>
      </c>
      <c r="BU10" s="8">
        <f t="shared" si="23"/>
        <v>288.22905605757842</v>
      </c>
      <c r="BV10" s="8">
        <f t="shared" si="24"/>
        <v>0.32585415062341555</v>
      </c>
      <c r="BW10" s="8">
        <f t="shared" si="25"/>
        <v>3.2453913984460669</v>
      </c>
      <c r="BX10" s="8">
        <f t="shared" si="26"/>
        <v>32.090019644719639</v>
      </c>
      <c r="BY10" s="8">
        <f t="shared" si="27"/>
        <v>14.395544470769444</v>
      </c>
      <c r="BZ10" s="8">
        <f t="shared" si="28"/>
        <v>25.226029396057129</v>
      </c>
      <c r="CA10" s="8">
        <f t="shared" si="29"/>
        <v>3.2227789963391409</v>
      </c>
      <c r="CB10" s="8">
        <f t="shared" si="30"/>
        <v>0.30265794451906969</v>
      </c>
      <c r="CC10" s="8">
        <f t="shared" si="31"/>
        <v>1.7895126947672251</v>
      </c>
      <c r="CD10" s="8">
        <f t="shared" si="32"/>
        <v>1.4332663015719158</v>
      </c>
      <c r="CE10" s="8">
        <f t="shared" si="33"/>
        <v>0.1900512935089986</v>
      </c>
      <c r="CF10" s="8">
        <f t="shared" si="34"/>
        <v>20.588201062736868</v>
      </c>
      <c r="CG10" s="8">
        <f t="shared" si="35"/>
        <v>0.53965070401594917</v>
      </c>
      <c r="CH10" s="8">
        <f t="shared" si="36"/>
        <v>55.493789377574451</v>
      </c>
      <c r="CI10" s="8">
        <f t="shared" si="37"/>
        <v>372.62438120152643</v>
      </c>
      <c r="CJ10" s="8">
        <f t="shared" si="38"/>
        <v>4.7219443177325002E-2</v>
      </c>
      <c r="CK10" s="8">
        <f t="shared" si="39"/>
        <v>0</v>
      </c>
      <c r="CL10" s="8">
        <f t="shared" si="40"/>
        <v>1531.2168945312499</v>
      </c>
      <c r="CM10" s="8">
        <f t="shared" si="41"/>
        <v>348.12823486328125</v>
      </c>
      <c r="CN10" s="8">
        <f t="shared" si="42"/>
        <v>0.40384488008108321</v>
      </c>
      <c r="CO10" s="8" t="e">
        <f t="shared" si="43"/>
        <v>#DIV/0!</v>
      </c>
      <c r="CP10" s="10" t="e">
        <f t="shared" si="44"/>
        <v>#DIV/0!</v>
      </c>
    </row>
    <row r="11" spans="1:100" s="8" customFormat="1" hidden="1" x14ac:dyDescent="0.3">
      <c r="A11" t="str">
        <f>VLOOKUP(C11,ListCodeMtrx!A$1:B$91,2,TRUE)</f>
        <v>M11</v>
      </c>
      <c r="B11" s="1" t="str">
        <f t="shared" si="45"/>
        <v>400a</v>
      </c>
      <c r="C11">
        <v>11</v>
      </c>
      <c r="D11" s="4" t="s">
        <v>200</v>
      </c>
      <c r="E11" s="5">
        <v>1</v>
      </c>
      <c r="F11" s="5">
        <v>3</v>
      </c>
      <c r="G11">
        <v>88</v>
      </c>
      <c r="H11" t="s">
        <v>176</v>
      </c>
      <c r="I11">
        <v>1</v>
      </c>
      <c r="J11" s="1">
        <v>9</v>
      </c>
      <c r="K11" s="6">
        <v>0.41950231481481481</v>
      </c>
      <c r="L11" s="1">
        <v>2251</v>
      </c>
      <c r="M11" s="1">
        <v>0</v>
      </c>
      <c r="N11" s="1" t="s">
        <v>177</v>
      </c>
      <c r="O11">
        <f t="shared" si="2"/>
        <v>30.296976481682158</v>
      </c>
      <c r="P11">
        <f t="shared" si="3"/>
        <v>0.48076243919350137</v>
      </c>
      <c r="Q11">
        <f t="shared" si="4"/>
        <v>266.56735427111443</v>
      </c>
      <c r="R11" s="1">
        <v>25.079423904418945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t="e">
        <f t="shared" si="5"/>
        <v>#DIV/0!</v>
      </c>
      <c r="AA11" t="e">
        <f t="shared" si="6"/>
        <v>#DIV/0!</v>
      </c>
      <c r="AB11" t="e">
        <f t="shared" si="7"/>
        <v>#DIV/0!</v>
      </c>
      <c r="AC11" s="1">
        <v>-1</v>
      </c>
      <c r="AD11" s="1">
        <v>0.85</v>
      </c>
      <c r="AE11" s="1">
        <v>0.85</v>
      </c>
      <c r="AF11" s="1">
        <v>9.7839221954345703</v>
      </c>
      <c r="AG11">
        <f t="shared" si="8"/>
        <v>0.84999999999999987</v>
      </c>
      <c r="AH11">
        <f t="shared" si="9"/>
        <v>2.045306427809088E-2</v>
      </c>
      <c r="AI11" t="e">
        <f t="shared" si="10"/>
        <v>#DIV/0!</v>
      </c>
      <c r="AJ11" t="e">
        <f t="shared" si="11"/>
        <v>#DIV/0!</v>
      </c>
      <c r="AK11" t="e">
        <f t="shared" si="12"/>
        <v>#DIV/0!</v>
      </c>
      <c r="AL11" s="1">
        <v>1801.431640625</v>
      </c>
      <c r="AM11" s="1">
        <v>0.5</v>
      </c>
      <c r="AN11" t="e">
        <f t="shared" si="13"/>
        <v>#DIV/0!</v>
      </c>
      <c r="AO11">
        <f t="shared" si="14"/>
        <v>5.9829713787259742</v>
      </c>
      <c r="AP11">
        <f t="shared" si="15"/>
        <v>1.2903631774425466</v>
      </c>
      <c r="AQ11">
        <f t="shared" si="16"/>
        <v>25.079423904418945</v>
      </c>
      <c r="AR11" s="1">
        <v>2</v>
      </c>
      <c r="AS11">
        <f t="shared" si="17"/>
        <v>4.644859790802002</v>
      </c>
      <c r="AT11" s="1">
        <v>1</v>
      </c>
      <c r="AU11">
        <f t="shared" si="18"/>
        <v>9.2897195816040039</v>
      </c>
      <c r="AV11" s="1">
        <v>25.161544799804688</v>
      </c>
      <c r="AW11" s="1">
        <v>25.129648208618164</v>
      </c>
      <c r="AX11" s="1">
        <v>400.25900268554687</v>
      </c>
      <c r="AY11" s="1">
        <v>378.57266235351562</v>
      </c>
      <c r="AZ11" s="1">
        <v>14.920677185058594</v>
      </c>
      <c r="BA11" s="1">
        <v>18.830316543579102</v>
      </c>
      <c r="BB11" s="1">
        <v>47.003070831298828</v>
      </c>
      <c r="BC11" s="1">
        <v>59.319206237792969</v>
      </c>
      <c r="BD11" s="1">
        <v>300.29931640625</v>
      </c>
      <c r="BE11" s="1">
        <v>1800.2178955078125</v>
      </c>
      <c r="BF11" s="1">
        <v>1440.1982421875</v>
      </c>
      <c r="BG11" s="1">
        <v>101.1348876953125</v>
      </c>
      <c r="BH11" s="1">
        <v>-7.1461448669433594</v>
      </c>
      <c r="BI11" s="1">
        <v>-1.0033195018768311</v>
      </c>
      <c r="BJ11" s="1">
        <v>0.25</v>
      </c>
      <c r="BK11" s="1">
        <v>-1.355140209197998</v>
      </c>
      <c r="BL11" s="1">
        <v>7.355140209197998</v>
      </c>
      <c r="BM11" s="1">
        <v>1</v>
      </c>
      <c r="BN11" s="1">
        <v>0</v>
      </c>
      <c r="BO11" s="1">
        <v>0.15999999642372131</v>
      </c>
      <c r="BP11" s="1">
        <v>111115</v>
      </c>
      <c r="BQ11">
        <f t="shared" si="19"/>
        <v>1.5014965820312498</v>
      </c>
      <c r="BR11">
        <f t="shared" si="20"/>
        <v>5.9829713787259743E-3</v>
      </c>
      <c r="BS11">
        <f t="shared" si="21"/>
        <v>298.22942390441892</v>
      </c>
      <c r="BT11">
        <f t="shared" si="22"/>
        <v>298.31154479980466</v>
      </c>
      <c r="BU11">
        <f t="shared" si="23"/>
        <v>288.03485684316911</v>
      </c>
      <c r="BV11">
        <f t="shared" si="24"/>
        <v>9.2526513060330301E-2</v>
      </c>
      <c r="BW11">
        <f t="shared" si="25"/>
        <v>3.194765126344604</v>
      </c>
      <c r="BX11">
        <f t="shared" si="26"/>
        <v>31.589149888309791</v>
      </c>
      <c r="BY11">
        <f t="shared" si="27"/>
        <v>12.758833344730689</v>
      </c>
      <c r="BZ11">
        <f t="shared" si="28"/>
        <v>25.120484352111816</v>
      </c>
      <c r="CA11">
        <f t="shared" si="29"/>
        <v>3.2025895595617535</v>
      </c>
      <c r="CB11">
        <f t="shared" si="30"/>
        <v>0.45710623446918025</v>
      </c>
      <c r="CC11">
        <f t="shared" si="31"/>
        <v>1.9044019489020574</v>
      </c>
      <c r="CD11">
        <f t="shared" si="32"/>
        <v>1.2981876106596961</v>
      </c>
      <c r="CE11">
        <f t="shared" si="33"/>
        <v>0.2877265743989661</v>
      </c>
      <c r="CF11">
        <f t="shared" si="34"/>
        <v>26.959259437445738</v>
      </c>
      <c r="CG11">
        <f t="shared" si="35"/>
        <v>0.70413788627502816</v>
      </c>
      <c r="CH11">
        <f t="shared" si="36"/>
        <v>60.604333094367014</v>
      </c>
      <c r="CI11">
        <f t="shared" si="37"/>
        <v>374.16984718875381</v>
      </c>
      <c r="CJ11">
        <f t="shared" si="38"/>
        <v>4.9072047580622273E-2</v>
      </c>
      <c r="CK11">
        <f t="shared" si="39"/>
        <v>0</v>
      </c>
      <c r="CL11">
        <f t="shared" si="40"/>
        <v>1530.1852111816404</v>
      </c>
      <c r="CM11">
        <f t="shared" si="41"/>
        <v>0</v>
      </c>
      <c r="CN11" t="e">
        <f t="shared" si="42"/>
        <v>#DIV/0!</v>
      </c>
      <c r="CO11" t="e">
        <f t="shared" si="43"/>
        <v>#DIV/0!</v>
      </c>
      <c r="CP11" s="10" t="e">
        <f t="shared" si="44"/>
        <v>#DIV/0!</v>
      </c>
    </row>
    <row r="12" spans="1:100" x14ac:dyDescent="0.3">
      <c r="A12" s="40" t="str">
        <f>VLOOKUP(C12,ListCodeMtrx!A$1:B$91,2,TRUE)</f>
        <v>M11</v>
      </c>
      <c r="B12" s="1">
        <f t="shared" si="45"/>
        <v>50</v>
      </c>
      <c r="C12">
        <v>11</v>
      </c>
      <c r="D12" s="4" t="s">
        <v>200</v>
      </c>
      <c r="E12" s="5">
        <v>1</v>
      </c>
      <c r="F12" s="5">
        <v>3</v>
      </c>
      <c r="G12">
        <v>88</v>
      </c>
      <c r="H12" t="s">
        <v>176</v>
      </c>
      <c r="I12">
        <v>1</v>
      </c>
      <c r="J12" s="1">
        <v>10</v>
      </c>
      <c r="K12" s="6">
        <v>0.42128472222222224</v>
      </c>
      <c r="L12" s="1">
        <v>2405</v>
      </c>
      <c r="M12" s="1">
        <v>0</v>
      </c>
      <c r="N12" s="1">
        <v>50</v>
      </c>
      <c r="O12" s="7">
        <f t="shared" si="2"/>
        <v>-1.5732688294022907</v>
      </c>
      <c r="P12" s="7">
        <f t="shared" si="3"/>
        <v>0.46259917661689548</v>
      </c>
      <c r="Q12" s="7">
        <f t="shared" si="4"/>
        <v>51.888645085570332</v>
      </c>
      <c r="R12" s="1">
        <v>25.461036682128906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t="e">
        <f t="shared" si="5"/>
        <v>#DIV/0!</v>
      </c>
      <c r="AA12" t="e">
        <f t="shared" si="6"/>
        <v>#DIV/0!</v>
      </c>
      <c r="AB12" t="e">
        <f t="shared" si="7"/>
        <v>#DIV/0!</v>
      </c>
      <c r="AC12" s="1">
        <v>-1</v>
      </c>
      <c r="AD12" s="1">
        <v>0.85</v>
      </c>
      <c r="AE12" s="1">
        <v>0.85</v>
      </c>
      <c r="AF12" s="1">
        <v>10.018235206604004</v>
      </c>
      <c r="AG12">
        <f t="shared" si="8"/>
        <v>0.84999999999999987</v>
      </c>
      <c r="AH12">
        <f t="shared" si="9"/>
        <v>-3.7494565949479754E-4</v>
      </c>
      <c r="AI12" t="e">
        <f t="shared" si="10"/>
        <v>#DIV/0!</v>
      </c>
      <c r="AJ12" t="e">
        <f t="shared" si="11"/>
        <v>#DIV/0!</v>
      </c>
      <c r="AK12" t="e">
        <f t="shared" si="12"/>
        <v>#DIV/0!</v>
      </c>
      <c r="AL12" s="1">
        <v>1801.431640625</v>
      </c>
      <c r="AM12" s="1">
        <v>0.5</v>
      </c>
      <c r="AN12" t="e">
        <f t="shared" si="13"/>
        <v>#DIV/0!</v>
      </c>
      <c r="AO12">
        <f t="shared" si="14"/>
        <v>5.8902313729240836</v>
      </c>
      <c r="AP12">
        <f t="shared" si="15"/>
        <v>1.3170398007183772</v>
      </c>
      <c r="AQ12">
        <f t="shared" si="16"/>
        <v>25.461036682128906</v>
      </c>
      <c r="AR12" s="1">
        <v>2</v>
      </c>
      <c r="AS12">
        <f t="shared" si="17"/>
        <v>4.644859790802002</v>
      </c>
      <c r="AT12" s="1">
        <v>1</v>
      </c>
      <c r="AU12">
        <f t="shared" si="18"/>
        <v>9.2897195816040039</v>
      </c>
      <c r="AV12" s="1">
        <v>25.240222930908203</v>
      </c>
      <c r="AW12" s="1">
        <v>25.130769729614258</v>
      </c>
      <c r="AX12" s="1">
        <v>46.405998229980469</v>
      </c>
      <c r="AY12" s="1">
        <v>47.268245697021484</v>
      </c>
      <c r="AZ12" s="1">
        <v>15.444513320922852</v>
      </c>
      <c r="BA12" s="1">
        <v>19.291189193725586</v>
      </c>
      <c r="BB12" s="1">
        <v>48.427921295166016</v>
      </c>
      <c r="BC12" s="1">
        <v>60.489585876464844</v>
      </c>
      <c r="BD12" s="1">
        <v>300.342529296875</v>
      </c>
      <c r="BE12" s="1">
        <v>1798.7510986328125</v>
      </c>
      <c r="BF12" s="1">
        <v>1449.93798828125</v>
      </c>
      <c r="BG12" s="1">
        <v>101.13907623291016</v>
      </c>
      <c r="BH12" s="1">
        <v>-0.9275360107421875</v>
      </c>
      <c r="BI12" s="1">
        <v>-1.113814115524292</v>
      </c>
      <c r="BJ12" s="1">
        <v>0.25</v>
      </c>
      <c r="BK12" s="1">
        <v>-1.355140209197998</v>
      </c>
      <c r="BL12" s="1">
        <v>7.355140209197998</v>
      </c>
      <c r="BM12" s="1">
        <v>1</v>
      </c>
      <c r="BN12" s="1">
        <v>0</v>
      </c>
      <c r="BO12" s="1">
        <v>0.15999999642372131</v>
      </c>
      <c r="BP12" s="1">
        <v>111135</v>
      </c>
      <c r="BQ12">
        <f t="shared" si="19"/>
        <v>1.5017126464843749</v>
      </c>
      <c r="BR12">
        <f t="shared" si="20"/>
        <v>5.8902313729240832E-3</v>
      </c>
      <c r="BS12">
        <f t="shared" si="21"/>
        <v>298.61103668212888</v>
      </c>
      <c r="BT12">
        <f t="shared" si="22"/>
        <v>298.39022293090818</v>
      </c>
      <c r="BU12">
        <f t="shared" si="23"/>
        <v>287.80016934841478</v>
      </c>
      <c r="BV12">
        <f t="shared" si="24"/>
        <v>9.3930280020400991E-2</v>
      </c>
      <c r="BW12">
        <f t="shared" si="25"/>
        <v>3.268132855206082</v>
      </c>
      <c r="BX12">
        <f t="shared" si="26"/>
        <v>32.31325593364128</v>
      </c>
      <c r="BY12">
        <f t="shared" si="27"/>
        <v>13.022066739915694</v>
      </c>
      <c r="BZ12">
        <f t="shared" si="28"/>
        <v>25.350629806518555</v>
      </c>
      <c r="CA12">
        <f t="shared" si="29"/>
        <v>3.2467565497436692</v>
      </c>
      <c r="CB12">
        <f t="shared" si="30"/>
        <v>0.44065588256426458</v>
      </c>
      <c r="CC12">
        <f t="shared" si="31"/>
        <v>1.9510930544877048</v>
      </c>
      <c r="CD12">
        <f t="shared" si="32"/>
        <v>1.2956634952559645</v>
      </c>
      <c r="CE12">
        <f t="shared" si="33"/>
        <v>0.27730077146860743</v>
      </c>
      <c r="CF12">
        <f t="shared" si="34"/>
        <v>5.2479696309319168</v>
      </c>
      <c r="CG12">
        <f t="shared" si="35"/>
        <v>1.0977484846415613</v>
      </c>
      <c r="CH12">
        <f t="shared" si="36"/>
        <v>60.59541311851001</v>
      </c>
      <c r="CI12">
        <f t="shared" si="37"/>
        <v>47.496876163316614</v>
      </c>
      <c r="CJ12">
        <f t="shared" si="38"/>
        <v>-2.0071398871855734E-2</v>
      </c>
      <c r="CK12">
        <f t="shared" si="39"/>
        <v>0</v>
      </c>
      <c r="CL12">
        <f t="shared" si="40"/>
        <v>1528.9384338378904</v>
      </c>
      <c r="CM12">
        <f t="shared" si="41"/>
        <v>0</v>
      </c>
      <c r="CN12" t="e">
        <f t="shared" si="42"/>
        <v>#DIV/0!</v>
      </c>
      <c r="CO12" t="e">
        <f t="shared" si="43"/>
        <v>#DIV/0!</v>
      </c>
      <c r="CP12" s="10" t="e">
        <f t="shared" si="44"/>
        <v>#DIV/0!</v>
      </c>
    </row>
    <row r="13" spans="1:100" x14ac:dyDescent="0.3">
      <c r="A13" s="40" t="str">
        <f>VLOOKUP(C13,ListCodeMtrx!A$1:B$91,2,TRUE)</f>
        <v>M11</v>
      </c>
      <c r="B13" s="1">
        <f t="shared" si="45"/>
        <v>100</v>
      </c>
      <c r="C13">
        <v>11</v>
      </c>
      <c r="D13" s="4" t="s">
        <v>200</v>
      </c>
      <c r="E13" s="5">
        <v>1</v>
      </c>
      <c r="F13" s="5">
        <v>3</v>
      </c>
      <c r="G13">
        <v>88</v>
      </c>
      <c r="H13" t="s">
        <v>176</v>
      </c>
      <c r="I13">
        <v>1</v>
      </c>
      <c r="J13" s="1">
        <v>11</v>
      </c>
      <c r="K13" s="6">
        <v>0.42314814814814816</v>
      </c>
      <c r="L13" s="1">
        <v>2566</v>
      </c>
      <c r="M13" s="1">
        <v>0</v>
      </c>
      <c r="N13" s="1">
        <v>100</v>
      </c>
      <c r="O13" s="7">
        <f t="shared" si="2"/>
        <v>5.870750508059964</v>
      </c>
      <c r="P13" s="7">
        <f t="shared" si="3"/>
        <v>0.45992486048354297</v>
      </c>
      <c r="Q13" s="7">
        <f t="shared" si="4"/>
        <v>73.911079478418728</v>
      </c>
      <c r="R13" s="1">
        <v>25.662517547607422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t="e">
        <f t="shared" si="5"/>
        <v>#DIV/0!</v>
      </c>
      <c r="AA13" t="e">
        <f t="shared" si="6"/>
        <v>#DIV/0!</v>
      </c>
      <c r="AB13" t="e">
        <f t="shared" si="7"/>
        <v>#DIV/0!</v>
      </c>
      <c r="AC13" s="1">
        <v>-1</v>
      </c>
      <c r="AD13" s="1">
        <v>0.85</v>
      </c>
      <c r="AE13" s="1">
        <v>0.85</v>
      </c>
      <c r="AF13" s="1">
        <v>10.018235206604004</v>
      </c>
      <c r="AG13">
        <f t="shared" si="8"/>
        <v>0.84999999999999987</v>
      </c>
      <c r="AH13">
        <f t="shared" si="9"/>
        <v>4.4950149972778821E-3</v>
      </c>
      <c r="AI13" t="e">
        <f t="shared" si="10"/>
        <v>#DIV/0!</v>
      </c>
      <c r="AJ13" t="e">
        <f t="shared" si="11"/>
        <v>#DIV/0!</v>
      </c>
      <c r="AK13" t="e">
        <f t="shared" si="12"/>
        <v>#DIV/0!</v>
      </c>
      <c r="AL13" s="1">
        <v>1801.431640625</v>
      </c>
      <c r="AM13" s="1">
        <v>0.5</v>
      </c>
      <c r="AN13" t="e">
        <f t="shared" si="13"/>
        <v>#DIV/0!</v>
      </c>
      <c r="AO13">
        <f t="shared" si="14"/>
        <v>5.8556831752720564</v>
      </c>
      <c r="AP13">
        <f t="shared" si="15"/>
        <v>1.3161042081873977</v>
      </c>
      <c r="AQ13">
        <f t="shared" si="16"/>
        <v>25.662517547607422</v>
      </c>
      <c r="AR13" s="1">
        <v>2</v>
      </c>
      <c r="AS13">
        <f t="shared" si="17"/>
        <v>4.644859790802002</v>
      </c>
      <c r="AT13" s="1">
        <v>1</v>
      </c>
      <c r="AU13">
        <f t="shared" si="18"/>
        <v>9.2897195816040039</v>
      </c>
      <c r="AV13" s="1">
        <v>25.298002243041992</v>
      </c>
      <c r="AW13" s="1">
        <v>25.12841796875</v>
      </c>
      <c r="AX13" s="1">
        <v>101.30347442626953</v>
      </c>
      <c r="AY13" s="1">
        <v>97.014968872070313</v>
      </c>
      <c r="AZ13" s="1">
        <v>15.864956855773926</v>
      </c>
      <c r="BA13" s="1">
        <v>19.688272476196289</v>
      </c>
      <c r="BB13" s="1">
        <v>49.578067779541016</v>
      </c>
      <c r="BC13" s="1">
        <v>61.525951385498047</v>
      </c>
      <c r="BD13" s="1">
        <v>300.28359985351562</v>
      </c>
      <c r="BE13" s="1">
        <v>1798.2667236328125</v>
      </c>
      <c r="BF13" s="1">
        <v>1456.532470703125</v>
      </c>
      <c r="BG13" s="1">
        <v>101.14423370361328</v>
      </c>
      <c r="BH13" s="1">
        <v>-1.465850830078125</v>
      </c>
      <c r="BI13" s="1">
        <v>-1.1184985637664795</v>
      </c>
      <c r="BJ13" s="1">
        <v>0.5</v>
      </c>
      <c r="BK13" s="1">
        <v>-1.355140209197998</v>
      </c>
      <c r="BL13" s="1">
        <v>7.355140209197998</v>
      </c>
      <c r="BM13" s="1">
        <v>1</v>
      </c>
      <c r="BN13" s="1">
        <v>0</v>
      </c>
      <c r="BO13" s="1">
        <v>0.15999999642372131</v>
      </c>
      <c r="BP13" s="1">
        <v>111115</v>
      </c>
      <c r="BQ13">
        <f t="shared" si="19"/>
        <v>1.5014179992675778</v>
      </c>
      <c r="BR13">
        <f t="shared" si="20"/>
        <v>5.8556831752720568E-3</v>
      </c>
      <c r="BS13">
        <f t="shared" si="21"/>
        <v>298.8125175476074</v>
      </c>
      <c r="BT13">
        <f t="shared" si="22"/>
        <v>298.44800224304197</v>
      </c>
      <c r="BU13">
        <f t="shared" si="23"/>
        <v>287.72266935014704</v>
      </c>
      <c r="BV13">
        <f t="shared" si="24"/>
        <v>9.3162430895912945E-2</v>
      </c>
      <c r="BW13">
        <f t="shared" si="25"/>
        <v>3.307459440740212</v>
      </c>
      <c r="BX13">
        <f t="shared" si="26"/>
        <v>32.700425121932149</v>
      </c>
      <c r="BY13">
        <f t="shared" si="27"/>
        <v>13.01215264573586</v>
      </c>
      <c r="BZ13">
        <f t="shared" si="28"/>
        <v>25.480259895324707</v>
      </c>
      <c r="CA13">
        <f t="shared" si="29"/>
        <v>3.2718672771912058</v>
      </c>
      <c r="CB13">
        <f t="shared" si="30"/>
        <v>0.43822859468151393</v>
      </c>
      <c r="CC13">
        <f t="shared" si="31"/>
        <v>1.9913552325528143</v>
      </c>
      <c r="CD13">
        <f t="shared" si="32"/>
        <v>1.2805120446383915</v>
      </c>
      <c r="CE13">
        <f t="shared" si="33"/>
        <v>0.27576287231454061</v>
      </c>
      <c r="CF13">
        <f t="shared" si="34"/>
        <v>7.4756794960515194</v>
      </c>
      <c r="CG13">
        <f t="shared" si="35"/>
        <v>0.76185232379842593</v>
      </c>
      <c r="CH13">
        <f t="shared" si="36"/>
        <v>61.065259279049776</v>
      </c>
      <c r="CI13">
        <f t="shared" si="37"/>
        <v>96.161820064266095</v>
      </c>
      <c r="CJ13">
        <f t="shared" si="38"/>
        <v>3.7280794154863732E-2</v>
      </c>
      <c r="CK13">
        <f t="shared" si="39"/>
        <v>0</v>
      </c>
      <c r="CL13">
        <f t="shared" si="40"/>
        <v>1528.5267150878904</v>
      </c>
      <c r="CM13">
        <f t="shared" si="41"/>
        <v>0</v>
      </c>
      <c r="CN13" t="e">
        <f t="shared" si="42"/>
        <v>#DIV/0!</v>
      </c>
      <c r="CO13" t="e">
        <f t="shared" si="43"/>
        <v>#DIV/0!</v>
      </c>
      <c r="CP13" s="10" t="e">
        <f t="shared" si="44"/>
        <v>#DIV/0!</v>
      </c>
    </row>
    <row r="14" spans="1:100" x14ac:dyDescent="0.3">
      <c r="A14" s="40" t="str">
        <f>VLOOKUP(C14,ListCodeMtrx!A$1:B$91,2,TRUE)</f>
        <v>M11</v>
      </c>
      <c r="B14" s="1">
        <f t="shared" si="45"/>
        <v>250</v>
      </c>
      <c r="C14">
        <v>11</v>
      </c>
      <c r="D14" s="4" t="s">
        <v>200</v>
      </c>
      <c r="E14" s="5">
        <v>1</v>
      </c>
      <c r="F14" s="5">
        <v>3</v>
      </c>
      <c r="G14">
        <v>88</v>
      </c>
      <c r="H14" t="s">
        <v>176</v>
      </c>
      <c r="I14">
        <v>1</v>
      </c>
      <c r="J14" s="1">
        <v>12</v>
      </c>
      <c r="K14" s="6">
        <v>0.42505787037037046</v>
      </c>
      <c r="L14" s="1">
        <v>2731</v>
      </c>
      <c r="M14" s="1">
        <v>0</v>
      </c>
      <c r="N14" s="1">
        <v>250</v>
      </c>
      <c r="O14" s="7">
        <f t="shared" si="2"/>
        <v>19.850546662775212</v>
      </c>
      <c r="P14" s="7">
        <f t="shared" si="3"/>
        <v>0.46351880283778152</v>
      </c>
      <c r="Q14" s="7">
        <f t="shared" si="4"/>
        <v>161.39241674356759</v>
      </c>
      <c r="R14" s="1">
        <v>25.72728157043457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t="e">
        <f t="shared" si="5"/>
        <v>#DIV/0!</v>
      </c>
      <c r="AA14" t="e">
        <f t="shared" si="6"/>
        <v>#DIV/0!</v>
      </c>
      <c r="AB14" t="e">
        <f t="shared" si="7"/>
        <v>#DIV/0!</v>
      </c>
      <c r="AC14" s="1">
        <v>-1</v>
      </c>
      <c r="AD14" s="1">
        <v>0.85</v>
      </c>
      <c r="AE14" s="1">
        <v>0.85</v>
      </c>
      <c r="AF14" s="1">
        <v>9.9940061569213867</v>
      </c>
      <c r="AG14">
        <f t="shared" si="8"/>
        <v>0.85</v>
      </c>
      <c r="AH14">
        <f t="shared" si="9"/>
        <v>1.3611735174323389E-2</v>
      </c>
      <c r="AI14" t="e">
        <f t="shared" si="10"/>
        <v>#DIV/0!</v>
      </c>
      <c r="AJ14" t="e">
        <f t="shared" si="11"/>
        <v>#DIV/0!</v>
      </c>
      <c r="AK14" t="e">
        <f t="shared" si="12"/>
        <v>#DIV/0!</v>
      </c>
      <c r="AL14" s="1">
        <v>1801.431640625</v>
      </c>
      <c r="AM14" s="1">
        <v>0.5</v>
      </c>
      <c r="AN14" t="e">
        <f t="shared" si="13"/>
        <v>#DIV/0!</v>
      </c>
      <c r="AO14">
        <f t="shared" si="14"/>
        <v>5.8341907558984651</v>
      </c>
      <c r="AP14">
        <f t="shared" si="15"/>
        <v>1.3013055550125241</v>
      </c>
      <c r="AQ14">
        <f t="shared" si="16"/>
        <v>25.72728157043457</v>
      </c>
      <c r="AR14" s="1">
        <v>2</v>
      </c>
      <c r="AS14">
        <f t="shared" si="17"/>
        <v>4.644859790802002</v>
      </c>
      <c r="AT14" s="1">
        <v>1</v>
      </c>
      <c r="AU14">
        <f t="shared" si="18"/>
        <v>9.2897195816040039</v>
      </c>
      <c r="AV14" s="1">
        <v>25.333951950073242</v>
      </c>
      <c r="AW14" s="1">
        <v>25.129449844360352</v>
      </c>
      <c r="AX14" s="1">
        <v>251.16558837890625</v>
      </c>
      <c r="AY14" s="1">
        <v>237.02430725097656</v>
      </c>
      <c r="AZ14" s="1">
        <v>16.152679443359375</v>
      </c>
      <c r="BA14" s="1">
        <v>19.960649490356445</v>
      </c>
      <c r="BB14" s="1">
        <v>50.368839263916016</v>
      </c>
      <c r="BC14" s="1">
        <v>62.243217468261719</v>
      </c>
      <c r="BD14" s="1">
        <v>300.30364990234375</v>
      </c>
      <c r="BE14" s="1">
        <v>1802.12548828125</v>
      </c>
      <c r="BF14" s="1">
        <v>1461.907958984375</v>
      </c>
      <c r="BG14" s="1">
        <v>101.14312744140625</v>
      </c>
      <c r="BH14" s="1">
        <v>-3.6230010986328125</v>
      </c>
      <c r="BI14" s="1">
        <v>-1.0920264720916748</v>
      </c>
      <c r="BJ14" s="1">
        <v>0.25</v>
      </c>
      <c r="BK14" s="1">
        <v>-1.355140209197998</v>
      </c>
      <c r="BL14" s="1">
        <v>7.355140209197998</v>
      </c>
      <c r="BM14" s="1">
        <v>1</v>
      </c>
      <c r="BN14" s="1">
        <v>0</v>
      </c>
      <c r="BO14" s="1">
        <v>0.15999999642372131</v>
      </c>
      <c r="BP14" s="1">
        <v>111115</v>
      </c>
      <c r="BQ14">
        <f t="shared" si="19"/>
        <v>1.5015182495117185</v>
      </c>
      <c r="BR14">
        <f t="shared" si="20"/>
        <v>5.8341907558984649E-3</v>
      </c>
      <c r="BS14">
        <f t="shared" si="21"/>
        <v>298.87728157043455</v>
      </c>
      <c r="BT14">
        <f t="shared" si="22"/>
        <v>298.48395195007322</v>
      </c>
      <c r="BU14">
        <f t="shared" si="23"/>
        <v>288.34007168009703</v>
      </c>
      <c r="BV14">
        <f t="shared" si="24"/>
        <v>9.7696605794832858E-2</v>
      </c>
      <c r="BW14">
        <f t="shared" si="25"/>
        <v>3.3201880702288866</v>
      </c>
      <c r="BX14">
        <f t="shared" si="26"/>
        <v>32.826630481169587</v>
      </c>
      <c r="BY14">
        <f t="shared" si="27"/>
        <v>12.865980990813142</v>
      </c>
      <c r="BZ14">
        <f t="shared" si="28"/>
        <v>25.530616760253906</v>
      </c>
      <c r="CA14">
        <f t="shared" si="29"/>
        <v>3.2816675975041685</v>
      </c>
      <c r="CB14">
        <f t="shared" si="30"/>
        <v>0.44149025476836334</v>
      </c>
      <c r="CC14">
        <f t="shared" si="31"/>
        <v>2.0188825152163625</v>
      </c>
      <c r="CD14">
        <f t="shared" si="32"/>
        <v>1.2627850822878059</v>
      </c>
      <c r="CE14">
        <f t="shared" si="33"/>
        <v>0.2778294460956115</v>
      </c>
      <c r="CF14">
        <f t="shared" si="34"/>
        <v>16.323733774771206</v>
      </c>
      <c r="CG14">
        <f t="shared" si="35"/>
        <v>0.68091082562547034</v>
      </c>
      <c r="CH14">
        <f t="shared" si="36"/>
        <v>61.65692296133318</v>
      </c>
      <c r="CI14">
        <f t="shared" si="37"/>
        <v>234.13958745299539</v>
      </c>
      <c r="CJ14">
        <f t="shared" si="38"/>
        <v>5.2273246042717533E-2</v>
      </c>
      <c r="CK14">
        <f t="shared" si="39"/>
        <v>0</v>
      </c>
      <c r="CL14">
        <f t="shared" si="40"/>
        <v>1531.8066650390624</v>
      </c>
      <c r="CM14">
        <f t="shared" si="41"/>
        <v>0</v>
      </c>
      <c r="CN14" t="e">
        <f t="shared" si="42"/>
        <v>#DIV/0!</v>
      </c>
      <c r="CO14" t="e">
        <f t="shared" si="43"/>
        <v>#DIV/0!</v>
      </c>
      <c r="CP14" s="8" t="e">
        <f t="shared" si="44"/>
        <v>#DIV/0!</v>
      </c>
    </row>
    <row r="15" spans="1:100" x14ac:dyDescent="0.3">
      <c r="A15" s="40" t="str">
        <f>VLOOKUP(C15,ListCodeMtrx!A$1:B$91,2,TRUE)</f>
        <v>M11</v>
      </c>
      <c r="B15" s="1">
        <f t="shared" si="45"/>
        <v>600</v>
      </c>
      <c r="C15">
        <v>11</v>
      </c>
      <c r="D15" s="4" t="s">
        <v>200</v>
      </c>
      <c r="E15" s="5">
        <v>1</v>
      </c>
      <c r="F15" s="5">
        <v>3</v>
      </c>
      <c r="G15">
        <v>88</v>
      </c>
      <c r="H15" t="s">
        <v>176</v>
      </c>
      <c r="I15">
        <v>1</v>
      </c>
      <c r="J15" s="1">
        <v>13</v>
      </c>
      <c r="K15" s="6">
        <v>0.42734953703703704</v>
      </c>
      <c r="L15" s="1">
        <v>2929</v>
      </c>
      <c r="M15" s="1">
        <v>0</v>
      </c>
      <c r="N15" s="1">
        <v>600</v>
      </c>
      <c r="O15" s="7">
        <f t="shared" si="2"/>
        <v>41.764751578143361</v>
      </c>
      <c r="P15" s="7">
        <f t="shared" si="3"/>
        <v>0.46436850595660911</v>
      </c>
      <c r="Q15" s="7">
        <f t="shared" si="4"/>
        <v>409.68111317894477</v>
      </c>
      <c r="R15" s="1">
        <v>25.808544158935547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t="e">
        <f t="shared" si="5"/>
        <v>#DIV/0!</v>
      </c>
      <c r="AA15" t="e">
        <f t="shared" si="6"/>
        <v>#DIV/0!</v>
      </c>
      <c r="AB15" t="e">
        <f t="shared" si="7"/>
        <v>#DIV/0!</v>
      </c>
      <c r="AC15" s="1">
        <v>-1</v>
      </c>
      <c r="AD15" s="1">
        <v>0.85</v>
      </c>
      <c r="AE15" s="1">
        <v>0.85</v>
      </c>
      <c r="AF15" s="1">
        <v>9.9940061569213867</v>
      </c>
      <c r="AG15">
        <f t="shared" si="8"/>
        <v>0.85</v>
      </c>
      <c r="AH15">
        <f t="shared" si="9"/>
        <v>2.7934868612302332E-2</v>
      </c>
      <c r="AI15" t="e">
        <f t="shared" si="10"/>
        <v>#DIV/0!</v>
      </c>
      <c r="AJ15" t="e">
        <f t="shared" si="11"/>
        <v>#DIV/0!</v>
      </c>
      <c r="AK15" t="e">
        <f t="shared" si="12"/>
        <v>#DIV/0!</v>
      </c>
      <c r="AL15" s="1">
        <v>1801.431640625</v>
      </c>
      <c r="AM15" s="1">
        <v>0.5</v>
      </c>
      <c r="AN15" t="e">
        <f t="shared" si="13"/>
        <v>#DIV/0!</v>
      </c>
      <c r="AO15">
        <f t="shared" si="14"/>
        <v>5.8215097784852983</v>
      </c>
      <c r="AP15">
        <f t="shared" si="15"/>
        <v>1.2959383691149893</v>
      </c>
      <c r="AQ15">
        <f t="shared" si="16"/>
        <v>25.808544158935547</v>
      </c>
      <c r="AR15" s="1">
        <v>2</v>
      </c>
      <c r="AS15">
        <f t="shared" si="17"/>
        <v>4.644859790802002</v>
      </c>
      <c r="AT15" s="1">
        <v>1</v>
      </c>
      <c r="AU15">
        <f t="shared" si="18"/>
        <v>9.2897195816040039</v>
      </c>
      <c r="AV15" s="1">
        <v>25.388483047485352</v>
      </c>
      <c r="AW15" s="1">
        <v>25.130229949951172</v>
      </c>
      <c r="AX15" s="1">
        <v>600.013916015625</v>
      </c>
      <c r="AY15" s="1">
        <v>569.98822021484375</v>
      </c>
      <c r="AZ15" s="1">
        <v>16.373693466186523</v>
      </c>
      <c r="BA15" s="1">
        <v>20.172664642333984</v>
      </c>
      <c r="BB15" s="1">
        <v>50.891628265380859</v>
      </c>
      <c r="BC15" s="1">
        <v>62.6993408203125</v>
      </c>
      <c r="BD15" s="1">
        <v>300.29574584960937</v>
      </c>
      <c r="BE15" s="1">
        <v>1801.0277099609375</v>
      </c>
      <c r="BF15" s="1">
        <v>1469.72607421875</v>
      </c>
      <c r="BG15" s="1">
        <v>101.14089965820312</v>
      </c>
      <c r="BH15" s="1">
        <v>-11.720413208007813</v>
      </c>
      <c r="BI15" s="1">
        <v>-1.0276267528533936</v>
      </c>
      <c r="BJ15" s="1">
        <v>0.25</v>
      </c>
      <c r="BK15" s="1">
        <v>-1.355140209197998</v>
      </c>
      <c r="BL15" s="1">
        <v>7.355140209197998</v>
      </c>
      <c r="BM15" s="1">
        <v>1</v>
      </c>
      <c r="BN15" s="1">
        <v>0</v>
      </c>
      <c r="BO15" s="1">
        <v>0.15999999642372131</v>
      </c>
      <c r="BP15" s="1">
        <v>111115</v>
      </c>
      <c r="BQ15">
        <f t="shared" si="19"/>
        <v>1.5014787292480467</v>
      </c>
      <c r="BR15">
        <f t="shared" si="20"/>
        <v>5.8215097784852987E-3</v>
      </c>
      <c r="BS15">
        <f t="shared" si="21"/>
        <v>298.95854415893552</v>
      </c>
      <c r="BT15">
        <f t="shared" si="22"/>
        <v>298.53848304748533</v>
      </c>
      <c r="BU15">
        <f t="shared" si="23"/>
        <v>288.16442715277299</v>
      </c>
      <c r="BV15">
        <f t="shared" si="24"/>
        <v>9.7963325184367053E-2</v>
      </c>
      <c r="BW15">
        <f t="shared" si="25"/>
        <v>3.336219819543873</v>
      </c>
      <c r="BX15">
        <f t="shared" si="26"/>
        <v>32.985862601759898</v>
      </c>
      <c r="BY15">
        <f t="shared" si="27"/>
        <v>12.813197959425914</v>
      </c>
      <c r="BZ15">
        <f t="shared" si="28"/>
        <v>25.598513603210449</v>
      </c>
      <c r="CA15">
        <f t="shared" si="29"/>
        <v>3.2949220970125879</v>
      </c>
      <c r="CB15">
        <f t="shared" si="30"/>
        <v>0.44226104625472512</v>
      </c>
      <c r="CC15">
        <f t="shared" si="31"/>
        <v>2.0402814504288838</v>
      </c>
      <c r="CD15">
        <f t="shared" si="32"/>
        <v>1.2546406465837041</v>
      </c>
      <c r="CE15">
        <f t="shared" si="33"/>
        <v>0.27831784694467154</v>
      </c>
      <c r="CF15">
        <f t="shared" si="34"/>
        <v>41.43551635989261</v>
      </c>
      <c r="CG15">
        <f t="shared" si="35"/>
        <v>0.71875364902194827</v>
      </c>
      <c r="CH15">
        <f t="shared" si="36"/>
        <v>61.994624485766003</v>
      </c>
      <c r="CI15">
        <f t="shared" si="37"/>
        <v>563.91888581403521</v>
      </c>
      <c r="CJ15">
        <f t="shared" si="38"/>
        <v>4.5914229084396074E-2</v>
      </c>
      <c r="CK15">
        <f t="shared" si="39"/>
        <v>0</v>
      </c>
      <c r="CL15">
        <f t="shared" si="40"/>
        <v>1530.8735534667969</v>
      </c>
      <c r="CM15">
        <f t="shared" si="41"/>
        <v>0</v>
      </c>
      <c r="CN15" t="e">
        <f t="shared" si="42"/>
        <v>#DIV/0!</v>
      </c>
      <c r="CO15" t="e">
        <f t="shared" si="43"/>
        <v>#DIV/0!</v>
      </c>
      <c r="CP15" s="10" t="e">
        <f t="shared" si="44"/>
        <v>#DIV/0!</v>
      </c>
    </row>
    <row r="16" spans="1:100" x14ac:dyDescent="0.3">
      <c r="A16" s="40" t="str">
        <f>VLOOKUP(C16,ListCodeMtrx!A$1:B$91,2,TRUE)</f>
        <v>M11</v>
      </c>
      <c r="B16" s="1">
        <f t="shared" si="45"/>
        <v>800</v>
      </c>
      <c r="C16">
        <v>11</v>
      </c>
      <c r="D16" s="4" t="s">
        <v>200</v>
      </c>
      <c r="E16" s="5">
        <v>1</v>
      </c>
      <c r="F16" s="5">
        <v>3</v>
      </c>
      <c r="G16">
        <v>88</v>
      </c>
      <c r="H16" t="s">
        <v>176</v>
      </c>
      <c r="I16">
        <v>1</v>
      </c>
      <c r="J16" s="1">
        <v>14</v>
      </c>
      <c r="K16" s="6">
        <v>0.42912037037037032</v>
      </c>
      <c r="L16" s="1">
        <v>3082</v>
      </c>
      <c r="M16" s="1">
        <v>0</v>
      </c>
      <c r="N16" s="1">
        <v>800</v>
      </c>
      <c r="O16" s="7">
        <f t="shared" si="2"/>
        <v>48.229193739521719</v>
      </c>
      <c r="P16" s="7">
        <f t="shared" si="3"/>
        <v>0.46881842808105989</v>
      </c>
      <c r="Q16" s="7">
        <f t="shared" si="4"/>
        <v>579.68217631659229</v>
      </c>
      <c r="R16" s="1">
        <v>25.792804718017578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t="e">
        <f t="shared" si="5"/>
        <v>#DIV/0!</v>
      </c>
      <c r="AA16" t="e">
        <f t="shared" si="6"/>
        <v>#DIV/0!</v>
      </c>
      <c r="AB16" t="e">
        <f t="shared" si="7"/>
        <v>#DIV/0!</v>
      </c>
      <c r="AC16" s="1">
        <v>-1</v>
      </c>
      <c r="AD16" s="1">
        <v>0.85</v>
      </c>
      <c r="AE16" s="1">
        <v>0.85</v>
      </c>
      <c r="AF16" s="1">
        <v>9.9940061569213867</v>
      </c>
      <c r="AG16">
        <f t="shared" si="8"/>
        <v>0.85</v>
      </c>
      <c r="AH16">
        <f t="shared" si="9"/>
        <v>3.214859716781137E-2</v>
      </c>
      <c r="AI16" t="e">
        <f t="shared" si="10"/>
        <v>#DIV/0!</v>
      </c>
      <c r="AJ16" t="e">
        <f t="shared" si="11"/>
        <v>#DIV/0!</v>
      </c>
      <c r="AK16" t="e">
        <f t="shared" si="12"/>
        <v>#DIV/0!</v>
      </c>
      <c r="AL16" s="1">
        <v>1801.431640625</v>
      </c>
      <c r="AM16" s="1">
        <v>0.5</v>
      </c>
      <c r="AN16" t="e">
        <f t="shared" si="13"/>
        <v>#DIV/0!</v>
      </c>
      <c r="AO16">
        <f t="shared" si="14"/>
        <v>5.8567651109871477</v>
      </c>
      <c r="AP16">
        <f t="shared" si="15"/>
        <v>1.2920543089731824</v>
      </c>
      <c r="AQ16">
        <f t="shared" si="16"/>
        <v>25.792804718017578</v>
      </c>
      <c r="AR16" s="1">
        <v>2</v>
      </c>
      <c r="AS16">
        <f t="shared" si="17"/>
        <v>4.644859790802002</v>
      </c>
      <c r="AT16" s="1">
        <v>1</v>
      </c>
      <c r="AU16">
        <f t="shared" si="18"/>
        <v>9.2897195816040039</v>
      </c>
      <c r="AV16" s="1">
        <v>25.380073547363281</v>
      </c>
      <c r="AW16" s="1">
        <v>25.127490997314453</v>
      </c>
      <c r="AX16" s="1">
        <v>800.52325439453125</v>
      </c>
      <c r="AY16" s="1">
        <v>765.4169921875</v>
      </c>
      <c r="AZ16" s="1">
        <v>16.357833862304687</v>
      </c>
      <c r="BA16" s="1">
        <v>20.179729461669922</v>
      </c>
      <c r="BB16" s="1">
        <v>50.869232177734375</v>
      </c>
      <c r="BC16" s="1">
        <v>62.754482269287109</v>
      </c>
      <c r="BD16" s="1">
        <v>300.300048828125</v>
      </c>
      <c r="BE16" s="1">
        <v>1801.5311279296875</v>
      </c>
      <c r="BF16" s="1">
        <v>1472.466796875</v>
      </c>
      <c r="BG16" s="1">
        <v>101.14382934570312</v>
      </c>
      <c r="BH16" s="1">
        <v>-17.741714477539063</v>
      </c>
      <c r="BI16" s="1">
        <v>-0.99320101737976074</v>
      </c>
      <c r="BJ16" s="1">
        <v>0.25</v>
      </c>
      <c r="BK16" s="1">
        <v>-1.355140209197998</v>
      </c>
      <c r="BL16" s="1">
        <v>7.355140209197998</v>
      </c>
      <c r="BM16" s="1">
        <v>1</v>
      </c>
      <c r="BN16" s="1">
        <v>0</v>
      </c>
      <c r="BO16" s="1">
        <v>0.15999999642372131</v>
      </c>
      <c r="BP16" s="1">
        <v>111115</v>
      </c>
      <c r="BQ16">
        <f t="shared" si="19"/>
        <v>1.5015002441406249</v>
      </c>
      <c r="BR16">
        <f t="shared" si="20"/>
        <v>5.8567651109871473E-3</v>
      </c>
      <c r="BS16">
        <f t="shared" si="21"/>
        <v>298.94280471801756</v>
      </c>
      <c r="BT16">
        <f t="shared" si="22"/>
        <v>298.53007354736326</v>
      </c>
      <c r="BU16">
        <f t="shared" si="23"/>
        <v>288.24497402597262</v>
      </c>
      <c r="BV16">
        <f t="shared" si="24"/>
        <v>9.2848762116705577E-2</v>
      </c>
      <c r="BW16">
        <f t="shared" si="25"/>
        <v>3.3331094218867827</v>
      </c>
      <c r="BX16">
        <f t="shared" si="26"/>
        <v>32.954154924216176</v>
      </c>
      <c r="BY16">
        <f t="shared" si="27"/>
        <v>12.774425462546255</v>
      </c>
      <c r="BZ16">
        <f t="shared" si="28"/>
        <v>25.58643913269043</v>
      </c>
      <c r="CA16">
        <f t="shared" si="29"/>
        <v>3.2925615630085643</v>
      </c>
      <c r="CB16">
        <f t="shared" si="30"/>
        <v>0.44629551345078838</v>
      </c>
      <c r="CC16">
        <f t="shared" si="31"/>
        <v>2.0410551129136003</v>
      </c>
      <c r="CD16">
        <f t="shared" si="32"/>
        <v>1.251506450094964</v>
      </c>
      <c r="CE16">
        <f t="shared" si="33"/>
        <v>0.280874419991547</v>
      </c>
      <c r="CF16">
        <f t="shared" si="34"/>
        <v>58.631275116111205</v>
      </c>
      <c r="CG16">
        <f t="shared" si="35"/>
        <v>0.75734166112501289</v>
      </c>
      <c r="CH16">
        <f t="shared" si="36"/>
        <v>62.090945449294765</v>
      </c>
      <c r="CI16">
        <f t="shared" si="37"/>
        <v>758.40823256064459</v>
      </c>
      <c r="CJ16">
        <f t="shared" si="38"/>
        <v>3.9485281263803455E-2</v>
      </c>
      <c r="CK16">
        <f t="shared" si="39"/>
        <v>0</v>
      </c>
      <c r="CL16">
        <f t="shared" si="40"/>
        <v>1531.3014587402342</v>
      </c>
      <c r="CM16">
        <f t="shared" si="41"/>
        <v>0</v>
      </c>
      <c r="CN16" t="e">
        <f t="shared" si="42"/>
        <v>#DIV/0!</v>
      </c>
      <c r="CO16" t="e">
        <f t="shared" si="43"/>
        <v>#DIV/0!</v>
      </c>
      <c r="CP16" s="10" t="e">
        <f t="shared" si="44"/>
        <v>#DIV/0!</v>
      </c>
    </row>
    <row r="17" spans="1:94" s="8" customFormat="1" hidden="1" x14ac:dyDescent="0.3">
      <c r="A17" t="str">
        <f>VLOOKUP(C17,ListCodeMtrx!A$1:B$91,2,TRUE)</f>
        <v>M11</v>
      </c>
      <c r="B17" s="1" t="str">
        <f t="shared" si="45"/>
        <v>400b</v>
      </c>
      <c r="C17">
        <v>11</v>
      </c>
      <c r="D17" s="4" t="s">
        <v>200</v>
      </c>
      <c r="E17" s="5">
        <v>1</v>
      </c>
      <c r="F17" s="5">
        <v>3</v>
      </c>
      <c r="G17">
        <v>88</v>
      </c>
      <c r="H17" t="s">
        <v>176</v>
      </c>
      <c r="I17">
        <v>1</v>
      </c>
      <c r="J17" s="1">
        <v>15</v>
      </c>
      <c r="K17" s="6">
        <v>0.43119212962962972</v>
      </c>
      <c r="L17" s="1">
        <v>3261</v>
      </c>
      <c r="M17" s="1">
        <v>0</v>
      </c>
      <c r="N17" s="1" t="s">
        <v>178</v>
      </c>
      <c r="O17">
        <f t="shared" si="2"/>
        <v>30.556675906526987</v>
      </c>
      <c r="P17">
        <f t="shared" si="3"/>
        <v>0.46730736534828876</v>
      </c>
      <c r="Q17">
        <f t="shared" si="4"/>
        <v>261.93081866881499</v>
      </c>
      <c r="R17" s="1">
        <v>25.855434417724609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t="e">
        <f t="shared" si="5"/>
        <v>#DIV/0!</v>
      </c>
      <c r="AA17" t="e">
        <f t="shared" si="6"/>
        <v>#DIV/0!</v>
      </c>
      <c r="AB17" t="e">
        <f t="shared" si="7"/>
        <v>#DIV/0!</v>
      </c>
      <c r="AC17" s="1">
        <v>-1</v>
      </c>
      <c r="AD17" s="1">
        <v>0.85</v>
      </c>
      <c r="AE17" s="1">
        <v>0.85</v>
      </c>
      <c r="AF17" s="1">
        <v>9.9940061569213867</v>
      </c>
      <c r="AG17">
        <f t="shared" si="8"/>
        <v>0.85</v>
      </c>
      <c r="AH17">
        <f t="shared" si="9"/>
        <v>2.0612550690561903E-2</v>
      </c>
      <c r="AI17" t="e">
        <f t="shared" si="10"/>
        <v>#DIV/0!</v>
      </c>
      <c r="AJ17" t="e">
        <f t="shared" si="11"/>
        <v>#DIV/0!</v>
      </c>
      <c r="AK17" t="e">
        <f t="shared" si="12"/>
        <v>#DIV/0!</v>
      </c>
      <c r="AL17" s="1">
        <v>1801.431640625</v>
      </c>
      <c r="AM17" s="1">
        <v>0.5</v>
      </c>
      <c r="AN17" t="e">
        <f t="shared" si="13"/>
        <v>#DIV/0!</v>
      </c>
      <c r="AO17">
        <f t="shared" si="14"/>
        <v>5.9513115441166136</v>
      </c>
      <c r="AP17">
        <f t="shared" si="15"/>
        <v>1.316930858803381</v>
      </c>
      <c r="AQ17">
        <f t="shared" si="16"/>
        <v>25.855434417724609</v>
      </c>
      <c r="AR17" s="1">
        <v>2</v>
      </c>
      <c r="AS17">
        <f t="shared" si="17"/>
        <v>4.644859790802002</v>
      </c>
      <c r="AT17" s="1">
        <v>1</v>
      </c>
      <c r="AU17">
        <f t="shared" si="18"/>
        <v>9.2897195816040039</v>
      </c>
      <c r="AV17" s="1">
        <v>25.396677017211914</v>
      </c>
      <c r="AW17" s="1">
        <v>25.127464294433594</v>
      </c>
      <c r="AX17" s="1">
        <v>399.70611572265625</v>
      </c>
      <c r="AY17" s="1">
        <v>377.85836791992187</v>
      </c>
      <c r="AZ17" s="1">
        <v>16.172679901123047</v>
      </c>
      <c r="BA17" s="1">
        <v>20.056638717651367</v>
      </c>
      <c r="BB17" s="1">
        <v>50.242969512939453</v>
      </c>
      <c r="BC17" s="1">
        <v>62.309097290039062</v>
      </c>
      <c r="BD17" s="1">
        <v>300.30947875976562</v>
      </c>
      <c r="BE17" s="1">
        <v>1801.1114501953125</v>
      </c>
      <c r="BF17" s="1">
        <v>1477.947998046875</v>
      </c>
      <c r="BG17" s="1">
        <v>101.14208984375</v>
      </c>
      <c r="BH17" s="1">
        <v>-6.6664581298828125</v>
      </c>
      <c r="BI17" s="1">
        <v>-1.051497220993042</v>
      </c>
      <c r="BJ17" s="1">
        <v>0.25</v>
      </c>
      <c r="BK17" s="1">
        <v>-1.355140209197998</v>
      </c>
      <c r="BL17" s="1">
        <v>7.355140209197998</v>
      </c>
      <c r="BM17" s="1">
        <v>1</v>
      </c>
      <c r="BN17" s="1">
        <v>0</v>
      </c>
      <c r="BO17" s="1">
        <v>0.15999999642372131</v>
      </c>
      <c r="BP17" s="1">
        <v>111115</v>
      </c>
      <c r="BQ17">
        <f t="shared" si="19"/>
        <v>1.501547393798828</v>
      </c>
      <c r="BR17">
        <f t="shared" si="20"/>
        <v>5.9513115441166137E-3</v>
      </c>
      <c r="BS17">
        <f t="shared" si="21"/>
        <v>299.00543441772459</v>
      </c>
      <c r="BT17">
        <f t="shared" si="22"/>
        <v>298.54667701721189</v>
      </c>
      <c r="BU17">
        <f t="shared" si="23"/>
        <v>288.17782558997351</v>
      </c>
      <c r="BV17">
        <f t="shared" si="24"/>
        <v>7.5294895611159374E-2</v>
      </c>
      <c r="BW17">
        <f t="shared" si="25"/>
        <v>3.3455012139477103</v>
      </c>
      <c r="BX17">
        <f t="shared" si="26"/>
        <v>33.077240336995501</v>
      </c>
      <c r="BY17">
        <f t="shared" si="27"/>
        <v>13.020601619344134</v>
      </c>
      <c r="BZ17">
        <f t="shared" si="28"/>
        <v>25.626055717468262</v>
      </c>
      <c r="CA17">
        <f t="shared" si="29"/>
        <v>3.3003120563575394</v>
      </c>
      <c r="CB17">
        <f t="shared" si="30"/>
        <v>0.44492593964391769</v>
      </c>
      <c r="CC17">
        <f t="shared" si="31"/>
        <v>2.0285703551443293</v>
      </c>
      <c r="CD17">
        <f t="shared" si="32"/>
        <v>1.2717417012132102</v>
      </c>
      <c r="CE17">
        <f t="shared" si="33"/>
        <v>0.28000650839421015</v>
      </c>
      <c r="CF17">
        <f t="shared" si="34"/>
        <v>26.492230394648274</v>
      </c>
      <c r="CG17">
        <f t="shared" si="35"/>
        <v>0.69319840688118628</v>
      </c>
      <c r="CH17">
        <f t="shared" si="36"/>
        <v>61.498221540680852</v>
      </c>
      <c r="CI17">
        <f t="shared" si="37"/>
        <v>373.41781273292787</v>
      </c>
      <c r="CJ17">
        <f t="shared" si="38"/>
        <v>5.0323823887597742E-2</v>
      </c>
      <c r="CK17">
        <f t="shared" si="39"/>
        <v>0</v>
      </c>
      <c r="CL17">
        <f t="shared" si="40"/>
        <v>1530.9447326660156</v>
      </c>
      <c r="CM17">
        <f t="shared" si="41"/>
        <v>0</v>
      </c>
      <c r="CN17" t="e">
        <f t="shared" si="42"/>
        <v>#DIV/0!</v>
      </c>
      <c r="CO17" t="e">
        <f t="shared" si="43"/>
        <v>#DIV/0!</v>
      </c>
      <c r="CP17" s="10" t="e">
        <f t="shared" si="44"/>
        <v>#DIV/0!</v>
      </c>
    </row>
    <row r="18" spans="1:94" hidden="1" x14ac:dyDescent="0.3">
      <c r="A18" t="str">
        <f>VLOOKUP(C18,ListCodeMtrx!A$1:B$91,2,TRUE)</f>
        <v>M11</v>
      </c>
      <c r="B18" s="1" t="str">
        <f t="shared" si="45"/>
        <v>400F</v>
      </c>
      <c r="C18" s="8">
        <v>11</v>
      </c>
      <c r="D18" s="4" t="s">
        <v>200</v>
      </c>
      <c r="E18" s="5">
        <v>1</v>
      </c>
      <c r="F18" s="5">
        <v>3</v>
      </c>
      <c r="G18">
        <v>88</v>
      </c>
      <c r="H18" s="8" t="s">
        <v>176</v>
      </c>
      <c r="I18" s="8">
        <v>1</v>
      </c>
      <c r="J18" s="9">
        <v>16</v>
      </c>
      <c r="K18" s="6">
        <v>0.43204861111111115</v>
      </c>
      <c r="L18" s="9">
        <v>3326.5</v>
      </c>
      <c r="M18" s="9">
        <v>0</v>
      </c>
      <c r="N18" s="1" t="s">
        <v>179</v>
      </c>
      <c r="O18" s="7">
        <f t="shared" si="2"/>
        <v>30.836868404178148</v>
      </c>
      <c r="P18" s="7">
        <f t="shared" si="3"/>
        <v>0.46887925727274871</v>
      </c>
      <c r="Q18" s="7">
        <f t="shared" si="4"/>
        <v>260.951716926698</v>
      </c>
      <c r="R18" s="9">
        <v>25.834917068481445</v>
      </c>
      <c r="S18" s="9">
        <v>2</v>
      </c>
      <c r="T18" s="9">
        <v>2</v>
      </c>
      <c r="U18" s="9">
        <v>0</v>
      </c>
      <c r="V18" s="9">
        <v>0</v>
      </c>
      <c r="W18" s="9">
        <v>261.22998046875</v>
      </c>
      <c r="X18" s="9">
        <v>562.271728515625</v>
      </c>
      <c r="Y18" s="9">
        <v>380.541748046875</v>
      </c>
      <c r="Z18" s="8" t="e">
        <f t="shared" si="5"/>
        <v>#DIV/0!</v>
      </c>
      <c r="AA18" s="8">
        <f t="shared" si="6"/>
        <v>0.53540260478970414</v>
      </c>
      <c r="AB18" s="8">
        <f t="shared" si="7"/>
        <v>0.32320668326773233</v>
      </c>
      <c r="AC18" s="9">
        <v>-1</v>
      </c>
      <c r="AD18" s="9">
        <v>0.85</v>
      </c>
      <c r="AE18" s="9">
        <v>0.85</v>
      </c>
      <c r="AF18" s="9">
        <v>9.9940061569213867</v>
      </c>
      <c r="AG18" s="8">
        <f t="shared" si="8"/>
        <v>0.85</v>
      </c>
      <c r="AH18" s="8">
        <f t="shared" si="9"/>
        <v>2.079142012025487E-2</v>
      </c>
      <c r="AI18" s="8">
        <f t="shared" si="10"/>
        <v>0.60367036016696574</v>
      </c>
      <c r="AJ18" s="8">
        <f t="shared" si="11"/>
        <v>2.1524012194415318</v>
      </c>
      <c r="AK18" s="8">
        <f t="shared" si="12"/>
        <v>-1</v>
      </c>
      <c r="AL18" s="9">
        <v>1801.470947265625</v>
      </c>
      <c r="AM18" s="9">
        <v>0.5</v>
      </c>
      <c r="AN18" s="8">
        <f t="shared" si="13"/>
        <v>247.45516619428361</v>
      </c>
      <c r="AO18" s="8">
        <f t="shared" si="14"/>
        <v>5.9611079752067333</v>
      </c>
      <c r="AP18" s="8">
        <f t="shared" si="15"/>
        <v>1.3149032032983889</v>
      </c>
      <c r="AQ18" s="8">
        <f t="shared" si="16"/>
        <v>25.834917068481445</v>
      </c>
      <c r="AR18" s="9">
        <v>2</v>
      </c>
      <c r="AS18" s="8">
        <f t="shared" si="17"/>
        <v>4.644859790802002</v>
      </c>
      <c r="AT18" s="9">
        <v>1</v>
      </c>
      <c r="AU18" s="8">
        <f t="shared" si="18"/>
        <v>9.2897195816040039</v>
      </c>
      <c r="AV18" s="9">
        <v>25.392379760742188</v>
      </c>
      <c r="AW18" s="9">
        <v>25.128389358520508</v>
      </c>
      <c r="AX18" s="9">
        <v>399.53604125976562</v>
      </c>
      <c r="AY18" s="9">
        <v>377.5010986328125</v>
      </c>
      <c r="AZ18" s="9">
        <v>16.146537780761719</v>
      </c>
      <c r="BA18" s="9">
        <v>20.036888122558594</v>
      </c>
      <c r="BB18" s="9">
        <v>50.173603057861328</v>
      </c>
      <c r="BC18" s="9">
        <v>62.262447357177734</v>
      </c>
      <c r="BD18" s="9">
        <v>300.315673828125</v>
      </c>
      <c r="BE18" s="9">
        <v>1801.470947265625</v>
      </c>
      <c r="BF18" s="9">
        <v>1485.2698974609375</v>
      </c>
      <c r="BG18" s="9">
        <v>101.14015960693359</v>
      </c>
      <c r="BH18" s="9">
        <v>-6.6664581298828125</v>
      </c>
      <c r="BI18" s="9">
        <v>-1.051497220993042</v>
      </c>
      <c r="BJ18" s="9">
        <v>0.75</v>
      </c>
      <c r="BK18" s="9">
        <v>-1.355140209197998</v>
      </c>
      <c r="BL18" s="9">
        <v>7.355140209197998</v>
      </c>
      <c r="BM18" s="9">
        <v>1</v>
      </c>
      <c r="BN18" s="9">
        <v>0</v>
      </c>
      <c r="BO18" s="9">
        <v>0.15999999642372131</v>
      </c>
      <c r="BP18" s="9">
        <v>111115</v>
      </c>
      <c r="BQ18" s="8">
        <f t="shared" si="19"/>
        <v>1.5015783691406248</v>
      </c>
      <c r="BR18" s="8">
        <f t="shared" si="20"/>
        <v>5.9611079752067333E-3</v>
      </c>
      <c r="BS18" s="8">
        <f t="shared" si="21"/>
        <v>298.98491706848142</v>
      </c>
      <c r="BT18" s="8">
        <f t="shared" si="22"/>
        <v>298.54237976074216</v>
      </c>
      <c r="BU18" s="8">
        <f t="shared" si="23"/>
        <v>288.23534511993785</v>
      </c>
      <c r="BV18" s="8">
        <f t="shared" si="24"/>
        <v>7.4605452903443351E-2</v>
      </c>
      <c r="BW18" s="8">
        <f t="shared" si="25"/>
        <v>3.3414372660402369</v>
      </c>
      <c r="BX18" s="8">
        <f t="shared" si="26"/>
        <v>33.037690260982806</v>
      </c>
      <c r="BY18" s="8">
        <f t="shared" si="27"/>
        <v>13.000802138424213</v>
      </c>
      <c r="BZ18" s="8">
        <f t="shared" si="28"/>
        <v>25.613648414611816</v>
      </c>
      <c r="CA18" s="8">
        <f t="shared" si="29"/>
        <v>3.2978830091863531</v>
      </c>
      <c r="CB18" s="8">
        <f t="shared" si="30"/>
        <v>0.44635063799753016</v>
      </c>
      <c r="CC18" s="8">
        <f t="shared" si="31"/>
        <v>2.026534062741848</v>
      </c>
      <c r="CD18" s="8">
        <f t="shared" si="32"/>
        <v>1.2713489464445051</v>
      </c>
      <c r="CE18" s="8">
        <f t="shared" si="33"/>
        <v>0.28090935370250047</v>
      </c>
      <c r="CF18" s="8">
        <f t="shared" si="34"/>
        <v>26.392698299669593</v>
      </c>
      <c r="CG18" s="8">
        <f t="shared" si="35"/>
        <v>0.69126081452949706</v>
      </c>
      <c r="CH18" s="8">
        <f t="shared" si="36"/>
        <v>61.518119133313</v>
      </c>
      <c r="CI18" s="8">
        <f t="shared" si="37"/>
        <v>373.01982533064762</v>
      </c>
      <c r="CJ18" s="8">
        <f t="shared" si="38"/>
        <v>5.0855906720373066E-2</v>
      </c>
      <c r="CK18" s="8">
        <f t="shared" si="39"/>
        <v>0</v>
      </c>
      <c r="CL18" s="8">
        <f t="shared" si="40"/>
        <v>1531.2503051757812</v>
      </c>
      <c r="CM18" s="8">
        <f t="shared" si="41"/>
        <v>301.041748046875</v>
      </c>
      <c r="CN18" s="8">
        <f t="shared" si="42"/>
        <v>0.32320668326773233</v>
      </c>
      <c r="CO18" s="8" t="e">
        <f t="shared" si="43"/>
        <v>#DIV/0!</v>
      </c>
      <c r="CP18" s="10" t="e">
        <f t="shared" si="44"/>
        <v>#DIV/0!</v>
      </c>
    </row>
    <row r="19" spans="1:94" hidden="1" x14ac:dyDescent="0.3">
      <c r="A19" t="str">
        <f>VLOOKUP(C19,ListCodeMtrx!A$1:B$91,2,TRUE)</f>
        <v>M13</v>
      </c>
      <c r="B19" s="1" t="str">
        <f t="shared" si="45"/>
        <v>400a</v>
      </c>
      <c r="C19">
        <v>13</v>
      </c>
      <c r="D19" s="4" t="s">
        <v>202</v>
      </c>
      <c r="E19" s="5">
        <v>1</v>
      </c>
      <c r="F19" s="5">
        <v>3</v>
      </c>
      <c r="G19">
        <v>88</v>
      </c>
      <c r="H19" t="s">
        <v>176</v>
      </c>
      <c r="I19">
        <v>1</v>
      </c>
      <c r="J19" s="1">
        <v>17</v>
      </c>
      <c r="K19" s="6">
        <v>0.43598379629629624</v>
      </c>
      <c r="L19" s="1">
        <v>3675</v>
      </c>
      <c r="M19" s="1">
        <v>0</v>
      </c>
      <c r="N19" s="1" t="s">
        <v>177</v>
      </c>
      <c r="O19">
        <f t="shared" si="2"/>
        <v>32.926356997625916</v>
      </c>
      <c r="P19">
        <f t="shared" si="3"/>
        <v>0.49613938193324891</v>
      </c>
      <c r="Q19">
        <f t="shared" si="4"/>
        <v>259.65340510961988</v>
      </c>
      <c r="R19" s="1">
        <v>25.839925765991211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t="e">
        <f t="shared" si="5"/>
        <v>#DIV/0!</v>
      </c>
      <c r="AA19" t="e">
        <f t="shared" si="6"/>
        <v>#DIV/0!</v>
      </c>
      <c r="AB19" t="e">
        <f t="shared" si="7"/>
        <v>#DIV/0!</v>
      </c>
      <c r="AC19" s="1">
        <v>-1</v>
      </c>
      <c r="AD19" s="1">
        <v>0.85</v>
      </c>
      <c r="AE19" s="1">
        <v>0.85</v>
      </c>
      <c r="AF19" s="1">
        <v>9.9940061569213867</v>
      </c>
      <c r="AG19">
        <f t="shared" si="8"/>
        <v>0.85</v>
      </c>
      <c r="AH19">
        <f t="shared" si="9"/>
        <v>2.21981007515295E-2</v>
      </c>
      <c r="AI19" t="e">
        <f t="shared" si="10"/>
        <v>#DIV/0!</v>
      </c>
      <c r="AJ19" t="e">
        <f t="shared" si="11"/>
        <v>#DIV/0!</v>
      </c>
      <c r="AK19" t="e">
        <f t="shared" si="12"/>
        <v>#DIV/0!</v>
      </c>
      <c r="AL19" s="1">
        <v>1801.470947265625</v>
      </c>
      <c r="AM19" s="1">
        <v>0.5</v>
      </c>
      <c r="AN19" t="e">
        <f t="shared" si="13"/>
        <v>#DIV/0!</v>
      </c>
      <c r="AO19">
        <f t="shared" si="14"/>
        <v>6.175717046674289</v>
      </c>
      <c r="AP19">
        <f t="shared" si="15"/>
        <v>1.2908165140299026</v>
      </c>
      <c r="AQ19">
        <f t="shared" si="16"/>
        <v>25.839925765991211</v>
      </c>
      <c r="AR19" s="1">
        <v>2</v>
      </c>
      <c r="AS19">
        <f t="shared" si="17"/>
        <v>4.644859790802002</v>
      </c>
      <c r="AT19" s="1">
        <v>1</v>
      </c>
      <c r="AU19">
        <f t="shared" si="18"/>
        <v>9.2897195816040039</v>
      </c>
      <c r="AV19" s="1">
        <v>25.436698913574219</v>
      </c>
      <c r="AW19" s="1">
        <v>25.128696441650391</v>
      </c>
      <c r="AX19" s="1">
        <v>400.8079833984375</v>
      </c>
      <c r="AY19" s="1">
        <v>377.32656860351562</v>
      </c>
      <c r="AZ19" s="1">
        <v>16.255207061767578</v>
      </c>
      <c r="BA19" s="1">
        <v>20.284889221191406</v>
      </c>
      <c r="BB19" s="1">
        <v>50.378307342529297</v>
      </c>
      <c r="BC19" s="1">
        <v>62.867134094238281</v>
      </c>
      <c r="BD19" s="1">
        <v>300.2938232421875</v>
      </c>
      <c r="BE19" s="1">
        <v>1798.052978515625</v>
      </c>
      <c r="BF19" s="1">
        <v>1384.7552490234375</v>
      </c>
      <c r="BG19" s="1">
        <v>101.13993835449219</v>
      </c>
      <c r="BH19" s="1">
        <v>-6.5585479736328125</v>
      </c>
      <c r="BI19" s="1">
        <v>-1.0803000926971436</v>
      </c>
      <c r="BJ19" s="1">
        <v>0.5</v>
      </c>
      <c r="BK19" s="1">
        <v>-1.355140209197998</v>
      </c>
      <c r="BL19" s="1">
        <v>7.355140209197998</v>
      </c>
      <c r="BM19" s="1">
        <v>1</v>
      </c>
      <c r="BN19" s="1">
        <v>0</v>
      </c>
      <c r="BO19" s="1">
        <v>0.15999999642372131</v>
      </c>
      <c r="BP19" s="1">
        <v>111115</v>
      </c>
      <c r="BQ19">
        <f t="shared" si="19"/>
        <v>1.5014691162109375</v>
      </c>
      <c r="BR19">
        <f t="shared" si="20"/>
        <v>6.1757170466742893E-3</v>
      </c>
      <c r="BS19">
        <f t="shared" si="21"/>
        <v>298.98992576599119</v>
      </c>
      <c r="BT19">
        <f t="shared" si="22"/>
        <v>298.5866989135742</v>
      </c>
      <c r="BU19">
        <f t="shared" si="23"/>
        <v>287.68847013216146</v>
      </c>
      <c r="BV19">
        <f t="shared" si="24"/>
        <v>3.940834423337454E-2</v>
      </c>
      <c r="BW19">
        <f t="shared" si="25"/>
        <v>3.3424289593889043</v>
      </c>
      <c r="BX19">
        <f t="shared" si="26"/>
        <v>33.047567694512523</v>
      </c>
      <c r="BY19">
        <f t="shared" si="27"/>
        <v>12.762678473321117</v>
      </c>
      <c r="BZ19">
        <f t="shared" si="28"/>
        <v>25.638312339782715</v>
      </c>
      <c r="CA19">
        <f t="shared" si="29"/>
        <v>3.3027131383730701</v>
      </c>
      <c r="CB19">
        <f t="shared" si="30"/>
        <v>0.47098530121102589</v>
      </c>
      <c r="CC19">
        <f t="shared" si="31"/>
        <v>2.0516124453590017</v>
      </c>
      <c r="CD19">
        <f t="shared" si="32"/>
        <v>1.2511006930140685</v>
      </c>
      <c r="CE19">
        <f t="shared" si="33"/>
        <v>0.29652692255920504</v>
      </c>
      <c r="CF19">
        <f t="shared" si="34"/>
        <v>26.261329386320941</v>
      </c>
      <c r="CG19">
        <f t="shared" si="35"/>
        <v>0.68813973548323482</v>
      </c>
      <c r="CH19">
        <f t="shared" si="36"/>
        <v>62.334460923226189</v>
      </c>
      <c r="CI19">
        <f t="shared" si="37"/>
        <v>372.54164678145992</v>
      </c>
      <c r="CJ19">
        <f t="shared" si="38"/>
        <v>5.5093081037909102E-2</v>
      </c>
      <c r="CK19">
        <f t="shared" si="39"/>
        <v>0</v>
      </c>
      <c r="CL19">
        <f t="shared" si="40"/>
        <v>1528.3450317382812</v>
      </c>
      <c r="CM19">
        <f t="shared" si="41"/>
        <v>0</v>
      </c>
      <c r="CN19" t="e">
        <f t="shared" si="42"/>
        <v>#DIV/0!</v>
      </c>
      <c r="CO19" t="e">
        <f t="shared" si="43"/>
        <v>#DIV/0!</v>
      </c>
      <c r="CP19" t="e">
        <f t="shared" si="44"/>
        <v>#DIV/0!</v>
      </c>
    </row>
    <row r="20" spans="1:94" x14ac:dyDescent="0.3">
      <c r="A20" s="40" t="str">
        <f>VLOOKUP(C20,ListCodeMtrx!A$1:B$91,2,TRUE)</f>
        <v>M13</v>
      </c>
      <c r="B20" s="1">
        <f t="shared" si="45"/>
        <v>50</v>
      </c>
      <c r="C20">
        <v>13</v>
      </c>
      <c r="D20" s="4" t="s">
        <v>202</v>
      </c>
      <c r="E20" s="5">
        <v>1</v>
      </c>
      <c r="F20" s="5">
        <v>3</v>
      </c>
      <c r="G20">
        <v>88</v>
      </c>
      <c r="H20" t="s">
        <v>176</v>
      </c>
      <c r="I20">
        <v>1</v>
      </c>
      <c r="J20" s="1">
        <v>18</v>
      </c>
      <c r="K20" s="6">
        <v>0.43797453703703704</v>
      </c>
      <c r="L20" s="1">
        <v>3847</v>
      </c>
      <c r="M20" s="1">
        <v>0</v>
      </c>
      <c r="N20" s="1">
        <v>50</v>
      </c>
      <c r="O20" s="7">
        <f t="shared" si="2"/>
        <v>-1.6460068093951072</v>
      </c>
      <c r="P20" s="7">
        <f t="shared" si="3"/>
        <v>0.47826972617012148</v>
      </c>
      <c r="Q20" s="7">
        <f t="shared" si="4"/>
        <v>51.155852622835205</v>
      </c>
      <c r="R20" s="1">
        <v>26.181543350219727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t="e">
        <f t="shared" si="5"/>
        <v>#DIV/0!</v>
      </c>
      <c r="AA20" t="e">
        <f t="shared" si="6"/>
        <v>#DIV/0!</v>
      </c>
      <c r="AB20" t="e">
        <f t="shared" si="7"/>
        <v>#DIV/0!</v>
      </c>
      <c r="AC20" s="1">
        <v>-1</v>
      </c>
      <c r="AD20" s="1">
        <v>0.85</v>
      </c>
      <c r="AE20" s="1">
        <v>0.85</v>
      </c>
      <c r="AF20" s="1">
        <v>9.9698953628540039</v>
      </c>
      <c r="AG20">
        <f t="shared" si="8"/>
        <v>0.85</v>
      </c>
      <c r="AH20">
        <f t="shared" si="9"/>
        <v>-4.2189609368762618E-4</v>
      </c>
      <c r="AI20" t="e">
        <f t="shared" si="10"/>
        <v>#DIV/0!</v>
      </c>
      <c r="AJ20" t="e">
        <f t="shared" si="11"/>
        <v>#DIV/0!</v>
      </c>
      <c r="AK20" t="e">
        <f t="shared" si="12"/>
        <v>#DIV/0!</v>
      </c>
      <c r="AL20" s="1">
        <v>1801.470947265625</v>
      </c>
      <c r="AM20" s="1">
        <v>0.5</v>
      </c>
      <c r="AN20" t="e">
        <f t="shared" si="13"/>
        <v>#DIV/0!</v>
      </c>
      <c r="AO20">
        <f t="shared" si="14"/>
        <v>6.1575655453789926</v>
      </c>
      <c r="AP20">
        <f t="shared" si="15"/>
        <v>1.3321006399456823</v>
      </c>
      <c r="AQ20">
        <f t="shared" si="16"/>
        <v>26.181543350219727</v>
      </c>
      <c r="AR20" s="1">
        <v>2</v>
      </c>
      <c r="AS20">
        <f t="shared" si="17"/>
        <v>4.644859790802002</v>
      </c>
      <c r="AT20" s="1">
        <v>1</v>
      </c>
      <c r="AU20">
        <f t="shared" si="18"/>
        <v>9.2897195816040039</v>
      </c>
      <c r="AV20" s="1">
        <v>25.502170562744141</v>
      </c>
      <c r="AW20" s="1">
        <v>25.129978179931641</v>
      </c>
      <c r="AX20" s="1">
        <v>45.550518035888672</v>
      </c>
      <c r="AY20" s="1">
        <v>46.456268310546875</v>
      </c>
      <c r="AZ20" s="1">
        <v>16.533618927001953</v>
      </c>
      <c r="BA20" s="1">
        <v>20.550388336181641</v>
      </c>
      <c r="BB20" s="1">
        <v>51.044971466064453</v>
      </c>
      <c r="BC20" s="1">
        <v>63.446121215820313</v>
      </c>
      <c r="BD20" s="1">
        <v>300.29232788085937</v>
      </c>
      <c r="BE20" s="1">
        <v>1801.410400390625</v>
      </c>
      <c r="BF20" s="1">
        <v>1415.684814453125</v>
      </c>
      <c r="BG20" s="1">
        <v>101.14535522460937</v>
      </c>
      <c r="BH20" s="1">
        <v>-0.73704910278320313</v>
      </c>
      <c r="BI20" s="1">
        <v>-1.1825721263885498</v>
      </c>
      <c r="BJ20" s="1">
        <v>0.25</v>
      </c>
      <c r="BK20" s="1">
        <v>-1.355140209197998</v>
      </c>
      <c r="BL20" s="1">
        <v>7.355140209197998</v>
      </c>
      <c r="BM20" s="1">
        <v>1</v>
      </c>
      <c r="BN20" s="1">
        <v>0</v>
      </c>
      <c r="BO20" s="1">
        <v>0.15999999642372131</v>
      </c>
      <c r="BP20" s="1">
        <v>111135</v>
      </c>
      <c r="BQ20">
        <f t="shared" si="19"/>
        <v>1.5014616394042968</v>
      </c>
      <c r="BR20">
        <f t="shared" si="20"/>
        <v>6.1575655453789922E-3</v>
      </c>
      <c r="BS20">
        <f t="shared" si="21"/>
        <v>299.3315433502197</v>
      </c>
      <c r="BT20">
        <f t="shared" si="22"/>
        <v>298.65217056274412</v>
      </c>
      <c r="BU20">
        <f t="shared" si="23"/>
        <v>288.22565762015438</v>
      </c>
      <c r="BV20">
        <f t="shared" si="24"/>
        <v>3.2583845649929603E-2</v>
      </c>
      <c r="BW20">
        <f t="shared" si="25"/>
        <v>3.4106769682124436</v>
      </c>
      <c r="BX20">
        <f t="shared" si="26"/>
        <v>33.720549605451403</v>
      </c>
      <c r="BY20">
        <f t="shared" si="27"/>
        <v>13.170161269269762</v>
      </c>
      <c r="BZ20">
        <f t="shared" si="28"/>
        <v>25.841856956481934</v>
      </c>
      <c r="CA20">
        <f t="shared" si="29"/>
        <v>3.3428113926825027</v>
      </c>
      <c r="CB20">
        <f t="shared" si="30"/>
        <v>0.45485222193628783</v>
      </c>
      <c r="CC20">
        <f t="shared" si="31"/>
        <v>2.0785763282667613</v>
      </c>
      <c r="CD20">
        <f t="shared" si="32"/>
        <v>1.2642350644157414</v>
      </c>
      <c r="CE20">
        <f t="shared" si="33"/>
        <v>0.28629772415011451</v>
      </c>
      <c r="CF20">
        <f t="shared" si="34"/>
        <v>5.1741768853544317</v>
      </c>
      <c r="CG20">
        <f t="shared" si="35"/>
        <v>1.1011614682624302</v>
      </c>
      <c r="CH20">
        <f t="shared" si="36"/>
        <v>61.819509143242726</v>
      </c>
      <c r="CI20">
        <f t="shared" si="37"/>
        <v>46.695469200645185</v>
      </c>
      <c r="CJ20">
        <f t="shared" si="38"/>
        <v>-2.1791264708361617E-2</v>
      </c>
      <c r="CK20">
        <f t="shared" si="39"/>
        <v>0</v>
      </c>
      <c r="CL20">
        <f t="shared" si="40"/>
        <v>1531.1988403320313</v>
      </c>
      <c r="CM20">
        <f t="shared" si="41"/>
        <v>0</v>
      </c>
      <c r="CN20" t="e">
        <f t="shared" si="42"/>
        <v>#DIV/0!</v>
      </c>
      <c r="CO20" t="e">
        <f t="shared" si="43"/>
        <v>#DIV/0!</v>
      </c>
      <c r="CP20" t="e">
        <f t="shared" si="44"/>
        <v>#DIV/0!</v>
      </c>
    </row>
    <row r="21" spans="1:94" x14ac:dyDescent="0.3">
      <c r="A21" s="40" t="str">
        <f>VLOOKUP(C21,ListCodeMtrx!A$1:B$91,2,TRUE)</f>
        <v>M13</v>
      </c>
      <c r="B21" s="1">
        <f t="shared" si="45"/>
        <v>100</v>
      </c>
      <c r="C21">
        <v>13</v>
      </c>
      <c r="D21" s="4" t="s">
        <v>202</v>
      </c>
      <c r="E21" s="5">
        <v>1</v>
      </c>
      <c r="F21" s="5">
        <v>3</v>
      </c>
      <c r="G21">
        <v>88</v>
      </c>
      <c r="H21" t="s">
        <v>176</v>
      </c>
      <c r="I21">
        <v>1</v>
      </c>
      <c r="J21" s="1">
        <v>19</v>
      </c>
      <c r="K21" s="6">
        <v>0.43978009259259254</v>
      </c>
      <c r="L21" s="1">
        <v>4003</v>
      </c>
      <c r="M21" s="1">
        <v>0</v>
      </c>
      <c r="N21" s="1">
        <v>100</v>
      </c>
      <c r="O21" s="7">
        <f t="shared" si="2"/>
        <v>6.1950049023119549</v>
      </c>
      <c r="P21" s="7">
        <f t="shared" si="3"/>
        <v>0.47941192908262853</v>
      </c>
      <c r="Q21" s="7">
        <f t="shared" si="4"/>
        <v>73.54450855165102</v>
      </c>
      <c r="R21" s="1">
        <v>26.300756454467773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t="e">
        <f t="shared" si="5"/>
        <v>#DIV/0!</v>
      </c>
      <c r="AA21" t="e">
        <f t="shared" si="6"/>
        <v>#DIV/0!</v>
      </c>
      <c r="AB21" t="e">
        <f t="shared" si="7"/>
        <v>#DIV/0!</v>
      </c>
      <c r="AC21" s="1">
        <v>-1</v>
      </c>
      <c r="AD21" s="1">
        <v>0.85</v>
      </c>
      <c r="AE21" s="1">
        <v>0.85</v>
      </c>
      <c r="AF21" s="1">
        <v>9.9698953628540039</v>
      </c>
      <c r="AG21">
        <f t="shared" si="8"/>
        <v>0.85</v>
      </c>
      <c r="AH21">
        <f t="shared" si="9"/>
        <v>4.6997889003158487E-3</v>
      </c>
      <c r="AI21" t="e">
        <f t="shared" si="10"/>
        <v>#DIV/0!</v>
      </c>
      <c r="AJ21" t="e">
        <f t="shared" si="11"/>
        <v>#DIV/0!</v>
      </c>
      <c r="AK21" t="e">
        <f t="shared" si="12"/>
        <v>#DIV/0!</v>
      </c>
      <c r="AL21" s="1">
        <v>1801.470947265625</v>
      </c>
      <c r="AM21" s="1">
        <v>0.5</v>
      </c>
      <c r="AN21" t="e">
        <f t="shared" si="13"/>
        <v>#DIV/0!</v>
      </c>
      <c r="AO21">
        <f t="shared" si="14"/>
        <v>6.2349285285230085</v>
      </c>
      <c r="AP21">
        <f t="shared" si="15"/>
        <v>1.3455140468421254</v>
      </c>
      <c r="AQ21">
        <f t="shared" si="16"/>
        <v>26.300756454467773</v>
      </c>
      <c r="AR21" s="1">
        <v>2</v>
      </c>
      <c r="AS21">
        <f t="shared" si="17"/>
        <v>4.644859790802002</v>
      </c>
      <c r="AT21" s="1">
        <v>1</v>
      </c>
      <c r="AU21">
        <f t="shared" si="18"/>
        <v>9.2897195816040039</v>
      </c>
      <c r="AV21" s="1">
        <v>25.545175552368164</v>
      </c>
      <c r="AW21" s="1">
        <v>25.129993438720703</v>
      </c>
      <c r="AX21" s="1">
        <v>101.514892578125</v>
      </c>
      <c r="AY21" s="1">
        <v>96.986114501953125</v>
      </c>
      <c r="AZ21" s="1">
        <v>16.589641571044922</v>
      </c>
      <c r="BA21" s="1">
        <v>20.656484603881836</v>
      </c>
      <c r="BB21" s="1">
        <v>51.086231231689453</v>
      </c>
      <c r="BC21" s="1">
        <v>63.609687805175781</v>
      </c>
      <c r="BD21" s="1">
        <v>300.28878784179687</v>
      </c>
      <c r="BE21" s="1">
        <v>1801.0833740234375</v>
      </c>
      <c r="BF21" s="1">
        <v>1412.2730712890625</v>
      </c>
      <c r="BG21" s="1">
        <v>101.14324951171875</v>
      </c>
      <c r="BH21" s="1">
        <v>-1.1987190246582031</v>
      </c>
      <c r="BI21" s="1">
        <v>-1.167067289352417</v>
      </c>
      <c r="BJ21" s="1">
        <v>0.25</v>
      </c>
      <c r="BK21" s="1">
        <v>-1.355140209197998</v>
      </c>
      <c r="BL21" s="1">
        <v>7.355140209197998</v>
      </c>
      <c r="BM21" s="1">
        <v>1</v>
      </c>
      <c r="BN21" s="1">
        <v>0</v>
      </c>
      <c r="BO21" s="1">
        <v>0.15999999642372131</v>
      </c>
      <c r="BP21" s="1">
        <v>111115</v>
      </c>
      <c r="BQ21">
        <f t="shared" si="19"/>
        <v>1.5014439392089842</v>
      </c>
      <c r="BR21">
        <f t="shared" si="20"/>
        <v>6.2349285285230082E-3</v>
      </c>
      <c r="BS21">
        <f t="shared" si="21"/>
        <v>299.45075645446775</v>
      </c>
      <c r="BT21">
        <f t="shared" si="22"/>
        <v>298.69517555236814</v>
      </c>
      <c r="BU21">
        <f t="shared" si="23"/>
        <v>288.17333340257392</v>
      </c>
      <c r="BV21">
        <f t="shared" si="24"/>
        <v>1.6575014707928524E-2</v>
      </c>
      <c r="BW21">
        <f t="shared" si="25"/>
        <v>3.4347780231675227</v>
      </c>
      <c r="BX21">
        <f t="shared" si="26"/>
        <v>33.959537979542169</v>
      </c>
      <c r="BY21">
        <f t="shared" si="27"/>
        <v>13.303053375660333</v>
      </c>
      <c r="BZ21">
        <f t="shared" si="28"/>
        <v>25.922966003417969</v>
      </c>
      <c r="CA21">
        <f t="shared" si="29"/>
        <v>3.358907953978302</v>
      </c>
      <c r="CB21">
        <f t="shared" si="30"/>
        <v>0.45588519106141284</v>
      </c>
      <c r="CC21">
        <f t="shared" si="31"/>
        <v>2.0892639763253973</v>
      </c>
      <c r="CD21">
        <f t="shared" si="32"/>
        <v>1.2696439776529047</v>
      </c>
      <c r="CE21">
        <f t="shared" si="33"/>
        <v>0.28695252534765542</v>
      </c>
      <c r="CF21">
        <f t="shared" si="34"/>
        <v>7.4385305786563727</v>
      </c>
      <c r="CG21">
        <f t="shared" si="35"/>
        <v>0.75829935995806874</v>
      </c>
      <c r="CH21">
        <f t="shared" si="36"/>
        <v>61.703342550049655</v>
      </c>
      <c r="CI21">
        <f t="shared" si="37"/>
        <v>96.085844419023758</v>
      </c>
      <c r="CJ21">
        <f t="shared" si="38"/>
        <v>3.9782395825093082E-2</v>
      </c>
      <c r="CK21">
        <f t="shared" si="39"/>
        <v>0</v>
      </c>
      <c r="CL21">
        <f t="shared" si="40"/>
        <v>1530.9208679199219</v>
      </c>
      <c r="CM21">
        <f t="shared" si="41"/>
        <v>0</v>
      </c>
      <c r="CN21" t="e">
        <f t="shared" si="42"/>
        <v>#DIV/0!</v>
      </c>
      <c r="CO21" t="e">
        <f t="shared" si="43"/>
        <v>#DIV/0!</v>
      </c>
      <c r="CP21" t="e">
        <f t="shared" si="44"/>
        <v>#DIV/0!</v>
      </c>
    </row>
    <row r="22" spans="1:94" x14ac:dyDescent="0.3">
      <c r="A22" s="40" t="str">
        <f>VLOOKUP(C22,ListCodeMtrx!A$1:B$91,2,TRUE)</f>
        <v>M13</v>
      </c>
      <c r="B22" s="1">
        <f t="shared" si="45"/>
        <v>250</v>
      </c>
      <c r="C22">
        <v>13</v>
      </c>
      <c r="D22" s="4" t="s">
        <v>202</v>
      </c>
      <c r="E22" s="5">
        <v>1</v>
      </c>
      <c r="F22" s="5">
        <v>3</v>
      </c>
      <c r="G22">
        <v>88</v>
      </c>
      <c r="H22" t="s">
        <v>176</v>
      </c>
      <c r="I22">
        <v>1</v>
      </c>
      <c r="J22" s="1">
        <v>20</v>
      </c>
      <c r="K22" s="6">
        <v>0.44219907407407411</v>
      </c>
      <c r="L22" s="1">
        <v>4212</v>
      </c>
      <c r="M22" s="1">
        <v>0</v>
      </c>
      <c r="N22" s="1">
        <v>250</v>
      </c>
      <c r="O22" s="7">
        <f t="shared" si="2"/>
        <v>21.315804020595966</v>
      </c>
      <c r="P22" s="7">
        <f t="shared" si="3"/>
        <v>0.4822015274470921</v>
      </c>
      <c r="Q22" s="7">
        <f t="shared" si="4"/>
        <v>156.62350985803323</v>
      </c>
      <c r="R22" s="1">
        <v>26.2540283203125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t="e">
        <f t="shared" si="5"/>
        <v>#DIV/0!</v>
      </c>
      <c r="AA22" t="e">
        <f t="shared" si="6"/>
        <v>#DIV/0!</v>
      </c>
      <c r="AB22" t="e">
        <f t="shared" si="7"/>
        <v>#DIV/0!</v>
      </c>
      <c r="AC22" s="1">
        <v>-1</v>
      </c>
      <c r="AD22" s="1">
        <v>0.85</v>
      </c>
      <c r="AE22" s="1">
        <v>0.85</v>
      </c>
      <c r="AF22" s="1">
        <v>9.9698953628540039</v>
      </c>
      <c r="AG22">
        <f t="shared" si="8"/>
        <v>0.85</v>
      </c>
      <c r="AH22">
        <f t="shared" si="9"/>
        <v>1.4575289054055042E-2</v>
      </c>
      <c r="AI22" t="e">
        <f t="shared" si="10"/>
        <v>#DIV/0!</v>
      </c>
      <c r="AJ22" t="e">
        <f t="shared" si="11"/>
        <v>#DIV/0!</v>
      </c>
      <c r="AK22" t="e">
        <f t="shared" si="12"/>
        <v>#DIV/0!</v>
      </c>
      <c r="AL22" s="1">
        <v>1801.470947265625</v>
      </c>
      <c r="AM22" s="1">
        <v>0.5</v>
      </c>
      <c r="AN22" t="e">
        <f t="shared" si="13"/>
        <v>#DIV/0!</v>
      </c>
      <c r="AO22">
        <f t="shared" si="14"/>
        <v>6.3037153507148282</v>
      </c>
      <c r="AP22">
        <f t="shared" si="15"/>
        <v>1.3529359404255592</v>
      </c>
      <c r="AQ22">
        <f t="shared" si="16"/>
        <v>26.2540283203125</v>
      </c>
      <c r="AR22" s="1">
        <v>2</v>
      </c>
      <c r="AS22">
        <f t="shared" si="17"/>
        <v>4.644859790802002</v>
      </c>
      <c r="AT22" s="1">
        <v>1</v>
      </c>
      <c r="AU22">
        <f t="shared" si="18"/>
        <v>9.2897195816040039</v>
      </c>
      <c r="AV22" s="1">
        <v>25.550815582275391</v>
      </c>
      <c r="AW22" s="1">
        <v>25.128419876098633</v>
      </c>
      <c r="AX22" s="1">
        <v>249.95077514648437</v>
      </c>
      <c r="AY22" s="1">
        <v>234.77055358886719</v>
      </c>
      <c r="AZ22" s="1">
        <v>16.379520416259766</v>
      </c>
      <c r="BA22" s="1">
        <v>20.491296768188477</v>
      </c>
      <c r="BB22" s="1">
        <v>50.417945861816406</v>
      </c>
      <c r="BC22" s="1">
        <v>63.074436187744141</v>
      </c>
      <c r="BD22" s="1">
        <v>300.33462524414062</v>
      </c>
      <c r="BE22" s="1">
        <v>1801.2601318359375</v>
      </c>
      <c r="BF22" s="1">
        <v>1416.86669921875</v>
      </c>
      <c r="BG22" s="1">
        <v>101.134521484375</v>
      </c>
      <c r="BH22" s="1">
        <v>-3.2281532287597656</v>
      </c>
      <c r="BI22" s="1">
        <v>-1.1142261028289795</v>
      </c>
      <c r="BJ22" s="1">
        <v>0.25</v>
      </c>
      <c r="BK22" s="1">
        <v>-1.355140209197998</v>
      </c>
      <c r="BL22" s="1">
        <v>7.355140209197998</v>
      </c>
      <c r="BM22" s="1">
        <v>1</v>
      </c>
      <c r="BN22" s="1">
        <v>0</v>
      </c>
      <c r="BO22" s="1">
        <v>0.15999999642372131</v>
      </c>
      <c r="BP22" s="1">
        <v>111115</v>
      </c>
      <c r="BQ22">
        <f t="shared" si="19"/>
        <v>1.501673126220703</v>
      </c>
      <c r="BR22">
        <f t="shared" si="20"/>
        <v>6.3037153507148284E-3</v>
      </c>
      <c r="BS22">
        <f t="shared" si="21"/>
        <v>299.40402832031248</v>
      </c>
      <c r="BT22">
        <f t="shared" si="22"/>
        <v>298.70081558227537</v>
      </c>
      <c r="BU22">
        <f t="shared" si="23"/>
        <v>288.20161465194178</v>
      </c>
      <c r="BV22">
        <f t="shared" si="24"/>
        <v>7.741791606549751E-3</v>
      </c>
      <c r="BW22">
        <f t="shared" si="25"/>
        <v>3.4253134336706208</v>
      </c>
      <c r="BX22">
        <f t="shared" si="26"/>
        <v>33.868884564800382</v>
      </c>
      <c r="BY22">
        <f t="shared" si="27"/>
        <v>13.377587796611905</v>
      </c>
      <c r="BZ22">
        <f t="shared" si="28"/>
        <v>25.902421951293945</v>
      </c>
      <c r="CA22">
        <f t="shared" si="29"/>
        <v>3.3548244787988581</v>
      </c>
      <c r="CB22">
        <f t="shared" si="30"/>
        <v>0.45840699303799398</v>
      </c>
      <c r="CC22">
        <f t="shared" si="31"/>
        <v>2.0723774932450616</v>
      </c>
      <c r="CD22">
        <f t="shared" si="32"/>
        <v>1.2824469855537965</v>
      </c>
      <c r="CE22">
        <f t="shared" si="33"/>
        <v>0.2885511892328082</v>
      </c>
      <c r="CF22">
        <f t="shared" si="34"/>
        <v>15.840043722695482</v>
      </c>
      <c r="CG22">
        <f t="shared" si="35"/>
        <v>0.66713438914623879</v>
      </c>
      <c r="CH22">
        <f t="shared" si="36"/>
        <v>61.401794108565497</v>
      </c>
      <c r="CI22">
        <f t="shared" si="37"/>
        <v>231.67289976035022</v>
      </c>
      <c r="CJ22">
        <f t="shared" si="38"/>
        <v>5.6494678966985776E-2</v>
      </c>
      <c r="CK22">
        <f t="shared" si="39"/>
        <v>0</v>
      </c>
      <c r="CL22">
        <f t="shared" si="40"/>
        <v>1531.0711120605467</v>
      </c>
      <c r="CM22">
        <f t="shared" si="41"/>
        <v>0</v>
      </c>
      <c r="CN22" t="e">
        <f t="shared" si="42"/>
        <v>#DIV/0!</v>
      </c>
      <c r="CO22" t="e">
        <f t="shared" si="43"/>
        <v>#DIV/0!</v>
      </c>
      <c r="CP22" t="e">
        <f t="shared" si="44"/>
        <v>#DIV/0!</v>
      </c>
    </row>
    <row r="23" spans="1:94" x14ac:dyDescent="0.3">
      <c r="A23" s="40" t="str">
        <f>VLOOKUP(C23,ListCodeMtrx!A$1:B$91,2,TRUE)</f>
        <v>M13</v>
      </c>
      <c r="B23" s="1">
        <f t="shared" si="45"/>
        <v>600</v>
      </c>
      <c r="C23">
        <v>13</v>
      </c>
      <c r="D23" s="4" t="s">
        <v>202</v>
      </c>
      <c r="E23" s="5">
        <v>1</v>
      </c>
      <c r="F23" s="5">
        <v>3</v>
      </c>
      <c r="G23">
        <v>88</v>
      </c>
      <c r="H23" t="s">
        <v>176</v>
      </c>
      <c r="I23">
        <v>1</v>
      </c>
      <c r="J23" s="1">
        <v>21</v>
      </c>
      <c r="K23" s="6">
        <v>0.44439814814814815</v>
      </c>
      <c r="L23" s="1">
        <v>4402</v>
      </c>
      <c r="M23" s="1">
        <v>0</v>
      </c>
      <c r="N23" s="1">
        <v>600</v>
      </c>
      <c r="O23" s="7">
        <f t="shared" si="2"/>
        <v>45.013750213548072</v>
      </c>
      <c r="P23" s="7">
        <f t="shared" si="3"/>
        <v>0.4784286044135887</v>
      </c>
      <c r="Q23" s="7">
        <f t="shared" si="4"/>
        <v>400.06441682833918</v>
      </c>
      <c r="R23" s="1">
        <v>26.198005676269531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t="e">
        <f t="shared" si="5"/>
        <v>#DIV/0!</v>
      </c>
      <c r="AA23" t="e">
        <f t="shared" si="6"/>
        <v>#DIV/0!</v>
      </c>
      <c r="AB23" t="e">
        <f t="shared" si="7"/>
        <v>#DIV/0!</v>
      </c>
      <c r="AC23" s="1">
        <v>-1</v>
      </c>
      <c r="AD23" s="1">
        <v>0.85</v>
      </c>
      <c r="AE23" s="1">
        <v>0.85</v>
      </c>
      <c r="AF23" s="1">
        <v>9.9698953628540039</v>
      </c>
      <c r="AG23">
        <f t="shared" si="8"/>
        <v>0.85</v>
      </c>
      <c r="AH23">
        <f t="shared" si="9"/>
        <v>3.0066647186365182E-2</v>
      </c>
      <c r="AI23" t="e">
        <f t="shared" si="10"/>
        <v>#DIV/0!</v>
      </c>
      <c r="AJ23" t="e">
        <f t="shared" si="11"/>
        <v>#DIV/0!</v>
      </c>
      <c r="AK23" t="e">
        <f t="shared" si="12"/>
        <v>#DIV/0!</v>
      </c>
      <c r="AL23" s="1">
        <v>1801.470947265625</v>
      </c>
      <c r="AM23" s="1">
        <v>0.5</v>
      </c>
      <c r="AN23" t="e">
        <f t="shared" si="13"/>
        <v>#DIV/0!</v>
      </c>
      <c r="AO23">
        <f t="shared" si="14"/>
        <v>6.32313865386232</v>
      </c>
      <c r="AP23">
        <f t="shared" si="15"/>
        <v>1.3674891583938891</v>
      </c>
      <c r="AQ23">
        <f t="shared" si="16"/>
        <v>26.198005676269531</v>
      </c>
      <c r="AR23" s="1">
        <v>2</v>
      </c>
      <c r="AS23">
        <f t="shared" si="17"/>
        <v>4.644859790802002</v>
      </c>
      <c r="AT23" s="1">
        <v>1</v>
      </c>
      <c r="AU23">
        <f t="shared" si="18"/>
        <v>9.2897195816040039</v>
      </c>
      <c r="AV23" s="1">
        <v>25.573200225830078</v>
      </c>
      <c r="AW23" s="1">
        <v>25.129047393798828</v>
      </c>
      <c r="AX23" s="1">
        <v>600.2969970703125</v>
      </c>
      <c r="AY23" s="1">
        <v>567.92755126953125</v>
      </c>
      <c r="AZ23" s="1">
        <v>16.110370635986328</v>
      </c>
      <c r="BA23" s="1">
        <v>20.236186981201172</v>
      </c>
      <c r="BB23" s="1">
        <v>49.521923065185547</v>
      </c>
      <c r="BC23" s="1">
        <v>62.204334259033203</v>
      </c>
      <c r="BD23" s="1">
        <v>300.31304931640625</v>
      </c>
      <c r="BE23" s="1">
        <v>1800.4609375</v>
      </c>
      <c r="BF23" s="1">
        <v>1423.5343017578125</v>
      </c>
      <c r="BG23" s="1">
        <v>101.13106536865234</v>
      </c>
      <c r="BH23" s="1">
        <v>-11.219608306884766</v>
      </c>
      <c r="BI23" s="1">
        <v>-1.0182006359100342</v>
      </c>
      <c r="BJ23" s="1">
        <v>0.25</v>
      </c>
      <c r="BK23" s="1">
        <v>-1.355140209197998</v>
      </c>
      <c r="BL23" s="1">
        <v>7.355140209197998</v>
      </c>
      <c r="BM23" s="1">
        <v>1</v>
      </c>
      <c r="BN23" s="1">
        <v>0</v>
      </c>
      <c r="BO23" s="1">
        <v>0.15999999642372131</v>
      </c>
      <c r="BP23" s="1">
        <v>111115</v>
      </c>
      <c r="BQ23">
        <f t="shared" si="19"/>
        <v>1.5015652465820311</v>
      </c>
      <c r="BR23">
        <f t="shared" si="20"/>
        <v>6.32313865386232E-3</v>
      </c>
      <c r="BS23">
        <f t="shared" si="21"/>
        <v>299.34800567626951</v>
      </c>
      <c r="BT23">
        <f t="shared" si="22"/>
        <v>298.72320022583006</v>
      </c>
      <c r="BU23">
        <f t="shared" si="23"/>
        <v>288.07374356104992</v>
      </c>
      <c r="BV23">
        <f t="shared" si="24"/>
        <v>7.4490440740065077E-3</v>
      </c>
      <c r="BW23">
        <f t="shared" si="25"/>
        <v>3.4139963068020163</v>
      </c>
      <c r="BX23">
        <f t="shared" si="26"/>
        <v>33.758136477223886</v>
      </c>
      <c r="BY23">
        <f t="shared" si="27"/>
        <v>13.521949496022714</v>
      </c>
      <c r="BZ23">
        <f t="shared" si="28"/>
        <v>25.885602951049805</v>
      </c>
      <c r="CA23">
        <f t="shared" si="29"/>
        <v>3.3514846489015939</v>
      </c>
      <c r="CB23">
        <f t="shared" si="30"/>
        <v>0.45499592043273146</v>
      </c>
      <c r="CC23">
        <f t="shared" si="31"/>
        <v>2.0465071484081272</v>
      </c>
      <c r="CD23">
        <f t="shared" si="32"/>
        <v>1.3049775004934667</v>
      </c>
      <c r="CE23">
        <f t="shared" si="33"/>
        <v>0.28638881365249369</v>
      </c>
      <c r="CF23">
        <f t="shared" si="34"/>
        <v>40.458940689938551</v>
      </c>
      <c r="CG23">
        <f t="shared" si="35"/>
        <v>0.70442861230106735</v>
      </c>
      <c r="CH23">
        <f t="shared" si="36"/>
        <v>60.849518917561717</v>
      </c>
      <c r="CI23">
        <f t="shared" si="37"/>
        <v>561.386066109029</v>
      </c>
      <c r="CJ23">
        <f t="shared" si="38"/>
        <v>4.8791112044411278E-2</v>
      </c>
      <c r="CK23">
        <f t="shared" si="39"/>
        <v>0</v>
      </c>
      <c r="CL23">
        <f t="shared" si="40"/>
        <v>1530.391796875</v>
      </c>
      <c r="CM23">
        <f t="shared" si="41"/>
        <v>0</v>
      </c>
      <c r="CN23" t="e">
        <f t="shared" si="42"/>
        <v>#DIV/0!</v>
      </c>
      <c r="CO23" t="e">
        <f t="shared" si="43"/>
        <v>#DIV/0!</v>
      </c>
      <c r="CP23" s="8" t="e">
        <f t="shared" si="44"/>
        <v>#DIV/0!</v>
      </c>
    </row>
    <row r="24" spans="1:94" x14ac:dyDescent="0.3">
      <c r="A24" s="40" t="str">
        <f>VLOOKUP(C24,ListCodeMtrx!A$1:B$91,2,TRUE)</f>
        <v>M13</v>
      </c>
      <c r="B24" s="1">
        <f t="shared" si="45"/>
        <v>800</v>
      </c>
      <c r="C24">
        <v>13</v>
      </c>
      <c r="D24" s="4" t="s">
        <v>202</v>
      </c>
      <c r="E24" s="5">
        <v>1</v>
      </c>
      <c r="F24" s="5">
        <v>3</v>
      </c>
      <c r="G24">
        <v>88</v>
      </c>
      <c r="H24" t="s">
        <v>176</v>
      </c>
      <c r="I24">
        <v>1</v>
      </c>
      <c r="J24" s="1">
        <v>22</v>
      </c>
      <c r="K24" s="6">
        <v>0.44612268518518516</v>
      </c>
      <c r="L24" s="1">
        <v>4551</v>
      </c>
      <c r="M24" s="1">
        <v>0</v>
      </c>
      <c r="N24" s="1">
        <v>800</v>
      </c>
      <c r="O24" s="7">
        <f t="shared" si="2"/>
        <v>51.661506263560256</v>
      </c>
      <c r="P24" s="7">
        <f t="shared" si="3"/>
        <v>0.46156240421779615</v>
      </c>
      <c r="Q24" s="7">
        <f t="shared" si="4"/>
        <v>561.33362335337017</v>
      </c>
      <c r="R24" s="1">
        <v>26.255464553833008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t="e">
        <f t="shared" si="5"/>
        <v>#DIV/0!</v>
      </c>
      <c r="AA24" t="e">
        <f t="shared" si="6"/>
        <v>#DIV/0!</v>
      </c>
      <c r="AB24" t="e">
        <f t="shared" si="7"/>
        <v>#DIV/0!</v>
      </c>
      <c r="AC24" s="1">
        <v>-1</v>
      </c>
      <c r="AD24" s="1">
        <v>0.85</v>
      </c>
      <c r="AE24" s="1">
        <v>0.85</v>
      </c>
      <c r="AF24" s="1">
        <v>9.9698953628540039</v>
      </c>
      <c r="AG24">
        <f t="shared" si="8"/>
        <v>0.85</v>
      </c>
      <c r="AH24">
        <f t="shared" si="9"/>
        <v>3.4408810072550637E-2</v>
      </c>
      <c r="AI24" t="e">
        <f t="shared" si="10"/>
        <v>#DIV/0!</v>
      </c>
      <c r="AJ24" t="e">
        <f t="shared" si="11"/>
        <v>#DIV/0!</v>
      </c>
      <c r="AK24" t="e">
        <f t="shared" si="12"/>
        <v>#DIV/0!</v>
      </c>
      <c r="AL24" s="1">
        <v>1801.470947265625</v>
      </c>
      <c r="AM24" s="1">
        <v>0.5</v>
      </c>
      <c r="AN24" t="e">
        <f t="shared" si="13"/>
        <v>#DIV/0!</v>
      </c>
      <c r="AO24">
        <f t="shared" si="14"/>
        <v>6.1976257572658717</v>
      </c>
      <c r="AP24">
        <f t="shared" si="15"/>
        <v>1.3868603168444058</v>
      </c>
      <c r="AQ24">
        <f t="shared" si="16"/>
        <v>26.255464553833008</v>
      </c>
      <c r="AR24" s="1">
        <v>2</v>
      </c>
      <c r="AS24">
        <f t="shared" si="17"/>
        <v>4.644859790802002</v>
      </c>
      <c r="AT24" s="1">
        <v>1</v>
      </c>
      <c r="AU24">
        <f t="shared" si="18"/>
        <v>9.2897195816040039</v>
      </c>
      <c r="AV24" s="1">
        <v>25.591386795043945</v>
      </c>
      <c r="AW24" s="1">
        <v>25.130109786987305</v>
      </c>
      <c r="AX24" s="1">
        <v>800.4239501953125</v>
      </c>
      <c r="AY24" s="1">
        <v>762.86602783203125</v>
      </c>
      <c r="AZ24" s="1">
        <v>16.115261077880859</v>
      </c>
      <c r="BA24" s="1">
        <v>20.159940719604492</v>
      </c>
      <c r="BB24" s="1">
        <v>49.482234954833984</v>
      </c>
      <c r="BC24" s="1">
        <v>61.901504516601563</v>
      </c>
      <c r="BD24" s="1">
        <v>300.27999877929687</v>
      </c>
      <c r="BE24" s="1">
        <v>1800.5479736328125</v>
      </c>
      <c r="BF24" s="1">
        <v>1397.44873046875</v>
      </c>
      <c r="BG24" s="1">
        <v>101.12845611572266</v>
      </c>
      <c r="BH24" s="1">
        <v>-16.891666412353516</v>
      </c>
      <c r="BI24" s="1">
        <v>-0.98182559013366699</v>
      </c>
      <c r="BJ24" s="1">
        <v>0.5</v>
      </c>
      <c r="BK24" s="1">
        <v>-1.355140209197998</v>
      </c>
      <c r="BL24" s="1">
        <v>7.355140209197998</v>
      </c>
      <c r="BM24" s="1">
        <v>1</v>
      </c>
      <c r="BN24" s="1">
        <v>0</v>
      </c>
      <c r="BO24" s="1">
        <v>0.15999999642372131</v>
      </c>
      <c r="BP24" s="1">
        <v>111115</v>
      </c>
      <c r="BQ24">
        <f t="shared" si="19"/>
        <v>1.5013999938964844</v>
      </c>
      <c r="BR24">
        <f t="shared" si="20"/>
        <v>6.1976257572658715E-3</v>
      </c>
      <c r="BS24">
        <f t="shared" si="21"/>
        <v>299.40546455383299</v>
      </c>
      <c r="BT24">
        <f t="shared" si="22"/>
        <v>298.74138679504392</v>
      </c>
      <c r="BU24">
        <f t="shared" si="23"/>
        <v>288.08766934198866</v>
      </c>
      <c r="BV24">
        <f t="shared" si="24"/>
        <v>2.6197546743060532E-2</v>
      </c>
      <c r="BW24">
        <f t="shared" si="25"/>
        <v>3.425603997202499</v>
      </c>
      <c r="BX24">
        <f t="shared" si="26"/>
        <v>33.873789126994424</v>
      </c>
      <c r="BY24">
        <f t="shared" si="27"/>
        <v>13.713848407389932</v>
      </c>
      <c r="BZ24">
        <f t="shared" si="28"/>
        <v>25.923425674438477</v>
      </c>
      <c r="CA24">
        <f t="shared" si="29"/>
        <v>3.3589993709415902</v>
      </c>
      <c r="CB24">
        <f t="shared" si="30"/>
        <v>0.43971503550288582</v>
      </c>
      <c r="CC24">
        <f t="shared" si="31"/>
        <v>2.0387436803580932</v>
      </c>
      <c r="CD24">
        <f t="shared" si="32"/>
        <v>1.320255690583497</v>
      </c>
      <c r="CE24">
        <f t="shared" si="33"/>
        <v>0.27670464876748607</v>
      </c>
      <c r="CF24">
        <f t="shared" si="34"/>
        <v>56.766802695570888</v>
      </c>
      <c r="CG24">
        <f t="shared" si="35"/>
        <v>0.73582202231315674</v>
      </c>
      <c r="CH24">
        <f t="shared" si="36"/>
        <v>60.360228587322354</v>
      </c>
      <c r="CI24">
        <f t="shared" si="37"/>
        <v>755.35847791697086</v>
      </c>
      <c r="CJ24">
        <f t="shared" si="38"/>
        <v>4.1282389996245547E-2</v>
      </c>
      <c r="CK24">
        <f t="shared" si="39"/>
        <v>0</v>
      </c>
      <c r="CL24">
        <f t="shared" si="40"/>
        <v>1530.4657775878907</v>
      </c>
      <c r="CM24">
        <f t="shared" si="41"/>
        <v>0</v>
      </c>
      <c r="CN24" t="e">
        <f t="shared" si="42"/>
        <v>#DIV/0!</v>
      </c>
      <c r="CO24" t="e">
        <f t="shared" si="43"/>
        <v>#DIV/0!</v>
      </c>
      <c r="CP24" t="e">
        <f t="shared" si="44"/>
        <v>#DIV/0!</v>
      </c>
    </row>
    <row r="25" spans="1:94" s="8" customFormat="1" hidden="1" x14ac:dyDescent="0.3">
      <c r="A25" t="str">
        <f>VLOOKUP(C25,ListCodeMtrx!A$1:B$91,2,TRUE)</f>
        <v>M13</v>
      </c>
      <c r="B25" s="1" t="str">
        <f t="shared" si="45"/>
        <v>400b</v>
      </c>
      <c r="C25">
        <v>13</v>
      </c>
      <c r="D25" s="4" t="s">
        <v>202</v>
      </c>
      <c r="E25" s="5">
        <v>1</v>
      </c>
      <c r="F25" s="5">
        <v>3</v>
      </c>
      <c r="G25">
        <v>88</v>
      </c>
      <c r="H25" t="s">
        <v>176</v>
      </c>
      <c r="I25">
        <v>1</v>
      </c>
      <c r="J25" s="1">
        <v>23</v>
      </c>
      <c r="K25" s="6">
        <v>0.44785879629629632</v>
      </c>
      <c r="L25" s="1">
        <v>4701</v>
      </c>
      <c r="M25" s="1">
        <v>0</v>
      </c>
      <c r="N25" s="1" t="s">
        <v>178</v>
      </c>
      <c r="O25">
        <f t="shared" si="2"/>
        <v>32.361065068373684</v>
      </c>
      <c r="P25">
        <f t="shared" si="3"/>
        <v>0.45115574061589853</v>
      </c>
      <c r="Q25">
        <f t="shared" si="4"/>
        <v>250.08343885689254</v>
      </c>
      <c r="R25" s="1">
        <v>26.411544799804687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t="e">
        <f t="shared" si="5"/>
        <v>#DIV/0!</v>
      </c>
      <c r="AA25" t="e">
        <f t="shared" si="6"/>
        <v>#DIV/0!</v>
      </c>
      <c r="AB25" t="e">
        <f t="shared" si="7"/>
        <v>#DIV/0!</v>
      </c>
      <c r="AC25" s="1">
        <v>-1</v>
      </c>
      <c r="AD25" s="1">
        <v>0.85</v>
      </c>
      <c r="AE25" s="1">
        <v>0.85</v>
      </c>
      <c r="AF25" s="1">
        <v>9.9698953628540039</v>
      </c>
      <c r="AG25">
        <f t="shared" si="8"/>
        <v>0.85</v>
      </c>
      <c r="AH25">
        <f t="shared" si="9"/>
        <v>2.1803550107981639E-2</v>
      </c>
      <c r="AI25" t="e">
        <f t="shared" si="10"/>
        <v>#DIV/0!</v>
      </c>
      <c r="AJ25" t="e">
        <f t="shared" si="11"/>
        <v>#DIV/0!</v>
      </c>
      <c r="AK25" t="e">
        <f t="shared" si="12"/>
        <v>#DIV/0!</v>
      </c>
      <c r="AL25" s="1">
        <v>1801.470947265625</v>
      </c>
      <c r="AM25" s="1">
        <v>0.5</v>
      </c>
      <c r="AN25" t="e">
        <f t="shared" si="13"/>
        <v>#DIV/0!</v>
      </c>
      <c r="AO25">
        <f t="shared" si="14"/>
        <v>6.1721655533728619</v>
      </c>
      <c r="AP25">
        <f t="shared" si="15"/>
        <v>1.4111364226467944</v>
      </c>
      <c r="AQ25">
        <f t="shared" si="16"/>
        <v>26.411544799804687</v>
      </c>
      <c r="AR25" s="1">
        <v>2</v>
      </c>
      <c r="AS25">
        <f t="shared" si="17"/>
        <v>4.644859790802002</v>
      </c>
      <c r="AT25" s="1">
        <v>1</v>
      </c>
      <c r="AU25">
        <f t="shared" si="18"/>
        <v>9.2897195816040039</v>
      </c>
      <c r="AV25" s="1">
        <v>25.625690460205078</v>
      </c>
      <c r="AW25" s="1">
        <v>25.124608993530273</v>
      </c>
      <c r="AX25" s="1">
        <v>399.86965942382812</v>
      </c>
      <c r="AY25" s="1">
        <v>376.76864624023437</v>
      </c>
      <c r="AZ25" s="1">
        <v>16.207305908203125</v>
      </c>
      <c r="BA25" s="1">
        <v>20.234750747680664</v>
      </c>
      <c r="BB25" s="1">
        <v>49.660331726074219</v>
      </c>
      <c r="BC25" s="1">
        <v>62.000713348388672</v>
      </c>
      <c r="BD25" s="1">
        <v>300.30322265625</v>
      </c>
      <c r="BE25" s="1">
        <v>1800.088134765625</v>
      </c>
      <c r="BF25" s="1">
        <v>1394.9775390625</v>
      </c>
      <c r="BG25" s="1">
        <v>101.12171173095703</v>
      </c>
      <c r="BH25" s="1">
        <v>-6.1447792053222656</v>
      </c>
      <c r="BI25" s="1">
        <v>-1.0538489818572998</v>
      </c>
      <c r="BJ25" s="1">
        <v>0.25</v>
      </c>
      <c r="BK25" s="1">
        <v>-1.355140209197998</v>
      </c>
      <c r="BL25" s="1">
        <v>7.355140209197998</v>
      </c>
      <c r="BM25" s="1">
        <v>1</v>
      </c>
      <c r="BN25" s="1">
        <v>0</v>
      </c>
      <c r="BO25" s="1">
        <v>0.15999999642372131</v>
      </c>
      <c r="BP25" s="1">
        <v>111115</v>
      </c>
      <c r="BQ25">
        <f t="shared" si="19"/>
        <v>1.5015161132812498</v>
      </c>
      <c r="BR25">
        <f t="shared" si="20"/>
        <v>6.1721655533728617E-3</v>
      </c>
      <c r="BS25">
        <f t="shared" si="21"/>
        <v>299.56154479980466</v>
      </c>
      <c r="BT25">
        <f t="shared" si="22"/>
        <v>298.77569046020506</v>
      </c>
      <c r="BU25">
        <f t="shared" si="23"/>
        <v>288.01409512488317</v>
      </c>
      <c r="BV25">
        <f t="shared" si="24"/>
        <v>2.4859008163938778E-2</v>
      </c>
      <c r="BW25">
        <f t="shared" si="25"/>
        <v>3.4573090547015259</v>
      </c>
      <c r="BX25">
        <f t="shared" si="26"/>
        <v>34.189581995012034</v>
      </c>
      <c r="BY25">
        <f t="shared" si="27"/>
        <v>13.95483124733137</v>
      </c>
      <c r="BZ25">
        <f t="shared" si="28"/>
        <v>26.018617630004883</v>
      </c>
      <c r="CA25">
        <f t="shared" si="29"/>
        <v>3.377977535031635</v>
      </c>
      <c r="CB25">
        <f t="shared" si="30"/>
        <v>0.43026013364448179</v>
      </c>
      <c r="CC25">
        <f t="shared" si="31"/>
        <v>2.0461726320547315</v>
      </c>
      <c r="CD25">
        <f t="shared" si="32"/>
        <v>1.3318049029769035</v>
      </c>
      <c r="CE25">
        <f t="shared" si="33"/>
        <v>0.27071497296401414</v>
      </c>
      <c r="CF25">
        <f t="shared" si="34"/>
        <v>25.288865412773106</v>
      </c>
      <c r="CG25">
        <f t="shared" si="35"/>
        <v>0.66375862575739619</v>
      </c>
      <c r="CH25">
        <f t="shared" si="36"/>
        <v>59.985509860384752</v>
      </c>
      <c r="CI25">
        <f t="shared" si="37"/>
        <v>372.06587373364368</v>
      </c>
      <c r="CJ25">
        <f t="shared" si="38"/>
        <v>5.2173422095173241E-2</v>
      </c>
      <c r="CK25">
        <f t="shared" si="39"/>
        <v>0</v>
      </c>
      <c r="CL25">
        <f t="shared" si="40"/>
        <v>1530.0749145507812</v>
      </c>
      <c r="CM25">
        <f t="shared" si="41"/>
        <v>0</v>
      </c>
      <c r="CN25" t="e">
        <f t="shared" si="42"/>
        <v>#DIV/0!</v>
      </c>
      <c r="CO25" t="e">
        <f t="shared" si="43"/>
        <v>#DIV/0!</v>
      </c>
      <c r="CP25" t="e">
        <f t="shared" si="44"/>
        <v>#DIV/0!</v>
      </c>
    </row>
    <row r="26" spans="1:94" hidden="1" x14ac:dyDescent="0.3">
      <c r="A26" t="str">
        <f>VLOOKUP(C26,ListCodeMtrx!A$1:B$91,2,TRUE)</f>
        <v>M13</v>
      </c>
      <c r="B26" s="1" t="str">
        <f t="shared" si="45"/>
        <v>400F</v>
      </c>
      <c r="C26" s="8">
        <v>13</v>
      </c>
      <c r="D26" s="4" t="s">
        <v>202</v>
      </c>
      <c r="E26" s="5">
        <v>1</v>
      </c>
      <c r="F26" s="5">
        <v>3</v>
      </c>
      <c r="G26">
        <v>88</v>
      </c>
      <c r="H26" s="8" t="s">
        <v>176</v>
      </c>
      <c r="I26" s="8">
        <v>1</v>
      </c>
      <c r="J26" s="9">
        <v>24</v>
      </c>
      <c r="K26" s="6">
        <v>0.44896990740740739</v>
      </c>
      <c r="L26" s="9">
        <v>4788</v>
      </c>
      <c r="M26" s="9">
        <v>0</v>
      </c>
      <c r="N26" s="1" t="s">
        <v>179</v>
      </c>
      <c r="O26" s="7">
        <f t="shared" si="2"/>
        <v>32.792556359955725</v>
      </c>
      <c r="P26" s="7">
        <f t="shared" si="3"/>
        <v>0.45159396869288299</v>
      </c>
      <c r="Q26" s="7">
        <f t="shared" si="4"/>
        <v>248.54663746957348</v>
      </c>
      <c r="R26" s="9">
        <v>26.397068023681641</v>
      </c>
      <c r="S26" s="9">
        <v>3</v>
      </c>
      <c r="T26" s="9">
        <v>3</v>
      </c>
      <c r="U26" s="9">
        <v>0</v>
      </c>
      <c r="V26" s="9">
        <v>0</v>
      </c>
      <c r="W26" s="9">
        <v>289.784912109375</v>
      </c>
      <c r="X26" s="9">
        <v>656.817626953125</v>
      </c>
      <c r="Y26" s="9">
        <v>452.1884765625</v>
      </c>
      <c r="Z26" s="8" t="e">
        <f t="shared" si="5"/>
        <v>#DIV/0!</v>
      </c>
      <c r="AA26" s="8">
        <f t="shared" si="6"/>
        <v>0.55880460539154186</v>
      </c>
      <c r="AB26" s="8">
        <f t="shared" si="7"/>
        <v>0.31154637450865602</v>
      </c>
      <c r="AC26" s="9">
        <v>-1</v>
      </c>
      <c r="AD26" s="9">
        <v>0.85</v>
      </c>
      <c r="AE26" s="9">
        <v>0.85</v>
      </c>
      <c r="AF26" s="9">
        <v>9.9698953628540039</v>
      </c>
      <c r="AG26" s="8">
        <f t="shared" si="8"/>
        <v>0.85</v>
      </c>
      <c r="AH26" s="8">
        <f t="shared" si="9"/>
        <v>2.2076930378965822E-2</v>
      </c>
      <c r="AI26" s="8">
        <f t="shared" si="10"/>
        <v>0.55752291857072733</v>
      </c>
      <c r="AJ26" s="8">
        <f t="shared" si="11"/>
        <v>2.266569443426437</v>
      </c>
      <c r="AK26" s="8">
        <f t="shared" si="12"/>
        <v>-1</v>
      </c>
      <c r="AL26" s="9">
        <v>1800.79150390625</v>
      </c>
      <c r="AM26" s="9">
        <v>0.5</v>
      </c>
      <c r="AN26" s="8">
        <f t="shared" si="13"/>
        <v>238.43777732239258</v>
      </c>
      <c r="AO26" s="8">
        <f t="shared" si="14"/>
        <v>6.1815545304057418</v>
      </c>
      <c r="AP26" s="8">
        <f t="shared" si="15"/>
        <v>1.4119767158230112</v>
      </c>
      <c r="AQ26" s="8">
        <f t="shared" si="16"/>
        <v>26.397068023681641</v>
      </c>
      <c r="AR26" s="9">
        <v>2</v>
      </c>
      <c r="AS26" s="8">
        <f t="shared" si="17"/>
        <v>4.644859790802002</v>
      </c>
      <c r="AT26" s="9">
        <v>1</v>
      </c>
      <c r="AU26" s="8">
        <f t="shared" si="18"/>
        <v>9.2897195816040039</v>
      </c>
      <c r="AV26" s="9">
        <v>25.618759155273438</v>
      </c>
      <c r="AW26" s="9">
        <v>25.125984191894531</v>
      </c>
      <c r="AX26" s="9">
        <v>400.09030151367187</v>
      </c>
      <c r="AY26" s="9">
        <v>376.69876098632812</v>
      </c>
      <c r="AZ26" s="9">
        <v>16.163993835449219</v>
      </c>
      <c r="BA26" s="9">
        <v>20.197904586791992</v>
      </c>
      <c r="BB26" s="9">
        <v>49.546401977539063</v>
      </c>
      <c r="BC26" s="9">
        <v>61.911273956298828</v>
      </c>
      <c r="BD26" s="9">
        <v>300.28924560546875</v>
      </c>
      <c r="BE26" s="9">
        <v>1800.79150390625</v>
      </c>
      <c r="BF26" s="9">
        <v>1357.2958984375</v>
      </c>
      <c r="BG26" s="9">
        <v>101.11845397949219</v>
      </c>
      <c r="BH26" s="9">
        <v>-6.1447792053222656</v>
      </c>
      <c r="BI26" s="9">
        <v>-1.0538489818572998</v>
      </c>
      <c r="BJ26" s="9">
        <v>0.5</v>
      </c>
      <c r="BK26" s="9">
        <v>-1.355140209197998</v>
      </c>
      <c r="BL26" s="9">
        <v>7.355140209197998</v>
      </c>
      <c r="BM26" s="9">
        <v>1</v>
      </c>
      <c r="BN26" s="9">
        <v>0</v>
      </c>
      <c r="BO26" s="9">
        <v>0.15999999642372131</v>
      </c>
      <c r="BP26" s="9">
        <v>111115</v>
      </c>
      <c r="BQ26" s="8">
        <f t="shared" si="19"/>
        <v>1.5014462280273435</v>
      </c>
      <c r="BR26" s="8">
        <f t="shared" si="20"/>
        <v>6.1815545304057416E-3</v>
      </c>
      <c r="BS26" s="8">
        <f t="shared" si="21"/>
        <v>299.54706802368162</v>
      </c>
      <c r="BT26" s="8">
        <f t="shared" si="22"/>
        <v>298.76875915527341</v>
      </c>
      <c r="BU26" s="8">
        <f t="shared" si="23"/>
        <v>288.12663418486773</v>
      </c>
      <c r="BV26" s="8">
        <f t="shared" si="24"/>
        <v>2.4073396627984779E-2</v>
      </c>
      <c r="BW26" s="8">
        <f t="shared" si="25"/>
        <v>3.4543576012647113</v>
      </c>
      <c r="BX26" s="8">
        <f t="shared" si="26"/>
        <v>34.16149540780448</v>
      </c>
      <c r="BY26" s="8">
        <f t="shared" si="27"/>
        <v>13.963590821012488</v>
      </c>
      <c r="BZ26" s="8">
        <f t="shared" si="28"/>
        <v>26.007913589477539</v>
      </c>
      <c r="CA26" s="8">
        <f t="shared" si="29"/>
        <v>3.3758388365617393</v>
      </c>
      <c r="CB26" s="8">
        <f t="shared" si="30"/>
        <v>0.43065869014889518</v>
      </c>
      <c r="CC26" s="8">
        <f t="shared" si="31"/>
        <v>2.0423808854417</v>
      </c>
      <c r="CD26" s="8">
        <f t="shared" si="32"/>
        <v>1.3334579511200393</v>
      </c>
      <c r="CE26" s="8">
        <f t="shared" si="33"/>
        <v>0.27096742269850849</v>
      </c>
      <c r="CF26" s="8">
        <f t="shared" si="34"/>
        <v>25.132651722724592</v>
      </c>
      <c r="CG26" s="8">
        <f t="shared" si="35"/>
        <v>0.65980211036211567</v>
      </c>
      <c r="CH26" s="8">
        <f t="shared" si="36"/>
        <v>59.930613026545963</v>
      </c>
      <c r="CI26" s="8">
        <f t="shared" si="37"/>
        <v>371.93328333147986</v>
      </c>
      <c r="CJ26" s="8">
        <f t="shared" si="38"/>
        <v>5.283953045977284E-2</v>
      </c>
      <c r="CK26" s="8">
        <f t="shared" si="39"/>
        <v>0</v>
      </c>
      <c r="CL26" s="8">
        <f t="shared" si="40"/>
        <v>1530.6727783203125</v>
      </c>
      <c r="CM26" s="8">
        <f t="shared" si="41"/>
        <v>367.03271484375</v>
      </c>
      <c r="CN26" s="8">
        <f t="shared" si="42"/>
        <v>0.31154637450865602</v>
      </c>
      <c r="CO26" s="8" t="e">
        <f t="shared" si="43"/>
        <v>#DIV/0!</v>
      </c>
      <c r="CP26" t="e">
        <f t="shared" si="44"/>
        <v>#DIV/0!</v>
      </c>
    </row>
    <row r="27" spans="1:94" hidden="1" x14ac:dyDescent="0.3">
      <c r="A27" t="str">
        <f>VLOOKUP(C27,ListCodeMtrx!A$1:B$91,2,TRUE)</f>
        <v>M16</v>
      </c>
      <c r="B27" s="1" t="str">
        <f t="shared" si="45"/>
        <v>400a</v>
      </c>
      <c r="C27">
        <v>16</v>
      </c>
      <c r="D27" s="4" t="s">
        <v>205</v>
      </c>
      <c r="E27" s="5">
        <v>1</v>
      </c>
      <c r="F27" s="5">
        <v>4</v>
      </c>
      <c r="G27">
        <v>88</v>
      </c>
      <c r="H27" t="s">
        <v>176</v>
      </c>
      <c r="I27">
        <v>1</v>
      </c>
      <c r="J27" s="1">
        <v>25</v>
      </c>
      <c r="K27" s="6">
        <v>0.45269675925925923</v>
      </c>
      <c r="L27" s="1">
        <v>5119</v>
      </c>
      <c r="M27" s="1">
        <v>0</v>
      </c>
      <c r="N27" s="1" t="s">
        <v>177</v>
      </c>
      <c r="O27">
        <f t="shared" si="2"/>
        <v>27.343712250232475</v>
      </c>
      <c r="P27">
        <f t="shared" si="3"/>
        <v>0.39790051414232297</v>
      </c>
      <c r="Q27">
        <f t="shared" si="4"/>
        <v>259.57611028806275</v>
      </c>
      <c r="R27" s="1">
        <v>25.931987762451172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t="e">
        <f t="shared" si="5"/>
        <v>#DIV/0!</v>
      </c>
      <c r="AA27" t="e">
        <f t="shared" si="6"/>
        <v>#DIV/0!</v>
      </c>
      <c r="AB27" t="e">
        <f t="shared" si="7"/>
        <v>#DIV/0!</v>
      </c>
      <c r="AC27" s="1">
        <v>-1</v>
      </c>
      <c r="AD27" s="1">
        <v>0.85</v>
      </c>
      <c r="AE27" s="1">
        <v>0.85</v>
      </c>
      <c r="AF27" s="1">
        <v>10.018235206604004</v>
      </c>
      <c r="AG27">
        <f t="shared" si="8"/>
        <v>0.84999999999999987</v>
      </c>
      <c r="AH27">
        <f t="shared" si="9"/>
        <v>1.8541492734445678E-2</v>
      </c>
      <c r="AI27" t="e">
        <f t="shared" si="10"/>
        <v>#DIV/0!</v>
      </c>
      <c r="AJ27" t="e">
        <f t="shared" si="11"/>
        <v>#DIV/0!</v>
      </c>
      <c r="AK27" t="e">
        <f t="shared" si="12"/>
        <v>#DIV/0!</v>
      </c>
      <c r="AL27" s="1">
        <v>1800.79150390625</v>
      </c>
      <c r="AM27" s="1">
        <v>0.5</v>
      </c>
      <c r="AN27" t="e">
        <f t="shared" si="13"/>
        <v>#DIV/0!</v>
      </c>
      <c r="AO27">
        <f t="shared" si="14"/>
        <v>5.5378977029777339</v>
      </c>
      <c r="AP27">
        <f t="shared" si="15"/>
        <v>1.429181929283603</v>
      </c>
      <c r="AQ27">
        <f t="shared" si="16"/>
        <v>25.931987762451172</v>
      </c>
      <c r="AR27" s="1">
        <v>2</v>
      </c>
      <c r="AS27">
        <f t="shared" si="17"/>
        <v>4.644859790802002</v>
      </c>
      <c r="AT27" s="1">
        <v>1</v>
      </c>
      <c r="AU27">
        <f t="shared" si="18"/>
        <v>9.2897195816040039</v>
      </c>
      <c r="AV27" s="1">
        <v>25.356584548950195</v>
      </c>
      <c r="AW27" s="1">
        <v>25.128049850463867</v>
      </c>
      <c r="AX27" s="1">
        <v>400.57098388671875</v>
      </c>
      <c r="AY27" s="1">
        <v>380.95394897460938</v>
      </c>
      <c r="AZ27" s="1">
        <v>15.484079360961914</v>
      </c>
      <c r="BA27" s="1">
        <v>19.10206413269043</v>
      </c>
      <c r="BB27" s="1">
        <v>48.205982208251953</v>
      </c>
      <c r="BC27" s="1">
        <v>59.469715118408203</v>
      </c>
      <c r="BD27" s="1">
        <v>300.28387451171875</v>
      </c>
      <c r="BE27" s="1">
        <v>1798.42822265625</v>
      </c>
      <c r="BF27" s="1">
        <v>1889.090087890625</v>
      </c>
      <c r="BG27" s="1">
        <v>101.11580657958984</v>
      </c>
      <c r="BH27" s="1">
        <v>-6.4226112365722656</v>
      </c>
      <c r="BI27" s="1">
        <v>-1.0000312328338623</v>
      </c>
      <c r="BJ27" s="1">
        <v>0.5</v>
      </c>
      <c r="BK27" s="1">
        <v>-1.355140209197998</v>
      </c>
      <c r="BL27" s="1">
        <v>7.355140209197998</v>
      </c>
      <c r="BM27" s="1">
        <v>1</v>
      </c>
      <c r="BN27" s="1">
        <v>0</v>
      </c>
      <c r="BO27" s="1">
        <v>0.15999999642372131</v>
      </c>
      <c r="BP27" s="1">
        <v>111115</v>
      </c>
      <c r="BQ27">
        <f t="shared" si="19"/>
        <v>1.5014193725585936</v>
      </c>
      <c r="BR27">
        <f t="shared" si="20"/>
        <v>5.5378977029777341E-3</v>
      </c>
      <c r="BS27">
        <f t="shared" si="21"/>
        <v>299.08198776245115</v>
      </c>
      <c r="BT27">
        <f t="shared" si="22"/>
        <v>298.50658454895017</v>
      </c>
      <c r="BU27">
        <f t="shared" si="23"/>
        <v>287.74850919331948</v>
      </c>
      <c r="BV27">
        <f t="shared" si="24"/>
        <v>0.13588873721343087</v>
      </c>
      <c r="BW27">
        <f t="shared" si="25"/>
        <v>3.360702551395649</v>
      </c>
      <c r="BX27">
        <f t="shared" si="26"/>
        <v>33.236174096582886</v>
      </c>
      <c r="BY27">
        <f t="shared" si="27"/>
        <v>14.134109963892456</v>
      </c>
      <c r="BZ27">
        <f t="shared" si="28"/>
        <v>25.644286155700684</v>
      </c>
      <c r="CA27">
        <f t="shared" si="29"/>
        <v>3.3038839666777076</v>
      </c>
      <c r="CB27">
        <f t="shared" si="30"/>
        <v>0.38155750960767543</v>
      </c>
      <c r="CC27">
        <f t="shared" si="31"/>
        <v>1.931520622112046</v>
      </c>
      <c r="CD27">
        <f t="shared" si="32"/>
        <v>1.3723633445656616</v>
      </c>
      <c r="CE27">
        <f t="shared" si="33"/>
        <v>0.23988981462560247</v>
      </c>
      <c r="CF27">
        <f t="shared" si="34"/>
        <v>26.247247760570033</v>
      </c>
      <c r="CG27">
        <f t="shared" si="35"/>
        <v>0.6813844848878664</v>
      </c>
      <c r="CH27">
        <f t="shared" si="36"/>
        <v>58.124558048308913</v>
      </c>
      <c r="CI27">
        <f t="shared" si="37"/>
        <v>376.98030787451495</v>
      </c>
      <c r="CJ27">
        <f t="shared" si="38"/>
        <v>4.2159793409525657E-2</v>
      </c>
      <c r="CK27">
        <f t="shared" si="39"/>
        <v>0</v>
      </c>
      <c r="CL27">
        <f t="shared" si="40"/>
        <v>1528.6639892578123</v>
      </c>
      <c r="CM27">
        <f t="shared" si="41"/>
        <v>0</v>
      </c>
      <c r="CN27" t="e">
        <f t="shared" si="42"/>
        <v>#DIV/0!</v>
      </c>
      <c r="CO27" t="e">
        <f t="shared" si="43"/>
        <v>#DIV/0!</v>
      </c>
      <c r="CP27" t="e">
        <f t="shared" si="44"/>
        <v>#DIV/0!</v>
      </c>
    </row>
    <row r="28" spans="1:94" x14ac:dyDescent="0.3">
      <c r="A28" s="40" t="str">
        <f>VLOOKUP(C28,ListCodeMtrx!A$1:B$91,2,TRUE)</f>
        <v>M16</v>
      </c>
      <c r="B28" s="1">
        <f t="shared" si="45"/>
        <v>50</v>
      </c>
      <c r="C28">
        <v>16</v>
      </c>
      <c r="D28" s="4" t="s">
        <v>205</v>
      </c>
      <c r="E28" s="5">
        <v>1</v>
      </c>
      <c r="F28" s="5">
        <v>4</v>
      </c>
      <c r="G28">
        <v>88</v>
      </c>
      <c r="H28" t="s">
        <v>176</v>
      </c>
      <c r="I28">
        <v>1</v>
      </c>
      <c r="J28" s="1">
        <v>26</v>
      </c>
      <c r="K28" s="6">
        <v>0.45458333333333334</v>
      </c>
      <c r="L28" s="1">
        <v>5282</v>
      </c>
      <c r="M28" s="1">
        <v>0</v>
      </c>
      <c r="N28" s="1">
        <v>50</v>
      </c>
      <c r="O28" s="7">
        <f t="shared" si="2"/>
        <v>-1.441997235516137</v>
      </c>
      <c r="P28" s="7">
        <f t="shared" si="3"/>
        <v>0.37130469159941287</v>
      </c>
      <c r="Q28" s="7">
        <f t="shared" si="4"/>
        <v>52.154241754050936</v>
      </c>
      <c r="R28" s="1">
        <v>26.166904449462891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t="e">
        <f t="shared" si="5"/>
        <v>#DIV/0!</v>
      </c>
      <c r="AA28" t="e">
        <f t="shared" si="6"/>
        <v>#DIV/0!</v>
      </c>
      <c r="AB28" t="e">
        <f t="shared" si="7"/>
        <v>#DIV/0!</v>
      </c>
      <c r="AC28" s="1">
        <v>-1</v>
      </c>
      <c r="AD28" s="1">
        <v>0.85</v>
      </c>
      <c r="AE28" s="1">
        <v>0.85</v>
      </c>
      <c r="AF28" s="1">
        <v>9.9940061569213867</v>
      </c>
      <c r="AG28">
        <f t="shared" si="8"/>
        <v>0.85</v>
      </c>
      <c r="AH28">
        <f t="shared" si="9"/>
        <v>-2.8854981830252988E-4</v>
      </c>
      <c r="AI28" t="e">
        <f t="shared" si="10"/>
        <v>#DIV/0!</v>
      </c>
      <c r="AJ28" t="e">
        <f t="shared" si="11"/>
        <v>#DIV/0!</v>
      </c>
      <c r="AK28" t="e">
        <f t="shared" si="12"/>
        <v>#DIV/0!</v>
      </c>
      <c r="AL28" s="1">
        <v>1800.79150390625</v>
      </c>
      <c r="AM28" s="1">
        <v>0.5</v>
      </c>
      <c r="AN28" t="e">
        <f t="shared" si="13"/>
        <v>#DIV/0!</v>
      </c>
      <c r="AO28">
        <f t="shared" si="14"/>
        <v>5.3665434954275888</v>
      </c>
      <c r="AP28">
        <f t="shared" si="15"/>
        <v>1.4797679138664386</v>
      </c>
      <c r="AQ28">
        <f t="shared" si="16"/>
        <v>26.166904449462891</v>
      </c>
      <c r="AR28" s="1">
        <v>2</v>
      </c>
      <c r="AS28">
        <f t="shared" si="17"/>
        <v>4.644859790802002</v>
      </c>
      <c r="AT28" s="1">
        <v>1</v>
      </c>
      <c r="AU28">
        <f t="shared" si="18"/>
        <v>9.2897195816040039</v>
      </c>
      <c r="AV28" s="1">
        <v>25.361650466918945</v>
      </c>
      <c r="AW28" s="1">
        <v>25.126317977905273</v>
      </c>
      <c r="AX28" s="1">
        <v>46.119819641113281</v>
      </c>
      <c r="AY28" s="1">
        <v>46.912498474121094</v>
      </c>
      <c r="AZ28" s="1">
        <v>15.560878753662109</v>
      </c>
      <c r="BA28" s="1">
        <v>19.06675910949707</v>
      </c>
      <c r="BB28" s="1">
        <v>48.430709838867188</v>
      </c>
      <c r="BC28" s="1">
        <v>59.342197418212891</v>
      </c>
      <c r="BD28" s="1">
        <v>300.30807495117187</v>
      </c>
      <c r="BE28" s="1">
        <v>1802.1038818359375</v>
      </c>
      <c r="BF28" s="1">
        <v>1873.0299072265625</v>
      </c>
      <c r="BG28" s="1">
        <v>101.11627960205078</v>
      </c>
      <c r="BH28" s="1">
        <v>-0.55569839477539063</v>
      </c>
      <c r="BI28" s="1">
        <v>-1.0840079784393311</v>
      </c>
      <c r="BJ28" s="1">
        <v>0.25</v>
      </c>
      <c r="BK28" s="1">
        <v>-1.355140209197998</v>
      </c>
      <c r="BL28" s="1">
        <v>7.355140209197998</v>
      </c>
      <c r="BM28" s="1">
        <v>1</v>
      </c>
      <c r="BN28" s="1">
        <v>0</v>
      </c>
      <c r="BO28" s="1">
        <v>0.15999999642372131</v>
      </c>
      <c r="BP28" s="1">
        <v>111135</v>
      </c>
      <c r="BQ28">
        <f t="shared" si="19"/>
        <v>1.5015403747558591</v>
      </c>
      <c r="BR28">
        <f t="shared" si="20"/>
        <v>5.3665434954275884E-3</v>
      </c>
      <c r="BS28">
        <f t="shared" si="21"/>
        <v>299.31690444946287</v>
      </c>
      <c r="BT28">
        <f t="shared" si="22"/>
        <v>298.51165046691892</v>
      </c>
      <c r="BU28">
        <f t="shared" si="23"/>
        <v>288.3366146489243</v>
      </c>
      <c r="BV28">
        <f t="shared" si="24"/>
        <v>0.15608916093994687</v>
      </c>
      <c r="BW28">
        <f t="shared" si="25"/>
        <v>3.4077276590872931</v>
      </c>
      <c r="BX28">
        <f t="shared" si="26"/>
        <v>33.701078327828228</v>
      </c>
      <c r="BY28">
        <f t="shared" si="27"/>
        <v>14.634319218331157</v>
      </c>
      <c r="BZ28">
        <f t="shared" si="28"/>
        <v>25.764277458190918</v>
      </c>
      <c r="CA28">
        <f t="shared" si="29"/>
        <v>3.3274783759699171</v>
      </c>
      <c r="CB28">
        <f t="shared" si="30"/>
        <v>0.35703424054732985</v>
      </c>
      <c r="CC28">
        <f t="shared" si="31"/>
        <v>1.9279597452208546</v>
      </c>
      <c r="CD28">
        <f t="shared" si="32"/>
        <v>1.3995186307490626</v>
      </c>
      <c r="CE28">
        <f t="shared" si="33"/>
        <v>0.22438608445920005</v>
      </c>
      <c r="CF28">
        <f t="shared" si="34"/>
        <v>5.273642891635566</v>
      </c>
      <c r="CG28">
        <f t="shared" si="35"/>
        <v>1.1117344726975351</v>
      </c>
      <c r="CH28">
        <f t="shared" si="36"/>
        <v>57.113518254203242</v>
      </c>
      <c r="CI28">
        <f t="shared" si="37"/>
        <v>47.122052298738332</v>
      </c>
      <c r="CJ28">
        <f t="shared" si="38"/>
        <v>-1.747749332118257E-2</v>
      </c>
      <c r="CK28">
        <f t="shared" si="39"/>
        <v>0</v>
      </c>
      <c r="CL28">
        <f t="shared" si="40"/>
        <v>1531.7882995605469</v>
      </c>
      <c r="CM28">
        <f t="shared" si="41"/>
        <v>0</v>
      </c>
      <c r="CN28" t="e">
        <f t="shared" si="42"/>
        <v>#DIV/0!</v>
      </c>
      <c r="CO28" t="e">
        <f t="shared" si="43"/>
        <v>#DIV/0!</v>
      </c>
      <c r="CP28" t="e">
        <f t="shared" si="44"/>
        <v>#DIV/0!</v>
      </c>
    </row>
    <row r="29" spans="1:94" x14ac:dyDescent="0.3">
      <c r="A29" s="40" t="str">
        <f>VLOOKUP(C29,ListCodeMtrx!A$1:B$91,2,TRUE)</f>
        <v>M16</v>
      </c>
      <c r="B29" s="1">
        <f t="shared" si="45"/>
        <v>100</v>
      </c>
      <c r="C29">
        <v>16</v>
      </c>
      <c r="D29" s="4" t="s">
        <v>205</v>
      </c>
      <c r="E29" s="5">
        <v>1</v>
      </c>
      <c r="F29" s="5">
        <v>4</v>
      </c>
      <c r="G29">
        <v>88</v>
      </c>
      <c r="H29" t="s">
        <v>176</v>
      </c>
      <c r="I29">
        <v>1</v>
      </c>
      <c r="J29" s="1">
        <v>27</v>
      </c>
      <c r="K29" s="6">
        <v>0.45642361111111107</v>
      </c>
      <c r="L29" s="1">
        <v>5441</v>
      </c>
      <c r="M29" s="1">
        <v>0</v>
      </c>
      <c r="N29" s="1">
        <v>100</v>
      </c>
      <c r="O29" s="7">
        <f t="shared" si="2"/>
        <v>5.0057229694797263</v>
      </c>
      <c r="P29" s="7">
        <f t="shared" si="3"/>
        <v>0.37377435441061529</v>
      </c>
      <c r="Q29" s="7">
        <f t="shared" si="4"/>
        <v>73.609493184208844</v>
      </c>
      <c r="R29" s="1">
        <v>26.227043151855469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t="e">
        <f t="shared" si="5"/>
        <v>#DIV/0!</v>
      </c>
      <c r="AA29" t="e">
        <f t="shared" si="6"/>
        <v>#DIV/0!</v>
      </c>
      <c r="AB29" t="e">
        <f t="shared" si="7"/>
        <v>#DIV/0!</v>
      </c>
      <c r="AC29" s="1">
        <v>-1</v>
      </c>
      <c r="AD29" s="1">
        <v>0.85</v>
      </c>
      <c r="AE29" s="1">
        <v>0.85</v>
      </c>
      <c r="AF29" s="1">
        <v>9.9940061569213867</v>
      </c>
      <c r="AG29">
        <f t="shared" si="8"/>
        <v>0.85</v>
      </c>
      <c r="AH29">
        <f t="shared" si="9"/>
        <v>3.92174366708132E-3</v>
      </c>
      <c r="AI29" t="e">
        <f t="shared" si="10"/>
        <v>#DIV/0!</v>
      </c>
      <c r="AJ29" t="e">
        <f t="shared" si="11"/>
        <v>#DIV/0!</v>
      </c>
      <c r="AK29" t="e">
        <f t="shared" si="12"/>
        <v>#DIV/0!</v>
      </c>
      <c r="AL29" s="1">
        <v>1800.79150390625</v>
      </c>
      <c r="AM29" s="1">
        <v>0.5</v>
      </c>
      <c r="AN29" t="e">
        <f t="shared" si="13"/>
        <v>#DIV/0!</v>
      </c>
      <c r="AO29">
        <f t="shared" si="14"/>
        <v>5.4175415139792715</v>
      </c>
      <c r="AP29">
        <f t="shared" si="15"/>
        <v>1.4840776258099553</v>
      </c>
      <c r="AQ29">
        <f t="shared" si="16"/>
        <v>26.227043151855469</v>
      </c>
      <c r="AR29" s="1">
        <v>2</v>
      </c>
      <c r="AS29">
        <f t="shared" si="17"/>
        <v>4.644859790802002</v>
      </c>
      <c r="AT29" s="1">
        <v>1</v>
      </c>
      <c r="AU29">
        <f t="shared" si="18"/>
        <v>9.2897195816040039</v>
      </c>
      <c r="AV29" s="1">
        <v>25.396120071411133</v>
      </c>
      <c r="AW29" s="1">
        <v>25.128261566162109</v>
      </c>
      <c r="AX29" s="1">
        <v>101.51902770996094</v>
      </c>
      <c r="AY29" s="1">
        <v>97.831901550292969</v>
      </c>
      <c r="AZ29" s="1">
        <v>15.606178283691406</v>
      </c>
      <c r="BA29" s="1">
        <v>19.145498275756836</v>
      </c>
      <c r="BB29" s="1">
        <v>48.468738555908203</v>
      </c>
      <c r="BC29" s="1">
        <v>59.460948944091797</v>
      </c>
      <c r="BD29" s="1">
        <v>300.27349853515625</v>
      </c>
      <c r="BE29" s="1">
        <v>1801.636474609375</v>
      </c>
      <c r="BF29" s="1">
        <v>1888.0146484375</v>
      </c>
      <c r="BG29" s="1">
        <v>101.10890960693359</v>
      </c>
      <c r="BH29" s="1">
        <v>-1.1249656677246094</v>
      </c>
      <c r="BI29" s="1">
        <v>-1.0706164836883545</v>
      </c>
      <c r="BJ29" s="1">
        <v>0.75</v>
      </c>
      <c r="BK29" s="1">
        <v>-1.355140209197998</v>
      </c>
      <c r="BL29" s="1">
        <v>7.355140209197998</v>
      </c>
      <c r="BM29" s="1">
        <v>1</v>
      </c>
      <c r="BN29" s="1">
        <v>0</v>
      </c>
      <c r="BO29" s="1">
        <v>0.15999999642372131</v>
      </c>
      <c r="BP29" s="1">
        <v>111115</v>
      </c>
      <c r="BQ29">
        <f t="shared" si="19"/>
        <v>1.5013674926757812</v>
      </c>
      <c r="BR29">
        <f t="shared" si="20"/>
        <v>5.4175415139792711E-3</v>
      </c>
      <c r="BS29">
        <f t="shared" si="21"/>
        <v>299.37704315185545</v>
      </c>
      <c r="BT29">
        <f t="shared" si="22"/>
        <v>298.54612007141111</v>
      </c>
      <c r="BU29">
        <f t="shared" si="23"/>
        <v>288.26182949434587</v>
      </c>
      <c r="BV29">
        <f t="shared" si="24"/>
        <v>0.14642741061105716</v>
      </c>
      <c r="BW29">
        <f t="shared" si="25"/>
        <v>3.4198580803531562</v>
      </c>
      <c r="BX29">
        <f t="shared" si="26"/>
        <v>33.823508666526436</v>
      </c>
      <c r="BY29">
        <f t="shared" si="27"/>
        <v>14.6780103907696</v>
      </c>
      <c r="BZ29">
        <f t="shared" si="28"/>
        <v>25.811581611633301</v>
      </c>
      <c r="CA29">
        <f t="shared" si="29"/>
        <v>3.3368203667941638</v>
      </c>
      <c r="CB29">
        <f t="shared" si="30"/>
        <v>0.35931713335370535</v>
      </c>
      <c r="CC29">
        <f t="shared" si="31"/>
        <v>1.9357804545432009</v>
      </c>
      <c r="CD29">
        <f t="shared" si="32"/>
        <v>1.4010399122509629</v>
      </c>
      <c r="CE29">
        <f t="shared" si="33"/>
        <v>0.22582884093941899</v>
      </c>
      <c r="CF29">
        <f t="shared" si="34"/>
        <v>7.4425755925743662</v>
      </c>
      <c r="CG29">
        <f t="shared" si="35"/>
        <v>0.75240787532242759</v>
      </c>
      <c r="CH29">
        <f t="shared" si="36"/>
        <v>57.14770450782035</v>
      </c>
      <c r="CI29">
        <f t="shared" si="37"/>
        <v>97.104460215876415</v>
      </c>
      <c r="CJ29">
        <f t="shared" si="38"/>
        <v>2.9459571318544354E-2</v>
      </c>
      <c r="CK29">
        <f t="shared" si="39"/>
        <v>0</v>
      </c>
      <c r="CL29">
        <f t="shared" si="40"/>
        <v>1531.3910034179687</v>
      </c>
      <c r="CM29">
        <f t="shared" si="41"/>
        <v>0</v>
      </c>
      <c r="CN29" t="e">
        <f t="shared" si="42"/>
        <v>#DIV/0!</v>
      </c>
      <c r="CO29" t="e">
        <f t="shared" si="43"/>
        <v>#DIV/0!</v>
      </c>
      <c r="CP29" t="e">
        <f t="shared" si="44"/>
        <v>#DIV/0!</v>
      </c>
    </row>
    <row r="30" spans="1:94" x14ac:dyDescent="0.3">
      <c r="A30" s="40" t="str">
        <f>VLOOKUP(C30,ListCodeMtrx!A$1:B$91,2,TRUE)</f>
        <v>M16</v>
      </c>
      <c r="B30" s="1">
        <f t="shared" si="45"/>
        <v>250</v>
      </c>
      <c r="C30">
        <v>16</v>
      </c>
      <c r="D30" s="4" t="s">
        <v>205</v>
      </c>
      <c r="E30" s="5">
        <v>1</v>
      </c>
      <c r="F30" s="5">
        <v>4</v>
      </c>
      <c r="G30">
        <v>88</v>
      </c>
      <c r="H30" t="s">
        <v>176</v>
      </c>
      <c r="I30">
        <v>1</v>
      </c>
      <c r="J30" s="1">
        <v>28</v>
      </c>
      <c r="K30" s="6">
        <v>0.45884259259259264</v>
      </c>
      <c r="L30" s="1">
        <v>5650</v>
      </c>
      <c r="M30" s="1">
        <v>0</v>
      </c>
      <c r="N30" s="1">
        <v>250</v>
      </c>
      <c r="O30" s="7">
        <f t="shared" si="2"/>
        <v>17.92389141650747</v>
      </c>
      <c r="P30" s="7">
        <f t="shared" si="3"/>
        <v>0.3807482224543135</v>
      </c>
      <c r="Q30" s="7">
        <f t="shared" si="4"/>
        <v>155.11602126105572</v>
      </c>
      <c r="R30" s="1">
        <v>26.270153045654297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t="e">
        <f t="shared" si="5"/>
        <v>#DIV/0!</v>
      </c>
      <c r="AA30" t="e">
        <f t="shared" si="6"/>
        <v>#DIV/0!</v>
      </c>
      <c r="AB30" t="e">
        <f t="shared" si="7"/>
        <v>#DIV/0!</v>
      </c>
      <c r="AC30" s="1">
        <v>-1</v>
      </c>
      <c r="AD30" s="1">
        <v>0.85</v>
      </c>
      <c r="AE30" s="1">
        <v>0.85</v>
      </c>
      <c r="AF30" s="1">
        <v>9.9940061569213867</v>
      </c>
      <c r="AG30">
        <f t="shared" si="8"/>
        <v>0.85</v>
      </c>
      <c r="AH30">
        <f t="shared" si="9"/>
        <v>1.2363547540879302E-2</v>
      </c>
      <c r="AI30" t="e">
        <f t="shared" si="10"/>
        <v>#DIV/0!</v>
      </c>
      <c r="AJ30" t="e">
        <f t="shared" si="11"/>
        <v>#DIV/0!</v>
      </c>
      <c r="AK30" t="e">
        <f t="shared" si="12"/>
        <v>#DIV/0!</v>
      </c>
      <c r="AL30" s="1">
        <v>1800.79150390625</v>
      </c>
      <c r="AM30" s="1">
        <v>0.5</v>
      </c>
      <c r="AN30" t="e">
        <f t="shared" si="13"/>
        <v>#DIV/0!</v>
      </c>
      <c r="AO30">
        <f t="shared" si="14"/>
        <v>5.4560930043022884</v>
      </c>
      <c r="AP30">
        <f t="shared" si="15"/>
        <v>1.4679128980702609</v>
      </c>
      <c r="AQ30">
        <f t="shared" si="16"/>
        <v>26.270153045654297</v>
      </c>
      <c r="AR30" s="1">
        <v>2</v>
      </c>
      <c r="AS30">
        <f t="shared" si="17"/>
        <v>4.644859790802002</v>
      </c>
      <c r="AT30" s="1">
        <v>1</v>
      </c>
      <c r="AU30">
        <f t="shared" si="18"/>
        <v>9.2897195816040039</v>
      </c>
      <c r="AV30" s="1">
        <v>25.436225891113281</v>
      </c>
      <c r="AW30" s="1">
        <v>25.125312805175781</v>
      </c>
      <c r="AX30" s="1">
        <v>250.54319763183594</v>
      </c>
      <c r="AY30" s="1">
        <v>237.74180603027344</v>
      </c>
      <c r="AZ30" s="1">
        <v>15.830293655395508</v>
      </c>
      <c r="BA30" s="1">
        <v>19.393630981445313</v>
      </c>
      <c r="BB30" s="1">
        <v>49.042606353759766</v>
      </c>
      <c r="BC30" s="1">
        <v>60.081905364990234</v>
      </c>
      <c r="BD30" s="1">
        <v>300.29598999023437</v>
      </c>
      <c r="BE30" s="1">
        <v>1800.729248046875</v>
      </c>
      <c r="BF30" s="1">
        <v>1918.563232421875</v>
      </c>
      <c r="BG30" s="1">
        <v>101.09834289550781</v>
      </c>
      <c r="BH30" s="1">
        <v>-3.1249961853027344</v>
      </c>
      <c r="BI30" s="1">
        <v>-1.0420138835906982</v>
      </c>
      <c r="BJ30" s="1">
        <v>0.25</v>
      </c>
      <c r="BK30" s="1">
        <v>-1.355140209197998</v>
      </c>
      <c r="BL30" s="1">
        <v>7.355140209197998</v>
      </c>
      <c r="BM30" s="1">
        <v>1</v>
      </c>
      <c r="BN30" s="1">
        <v>0</v>
      </c>
      <c r="BO30" s="1">
        <v>0.15999999642372131</v>
      </c>
      <c r="BP30" s="1">
        <v>111115</v>
      </c>
      <c r="BQ30">
        <f t="shared" si="19"/>
        <v>1.501479949951172</v>
      </c>
      <c r="BR30">
        <f t="shared" si="20"/>
        <v>5.4560930043022881E-3</v>
      </c>
      <c r="BS30">
        <f t="shared" si="21"/>
        <v>299.42015304565427</v>
      </c>
      <c r="BT30">
        <f t="shared" si="22"/>
        <v>298.58622589111326</v>
      </c>
      <c r="BU30">
        <f t="shared" si="23"/>
        <v>288.11667324759037</v>
      </c>
      <c r="BV30">
        <f t="shared" si="24"/>
        <v>0.13949053262510472</v>
      </c>
      <c r="BW30">
        <f t="shared" si="25"/>
        <v>3.4285768530213629</v>
      </c>
      <c r="BX30">
        <f t="shared" si="26"/>
        <v>33.913284380586106</v>
      </c>
      <c r="BY30">
        <f t="shared" si="27"/>
        <v>14.519653399140793</v>
      </c>
      <c r="BZ30">
        <f t="shared" si="28"/>
        <v>25.853189468383789</v>
      </c>
      <c r="CA30">
        <f t="shared" si="29"/>
        <v>3.3450563382106244</v>
      </c>
      <c r="CB30">
        <f t="shared" si="30"/>
        <v>0.36575730248648308</v>
      </c>
      <c r="CC30">
        <f t="shared" si="31"/>
        <v>1.960663954951102</v>
      </c>
      <c r="CD30">
        <f t="shared" si="32"/>
        <v>1.3843923832595224</v>
      </c>
      <c r="CE30">
        <f t="shared" si="33"/>
        <v>0.22989949071163435</v>
      </c>
      <c r="CF30">
        <f t="shared" si="34"/>
        <v>15.681972706037092</v>
      </c>
      <c r="CG30">
        <f t="shared" si="35"/>
        <v>0.65245580426567318</v>
      </c>
      <c r="CH30">
        <f t="shared" si="36"/>
        <v>57.745396724983131</v>
      </c>
      <c r="CI30">
        <f t="shared" si="37"/>
        <v>235.13707149553014</v>
      </c>
      <c r="CJ30">
        <f t="shared" si="38"/>
        <v>4.401782390665774E-2</v>
      </c>
      <c r="CK30">
        <f t="shared" si="39"/>
        <v>0</v>
      </c>
      <c r="CL30">
        <f t="shared" si="40"/>
        <v>1530.6198608398438</v>
      </c>
      <c r="CM30">
        <f t="shared" si="41"/>
        <v>0</v>
      </c>
      <c r="CN30" t="e">
        <f t="shared" si="42"/>
        <v>#DIV/0!</v>
      </c>
      <c r="CO30" t="e">
        <f t="shared" si="43"/>
        <v>#DIV/0!</v>
      </c>
      <c r="CP30" t="e">
        <f t="shared" si="44"/>
        <v>#DIV/0!</v>
      </c>
    </row>
    <row r="31" spans="1:94" x14ac:dyDescent="0.3">
      <c r="A31" s="40" t="str">
        <f>VLOOKUP(C31,ListCodeMtrx!A$1:B$91,2,TRUE)</f>
        <v>M16</v>
      </c>
      <c r="B31" s="1">
        <f t="shared" si="45"/>
        <v>600</v>
      </c>
      <c r="C31">
        <v>16</v>
      </c>
      <c r="D31" s="4" t="s">
        <v>205</v>
      </c>
      <c r="E31" s="5">
        <v>1</v>
      </c>
      <c r="F31" s="5">
        <v>4</v>
      </c>
      <c r="G31">
        <v>88</v>
      </c>
      <c r="H31" t="s">
        <v>176</v>
      </c>
      <c r="I31">
        <v>1</v>
      </c>
      <c r="J31" s="1">
        <v>29</v>
      </c>
      <c r="K31" s="6">
        <v>0.46126157407407409</v>
      </c>
      <c r="L31" s="1">
        <v>5859</v>
      </c>
      <c r="M31" s="1">
        <v>0</v>
      </c>
      <c r="N31" s="1">
        <v>600</v>
      </c>
      <c r="O31" s="7">
        <f t="shared" si="2"/>
        <v>41.814733921529168</v>
      </c>
      <c r="P31" s="7">
        <f t="shared" si="3"/>
        <v>0.3855806576650867</v>
      </c>
      <c r="Q31" s="7">
        <f t="shared" si="4"/>
        <v>379.74713028909781</v>
      </c>
      <c r="R31" s="1">
        <v>26.241987228393555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t="e">
        <f t="shared" si="5"/>
        <v>#DIV/0!</v>
      </c>
      <c r="AA31" t="e">
        <f t="shared" si="6"/>
        <v>#DIV/0!</v>
      </c>
      <c r="AB31" t="e">
        <f t="shared" si="7"/>
        <v>#DIV/0!</v>
      </c>
      <c r="AC31" s="1">
        <v>-1</v>
      </c>
      <c r="AD31" s="1">
        <v>0.85</v>
      </c>
      <c r="AE31" s="1">
        <v>0.85</v>
      </c>
      <c r="AF31" s="1">
        <v>9.9940061569213867</v>
      </c>
      <c r="AG31">
        <f t="shared" si="8"/>
        <v>0.85</v>
      </c>
      <c r="AH31">
        <f t="shared" si="9"/>
        <v>2.7978994966095166E-2</v>
      </c>
      <c r="AI31" t="e">
        <f t="shared" si="10"/>
        <v>#DIV/0!</v>
      </c>
      <c r="AJ31" t="e">
        <f t="shared" si="11"/>
        <v>#DIV/0!</v>
      </c>
      <c r="AK31" t="e">
        <f t="shared" si="12"/>
        <v>#DIV/0!</v>
      </c>
      <c r="AL31" s="1">
        <v>1800.79150390625</v>
      </c>
      <c r="AM31" s="1">
        <v>0.5</v>
      </c>
      <c r="AN31" t="e">
        <f t="shared" si="13"/>
        <v>#DIV/0!</v>
      </c>
      <c r="AO31">
        <f t="shared" si="14"/>
        <v>5.3760627054953867</v>
      </c>
      <c r="AP31">
        <f t="shared" si="15"/>
        <v>1.4285872562701318</v>
      </c>
      <c r="AQ31">
        <f t="shared" si="16"/>
        <v>26.241987228393555</v>
      </c>
      <c r="AR31" s="1">
        <v>2</v>
      </c>
      <c r="AS31">
        <f t="shared" si="17"/>
        <v>4.644859790802002</v>
      </c>
      <c r="AT31" s="1">
        <v>1</v>
      </c>
      <c r="AU31">
        <f t="shared" si="18"/>
        <v>9.2897195816040039</v>
      </c>
      <c r="AV31" s="1">
        <v>25.457897186279297</v>
      </c>
      <c r="AW31" s="1">
        <v>25.125801086425781</v>
      </c>
      <c r="AX31" s="1">
        <v>600.2967529296875</v>
      </c>
      <c r="AY31" s="1">
        <v>570.40240478515625</v>
      </c>
      <c r="AZ31" s="1">
        <v>16.218414306640625</v>
      </c>
      <c r="BA31" s="1">
        <v>19.7286376953125</v>
      </c>
      <c r="BB31" s="1">
        <v>50.174274444580078</v>
      </c>
      <c r="BC31" s="1">
        <v>61.033718109130859</v>
      </c>
      <c r="BD31" s="1">
        <v>300.26580810546875</v>
      </c>
      <c r="BE31" s="1">
        <v>1800.2889404296875</v>
      </c>
      <c r="BF31" s="1">
        <v>1923.3829345703125</v>
      </c>
      <c r="BG31" s="1">
        <v>101.08609771728516</v>
      </c>
      <c r="BH31" s="1">
        <v>-10.998165130615234</v>
      </c>
      <c r="BI31" s="1">
        <v>-1.0033595561981201</v>
      </c>
      <c r="BJ31" s="1">
        <v>0.25</v>
      </c>
      <c r="BK31" s="1">
        <v>-1.355140209197998</v>
      </c>
      <c r="BL31" s="1">
        <v>7.355140209197998</v>
      </c>
      <c r="BM31" s="1">
        <v>1</v>
      </c>
      <c r="BN31" s="1">
        <v>0</v>
      </c>
      <c r="BO31" s="1">
        <v>0.15999999642372131</v>
      </c>
      <c r="BP31" s="1">
        <v>111115</v>
      </c>
      <c r="BQ31">
        <f t="shared" si="19"/>
        <v>1.5013290405273436</v>
      </c>
      <c r="BR31">
        <f t="shared" si="20"/>
        <v>5.376062705495387E-3</v>
      </c>
      <c r="BS31">
        <f t="shared" si="21"/>
        <v>299.39198722839353</v>
      </c>
      <c r="BT31">
        <f t="shared" si="22"/>
        <v>298.60789718627927</v>
      </c>
      <c r="BU31">
        <f t="shared" si="23"/>
        <v>288.04622403041503</v>
      </c>
      <c r="BV31">
        <f t="shared" si="24"/>
        <v>0.15433807137813321</v>
      </c>
      <c r="BW31">
        <f t="shared" si="25"/>
        <v>3.4228782541674065</v>
      </c>
      <c r="BX31">
        <f t="shared" si="26"/>
        <v>33.861018789551252</v>
      </c>
      <c r="BY31">
        <f t="shared" si="27"/>
        <v>14.132381094238752</v>
      </c>
      <c r="BZ31">
        <f t="shared" si="28"/>
        <v>25.849942207336426</v>
      </c>
      <c r="CA31">
        <f t="shared" si="29"/>
        <v>3.3444129284143904</v>
      </c>
      <c r="CB31">
        <f t="shared" si="30"/>
        <v>0.37021447368228638</v>
      </c>
      <c r="CC31">
        <f t="shared" si="31"/>
        <v>1.9942909978972747</v>
      </c>
      <c r="CD31">
        <f t="shared" si="32"/>
        <v>1.3501219305171157</v>
      </c>
      <c r="CE31">
        <f t="shared" si="33"/>
        <v>0.23271722106237705</v>
      </c>
      <c r="CF31">
        <f t="shared" si="34"/>
        <v>38.387155520262354</v>
      </c>
      <c r="CG31">
        <f t="shared" si="35"/>
        <v>0.6657530317252619</v>
      </c>
      <c r="CH31">
        <f t="shared" si="36"/>
        <v>58.823534487204832</v>
      </c>
      <c r="CI31">
        <f t="shared" si="37"/>
        <v>564.32580685362666</v>
      </c>
      <c r="CJ31">
        <f t="shared" si="38"/>
        <v>4.3586354071245816E-2</v>
      </c>
      <c r="CK31">
        <f t="shared" si="39"/>
        <v>0</v>
      </c>
      <c r="CL31">
        <f t="shared" si="40"/>
        <v>1530.2455993652343</v>
      </c>
      <c r="CM31">
        <f t="shared" si="41"/>
        <v>0</v>
      </c>
      <c r="CN31" t="e">
        <f t="shared" si="42"/>
        <v>#DIV/0!</v>
      </c>
      <c r="CO31" t="e">
        <f t="shared" si="43"/>
        <v>#DIV/0!</v>
      </c>
      <c r="CP31" s="8" t="e">
        <f t="shared" si="44"/>
        <v>#DIV/0!</v>
      </c>
    </row>
    <row r="32" spans="1:94" x14ac:dyDescent="0.3">
      <c r="A32" s="40" t="str">
        <f>VLOOKUP(C32,ListCodeMtrx!A$1:B$91,2,TRUE)</f>
        <v>M16</v>
      </c>
      <c r="B32" s="1">
        <f t="shared" si="45"/>
        <v>800</v>
      </c>
      <c r="C32">
        <v>16</v>
      </c>
      <c r="D32" s="4" t="s">
        <v>205</v>
      </c>
      <c r="E32" s="5">
        <v>1</v>
      </c>
      <c r="F32" s="5">
        <v>4</v>
      </c>
      <c r="G32">
        <v>88</v>
      </c>
      <c r="H32" t="s">
        <v>176</v>
      </c>
      <c r="I32">
        <v>1</v>
      </c>
      <c r="J32" s="1">
        <v>30</v>
      </c>
      <c r="K32" s="6">
        <v>0.46347222222222229</v>
      </c>
      <c r="L32" s="1">
        <v>6050</v>
      </c>
      <c r="M32" s="1">
        <v>0</v>
      </c>
      <c r="N32" s="1">
        <v>800</v>
      </c>
      <c r="O32" s="7">
        <f t="shared" si="2"/>
        <v>49.708297500075759</v>
      </c>
      <c r="P32" s="7">
        <f t="shared" si="3"/>
        <v>0.39214489649490269</v>
      </c>
      <c r="Q32" s="7">
        <f t="shared" si="4"/>
        <v>539.26023072955184</v>
      </c>
      <c r="R32" s="1">
        <v>26.203113555908203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t="e">
        <f t="shared" si="5"/>
        <v>#DIV/0!</v>
      </c>
      <c r="AA32" t="e">
        <f t="shared" si="6"/>
        <v>#DIV/0!</v>
      </c>
      <c r="AB32" t="e">
        <f t="shared" si="7"/>
        <v>#DIV/0!</v>
      </c>
      <c r="AC32" s="1">
        <v>-1</v>
      </c>
      <c r="AD32" s="1">
        <v>0.85</v>
      </c>
      <c r="AE32" s="1">
        <v>0.85</v>
      </c>
      <c r="AF32" s="1">
        <v>9.9940061569213867</v>
      </c>
      <c r="AG32">
        <f t="shared" si="8"/>
        <v>0.85</v>
      </c>
      <c r="AH32">
        <f t="shared" si="9"/>
        <v>3.3135172714754663E-2</v>
      </c>
      <c r="AI32" t="e">
        <f t="shared" si="10"/>
        <v>#DIV/0!</v>
      </c>
      <c r="AJ32" t="e">
        <f t="shared" si="11"/>
        <v>#DIV/0!</v>
      </c>
      <c r="AK32" t="e">
        <f t="shared" si="12"/>
        <v>#DIV/0!</v>
      </c>
      <c r="AL32" s="1">
        <v>1800.79150390625</v>
      </c>
      <c r="AM32" s="1">
        <v>0.5</v>
      </c>
      <c r="AN32" t="e">
        <f t="shared" si="13"/>
        <v>#DIV/0!</v>
      </c>
      <c r="AO32">
        <f t="shared" si="14"/>
        <v>5.2255041839865255</v>
      </c>
      <c r="AP32">
        <f t="shared" si="15"/>
        <v>1.3658344545295007</v>
      </c>
      <c r="AQ32">
        <f t="shared" si="16"/>
        <v>26.203113555908203</v>
      </c>
      <c r="AR32" s="1">
        <v>2</v>
      </c>
      <c r="AS32">
        <f t="shared" si="17"/>
        <v>4.644859790802002</v>
      </c>
      <c r="AT32" s="1">
        <v>1</v>
      </c>
      <c r="AU32">
        <f t="shared" si="18"/>
        <v>9.2897195816040039</v>
      </c>
      <c r="AV32" s="1">
        <v>25.451564788818359</v>
      </c>
      <c r="AW32" s="1">
        <v>25.125202178955078</v>
      </c>
      <c r="AX32" s="1">
        <v>799.561767578125</v>
      </c>
      <c r="AY32" s="1">
        <v>763.8001708984375</v>
      </c>
      <c r="AZ32" s="1">
        <v>16.863790512084961</v>
      </c>
      <c r="BA32" s="1">
        <v>20.273202896118164</v>
      </c>
      <c r="BB32" s="1">
        <v>52.186748504638672</v>
      </c>
      <c r="BC32" s="1">
        <v>62.737533569335938</v>
      </c>
      <c r="BD32" s="1">
        <v>300.319580078125</v>
      </c>
      <c r="BE32" s="1">
        <v>1800.40771484375</v>
      </c>
      <c r="BF32" s="1">
        <v>1930.0672607421875</v>
      </c>
      <c r="BG32" s="1">
        <v>101.07886505126953</v>
      </c>
      <c r="BH32" s="1">
        <v>-16.630123138427734</v>
      </c>
      <c r="BI32" s="1">
        <v>-1.0143134593963623</v>
      </c>
      <c r="BJ32" s="1">
        <v>0.5</v>
      </c>
      <c r="BK32" s="1">
        <v>-1.355140209197998</v>
      </c>
      <c r="BL32" s="1">
        <v>7.355140209197998</v>
      </c>
      <c r="BM32" s="1">
        <v>1</v>
      </c>
      <c r="BN32" s="1">
        <v>0</v>
      </c>
      <c r="BO32" s="1">
        <v>0.15999999642372131</v>
      </c>
      <c r="BP32" s="1">
        <v>111115</v>
      </c>
      <c r="BQ32">
        <f t="shared" si="19"/>
        <v>1.5015979003906248</v>
      </c>
      <c r="BR32">
        <f t="shared" si="20"/>
        <v>5.2255041839865254E-3</v>
      </c>
      <c r="BS32">
        <f t="shared" si="21"/>
        <v>299.35311355590818</v>
      </c>
      <c r="BT32">
        <f t="shared" si="22"/>
        <v>298.60156478881834</v>
      </c>
      <c r="BU32">
        <f t="shared" si="23"/>
        <v>288.06522793624026</v>
      </c>
      <c r="BV32">
        <f t="shared" si="24"/>
        <v>0.18023745215480119</v>
      </c>
      <c r="BW32">
        <f t="shared" si="25"/>
        <v>3.4150267942232353</v>
      </c>
      <c r="BX32">
        <f t="shared" si="26"/>
        <v>33.78576512994141</v>
      </c>
      <c r="BY32">
        <f t="shared" si="27"/>
        <v>13.512562233823246</v>
      </c>
      <c r="BZ32">
        <f t="shared" si="28"/>
        <v>25.827339172363281</v>
      </c>
      <c r="CA32">
        <f t="shared" si="29"/>
        <v>3.339937374681905</v>
      </c>
      <c r="CB32">
        <f t="shared" si="30"/>
        <v>0.37626183799983137</v>
      </c>
      <c r="CC32">
        <f t="shared" si="31"/>
        <v>2.0491923396937346</v>
      </c>
      <c r="CD32">
        <f t="shared" si="32"/>
        <v>1.2907450349881704</v>
      </c>
      <c r="CE32">
        <f t="shared" si="33"/>
        <v>0.23654086328906346</v>
      </c>
      <c r="CF32">
        <f t="shared" si="34"/>
        <v>54.507812089428846</v>
      </c>
      <c r="CG32">
        <f t="shared" si="35"/>
        <v>0.70602266309424178</v>
      </c>
      <c r="CH32">
        <f t="shared" si="36"/>
        <v>60.559003978051074</v>
      </c>
      <c r="CI32">
        <f t="shared" si="37"/>
        <v>756.5764650550459</v>
      </c>
      <c r="CJ32">
        <f t="shared" si="38"/>
        <v>3.9788245142283352E-2</v>
      </c>
      <c r="CK32">
        <f t="shared" si="39"/>
        <v>0</v>
      </c>
      <c r="CL32">
        <f t="shared" si="40"/>
        <v>1530.3465576171875</v>
      </c>
      <c r="CM32">
        <f t="shared" si="41"/>
        <v>0</v>
      </c>
      <c r="CN32" t="e">
        <f t="shared" si="42"/>
        <v>#DIV/0!</v>
      </c>
      <c r="CO32" t="e">
        <f t="shared" si="43"/>
        <v>#DIV/0!</v>
      </c>
      <c r="CP32" t="e">
        <f t="shared" si="44"/>
        <v>#DIV/0!</v>
      </c>
    </row>
    <row r="33" spans="1:94" hidden="1" x14ac:dyDescent="0.3">
      <c r="A33" t="str">
        <f>VLOOKUP(C33,ListCodeMtrx!A$1:B$91,2,TRUE)</f>
        <v>M16</v>
      </c>
      <c r="B33" s="1" t="str">
        <f t="shared" si="45"/>
        <v>400F</v>
      </c>
      <c r="C33" s="8">
        <v>16</v>
      </c>
      <c r="D33" s="4" t="s">
        <v>205</v>
      </c>
      <c r="E33" s="5">
        <v>1</v>
      </c>
      <c r="F33" s="5">
        <v>4</v>
      </c>
      <c r="G33">
        <v>88</v>
      </c>
      <c r="H33" s="8" t="s">
        <v>176</v>
      </c>
      <c r="I33" s="8">
        <v>1</v>
      </c>
      <c r="J33" s="9">
        <v>31</v>
      </c>
      <c r="K33" s="6">
        <v>0.46596064814814819</v>
      </c>
      <c r="L33" s="9">
        <v>6255.5</v>
      </c>
      <c r="M33" s="9">
        <v>0</v>
      </c>
      <c r="N33" s="1" t="s">
        <v>179</v>
      </c>
      <c r="O33" s="7">
        <f t="shared" si="2"/>
        <v>29.891585345915612</v>
      </c>
      <c r="P33" s="7">
        <f t="shared" si="3"/>
        <v>0.41125410033392518</v>
      </c>
      <c r="Q33" s="7">
        <f t="shared" si="4"/>
        <v>251.06909244572566</v>
      </c>
      <c r="R33" s="9">
        <v>26.210599899291992</v>
      </c>
      <c r="S33" s="9">
        <v>4</v>
      </c>
      <c r="T33" s="9">
        <v>4</v>
      </c>
      <c r="U33" s="9">
        <v>0</v>
      </c>
      <c r="V33" s="9">
        <v>0</v>
      </c>
      <c r="W33" s="9">
        <v>248.006103515625</v>
      </c>
      <c r="X33" s="9">
        <v>574.0357666015625</v>
      </c>
      <c r="Y33" s="9">
        <v>372.608642578125</v>
      </c>
      <c r="Z33" s="8" t="e">
        <f t="shared" si="5"/>
        <v>#DIV/0!</v>
      </c>
      <c r="AA33" s="8">
        <f t="shared" si="6"/>
        <v>0.56796053844539318</v>
      </c>
      <c r="AB33" s="8">
        <f t="shared" si="7"/>
        <v>0.35089646977214889</v>
      </c>
      <c r="AC33" s="9">
        <v>-1</v>
      </c>
      <c r="AD33" s="9">
        <v>0.85</v>
      </c>
      <c r="AE33" s="9">
        <v>0.85</v>
      </c>
      <c r="AF33" s="9">
        <v>9.9940061569213867</v>
      </c>
      <c r="AG33" s="8">
        <f t="shared" si="8"/>
        <v>0.85</v>
      </c>
      <c r="AH33" s="8">
        <f t="shared" si="9"/>
        <v>2.0188460632518251E-2</v>
      </c>
      <c r="AI33" s="8">
        <f t="shared" si="10"/>
        <v>0.61781839761722457</v>
      </c>
      <c r="AJ33" s="8">
        <f t="shared" si="11"/>
        <v>2.3146033846114471</v>
      </c>
      <c r="AK33" s="8">
        <f t="shared" si="12"/>
        <v>-1</v>
      </c>
      <c r="AL33" s="9">
        <v>1800.1888427734375</v>
      </c>
      <c r="AM33" s="9">
        <v>0.5</v>
      </c>
      <c r="AN33" s="8">
        <f t="shared" si="13"/>
        <v>268.46396168727392</v>
      </c>
      <c r="AO33" s="8">
        <f t="shared" si="14"/>
        <v>5.4238817029299193</v>
      </c>
      <c r="AP33" s="8">
        <f t="shared" si="15"/>
        <v>1.3542367236990658</v>
      </c>
      <c r="AQ33" s="8">
        <f t="shared" si="16"/>
        <v>26.210599899291992</v>
      </c>
      <c r="AR33" s="9">
        <v>2</v>
      </c>
      <c r="AS33" s="8">
        <f t="shared" si="17"/>
        <v>4.644859790802002</v>
      </c>
      <c r="AT33" s="9">
        <v>1</v>
      </c>
      <c r="AU33" s="8">
        <f t="shared" si="18"/>
        <v>9.2897195816040039</v>
      </c>
      <c r="AV33" s="9">
        <v>25.439476013183594</v>
      </c>
      <c r="AW33" s="9">
        <v>25.126325607299805</v>
      </c>
      <c r="AX33" s="9">
        <v>399.94534301757813</v>
      </c>
      <c r="AY33" s="9">
        <v>378.66787719726562</v>
      </c>
      <c r="AZ33" s="9">
        <v>16.8660888671875</v>
      </c>
      <c r="BA33" s="9">
        <v>20.404985427856445</v>
      </c>
      <c r="BB33" s="9">
        <v>52.226005554199219</v>
      </c>
      <c r="BC33" s="9">
        <v>63.184230804443359</v>
      </c>
      <c r="BD33" s="9">
        <v>300.27481079101563</v>
      </c>
      <c r="BE33" s="9">
        <v>1800.1888427734375</v>
      </c>
      <c r="BF33" s="9">
        <v>1941.9022216796875</v>
      </c>
      <c r="BG33" s="9">
        <v>101.0684814453125</v>
      </c>
      <c r="BH33" s="9">
        <v>-6.0100364685058594</v>
      </c>
      <c r="BI33" s="9">
        <v>-1.1628844738006592</v>
      </c>
      <c r="BJ33" s="9">
        <v>0.25</v>
      </c>
      <c r="BK33" s="9">
        <v>-1.355140209197998</v>
      </c>
      <c r="BL33" s="9">
        <v>7.355140209197998</v>
      </c>
      <c r="BM33" s="9">
        <v>1</v>
      </c>
      <c r="BN33" s="9">
        <v>0</v>
      </c>
      <c r="BO33" s="9">
        <v>0.15999999642372131</v>
      </c>
      <c r="BP33" s="9">
        <v>111115</v>
      </c>
      <c r="BQ33" s="8">
        <f t="shared" si="19"/>
        <v>1.5013740539550779</v>
      </c>
      <c r="BR33" s="8">
        <f t="shared" si="20"/>
        <v>5.4238817029299193E-3</v>
      </c>
      <c r="BS33" s="8">
        <f t="shared" si="21"/>
        <v>299.36059989929197</v>
      </c>
      <c r="BT33" s="8">
        <f t="shared" si="22"/>
        <v>298.58947601318357</v>
      </c>
      <c r="BU33" s="8">
        <f t="shared" si="23"/>
        <v>288.03020840577301</v>
      </c>
      <c r="BV33" s="8">
        <f t="shared" si="24"/>
        <v>0.14707677438703218</v>
      </c>
      <c r="BW33" s="8">
        <f t="shared" si="25"/>
        <v>3.4165376148062467</v>
      </c>
      <c r="BX33" s="8">
        <f t="shared" si="26"/>
        <v>33.804184706731874</v>
      </c>
      <c r="BY33" s="8">
        <f t="shared" si="27"/>
        <v>13.399199278875429</v>
      </c>
      <c r="BZ33" s="8">
        <f t="shared" si="28"/>
        <v>25.825037956237793</v>
      </c>
      <c r="CA33" s="8">
        <f t="shared" si="29"/>
        <v>3.3394820118909387</v>
      </c>
      <c r="CB33" s="8">
        <f t="shared" si="30"/>
        <v>0.39381977460676992</v>
      </c>
      <c r="CC33" s="8">
        <f t="shared" si="31"/>
        <v>2.062300891107181</v>
      </c>
      <c r="CD33" s="8">
        <f t="shared" si="32"/>
        <v>1.2771811207837578</v>
      </c>
      <c r="CE33" s="8">
        <f t="shared" si="33"/>
        <v>0.24764651811612817</v>
      </c>
      <c r="CF33" s="8">
        <f t="shared" si="34"/>
        <v>25.375171911342274</v>
      </c>
      <c r="CG33" s="8">
        <f t="shared" si="35"/>
        <v>0.66303245552284373</v>
      </c>
      <c r="CH33" s="8">
        <f t="shared" si="36"/>
        <v>60.985189506851192</v>
      </c>
      <c r="CI33" s="8">
        <f t="shared" si="37"/>
        <v>374.3239742556853</v>
      </c>
      <c r="CJ33" s="8">
        <f t="shared" si="38"/>
        <v>4.8699632466920259E-2</v>
      </c>
      <c r="CK33" s="8">
        <f t="shared" si="39"/>
        <v>0</v>
      </c>
      <c r="CL33" s="8">
        <f t="shared" si="40"/>
        <v>1530.1605163574218</v>
      </c>
      <c r="CM33" s="8">
        <f t="shared" si="41"/>
        <v>326.0296630859375</v>
      </c>
      <c r="CN33" s="8">
        <f t="shared" si="42"/>
        <v>0.35089646977214889</v>
      </c>
      <c r="CO33" s="8" t="e">
        <f t="shared" si="43"/>
        <v>#DIV/0!</v>
      </c>
      <c r="CP33" t="e">
        <f t="shared" si="44"/>
        <v>#DIV/0!</v>
      </c>
    </row>
    <row r="34" spans="1:94" hidden="1" x14ac:dyDescent="0.3">
      <c r="A34" t="str">
        <f>VLOOKUP(C34,ListCodeMtrx!A$1:B$91,2,TRUE)</f>
        <v>M18</v>
      </c>
      <c r="B34" s="1" t="str">
        <f t="shared" si="45"/>
        <v>400a</v>
      </c>
      <c r="C34">
        <v>18</v>
      </c>
      <c r="D34" s="4" t="s">
        <v>207</v>
      </c>
      <c r="E34" s="5">
        <v>1</v>
      </c>
      <c r="F34" s="5">
        <v>4</v>
      </c>
      <c r="G34">
        <v>88</v>
      </c>
      <c r="H34" t="s">
        <v>176</v>
      </c>
      <c r="I34">
        <v>1</v>
      </c>
      <c r="J34" s="1">
        <v>32</v>
      </c>
      <c r="K34" s="6">
        <v>0.46944444444444444</v>
      </c>
      <c r="L34" s="1">
        <v>6566</v>
      </c>
      <c r="M34" s="1">
        <v>0</v>
      </c>
      <c r="N34" s="1" t="s">
        <v>177</v>
      </c>
      <c r="O34">
        <f t="shared" si="2"/>
        <v>28.243597428732212</v>
      </c>
      <c r="P34">
        <f t="shared" si="3"/>
        <v>0.46607433773360685</v>
      </c>
      <c r="Q34">
        <f t="shared" si="4"/>
        <v>272.25547622144268</v>
      </c>
      <c r="R34" s="1">
        <v>26.098751068115234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t="e">
        <f t="shared" si="5"/>
        <v>#DIV/0!</v>
      </c>
      <c r="AA34" t="e">
        <f t="shared" si="6"/>
        <v>#DIV/0!</v>
      </c>
      <c r="AB34" t="e">
        <f t="shared" si="7"/>
        <v>#DIV/0!</v>
      </c>
      <c r="AC34" s="1">
        <v>-1</v>
      </c>
      <c r="AD34" s="1">
        <v>0.85</v>
      </c>
      <c r="AE34" s="1">
        <v>0.85</v>
      </c>
      <c r="AF34" s="1">
        <v>9.9698953628540039</v>
      </c>
      <c r="AG34">
        <f t="shared" si="8"/>
        <v>0.85</v>
      </c>
      <c r="AH34">
        <f t="shared" si="9"/>
        <v>1.909544513754894E-2</v>
      </c>
      <c r="AI34" t="e">
        <f t="shared" si="10"/>
        <v>#DIV/0!</v>
      </c>
      <c r="AJ34" t="e">
        <f t="shared" si="11"/>
        <v>#DIV/0!</v>
      </c>
      <c r="AK34" t="e">
        <f t="shared" si="12"/>
        <v>#DIV/0!</v>
      </c>
      <c r="AL34" s="1">
        <v>1800.1888427734375</v>
      </c>
      <c r="AM34" s="1">
        <v>0.5</v>
      </c>
      <c r="AN34" t="e">
        <f t="shared" si="13"/>
        <v>#DIV/0!</v>
      </c>
      <c r="AO34">
        <f t="shared" si="14"/>
        <v>5.7006804825714141</v>
      </c>
      <c r="AP34">
        <f t="shared" si="15"/>
        <v>1.2627202916475331</v>
      </c>
      <c r="AQ34">
        <f t="shared" si="16"/>
        <v>26.098751068115234</v>
      </c>
      <c r="AR34" s="1">
        <v>2</v>
      </c>
      <c r="AS34">
        <f t="shared" si="17"/>
        <v>4.644859790802002</v>
      </c>
      <c r="AT34" s="1">
        <v>1</v>
      </c>
      <c r="AU34">
        <f t="shared" si="18"/>
        <v>9.2897195816040039</v>
      </c>
      <c r="AV34" s="1">
        <v>25.515453338623047</v>
      </c>
      <c r="AW34" s="1">
        <v>25.1279296875</v>
      </c>
      <c r="AX34" s="1">
        <v>400.28732299804687</v>
      </c>
      <c r="AY34" s="1">
        <v>380.03582763671875</v>
      </c>
      <c r="AZ34" s="1">
        <v>17.371612548828125</v>
      </c>
      <c r="BA34" s="1">
        <v>21.087907791137695</v>
      </c>
      <c r="BB34" s="1">
        <v>53.548694610595703</v>
      </c>
      <c r="BC34" s="1">
        <v>65.004318237304688</v>
      </c>
      <c r="BD34" s="1">
        <v>300.3240966796875</v>
      </c>
      <c r="BE34" s="1">
        <v>1801.6983642578125</v>
      </c>
      <c r="BF34" s="1">
        <v>1856.85595703125</v>
      </c>
      <c r="BG34" s="1">
        <v>101.06767272949219</v>
      </c>
      <c r="BH34" s="1">
        <v>-6.9376182556152344</v>
      </c>
      <c r="BI34" s="1">
        <v>-1.2419345378875732</v>
      </c>
      <c r="BJ34" s="1">
        <v>0.25</v>
      </c>
      <c r="BK34" s="1">
        <v>-1.355140209197998</v>
      </c>
      <c r="BL34" s="1">
        <v>7.355140209197998</v>
      </c>
      <c r="BM34" s="1">
        <v>1</v>
      </c>
      <c r="BN34" s="1">
        <v>0</v>
      </c>
      <c r="BO34" s="1">
        <v>0.15999999642372131</v>
      </c>
      <c r="BP34" s="1">
        <v>111115</v>
      </c>
      <c r="BQ34">
        <f t="shared" si="19"/>
        <v>1.5016204833984375</v>
      </c>
      <c r="BR34">
        <f t="shared" si="20"/>
        <v>5.7006804825714139E-3</v>
      </c>
      <c r="BS34">
        <f t="shared" si="21"/>
        <v>299.24875106811521</v>
      </c>
      <c r="BT34">
        <f t="shared" si="22"/>
        <v>298.66545333862302</v>
      </c>
      <c r="BU34">
        <f t="shared" si="23"/>
        <v>288.27173183787454</v>
      </c>
      <c r="BV34">
        <f t="shared" si="24"/>
        <v>0.11100527814043298</v>
      </c>
      <c r="BW34">
        <f t="shared" si="25"/>
        <v>3.3940260548319463</v>
      </c>
      <c r="BX34">
        <f t="shared" si="26"/>
        <v>33.581717706274517</v>
      </c>
      <c r="BY34">
        <f t="shared" si="27"/>
        <v>12.493809915136822</v>
      </c>
      <c r="BZ34">
        <f t="shared" si="28"/>
        <v>25.807102203369141</v>
      </c>
      <c r="CA34">
        <f t="shared" si="29"/>
        <v>3.3359347576347846</v>
      </c>
      <c r="CB34">
        <f t="shared" si="30"/>
        <v>0.44380805268393569</v>
      </c>
      <c r="CC34">
        <f t="shared" si="31"/>
        <v>2.1313057631844132</v>
      </c>
      <c r="CD34">
        <f t="shared" si="32"/>
        <v>1.2046289944503714</v>
      </c>
      <c r="CE34">
        <f t="shared" si="33"/>
        <v>0.27929812053751835</v>
      </c>
      <c r="CF34">
        <f t="shared" si="34"/>
        <v>27.516227369560809</v>
      </c>
      <c r="CG34">
        <f t="shared" si="35"/>
        <v>0.7163942355500631</v>
      </c>
      <c r="CH34">
        <f t="shared" si="36"/>
        <v>63.577596424434013</v>
      </c>
      <c r="CI34">
        <f t="shared" si="37"/>
        <v>375.93141348364861</v>
      </c>
      <c r="CJ34">
        <f t="shared" si="38"/>
        <v>4.7765628901778968E-2</v>
      </c>
      <c r="CK34">
        <f t="shared" si="39"/>
        <v>0</v>
      </c>
      <c r="CL34">
        <f t="shared" si="40"/>
        <v>1531.4436096191405</v>
      </c>
      <c r="CM34">
        <f t="shared" si="41"/>
        <v>0</v>
      </c>
      <c r="CN34" t="e">
        <f t="shared" si="42"/>
        <v>#DIV/0!</v>
      </c>
      <c r="CO34" t="e">
        <f t="shared" si="43"/>
        <v>#DIV/0!</v>
      </c>
      <c r="CP34" t="e">
        <f t="shared" si="44"/>
        <v>#DIV/0!</v>
      </c>
    </row>
    <row r="35" spans="1:94" x14ac:dyDescent="0.3">
      <c r="A35" s="40" t="str">
        <f>VLOOKUP(C35,ListCodeMtrx!A$1:B$91,2,TRUE)</f>
        <v>M18</v>
      </c>
      <c r="B35" s="1">
        <f t="shared" si="45"/>
        <v>50</v>
      </c>
      <c r="C35">
        <v>18</v>
      </c>
      <c r="D35" s="4" t="s">
        <v>207</v>
      </c>
      <c r="E35" s="5">
        <v>1</v>
      </c>
      <c r="F35" s="5">
        <v>4</v>
      </c>
      <c r="G35">
        <v>88</v>
      </c>
      <c r="H35" t="s">
        <v>176</v>
      </c>
      <c r="I35">
        <v>1</v>
      </c>
      <c r="J35" s="1">
        <v>33</v>
      </c>
      <c r="K35" s="6">
        <v>0.4714236111111112</v>
      </c>
      <c r="L35" s="1">
        <v>6737</v>
      </c>
      <c r="M35" s="1">
        <v>0</v>
      </c>
      <c r="N35" s="1">
        <v>50</v>
      </c>
      <c r="O35" s="7">
        <f t="shared" si="2"/>
        <v>-1.4564048388363908</v>
      </c>
      <c r="P35" s="7">
        <f t="shared" si="3"/>
        <v>0.45180289381311134</v>
      </c>
      <c r="Q35" s="7">
        <f t="shared" si="4"/>
        <v>50.682858203722418</v>
      </c>
      <c r="R35" s="1">
        <v>26.230350494384766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t="e">
        <f t="shared" si="5"/>
        <v>#DIV/0!</v>
      </c>
      <c r="AA35" t="e">
        <f t="shared" si="6"/>
        <v>#DIV/0!</v>
      </c>
      <c r="AB35" t="e">
        <f t="shared" si="7"/>
        <v>#DIV/0!</v>
      </c>
      <c r="AC35" s="1">
        <v>-1</v>
      </c>
      <c r="AD35" s="1">
        <v>0.85</v>
      </c>
      <c r="AE35" s="1">
        <v>0.85</v>
      </c>
      <c r="AF35" s="1">
        <v>9.9940061569213867</v>
      </c>
      <c r="AG35">
        <f t="shared" si="8"/>
        <v>0.85</v>
      </c>
      <c r="AH35">
        <f t="shared" si="9"/>
        <v>-2.9866404165481228E-4</v>
      </c>
      <c r="AI35" t="e">
        <f t="shared" si="10"/>
        <v>#DIV/0!</v>
      </c>
      <c r="AJ35" t="e">
        <f t="shared" si="11"/>
        <v>#DIV/0!</v>
      </c>
      <c r="AK35" t="e">
        <f t="shared" si="12"/>
        <v>#DIV/0!</v>
      </c>
      <c r="AL35" s="1">
        <v>1800.1888427734375</v>
      </c>
      <c r="AM35" s="1">
        <v>0.5</v>
      </c>
      <c r="AN35" t="e">
        <f t="shared" si="13"/>
        <v>#DIV/0!</v>
      </c>
      <c r="AO35">
        <f t="shared" si="14"/>
        <v>5.3804961621840937</v>
      </c>
      <c r="AP35">
        <f t="shared" si="15"/>
        <v>1.227034789044708</v>
      </c>
      <c r="AQ35">
        <f t="shared" si="16"/>
        <v>26.230350494384766</v>
      </c>
      <c r="AR35" s="1">
        <v>2</v>
      </c>
      <c r="AS35">
        <f t="shared" si="17"/>
        <v>4.644859790802002</v>
      </c>
      <c r="AT35" s="1">
        <v>1</v>
      </c>
      <c r="AU35">
        <f t="shared" si="18"/>
        <v>9.2897195816040039</v>
      </c>
      <c r="AV35" s="1">
        <v>25.491767883300781</v>
      </c>
      <c r="AW35" s="1">
        <v>25.1265869140625</v>
      </c>
      <c r="AX35" s="1">
        <v>45.468433380126953</v>
      </c>
      <c r="AY35" s="1">
        <v>46.272586822509766</v>
      </c>
      <c r="AZ35" s="1">
        <v>18.198543548583984</v>
      </c>
      <c r="BA35" s="1">
        <v>21.704185485839844</v>
      </c>
      <c r="BB35" s="1">
        <v>56.174156188964844</v>
      </c>
      <c r="BC35" s="1">
        <v>66.995155334472656</v>
      </c>
      <c r="BD35" s="1">
        <v>300.29974365234375</v>
      </c>
      <c r="BE35" s="1">
        <v>1797.8289794921875</v>
      </c>
      <c r="BF35" s="1">
        <v>1876.2518310546875</v>
      </c>
      <c r="BG35" s="1">
        <v>101.06306457519531</v>
      </c>
      <c r="BH35" s="1">
        <v>-1.0144615173339844</v>
      </c>
      <c r="BI35" s="1">
        <v>-1.3924968242645264</v>
      </c>
      <c r="BJ35" s="1">
        <v>0.25</v>
      </c>
      <c r="BK35" s="1">
        <v>-1.355140209197998</v>
      </c>
      <c r="BL35" s="1">
        <v>7.355140209197998</v>
      </c>
      <c r="BM35" s="1">
        <v>1</v>
      </c>
      <c r="BN35" s="1">
        <v>0</v>
      </c>
      <c r="BO35" s="1">
        <v>0.15999999642372131</v>
      </c>
      <c r="BP35" s="1">
        <v>111135</v>
      </c>
      <c r="BQ35">
        <f t="shared" si="19"/>
        <v>1.5014987182617185</v>
      </c>
      <c r="BR35">
        <f t="shared" si="20"/>
        <v>5.3804961621840936E-3</v>
      </c>
      <c r="BS35">
        <f t="shared" si="21"/>
        <v>299.38035049438474</v>
      </c>
      <c r="BT35">
        <f t="shared" si="22"/>
        <v>298.64176788330076</v>
      </c>
      <c r="BU35">
        <f t="shared" si="23"/>
        <v>287.65263028921254</v>
      </c>
      <c r="BV35">
        <f t="shared" si="24"/>
        <v>0.15409641049989234</v>
      </c>
      <c r="BW35">
        <f t="shared" si="25"/>
        <v>3.420526288352157</v>
      </c>
      <c r="BX35">
        <f t="shared" si="26"/>
        <v>33.845463748104891</v>
      </c>
      <c r="BY35">
        <f t="shared" si="27"/>
        <v>12.141278262265047</v>
      </c>
      <c r="BZ35">
        <f t="shared" si="28"/>
        <v>25.861059188842773</v>
      </c>
      <c r="CA35">
        <f t="shared" si="29"/>
        <v>3.3466160870863981</v>
      </c>
      <c r="CB35">
        <f t="shared" si="30"/>
        <v>0.43084868923441055</v>
      </c>
      <c r="CC35">
        <f t="shared" si="31"/>
        <v>2.193491499307449</v>
      </c>
      <c r="CD35">
        <f t="shared" si="32"/>
        <v>1.1531245877789491</v>
      </c>
      <c r="CE35">
        <f t="shared" si="33"/>
        <v>0.27108777115081095</v>
      </c>
      <c r="CF35">
        <f t="shared" si="34"/>
        <v>5.1221649714982664</v>
      </c>
      <c r="CG35">
        <f t="shared" si="35"/>
        <v>1.0953106727775856</v>
      </c>
      <c r="CH35">
        <f t="shared" si="36"/>
        <v>64.813760978657186</v>
      </c>
      <c r="CI35">
        <f t="shared" si="37"/>
        <v>46.484234387881123</v>
      </c>
      <c r="CJ35">
        <f t="shared" si="38"/>
        <v>-2.0306901115082418E-2</v>
      </c>
      <c r="CK35">
        <f t="shared" si="39"/>
        <v>0</v>
      </c>
      <c r="CL35">
        <f t="shared" si="40"/>
        <v>1528.1546325683594</v>
      </c>
      <c r="CM35">
        <f t="shared" si="41"/>
        <v>0</v>
      </c>
      <c r="CN35" t="e">
        <f t="shared" si="42"/>
        <v>#DIV/0!</v>
      </c>
      <c r="CO35" t="e">
        <f t="shared" si="43"/>
        <v>#DIV/0!</v>
      </c>
      <c r="CP35" t="e">
        <f t="shared" si="44"/>
        <v>#DIV/0!</v>
      </c>
    </row>
    <row r="36" spans="1:94" x14ac:dyDescent="0.3">
      <c r="A36" s="40" t="str">
        <f>VLOOKUP(C36,ListCodeMtrx!A$1:B$91,2,TRUE)</f>
        <v>M18</v>
      </c>
      <c r="B36" s="1">
        <f t="shared" si="45"/>
        <v>100</v>
      </c>
      <c r="C36">
        <v>18</v>
      </c>
      <c r="D36" s="4" t="s">
        <v>207</v>
      </c>
      <c r="E36" s="5">
        <v>1</v>
      </c>
      <c r="F36" s="5">
        <v>4</v>
      </c>
      <c r="G36">
        <v>88</v>
      </c>
      <c r="H36" t="s">
        <v>176</v>
      </c>
      <c r="I36">
        <v>1</v>
      </c>
      <c r="J36" s="1">
        <v>34</v>
      </c>
      <c r="K36" s="6">
        <v>0.47384259259259265</v>
      </c>
      <c r="L36" s="1">
        <v>6946</v>
      </c>
      <c r="M36" s="1">
        <v>0</v>
      </c>
      <c r="N36" s="1">
        <v>100</v>
      </c>
      <c r="O36" s="7">
        <f t="shared" si="2"/>
        <v>5.2717957556127919</v>
      </c>
      <c r="P36" s="7">
        <f t="shared" si="3"/>
        <v>0.4687487471870796</v>
      </c>
      <c r="Q36" s="7">
        <f t="shared" si="4"/>
        <v>76.817095385095641</v>
      </c>
      <c r="R36" s="1">
        <v>26.258646011352539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t="e">
        <f t="shared" si="5"/>
        <v>#DIV/0!</v>
      </c>
      <c r="AA36" t="e">
        <f t="shared" si="6"/>
        <v>#DIV/0!</v>
      </c>
      <c r="AB36" t="e">
        <f t="shared" si="7"/>
        <v>#DIV/0!</v>
      </c>
      <c r="AC36" s="1">
        <v>-1</v>
      </c>
      <c r="AD36" s="1">
        <v>0.85</v>
      </c>
      <c r="AE36" s="1">
        <v>0.85</v>
      </c>
      <c r="AF36" s="1">
        <v>9.9698953628540039</v>
      </c>
      <c r="AG36">
        <f t="shared" si="8"/>
        <v>0.85</v>
      </c>
      <c r="AH36">
        <f t="shared" si="9"/>
        <v>4.0946189061442243E-3</v>
      </c>
      <c r="AI36" t="e">
        <f t="shared" si="10"/>
        <v>#DIV/0!</v>
      </c>
      <c r="AJ36" t="e">
        <f t="shared" si="11"/>
        <v>#DIV/0!</v>
      </c>
      <c r="AK36" t="e">
        <f t="shared" si="12"/>
        <v>#DIV/0!</v>
      </c>
      <c r="AL36" s="1">
        <v>1800.1888427734375</v>
      </c>
      <c r="AM36" s="1">
        <v>0.5</v>
      </c>
      <c r="AN36" t="e">
        <f t="shared" si="13"/>
        <v>#DIV/0!</v>
      </c>
      <c r="AO36">
        <f t="shared" si="14"/>
        <v>5.4932569206778927</v>
      </c>
      <c r="AP36">
        <f t="shared" si="15"/>
        <v>1.2093624158176444</v>
      </c>
      <c r="AQ36">
        <f t="shared" si="16"/>
        <v>26.258646011352539</v>
      </c>
      <c r="AR36" s="1">
        <v>2</v>
      </c>
      <c r="AS36">
        <f t="shared" si="17"/>
        <v>4.644859790802002</v>
      </c>
      <c r="AT36" s="1">
        <v>1</v>
      </c>
      <c r="AU36">
        <f t="shared" si="18"/>
        <v>9.2897195816040039</v>
      </c>
      <c r="AV36" s="1">
        <v>25.485448837280273</v>
      </c>
      <c r="AW36" s="1">
        <v>25.127208709716797</v>
      </c>
      <c r="AX36" s="1">
        <v>101.15889739990234</v>
      </c>
      <c r="AY36" s="1">
        <v>97.291824340820313</v>
      </c>
      <c r="AZ36" s="1">
        <v>18.357662200927734</v>
      </c>
      <c r="BA36" s="1">
        <v>21.936023712158203</v>
      </c>
      <c r="BB36" s="1">
        <v>56.685649871826172</v>
      </c>
      <c r="BC36" s="1">
        <v>67.735084533691406</v>
      </c>
      <c r="BD36" s="1">
        <v>300.29144287109375</v>
      </c>
      <c r="BE36" s="1">
        <v>1802.01953125</v>
      </c>
      <c r="BF36" s="1">
        <v>751.99737548828125</v>
      </c>
      <c r="BG36" s="1">
        <v>101.0614013671875</v>
      </c>
      <c r="BH36" s="1">
        <v>-1.5876884460449219</v>
      </c>
      <c r="BI36" s="1">
        <v>-1.3826529979705811</v>
      </c>
      <c r="BJ36" s="1">
        <v>0.25</v>
      </c>
      <c r="BK36" s="1">
        <v>-1.355140209197998</v>
      </c>
      <c r="BL36" s="1">
        <v>7.355140209197998</v>
      </c>
      <c r="BM36" s="1">
        <v>1</v>
      </c>
      <c r="BN36" s="1">
        <v>0</v>
      </c>
      <c r="BO36" s="1">
        <v>0.15999999642372131</v>
      </c>
      <c r="BP36" s="1">
        <v>111115</v>
      </c>
      <c r="BQ36">
        <f t="shared" si="19"/>
        <v>1.5014572143554687</v>
      </c>
      <c r="BR36">
        <f t="shared" si="20"/>
        <v>5.4932569206778926E-3</v>
      </c>
      <c r="BS36">
        <f t="shared" si="21"/>
        <v>299.40864601135252</v>
      </c>
      <c r="BT36">
        <f t="shared" si="22"/>
        <v>298.63544883728025</v>
      </c>
      <c r="BU36">
        <f t="shared" si="23"/>
        <v>288.32311855547596</v>
      </c>
      <c r="BV36">
        <f t="shared" si="24"/>
        <v>0.13678727966862259</v>
      </c>
      <c r="BW36">
        <f t="shared" si="25"/>
        <v>3.4262477125922066</v>
      </c>
      <c r="BX36">
        <f t="shared" si="26"/>
        <v>33.902634104029325</v>
      </c>
      <c r="BY36">
        <f t="shared" si="27"/>
        <v>11.966610391871122</v>
      </c>
      <c r="BZ36">
        <f t="shared" si="28"/>
        <v>25.872047424316406</v>
      </c>
      <c r="CA36">
        <f t="shared" si="29"/>
        <v>3.3487949765811305</v>
      </c>
      <c r="CB36">
        <f t="shared" si="30"/>
        <v>0.44623236648200665</v>
      </c>
      <c r="CC36">
        <f t="shared" si="31"/>
        <v>2.2168852967745623</v>
      </c>
      <c r="CD36">
        <f t="shared" si="32"/>
        <v>1.1319096798065682</v>
      </c>
      <c r="CE36">
        <f t="shared" si="33"/>
        <v>0.28083440235838525</v>
      </c>
      <c r="CF36">
        <f t="shared" si="34"/>
        <v>7.763243308574677</v>
      </c>
      <c r="CG36">
        <f t="shared" si="35"/>
        <v>0.78955344814996775</v>
      </c>
      <c r="CH36">
        <f t="shared" si="36"/>
        <v>65.43342507716963</v>
      </c>
      <c r="CI36">
        <f t="shared" si="37"/>
        <v>96.525716794993997</v>
      </c>
      <c r="CJ36">
        <f t="shared" si="38"/>
        <v>3.5736761564760564E-2</v>
      </c>
      <c r="CK36">
        <f t="shared" si="39"/>
        <v>0</v>
      </c>
      <c r="CL36">
        <f t="shared" si="40"/>
        <v>1531.7166015625</v>
      </c>
      <c r="CM36">
        <f t="shared" si="41"/>
        <v>0</v>
      </c>
      <c r="CN36" t="e">
        <f t="shared" si="42"/>
        <v>#DIV/0!</v>
      </c>
      <c r="CO36" t="e">
        <f t="shared" si="43"/>
        <v>#DIV/0!</v>
      </c>
      <c r="CP36" t="e">
        <f t="shared" si="44"/>
        <v>#DIV/0!</v>
      </c>
    </row>
    <row r="37" spans="1:94" s="8" customFormat="1" x14ac:dyDescent="0.3">
      <c r="A37" s="40" t="str">
        <f>VLOOKUP(C37,ListCodeMtrx!A$1:B$91,2,TRUE)</f>
        <v>M18</v>
      </c>
      <c r="B37" s="1">
        <f t="shared" si="45"/>
        <v>250</v>
      </c>
      <c r="C37">
        <v>18</v>
      </c>
      <c r="D37" s="4" t="s">
        <v>207</v>
      </c>
      <c r="E37" s="5">
        <v>1</v>
      </c>
      <c r="F37" s="5">
        <v>4</v>
      </c>
      <c r="G37">
        <v>88</v>
      </c>
      <c r="H37" t="s">
        <v>176</v>
      </c>
      <c r="I37">
        <v>1</v>
      </c>
      <c r="J37" s="1">
        <v>35</v>
      </c>
      <c r="K37" s="6">
        <v>0.47608796296296296</v>
      </c>
      <c r="L37" s="1">
        <v>7140</v>
      </c>
      <c r="M37" s="1">
        <v>0</v>
      </c>
      <c r="N37" s="1">
        <v>250</v>
      </c>
      <c r="O37" s="7">
        <f t="shared" si="2"/>
        <v>19.170282098913123</v>
      </c>
      <c r="P37" s="7">
        <f t="shared" si="3"/>
        <v>0.47444519043656969</v>
      </c>
      <c r="Q37" s="7">
        <f t="shared" si="4"/>
        <v>166.18044047945187</v>
      </c>
      <c r="R37" s="1">
        <v>26.275554656982422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t="e">
        <f t="shared" si="5"/>
        <v>#DIV/0!</v>
      </c>
      <c r="AA37" t="e">
        <f t="shared" si="6"/>
        <v>#DIV/0!</v>
      </c>
      <c r="AB37" t="e">
        <f t="shared" si="7"/>
        <v>#DIV/0!</v>
      </c>
      <c r="AC37" s="1">
        <v>-1</v>
      </c>
      <c r="AD37" s="1">
        <v>0.85</v>
      </c>
      <c r="AE37" s="1">
        <v>0.85</v>
      </c>
      <c r="AF37" s="1">
        <v>9.9698953628540039</v>
      </c>
      <c r="AG37">
        <f t="shared" si="8"/>
        <v>0.85</v>
      </c>
      <c r="AH37">
        <f t="shared" si="9"/>
        <v>1.3171521483667556E-2</v>
      </c>
      <c r="AI37" t="e">
        <f t="shared" si="10"/>
        <v>#DIV/0!</v>
      </c>
      <c r="AJ37" t="e">
        <f t="shared" si="11"/>
        <v>#DIV/0!</v>
      </c>
      <c r="AK37" t="e">
        <f t="shared" si="12"/>
        <v>#DIV/0!</v>
      </c>
      <c r="AL37" s="1">
        <v>1800.1888427734375</v>
      </c>
      <c r="AM37" s="1">
        <v>0.5</v>
      </c>
      <c r="AN37" t="e">
        <f t="shared" si="13"/>
        <v>#DIV/0!</v>
      </c>
      <c r="AO37">
        <f t="shared" si="14"/>
        <v>5.5952433025667512</v>
      </c>
      <c r="AP37">
        <f t="shared" si="15"/>
        <v>1.2177336384594133</v>
      </c>
      <c r="AQ37">
        <f t="shared" si="16"/>
        <v>26.275554656982422</v>
      </c>
      <c r="AR37" s="1">
        <v>2</v>
      </c>
      <c r="AS37">
        <f t="shared" si="17"/>
        <v>4.644859790802002</v>
      </c>
      <c r="AT37" s="1">
        <v>1</v>
      </c>
      <c r="AU37">
        <f t="shared" si="18"/>
        <v>9.2897195816040039</v>
      </c>
      <c r="AV37" s="1">
        <v>25.502723693847656</v>
      </c>
      <c r="AW37" s="1">
        <v>25.127109527587891</v>
      </c>
      <c r="AX37" s="1">
        <v>251.28659057617188</v>
      </c>
      <c r="AY37" s="1">
        <v>237.63308715820312</v>
      </c>
      <c r="AZ37" s="1">
        <v>18.242238998413086</v>
      </c>
      <c r="BA37" s="1">
        <v>21.887262344360352</v>
      </c>
      <c r="BB37" s="1">
        <v>56.270954132080078</v>
      </c>
      <c r="BC37" s="1">
        <v>67.51458740234375</v>
      </c>
      <c r="BD37" s="1">
        <v>300.2877197265625</v>
      </c>
      <c r="BE37" s="1">
        <v>1801.5947265625</v>
      </c>
      <c r="BF37" s="1">
        <v>267.49404907226562</v>
      </c>
      <c r="BG37" s="1">
        <v>101.06047058105469</v>
      </c>
      <c r="BH37" s="1">
        <v>-3.8400993347167969</v>
      </c>
      <c r="BI37" s="1">
        <v>-1.3333804607391357</v>
      </c>
      <c r="BJ37" s="1">
        <v>0.25</v>
      </c>
      <c r="BK37" s="1">
        <v>-1.355140209197998</v>
      </c>
      <c r="BL37" s="1">
        <v>7.355140209197998</v>
      </c>
      <c r="BM37" s="1">
        <v>1</v>
      </c>
      <c r="BN37" s="1">
        <v>0</v>
      </c>
      <c r="BO37" s="1">
        <v>0.15999999642372131</v>
      </c>
      <c r="BP37" s="1">
        <v>111115</v>
      </c>
      <c r="BQ37">
        <f t="shared" si="19"/>
        <v>1.5014385986328123</v>
      </c>
      <c r="BR37">
        <f t="shared" si="20"/>
        <v>5.5952433025667509E-3</v>
      </c>
      <c r="BS37">
        <f t="shared" si="21"/>
        <v>299.4255546569824</v>
      </c>
      <c r="BT37">
        <f t="shared" si="22"/>
        <v>298.65272369384763</v>
      </c>
      <c r="BU37">
        <f t="shared" si="23"/>
        <v>288.25514980699518</v>
      </c>
      <c r="BV37">
        <f t="shared" si="24"/>
        <v>0.11999127268480617</v>
      </c>
      <c r="BW37">
        <f t="shared" si="25"/>
        <v>3.4296706707114688</v>
      </c>
      <c r="BX37">
        <f t="shared" si="26"/>
        <v>33.936816749341482</v>
      </c>
      <c r="BY37">
        <f t="shared" si="27"/>
        <v>12.04955440498113</v>
      </c>
      <c r="BZ37">
        <f t="shared" si="28"/>
        <v>25.889139175415039</v>
      </c>
      <c r="CA37">
        <f t="shared" si="29"/>
        <v>3.3521866127957325</v>
      </c>
      <c r="CB37">
        <f t="shared" si="30"/>
        <v>0.45139168366116633</v>
      </c>
      <c r="CC37">
        <f t="shared" si="31"/>
        <v>2.2119370322520555</v>
      </c>
      <c r="CD37">
        <f t="shared" si="32"/>
        <v>1.140249580543677</v>
      </c>
      <c r="CE37">
        <f t="shared" si="33"/>
        <v>0.28410423560909487</v>
      </c>
      <c r="CF37">
        <f t="shared" si="34"/>
        <v>16.794273516220358</v>
      </c>
      <c r="CG37">
        <f t="shared" si="35"/>
        <v>0.69931524463518002</v>
      </c>
      <c r="CH37">
        <f t="shared" si="36"/>
        <v>65.249438665444174</v>
      </c>
      <c r="CI37">
        <f t="shared" si="37"/>
        <v>234.84722472110852</v>
      </c>
      <c r="CJ37">
        <f t="shared" si="38"/>
        <v>5.3262292006973223E-2</v>
      </c>
      <c r="CK37">
        <f t="shared" si="39"/>
        <v>0</v>
      </c>
      <c r="CL37">
        <f t="shared" si="40"/>
        <v>1531.355517578125</v>
      </c>
      <c r="CM37">
        <f t="shared" si="41"/>
        <v>0</v>
      </c>
      <c r="CN37" t="e">
        <f t="shared" si="42"/>
        <v>#DIV/0!</v>
      </c>
      <c r="CO37" t="e">
        <f t="shared" si="43"/>
        <v>#DIV/0!</v>
      </c>
      <c r="CP37" t="e">
        <f t="shared" si="44"/>
        <v>#DIV/0!</v>
      </c>
    </row>
    <row r="38" spans="1:94" x14ac:dyDescent="0.3">
      <c r="A38" s="40" t="str">
        <f>VLOOKUP(C38,ListCodeMtrx!A$1:B$91,2,TRUE)</f>
        <v>M18</v>
      </c>
      <c r="B38" s="1">
        <f t="shared" si="45"/>
        <v>600</v>
      </c>
      <c r="C38">
        <v>18</v>
      </c>
      <c r="D38" s="4" t="s">
        <v>207</v>
      </c>
      <c r="E38" s="5">
        <v>1</v>
      </c>
      <c r="F38" s="5">
        <v>4</v>
      </c>
      <c r="G38">
        <v>88</v>
      </c>
      <c r="H38" t="s">
        <v>176</v>
      </c>
      <c r="I38">
        <v>1</v>
      </c>
      <c r="J38" s="1">
        <v>36</v>
      </c>
      <c r="K38" s="6">
        <v>0.47835648148148147</v>
      </c>
      <c r="L38" s="1">
        <v>7336</v>
      </c>
      <c r="M38" s="1">
        <v>0</v>
      </c>
      <c r="N38" s="1">
        <v>600</v>
      </c>
      <c r="O38" s="7">
        <f t="shared" si="2"/>
        <v>41.521988154470797</v>
      </c>
      <c r="P38" s="7">
        <f t="shared" si="3"/>
        <v>0.47231504610569852</v>
      </c>
      <c r="Q38" s="7">
        <f t="shared" si="4"/>
        <v>413.60228520951449</v>
      </c>
      <c r="R38" s="1">
        <v>26.344017028808594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t="e">
        <f t="shared" si="5"/>
        <v>#DIV/0!</v>
      </c>
      <c r="AA38" t="e">
        <f t="shared" si="6"/>
        <v>#DIV/0!</v>
      </c>
      <c r="AB38" t="e">
        <f t="shared" si="7"/>
        <v>#DIV/0!</v>
      </c>
      <c r="AC38" s="1">
        <v>-1</v>
      </c>
      <c r="AD38" s="1">
        <v>0.85</v>
      </c>
      <c r="AE38" s="1">
        <v>0.85</v>
      </c>
      <c r="AF38" s="1">
        <v>9.9698953628540039</v>
      </c>
      <c r="AG38">
        <f t="shared" si="8"/>
        <v>0.85</v>
      </c>
      <c r="AH38">
        <f t="shared" si="9"/>
        <v>2.7781088006224225E-2</v>
      </c>
      <c r="AI38" t="e">
        <f t="shared" si="10"/>
        <v>#DIV/0!</v>
      </c>
      <c r="AJ38" t="e">
        <f t="shared" si="11"/>
        <v>#DIV/0!</v>
      </c>
      <c r="AK38" t="e">
        <f t="shared" si="12"/>
        <v>#DIV/0!</v>
      </c>
      <c r="AL38" s="1">
        <v>1800.1888427734375</v>
      </c>
      <c r="AM38" s="1">
        <v>0.5</v>
      </c>
      <c r="AN38" t="e">
        <f t="shared" si="13"/>
        <v>#DIV/0!</v>
      </c>
      <c r="AO38">
        <f t="shared" si="14"/>
        <v>5.6099218382604601</v>
      </c>
      <c r="AP38">
        <f t="shared" si="15"/>
        <v>1.2259596252194753</v>
      </c>
      <c r="AQ38">
        <f t="shared" si="16"/>
        <v>26.344017028808594</v>
      </c>
      <c r="AR38" s="1">
        <v>2</v>
      </c>
      <c r="AS38">
        <f t="shared" si="17"/>
        <v>4.644859790802002</v>
      </c>
      <c r="AT38" s="1">
        <v>1</v>
      </c>
      <c r="AU38">
        <f t="shared" si="18"/>
        <v>9.2897195816040039</v>
      </c>
      <c r="AV38" s="1">
        <v>25.551513671875</v>
      </c>
      <c r="AW38" s="1">
        <v>25.125755310058594</v>
      </c>
      <c r="AX38" s="1">
        <v>599.91619873046875</v>
      </c>
      <c r="AY38" s="1">
        <v>570.1387939453125</v>
      </c>
      <c r="AZ38" s="1">
        <v>18.291360855102539</v>
      </c>
      <c r="BA38" s="1">
        <v>21.944793701171875</v>
      </c>
      <c r="BB38" s="1">
        <v>56.25543212890625</v>
      </c>
      <c r="BC38" s="1">
        <v>67.49163818359375</v>
      </c>
      <c r="BD38" s="1">
        <v>300.36480712890625</v>
      </c>
      <c r="BE38" s="1">
        <v>1800.7166748046875</v>
      </c>
      <c r="BF38" s="1">
        <v>303.76901245117188</v>
      </c>
      <c r="BG38" s="1">
        <v>101.05362701416016</v>
      </c>
      <c r="BH38" s="1">
        <v>-11.795665740966797</v>
      </c>
      <c r="BI38" s="1">
        <v>-1.2531974315643311</v>
      </c>
      <c r="BJ38" s="1">
        <v>0.5</v>
      </c>
      <c r="BK38" s="1">
        <v>-1.355140209197998</v>
      </c>
      <c r="BL38" s="1">
        <v>7.355140209197998</v>
      </c>
      <c r="BM38" s="1">
        <v>1</v>
      </c>
      <c r="BN38" s="1">
        <v>0</v>
      </c>
      <c r="BO38" s="1">
        <v>0.15999999642372131</v>
      </c>
      <c r="BP38" s="1">
        <v>111115</v>
      </c>
      <c r="BQ38">
        <f t="shared" si="19"/>
        <v>1.5018240356445312</v>
      </c>
      <c r="BR38">
        <f t="shared" si="20"/>
        <v>5.6099218382604597E-3</v>
      </c>
      <c r="BS38">
        <f t="shared" si="21"/>
        <v>299.49401702880857</v>
      </c>
      <c r="BT38">
        <f t="shared" si="22"/>
        <v>298.70151367187498</v>
      </c>
      <c r="BU38">
        <f t="shared" si="23"/>
        <v>288.11466152888534</v>
      </c>
      <c r="BV38">
        <f t="shared" si="24"/>
        <v>0.116233913059368</v>
      </c>
      <c r="BW38">
        <f t="shared" si="25"/>
        <v>3.4435606228003892</v>
      </c>
      <c r="BX38">
        <f t="shared" si="26"/>
        <v>34.076566319760694</v>
      </c>
      <c r="BY38">
        <f t="shared" si="27"/>
        <v>12.131772618588819</v>
      </c>
      <c r="BZ38">
        <f t="shared" si="28"/>
        <v>25.947765350341797</v>
      </c>
      <c r="CA38">
        <f t="shared" si="29"/>
        <v>3.3638430231441481</v>
      </c>
      <c r="CB38">
        <f t="shared" si="30"/>
        <v>0.44946309860854383</v>
      </c>
      <c r="CC38">
        <f t="shared" si="31"/>
        <v>2.2176009975809139</v>
      </c>
      <c r="CD38">
        <f t="shared" si="32"/>
        <v>1.1462420255632342</v>
      </c>
      <c r="CE38">
        <f t="shared" si="33"/>
        <v>0.28288188994160496</v>
      </c>
      <c r="CF38">
        <f t="shared" si="34"/>
        <v>41.796011061766571</v>
      </c>
      <c r="CG38">
        <f t="shared" si="35"/>
        <v>0.72544140058848028</v>
      </c>
      <c r="CH38">
        <f t="shared" si="36"/>
        <v>65.14466971073125</v>
      </c>
      <c r="CI38">
        <f t="shared" si="37"/>
        <v>564.10473839432063</v>
      </c>
      <c r="CJ38">
        <f t="shared" si="38"/>
        <v>4.7950956975743218E-2</v>
      </c>
      <c r="CK38">
        <f t="shared" si="39"/>
        <v>0</v>
      </c>
      <c r="CL38">
        <f t="shared" si="40"/>
        <v>1530.6091735839843</v>
      </c>
      <c r="CM38">
        <f t="shared" si="41"/>
        <v>0</v>
      </c>
      <c r="CN38" t="e">
        <f t="shared" si="42"/>
        <v>#DIV/0!</v>
      </c>
      <c r="CO38" t="e">
        <f t="shared" si="43"/>
        <v>#DIV/0!</v>
      </c>
      <c r="CP38" t="e">
        <f t="shared" si="44"/>
        <v>#DIV/0!</v>
      </c>
    </row>
    <row r="39" spans="1:94" x14ac:dyDescent="0.3">
      <c r="A39" s="40" t="str">
        <f>VLOOKUP(C39,ListCodeMtrx!A$1:B$91,2,TRUE)</f>
        <v>M18</v>
      </c>
      <c r="B39" s="1">
        <f t="shared" si="45"/>
        <v>800</v>
      </c>
      <c r="C39">
        <v>18</v>
      </c>
      <c r="D39" s="4" t="s">
        <v>207</v>
      </c>
      <c r="E39" s="5">
        <v>1</v>
      </c>
      <c r="F39" s="5">
        <v>4</v>
      </c>
      <c r="G39">
        <v>88</v>
      </c>
      <c r="H39" t="s">
        <v>176</v>
      </c>
      <c r="I39">
        <v>1</v>
      </c>
      <c r="J39" s="1">
        <v>37</v>
      </c>
      <c r="K39" s="6">
        <v>0.48023148148148154</v>
      </c>
      <c r="L39" s="1">
        <v>7498</v>
      </c>
      <c r="M39" s="1">
        <v>0</v>
      </c>
      <c r="N39" s="1">
        <v>800</v>
      </c>
      <c r="O39" s="7">
        <f t="shared" si="2"/>
        <v>48.392470812791373</v>
      </c>
      <c r="P39" s="7">
        <f t="shared" si="3"/>
        <v>0.47871268881937268</v>
      </c>
      <c r="Q39" s="7">
        <f t="shared" si="4"/>
        <v>582.21173808849449</v>
      </c>
      <c r="R39" s="1">
        <v>26.371486663818359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t="e">
        <f t="shared" si="5"/>
        <v>#DIV/0!</v>
      </c>
      <c r="AA39" t="e">
        <f t="shared" si="6"/>
        <v>#DIV/0!</v>
      </c>
      <c r="AB39" t="e">
        <f t="shared" si="7"/>
        <v>#DIV/0!</v>
      </c>
      <c r="AC39" s="1">
        <v>-1</v>
      </c>
      <c r="AD39" s="1">
        <v>0.85</v>
      </c>
      <c r="AE39" s="1">
        <v>0.85</v>
      </c>
      <c r="AF39" s="1">
        <v>9.9698953628540039</v>
      </c>
      <c r="AG39">
        <f t="shared" si="8"/>
        <v>0.85</v>
      </c>
      <c r="AH39">
        <f t="shared" si="9"/>
        <v>3.2272647684310582E-2</v>
      </c>
      <c r="AI39" t="e">
        <f t="shared" si="10"/>
        <v>#DIV/0!</v>
      </c>
      <c r="AJ39" t="e">
        <f t="shared" si="11"/>
        <v>#DIV/0!</v>
      </c>
      <c r="AK39" t="e">
        <f t="shared" si="12"/>
        <v>#DIV/0!</v>
      </c>
      <c r="AL39" s="1">
        <v>1800.1888427734375</v>
      </c>
      <c r="AM39" s="1">
        <v>0.5</v>
      </c>
      <c r="AN39" t="e">
        <f t="shared" si="13"/>
        <v>#DIV/0!</v>
      </c>
      <c r="AO39">
        <f t="shared" si="14"/>
        <v>5.7056472137802912</v>
      </c>
      <c r="AP39">
        <f t="shared" si="15"/>
        <v>1.2308492154051756</v>
      </c>
      <c r="AQ39">
        <f t="shared" si="16"/>
        <v>26.371486663818359</v>
      </c>
      <c r="AR39" s="1">
        <v>2</v>
      </c>
      <c r="AS39">
        <f t="shared" si="17"/>
        <v>4.644859790802002</v>
      </c>
      <c r="AT39" s="1">
        <v>1</v>
      </c>
      <c r="AU39">
        <f t="shared" si="18"/>
        <v>9.2897195816040039</v>
      </c>
      <c r="AV39" s="1">
        <v>25.566591262817383</v>
      </c>
      <c r="AW39" s="1">
        <v>25.126167297363281</v>
      </c>
      <c r="AX39" s="1">
        <v>799.63275146484375</v>
      </c>
      <c r="AY39" s="1">
        <v>764.49786376953125</v>
      </c>
      <c r="AZ39" s="1">
        <v>18.237415313720703</v>
      </c>
      <c r="BA39" s="1">
        <v>21.953998565673828</v>
      </c>
      <c r="BB39" s="1">
        <v>56.033454895019531</v>
      </c>
      <c r="BC39" s="1">
        <v>67.45245361328125</v>
      </c>
      <c r="BD39" s="1">
        <v>300.29653930664062</v>
      </c>
      <c r="BE39" s="1">
        <v>1800.5584716796875</v>
      </c>
      <c r="BF39" s="1">
        <v>248.42076110839844</v>
      </c>
      <c r="BG39" s="1">
        <v>101.04302215576172</v>
      </c>
      <c r="BH39" s="1">
        <v>-17.593395233154297</v>
      </c>
      <c r="BI39" s="1">
        <v>-1.2097384929656982</v>
      </c>
      <c r="BJ39" s="1">
        <v>0.25</v>
      </c>
      <c r="BK39" s="1">
        <v>-1.355140209197998</v>
      </c>
      <c r="BL39" s="1">
        <v>7.355140209197998</v>
      </c>
      <c r="BM39" s="1">
        <v>1</v>
      </c>
      <c r="BN39" s="1">
        <v>0</v>
      </c>
      <c r="BO39" s="1">
        <v>0.15999999642372131</v>
      </c>
      <c r="BP39" s="1">
        <v>111115</v>
      </c>
      <c r="BQ39">
        <f t="shared" si="19"/>
        <v>1.5014826965332029</v>
      </c>
      <c r="BR39">
        <f t="shared" si="20"/>
        <v>5.7056472137802915E-3</v>
      </c>
      <c r="BS39">
        <f t="shared" si="21"/>
        <v>299.52148666381834</v>
      </c>
      <c r="BT39">
        <f t="shared" si="22"/>
        <v>298.71659126281736</v>
      </c>
      <c r="BU39">
        <f t="shared" si="23"/>
        <v>288.08934902945111</v>
      </c>
      <c r="BV39">
        <f t="shared" si="24"/>
        <v>0.10006838302796484</v>
      </c>
      <c r="BW39">
        <f t="shared" si="25"/>
        <v>3.449147578884117</v>
      </c>
      <c r="BX39">
        <f t="shared" si="26"/>
        <v>34.135435632231221</v>
      </c>
      <c r="BY39">
        <f t="shared" si="27"/>
        <v>12.181437066557393</v>
      </c>
      <c r="BZ39">
        <f t="shared" si="28"/>
        <v>25.969038963317871</v>
      </c>
      <c r="CA39">
        <f t="shared" si="29"/>
        <v>3.3680815166732923</v>
      </c>
      <c r="CB39">
        <f t="shared" si="30"/>
        <v>0.45525285083385103</v>
      </c>
      <c r="CC39">
        <f t="shared" si="31"/>
        <v>2.2182983634789415</v>
      </c>
      <c r="CD39">
        <f t="shared" si="32"/>
        <v>1.1497831531943508</v>
      </c>
      <c r="CE39">
        <f t="shared" si="33"/>
        <v>0.28655168110817741</v>
      </c>
      <c r="CF39">
        <f t="shared" si="34"/>
        <v>58.828433551020289</v>
      </c>
      <c r="CG39">
        <f t="shared" si="35"/>
        <v>0.76156097443852433</v>
      </c>
      <c r="CH39">
        <f t="shared" si="36"/>
        <v>65.083996646891833</v>
      </c>
      <c r="CI39">
        <f t="shared" si="37"/>
        <v>757.46537640289023</v>
      </c>
      <c r="CJ39">
        <f t="shared" si="38"/>
        <v>4.1580453790131908E-2</v>
      </c>
      <c r="CK39">
        <f t="shared" si="39"/>
        <v>0</v>
      </c>
      <c r="CL39">
        <f t="shared" si="40"/>
        <v>1530.4747009277344</v>
      </c>
      <c r="CM39">
        <f t="shared" si="41"/>
        <v>0</v>
      </c>
      <c r="CN39" t="e">
        <f t="shared" si="42"/>
        <v>#DIV/0!</v>
      </c>
      <c r="CO39" t="e">
        <f t="shared" si="43"/>
        <v>#DIV/0!</v>
      </c>
      <c r="CP39" s="8" t="e">
        <f t="shared" si="44"/>
        <v>#DIV/0!</v>
      </c>
    </row>
    <row r="40" spans="1:94" hidden="1" x14ac:dyDescent="0.3">
      <c r="A40" t="str">
        <f>VLOOKUP(C40,ListCodeMtrx!A$1:B$91,2,TRUE)</f>
        <v>M18</v>
      </c>
      <c r="B40" s="1" t="str">
        <f t="shared" si="45"/>
        <v>400b</v>
      </c>
      <c r="C40">
        <v>18</v>
      </c>
      <c r="D40" s="4" t="s">
        <v>207</v>
      </c>
      <c r="E40" s="5">
        <v>1</v>
      </c>
      <c r="F40" s="5">
        <v>4</v>
      </c>
      <c r="G40">
        <v>88</v>
      </c>
      <c r="H40" t="s">
        <v>176</v>
      </c>
      <c r="I40">
        <v>1</v>
      </c>
      <c r="J40" s="1">
        <v>38</v>
      </c>
      <c r="K40" s="6">
        <v>0.48206018518518523</v>
      </c>
      <c r="L40" s="1">
        <v>7656</v>
      </c>
      <c r="M40" s="1">
        <v>0</v>
      </c>
      <c r="N40" s="1" t="s">
        <v>178</v>
      </c>
      <c r="O40">
        <f t="shared" si="2"/>
        <v>29.886379023582343</v>
      </c>
      <c r="P40">
        <f t="shared" si="3"/>
        <v>0.47594878424444792</v>
      </c>
      <c r="Q40">
        <f t="shared" si="4"/>
        <v>265.87610202752603</v>
      </c>
      <c r="R40" s="1">
        <v>26.496511459350586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t="e">
        <f t="shared" si="5"/>
        <v>#DIV/0!</v>
      </c>
      <c r="AA40" t="e">
        <f t="shared" si="6"/>
        <v>#DIV/0!</v>
      </c>
      <c r="AB40" t="e">
        <f t="shared" si="7"/>
        <v>#DIV/0!</v>
      </c>
      <c r="AC40" s="1">
        <v>-1</v>
      </c>
      <c r="AD40" s="1">
        <v>0.85</v>
      </c>
      <c r="AE40" s="1">
        <v>0.85</v>
      </c>
      <c r="AF40" s="1">
        <v>9.9698953628540039</v>
      </c>
      <c r="AG40">
        <f t="shared" si="8"/>
        <v>0.85</v>
      </c>
      <c r="AH40">
        <f t="shared" si="9"/>
        <v>2.018759339533981E-2</v>
      </c>
      <c r="AI40" t="e">
        <f t="shared" si="10"/>
        <v>#DIV/0!</v>
      </c>
      <c r="AJ40" t="e">
        <f t="shared" si="11"/>
        <v>#DIV/0!</v>
      </c>
      <c r="AK40" t="e">
        <f t="shared" si="12"/>
        <v>#DIV/0!</v>
      </c>
      <c r="AL40" s="1">
        <v>1800.1888427734375</v>
      </c>
      <c r="AM40" s="1">
        <v>0.5</v>
      </c>
      <c r="AN40" t="e">
        <f t="shared" si="13"/>
        <v>#DIV/0!</v>
      </c>
      <c r="AO40">
        <f t="shared" si="14"/>
        <v>5.8601619734761705</v>
      </c>
      <c r="AP40">
        <f t="shared" si="15"/>
        <v>1.2709447226151656</v>
      </c>
      <c r="AQ40">
        <f t="shared" si="16"/>
        <v>26.496511459350586</v>
      </c>
      <c r="AR40" s="1">
        <v>2</v>
      </c>
      <c r="AS40">
        <f t="shared" si="17"/>
        <v>4.644859790802002</v>
      </c>
      <c r="AT40" s="1">
        <v>1</v>
      </c>
      <c r="AU40">
        <f t="shared" si="18"/>
        <v>9.2897195816040039</v>
      </c>
      <c r="AV40" s="1">
        <v>25.599946975708008</v>
      </c>
      <c r="AW40" s="1">
        <v>25.127195358276367</v>
      </c>
      <c r="AX40" s="1">
        <v>398.742919921875</v>
      </c>
      <c r="AY40" s="1">
        <v>377.36676025390625</v>
      </c>
      <c r="AZ40" s="1">
        <v>17.994733810424805</v>
      </c>
      <c r="BA40" s="1">
        <v>21.812295913696289</v>
      </c>
      <c r="BB40" s="1">
        <v>55.172237396240234</v>
      </c>
      <c r="BC40" s="1">
        <v>66.876960754394531</v>
      </c>
      <c r="BD40" s="1">
        <v>300.3140869140625</v>
      </c>
      <c r="BE40" s="1">
        <v>1799.9627685546875</v>
      </c>
      <c r="BF40" s="1">
        <v>853.74505615234375</v>
      </c>
      <c r="BG40" s="1">
        <v>101.03160858154297</v>
      </c>
      <c r="BH40" s="1">
        <v>-6.6099967956542969</v>
      </c>
      <c r="BI40" s="1">
        <v>-1.2833468914031982</v>
      </c>
      <c r="BJ40" s="1">
        <v>0.25</v>
      </c>
      <c r="BK40" s="1">
        <v>-1.355140209197998</v>
      </c>
      <c r="BL40" s="1">
        <v>7.355140209197998</v>
      </c>
      <c r="BM40" s="1">
        <v>1</v>
      </c>
      <c r="BN40" s="1">
        <v>0</v>
      </c>
      <c r="BO40" s="1">
        <v>0.15999999642372131</v>
      </c>
      <c r="BP40" s="1">
        <v>111115</v>
      </c>
      <c r="BQ40">
        <f t="shared" si="19"/>
        <v>1.5015704345703123</v>
      </c>
      <c r="BR40">
        <f t="shared" si="20"/>
        <v>5.8601619734761703E-3</v>
      </c>
      <c r="BS40">
        <f t="shared" si="21"/>
        <v>299.64651145935056</v>
      </c>
      <c r="BT40">
        <f t="shared" si="22"/>
        <v>298.74994697570799</v>
      </c>
      <c r="BU40">
        <f t="shared" si="23"/>
        <v>287.99403653158151</v>
      </c>
      <c r="BV40">
        <f t="shared" si="24"/>
        <v>7.0712111124066113E-2</v>
      </c>
      <c r="BW40">
        <f t="shared" si="25"/>
        <v>3.4746760656325182</v>
      </c>
      <c r="BX40">
        <f t="shared" si="26"/>
        <v>34.391970140989045</v>
      </c>
      <c r="BY40">
        <f t="shared" si="27"/>
        <v>12.579674227292756</v>
      </c>
      <c r="BZ40">
        <f t="shared" si="28"/>
        <v>26.048229217529297</v>
      </c>
      <c r="CA40">
        <f t="shared" si="29"/>
        <v>3.3839001826785973</v>
      </c>
      <c r="CB40">
        <f t="shared" si="30"/>
        <v>0.45275249734042433</v>
      </c>
      <c r="CC40">
        <f t="shared" si="31"/>
        <v>2.2037313430173526</v>
      </c>
      <c r="CD40">
        <f t="shared" si="32"/>
        <v>1.1801688396612446</v>
      </c>
      <c r="CE40">
        <f t="shared" si="33"/>
        <v>0.28496676950007149</v>
      </c>
      <c r="CF40">
        <f t="shared" si="34"/>
        <v>26.861890271231395</v>
      </c>
      <c r="CG40">
        <f t="shared" si="35"/>
        <v>0.70455623025365244</v>
      </c>
      <c r="CH40">
        <f t="shared" si="36"/>
        <v>64.199232010849187</v>
      </c>
      <c r="CI40">
        <f t="shared" si="37"/>
        <v>373.0236139051475</v>
      </c>
      <c r="CJ40">
        <f t="shared" si="38"/>
        <v>5.1435954973805542E-2</v>
      </c>
      <c r="CK40">
        <f t="shared" si="39"/>
        <v>0</v>
      </c>
      <c r="CL40">
        <f t="shared" si="40"/>
        <v>1529.9683532714844</v>
      </c>
      <c r="CM40">
        <f t="shared" si="41"/>
        <v>0</v>
      </c>
      <c r="CN40" t="e">
        <f t="shared" si="42"/>
        <v>#DIV/0!</v>
      </c>
      <c r="CO40" t="e">
        <f t="shared" si="43"/>
        <v>#DIV/0!</v>
      </c>
      <c r="CP40" t="e">
        <f t="shared" si="44"/>
        <v>#DIV/0!</v>
      </c>
    </row>
    <row r="41" spans="1:94" hidden="1" x14ac:dyDescent="0.3">
      <c r="A41" t="str">
        <f>VLOOKUP(C41,ListCodeMtrx!A$1:B$91,2,TRUE)</f>
        <v>M18</v>
      </c>
      <c r="B41" s="1" t="str">
        <f t="shared" si="45"/>
        <v>400F</v>
      </c>
      <c r="C41" s="8">
        <v>18</v>
      </c>
      <c r="D41" s="4" t="s">
        <v>207</v>
      </c>
      <c r="E41" s="5">
        <v>1</v>
      </c>
      <c r="F41" s="5">
        <v>4</v>
      </c>
      <c r="G41">
        <v>88</v>
      </c>
      <c r="H41" s="8" t="s">
        <v>176</v>
      </c>
      <c r="I41" s="8">
        <v>1</v>
      </c>
      <c r="J41" s="9">
        <v>39</v>
      </c>
      <c r="K41" s="6">
        <v>0.48380787037037032</v>
      </c>
      <c r="L41" s="9">
        <v>7798</v>
      </c>
      <c r="M41" s="9">
        <v>0</v>
      </c>
      <c r="N41" s="1" t="s">
        <v>179</v>
      </c>
      <c r="O41" s="7">
        <f t="shared" si="2"/>
        <v>29.728921841674271</v>
      </c>
      <c r="P41" s="7">
        <f t="shared" si="3"/>
        <v>0.46976633934819878</v>
      </c>
      <c r="Q41" s="7">
        <f t="shared" si="4"/>
        <v>266.17156654345644</v>
      </c>
      <c r="R41" s="9">
        <v>26.517518997192383</v>
      </c>
      <c r="S41" s="9">
        <v>5</v>
      </c>
      <c r="T41" s="9">
        <v>5</v>
      </c>
      <c r="U41" s="9">
        <v>0</v>
      </c>
      <c r="V41" s="9">
        <v>0</v>
      </c>
      <c r="W41" s="9">
        <v>282.4833984375</v>
      </c>
      <c r="X41" s="9">
        <v>621.1343994140625</v>
      </c>
      <c r="Y41" s="9">
        <v>438.909912109375</v>
      </c>
      <c r="Z41" s="8" t="e">
        <f t="shared" si="5"/>
        <v>#DIV/0!</v>
      </c>
      <c r="AA41" s="8">
        <f t="shared" si="6"/>
        <v>0.54521372716762051</v>
      </c>
      <c r="AB41" s="8">
        <f t="shared" si="7"/>
        <v>0.29337368446601275</v>
      </c>
      <c r="AC41" s="9">
        <v>-1</v>
      </c>
      <c r="AD41" s="9">
        <v>0.85</v>
      </c>
      <c r="AE41" s="9">
        <v>0.85</v>
      </c>
      <c r="AF41" s="9">
        <v>9.9698953628540039</v>
      </c>
      <c r="AG41" s="8">
        <f t="shared" si="8"/>
        <v>0.85</v>
      </c>
      <c r="AH41" s="8">
        <f t="shared" si="9"/>
        <v>2.0087014362063362E-2</v>
      </c>
      <c r="AI41" s="8">
        <f t="shared" si="10"/>
        <v>0.53808932139343946</v>
      </c>
      <c r="AJ41" s="8">
        <f t="shared" si="11"/>
        <v>2.1988350566785244</v>
      </c>
      <c r="AK41" s="8">
        <f t="shared" si="12"/>
        <v>-1</v>
      </c>
      <c r="AL41" s="9">
        <v>1799.75341796875</v>
      </c>
      <c r="AM41" s="9">
        <v>0.5</v>
      </c>
      <c r="AN41" s="8">
        <f t="shared" si="13"/>
        <v>224.40012382791159</v>
      </c>
      <c r="AO41" s="8">
        <f t="shared" si="14"/>
        <v>5.8248092094876851</v>
      </c>
      <c r="AP41" s="8">
        <f t="shared" si="15"/>
        <v>1.2789724919715102</v>
      </c>
      <c r="AQ41" s="8">
        <f t="shared" si="16"/>
        <v>26.517518997192383</v>
      </c>
      <c r="AR41" s="9">
        <v>2</v>
      </c>
      <c r="AS41" s="8">
        <f t="shared" si="17"/>
        <v>4.644859790802002</v>
      </c>
      <c r="AT41" s="9">
        <v>1</v>
      </c>
      <c r="AU41" s="8">
        <f t="shared" si="18"/>
        <v>9.2897195816040039</v>
      </c>
      <c r="AV41" s="9">
        <v>25.621162414550781</v>
      </c>
      <c r="AW41" s="9">
        <v>25.125522613525391</v>
      </c>
      <c r="AX41" s="9">
        <v>399.74859619140625</v>
      </c>
      <c r="AY41" s="9">
        <v>378.4825439453125</v>
      </c>
      <c r="AZ41" s="9">
        <v>17.982837677001953</v>
      </c>
      <c r="BA41" s="9">
        <v>21.777381896972656</v>
      </c>
      <c r="BB41" s="9">
        <v>55.061515808105469</v>
      </c>
      <c r="BC41" s="9">
        <v>66.680000305175781</v>
      </c>
      <c r="BD41" s="9">
        <v>300.32382202148437</v>
      </c>
      <c r="BE41" s="9">
        <v>1799.75341796875</v>
      </c>
      <c r="BF41" s="9">
        <v>846.77093505859375</v>
      </c>
      <c r="BG41" s="9">
        <v>101.02266693115234</v>
      </c>
      <c r="BH41" s="9">
        <v>-6.6099967956542969</v>
      </c>
      <c r="BI41" s="9">
        <v>-1.2833468914031982</v>
      </c>
      <c r="BJ41" s="9">
        <v>0.5</v>
      </c>
      <c r="BK41" s="9">
        <v>-1.355140209197998</v>
      </c>
      <c r="BL41" s="9">
        <v>7.355140209197998</v>
      </c>
      <c r="BM41" s="9">
        <v>1</v>
      </c>
      <c r="BN41" s="9">
        <v>0</v>
      </c>
      <c r="BO41" s="9">
        <v>0.15999999642372131</v>
      </c>
      <c r="BP41" s="9">
        <v>111115</v>
      </c>
      <c r="BQ41" s="8">
        <f t="shared" si="19"/>
        <v>1.5016191101074219</v>
      </c>
      <c r="BR41" s="8">
        <f t="shared" si="20"/>
        <v>5.8248092094876852E-3</v>
      </c>
      <c r="BS41" s="8">
        <f t="shared" si="21"/>
        <v>299.66751899719236</v>
      </c>
      <c r="BT41" s="8">
        <f t="shared" si="22"/>
        <v>298.77116241455076</v>
      </c>
      <c r="BU41" s="8">
        <f t="shared" si="23"/>
        <v>287.96054043858021</v>
      </c>
      <c r="BV41" s="8">
        <f t="shared" si="24"/>
        <v>7.6326947139744639E-2</v>
      </c>
      <c r="BW41" s="8">
        <f t="shared" si="25"/>
        <v>3.4789816899818855</v>
      </c>
      <c r="BX41" s="8">
        <f t="shared" si="26"/>
        <v>34.437634598904779</v>
      </c>
      <c r="BY41" s="8">
        <f t="shared" si="27"/>
        <v>12.660252701932123</v>
      </c>
      <c r="BZ41" s="8">
        <f t="shared" si="28"/>
        <v>26.069340705871582</v>
      </c>
      <c r="CA41" s="8">
        <f t="shared" si="29"/>
        <v>3.3881282517279407</v>
      </c>
      <c r="CB41" s="8">
        <f t="shared" si="30"/>
        <v>0.44715445022083827</v>
      </c>
      <c r="CC41" s="8">
        <f t="shared" si="31"/>
        <v>2.2000091980103753</v>
      </c>
      <c r="CD41" s="8">
        <f t="shared" si="32"/>
        <v>1.1881190537175654</v>
      </c>
      <c r="CE41" s="8">
        <f t="shared" si="33"/>
        <v>0.28141875507359337</v>
      </c>
      <c r="CF41" s="8">
        <f t="shared" si="34"/>
        <v>26.889361513462653</v>
      </c>
      <c r="CG41" s="8">
        <f t="shared" si="35"/>
        <v>0.7032598221542179</v>
      </c>
      <c r="CH41" s="8">
        <f t="shared" si="36"/>
        <v>63.994694810095297</v>
      </c>
      <c r="CI41" s="8">
        <f t="shared" si="37"/>
        <v>374.16227957848105</v>
      </c>
      <c r="CJ41" s="8">
        <f t="shared" si="38"/>
        <v>5.0846741751584573E-2</v>
      </c>
      <c r="CK41" s="8">
        <f t="shared" si="39"/>
        <v>0</v>
      </c>
      <c r="CL41" s="8">
        <f t="shared" si="40"/>
        <v>1529.7904052734375</v>
      </c>
      <c r="CM41" s="8">
        <f t="shared" si="41"/>
        <v>338.6510009765625</v>
      </c>
      <c r="CN41" s="8">
        <f t="shared" si="42"/>
        <v>0.29337368446601275</v>
      </c>
      <c r="CO41" s="8" t="e">
        <f t="shared" si="43"/>
        <v>#DIV/0!</v>
      </c>
      <c r="CP41" t="e">
        <f t="shared" si="44"/>
        <v>#DIV/0!</v>
      </c>
    </row>
    <row r="42" spans="1:94" ht="15.75" hidden="1" customHeight="1" x14ac:dyDescent="0.3">
      <c r="A42" t="str">
        <f>VLOOKUP(C42,ListCodeMtrx!A$1:B$91,2,TRUE)</f>
        <v>M66</v>
      </c>
      <c r="B42" s="1" t="str">
        <f t="shared" si="45"/>
        <v>400a</v>
      </c>
      <c r="C42">
        <v>66</v>
      </c>
      <c r="D42" s="4" t="s">
        <v>194</v>
      </c>
      <c r="E42" s="5">
        <v>3</v>
      </c>
      <c r="F42" s="5">
        <v>2</v>
      </c>
      <c r="G42">
        <v>88</v>
      </c>
      <c r="H42" t="s">
        <v>176</v>
      </c>
      <c r="I42">
        <v>1</v>
      </c>
      <c r="J42" s="1">
        <v>47</v>
      </c>
      <c r="K42" s="6">
        <v>0.50627314814814817</v>
      </c>
      <c r="L42" s="1">
        <v>9748</v>
      </c>
      <c r="M42" s="1">
        <v>0</v>
      </c>
      <c r="N42" s="1" t="s">
        <v>177</v>
      </c>
      <c r="O42">
        <f t="shared" si="2"/>
        <v>30.723860361622656</v>
      </c>
      <c r="P42">
        <f t="shared" si="3"/>
        <v>0.47579911888865906</v>
      </c>
      <c r="Q42">
        <f t="shared" si="4"/>
        <v>263.96906247641499</v>
      </c>
      <c r="R42" s="1">
        <v>26.855936050415039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t="e">
        <f t="shared" si="5"/>
        <v>#DIV/0!</v>
      </c>
      <c r="AA42" t="e">
        <f t="shared" si="6"/>
        <v>#DIV/0!</v>
      </c>
      <c r="AB42" t="e">
        <f t="shared" si="7"/>
        <v>#DIV/0!</v>
      </c>
      <c r="AC42" s="1">
        <v>-1</v>
      </c>
      <c r="AD42" s="1">
        <v>0.85</v>
      </c>
      <c r="AE42" s="1">
        <v>0.85</v>
      </c>
      <c r="AF42" s="1">
        <v>9.9458990097045898</v>
      </c>
      <c r="AG42">
        <f t="shared" si="8"/>
        <v>0.84999999999999987</v>
      </c>
      <c r="AH42">
        <f t="shared" si="9"/>
        <v>2.0730293708609012E-2</v>
      </c>
      <c r="AI42" t="e">
        <f t="shared" si="10"/>
        <v>#DIV/0!</v>
      </c>
      <c r="AJ42" t="e">
        <f t="shared" si="11"/>
        <v>#DIV/0!</v>
      </c>
      <c r="AK42" t="e">
        <f t="shared" si="12"/>
        <v>#DIV/0!</v>
      </c>
      <c r="AL42" s="1">
        <v>1799.37255859375</v>
      </c>
      <c r="AM42" s="1">
        <v>0.5</v>
      </c>
      <c r="AN42" t="e">
        <f t="shared" si="13"/>
        <v>#DIV/0!</v>
      </c>
      <c r="AO42">
        <f t="shared" si="14"/>
        <v>5.5417387223174348</v>
      </c>
      <c r="AP42">
        <f t="shared" si="15"/>
        <v>1.2004289470865417</v>
      </c>
      <c r="AQ42">
        <f t="shared" si="16"/>
        <v>26.855936050415039</v>
      </c>
      <c r="AR42" s="1">
        <v>2</v>
      </c>
      <c r="AS42">
        <f t="shared" si="17"/>
        <v>4.644859790802002</v>
      </c>
      <c r="AT42" s="1">
        <v>1</v>
      </c>
      <c r="AU42">
        <f t="shared" si="18"/>
        <v>9.2897195816040039</v>
      </c>
      <c r="AV42" s="1">
        <v>25.741296768188477</v>
      </c>
      <c r="AW42" s="1">
        <v>25.125984191894531</v>
      </c>
      <c r="AX42" s="1">
        <v>399.91995239257812</v>
      </c>
      <c r="AY42" s="1">
        <v>378.06179809570312</v>
      </c>
      <c r="AZ42" s="1">
        <v>19.649612426757813</v>
      </c>
      <c r="BA42" s="1">
        <v>23.25469970703125</v>
      </c>
      <c r="BB42" s="1">
        <v>59.720169067382813</v>
      </c>
      <c r="BC42" s="1">
        <v>70.67694091796875</v>
      </c>
      <c r="BD42" s="1">
        <v>300.29049682617187</v>
      </c>
      <c r="BE42" s="1">
        <v>1800.3695068359375</v>
      </c>
      <c r="BF42" s="1">
        <v>935.3331298828125</v>
      </c>
      <c r="BG42" s="1">
        <v>100.99284362792969</v>
      </c>
      <c r="BH42" s="1">
        <v>-6.11474609375</v>
      </c>
      <c r="BI42" s="1">
        <v>-1.3325736522674561</v>
      </c>
      <c r="BJ42" s="1">
        <v>0.25</v>
      </c>
      <c r="BK42" s="1">
        <v>-1.355140209197998</v>
      </c>
      <c r="BL42" s="1">
        <v>7.355140209197998</v>
      </c>
      <c r="BM42" s="1">
        <v>1</v>
      </c>
      <c r="BN42" s="1">
        <v>0</v>
      </c>
      <c r="BO42" s="1">
        <v>0.15999999642372131</v>
      </c>
      <c r="BP42" s="1">
        <v>111115</v>
      </c>
      <c r="BQ42">
        <f t="shared" si="19"/>
        <v>1.5014524841308594</v>
      </c>
      <c r="BR42">
        <f t="shared" si="20"/>
        <v>5.5417387223174351E-3</v>
      </c>
      <c r="BS42">
        <f t="shared" si="21"/>
        <v>300.00593605041502</v>
      </c>
      <c r="BT42">
        <f t="shared" si="22"/>
        <v>298.89129676818845</v>
      </c>
      <c r="BU42">
        <f t="shared" si="23"/>
        <v>288.0591146551269</v>
      </c>
      <c r="BV42">
        <f t="shared" si="24"/>
        <v>0.11323415309304016</v>
      </c>
      <c r="BW42">
        <f t="shared" si="25"/>
        <v>3.5489871982132111</v>
      </c>
      <c r="BX42">
        <f t="shared" si="26"/>
        <v>35.140977030888699</v>
      </c>
      <c r="BY42">
        <f t="shared" si="27"/>
        <v>11.886277323857449</v>
      </c>
      <c r="BZ42">
        <f t="shared" si="28"/>
        <v>26.298616409301758</v>
      </c>
      <c r="CA42">
        <f t="shared" si="29"/>
        <v>3.4343440674372441</v>
      </c>
      <c r="CB42">
        <f t="shared" si="30"/>
        <v>0.45261706287316006</v>
      </c>
      <c r="CC42">
        <f t="shared" si="31"/>
        <v>2.3485582511266694</v>
      </c>
      <c r="CD42">
        <f t="shared" si="32"/>
        <v>1.0857858163105747</v>
      </c>
      <c r="CE42">
        <f t="shared" si="33"/>
        <v>0.28488092450125696</v>
      </c>
      <c r="CF42">
        <f t="shared" si="34"/>
        <v>26.658986249291782</v>
      </c>
      <c r="CG42">
        <f t="shared" si="35"/>
        <v>0.69821670374004163</v>
      </c>
      <c r="CH42">
        <f t="shared" si="36"/>
        <v>66.855720655616807</v>
      </c>
      <c r="CI42">
        <f t="shared" si="37"/>
        <v>373.59694734064635</v>
      </c>
      <c r="CJ42">
        <f t="shared" si="38"/>
        <v>5.4980797900522488E-2</v>
      </c>
      <c r="CK42">
        <f t="shared" si="39"/>
        <v>0</v>
      </c>
      <c r="CL42">
        <f t="shared" si="40"/>
        <v>1530.3140808105466</v>
      </c>
      <c r="CM42">
        <f t="shared" si="41"/>
        <v>0</v>
      </c>
      <c r="CN42" t="e">
        <f t="shared" si="42"/>
        <v>#DIV/0!</v>
      </c>
      <c r="CO42" t="e">
        <f t="shared" si="43"/>
        <v>#DIV/0!</v>
      </c>
      <c r="CP42" t="e">
        <f t="shared" si="44"/>
        <v>#DIV/0!</v>
      </c>
    </row>
    <row r="43" spans="1:94" x14ac:dyDescent="0.3">
      <c r="A43" s="40" t="str">
        <f>VLOOKUP(C43,ListCodeMtrx!A$1:B$91,2,TRUE)</f>
        <v>M66</v>
      </c>
      <c r="B43" s="1">
        <f t="shared" si="45"/>
        <v>50</v>
      </c>
      <c r="C43">
        <v>66</v>
      </c>
      <c r="D43" s="4" t="s">
        <v>194</v>
      </c>
      <c r="E43" s="5">
        <v>3</v>
      </c>
      <c r="F43" s="5">
        <v>2</v>
      </c>
      <c r="G43">
        <v>88</v>
      </c>
      <c r="H43" t="s">
        <v>176</v>
      </c>
      <c r="I43">
        <v>1</v>
      </c>
      <c r="J43" s="1">
        <v>48</v>
      </c>
      <c r="K43" s="6">
        <v>0.50804398148148155</v>
      </c>
      <c r="L43" s="1">
        <v>9901</v>
      </c>
      <c r="M43" s="1">
        <v>0</v>
      </c>
      <c r="N43" s="1">
        <v>50</v>
      </c>
      <c r="O43" s="7">
        <f t="shared" si="2"/>
        <v>-1.686833825738407</v>
      </c>
      <c r="P43" s="7">
        <f t="shared" si="3"/>
        <v>0.45934643406863856</v>
      </c>
      <c r="Q43" s="7">
        <f t="shared" si="4"/>
        <v>51.719992606344043</v>
      </c>
      <c r="R43" s="1">
        <v>27.011213302612305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t="e">
        <f t="shared" si="5"/>
        <v>#DIV/0!</v>
      </c>
      <c r="AA43" t="e">
        <f t="shared" si="6"/>
        <v>#DIV/0!</v>
      </c>
      <c r="AB43" t="e">
        <f t="shared" si="7"/>
        <v>#DIV/0!</v>
      </c>
      <c r="AC43" s="1">
        <v>-1</v>
      </c>
      <c r="AD43" s="1">
        <v>0.85</v>
      </c>
      <c r="AE43" s="1">
        <v>0.85</v>
      </c>
      <c r="AF43" s="1">
        <v>9.9458990097045898</v>
      </c>
      <c r="AG43">
        <f t="shared" si="8"/>
        <v>0.84999999999999987</v>
      </c>
      <c r="AH43">
        <f t="shared" si="9"/>
        <v>-4.4885425728303331E-4</v>
      </c>
      <c r="AI43" t="e">
        <f t="shared" si="10"/>
        <v>#DIV/0!</v>
      </c>
      <c r="AJ43" t="e">
        <f t="shared" si="11"/>
        <v>#DIV/0!</v>
      </c>
      <c r="AK43" t="e">
        <f t="shared" si="12"/>
        <v>#DIV/0!</v>
      </c>
      <c r="AL43" s="1">
        <v>1799.37255859375</v>
      </c>
      <c r="AM43" s="1">
        <v>0.5</v>
      </c>
      <c r="AN43" t="e">
        <f t="shared" si="13"/>
        <v>#DIV/0!</v>
      </c>
      <c r="AO43">
        <f t="shared" si="14"/>
        <v>5.5080318669441883</v>
      </c>
      <c r="AP43">
        <f t="shared" si="15"/>
        <v>1.2335818566927492</v>
      </c>
      <c r="AQ43">
        <f t="shared" si="16"/>
        <v>27.011213302612305</v>
      </c>
      <c r="AR43" s="1">
        <v>2</v>
      </c>
      <c r="AS43">
        <f t="shared" si="17"/>
        <v>4.644859790802002</v>
      </c>
      <c r="AT43" s="1">
        <v>1</v>
      </c>
      <c r="AU43">
        <f t="shared" si="18"/>
        <v>9.2897195816040039</v>
      </c>
      <c r="AV43" s="1">
        <v>25.741382598876953</v>
      </c>
      <c r="AW43" s="1">
        <v>25.126178741455078</v>
      </c>
      <c r="AX43" s="1">
        <v>45.626144409179688</v>
      </c>
      <c r="AY43" s="1">
        <v>46.578514099121094</v>
      </c>
      <c r="AZ43" s="1">
        <v>19.666162490844727</v>
      </c>
      <c r="BA43" s="1">
        <v>23.248493194580078</v>
      </c>
      <c r="BB43" s="1">
        <v>59.770275115966797</v>
      </c>
      <c r="BC43" s="1">
        <v>70.657852172851562</v>
      </c>
      <c r="BD43" s="1">
        <v>300.36190795898437</v>
      </c>
      <c r="BE43" s="1">
        <v>1800.2275390625</v>
      </c>
      <c r="BF43" s="1">
        <v>927.253173828125</v>
      </c>
      <c r="BG43" s="1">
        <v>100.99302673339844</v>
      </c>
      <c r="BH43" s="1">
        <v>-0.64551162719726563</v>
      </c>
      <c r="BI43" s="1">
        <v>-1.4282996654510498</v>
      </c>
      <c r="BJ43" s="1">
        <v>0.25</v>
      </c>
      <c r="BK43" s="1">
        <v>-1.355140209197998</v>
      </c>
      <c r="BL43" s="1">
        <v>7.355140209197998</v>
      </c>
      <c r="BM43" s="1">
        <v>1</v>
      </c>
      <c r="BN43" s="1">
        <v>0</v>
      </c>
      <c r="BO43" s="1">
        <v>0.15999999642372131</v>
      </c>
      <c r="BP43" s="1">
        <v>111135</v>
      </c>
      <c r="BQ43">
        <f t="shared" si="19"/>
        <v>1.5018095397949218</v>
      </c>
      <c r="BR43">
        <f t="shared" si="20"/>
        <v>5.5080318669441884E-3</v>
      </c>
      <c r="BS43">
        <f t="shared" si="21"/>
        <v>300.16121330261228</v>
      </c>
      <c r="BT43">
        <f t="shared" si="22"/>
        <v>298.89138259887693</v>
      </c>
      <c r="BU43">
        <f t="shared" si="23"/>
        <v>288.03639981188462</v>
      </c>
      <c r="BV43">
        <f t="shared" si="24"/>
        <v>0.1119630650884901</v>
      </c>
      <c r="BW43">
        <f t="shared" si="25"/>
        <v>3.5815175514042066</v>
      </c>
      <c r="BX43">
        <f t="shared" si="26"/>
        <v>35.463018262228168</v>
      </c>
      <c r="BY43">
        <f t="shared" si="27"/>
        <v>12.21452506764809</v>
      </c>
      <c r="BZ43">
        <f t="shared" si="28"/>
        <v>26.376297950744629</v>
      </c>
      <c r="CA43">
        <f t="shared" si="29"/>
        <v>3.4501269444005254</v>
      </c>
      <c r="CB43">
        <f t="shared" si="30"/>
        <v>0.43770342271223062</v>
      </c>
      <c r="CC43">
        <f t="shared" si="31"/>
        <v>2.3479356947114574</v>
      </c>
      <c r="CD43">
        <f t="shared" si="32"/>
        <v>1.102191249689068</v>
      </c>
      <c r="CE43">
        <f t="shared" si="33"/>
        <v>0.27543014524822523</v>
      </c>
      <c r="CF43">
        <f t="shared" si="34"/>
        <v>5.2233585959436732</v>
      </c>
      <c r="CG43">
        <f t="shared" si="35"/>
        <v>1.1103830512128761</v>
      </c>
      <c r="CH43">
        <f t="shared" si="36"/>
        <v>66.18725733721169</v>
      </c>
      <c r="CI43">
        <f t="shared" si="37"/>
        <v>46.823648050123914</v>
      </c>
      <c r="CJ43">
        <f t="shared" si="38"/>
        <v>-2.3844127734290406E-2</v>
      </c>
      <c r="CK43">
        <f t="shared" si="39"/>
        <v>0</v>
      </c>
      <c r="CL43">
        <f t="shared" si="40"/>
        <v>1530.1934082031248</v>
      </c>
      <c r="CM43">
        <f t="shared" si="41"/>
        <v>0</v>
      </c>
      <c r="CN43" t="e">
        <f t="shared" si="42"/>
        <v>#DIV/0!</v>
      </c>
      <c r="CO43" t="e">
        <f t="shared" si="43"/>
        <v>#DIV/0!</v>
      </c>
      <c r="CP43" t="e">
        <f t="shared" si="44"/>
        <v>#DIV/0!</v>
      </c>
    </row>
    <row r="44" spans="1:94" x14ac:dyDescent="0.3">
      <c r="A44" s="40" t="str">
        <f>VLOOKUP(C44,ListCodeMtrx!A$1:B$91,2,TRUE)</f>
        <v>M66</v>
      </c>
      <c r="B44" s="1">
        <f t="shared" si="45"/>
        <v>100</v>
      </c>
      <c r="C44">
        <v>66</v>
      </c>
      <c r="D44" s="4" t="s">
        <v>194</v>
      </c>
      <c r="E44" s="5">
        <v>3</v>
      </c>
      <c r="F44" s="5">
        <v>2</v>
      </c>
      <c r="G44">
        <v>88</v>
      </c>
      <c r="H44" t="s">
        <v>176</v>
      </c>
      <c r="I44">
        <v>1</v>
      </c>
      <c r="J44" s="1">
        <v>49</v>
      </c>
      <c r="K44" s="6">
        <v>0.5097800925925926</v>
      </c>
      <c r="L44" s="1">
        <v>10051</v>
      </c>
      <c r="M44" s="1">
        <v>0</v>
      </c>
      <c r="N44" s="1">
        <v>100</v>
      </c>
      <c r="O44" s="7">
        <f t="shared" si="2"/>
        <v>5.6934731634819631</v>
      </c>
      <c r="P44" s="7">
        <f t="shared" si="3"/>
        <v>0.47889237193898282</v>
      </c>
      <c r="Q44" s="7">
        <f t="shared" si="4"/>
        <v>75.59608024450273</v>
      </c>
      <c r="R44" s="1">
        <v>26.971866607666016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t="e">
        <f t="shared" si="5"/>
        <v>#DIV/0!</v>
      </c>
      <c r="AA44" t="e">
        <f t="shared" si="6"/>
        <v>#DIV/0!</v>
      </c>
      <c r="AB44" t="e">
        <f t="shared" si="7"/>
        <v>#DIV/0!</v>
      </c>
      <c r="AC44" s="1">
        <v>-1</v>
      </c>
      <c r="AD44" s="1">
        <v>0.85</v>
      </c>
      <c r="AE44" s="1">
        <v>0.85</v>
      </c>
      <c r="AF44" s="1">
        <v>9.9458990097045898</v>
      </c>
      <c r="AG44">
        <f t="shared" si="8"/>
        <v>0.84999999999999987</v>
      </c>
      <c r="AH44">
        <f t="shared" si="9"/>
        <v>4.3741323398830394E-3</v>
      </c>
      <c r="AI44" t="e">
        <f t="shared" si="10"/>
        <v>#DIV/0!</v>
      </c>
      <c r="AJ44" t="e">
        <f t="shared" si="11"/>
        <v>#DIV/0!</v>
      </c>
      <c r="AK44" t="e">
        <f t="shared" si="12"/>
        <v>#DIV/0!</v>
      </c>
      <c r="AL44" s="1">
        <v>1799.37255859375</v>
      </c>
      <c r="AM44" s="1">
        <v>0.5</v>
      </c>
      <c r="AN44" t="e">
        <f t="shared" si="13"/>
        <v>#DIV/0!</v>
      </c>
      <c r="AO44">
        <f t="shared" si="14"/>
        <v>5.7870342708566014</v>
      </c>
      <c r="AP44">
        <f t="shared" si="15"/>
        <v>1.2457324244063313</v>
      </c>
      <c r="AQ44">
        <f t="shared" si="16"/>
        <v>26.971866607666016</v>
      </c>
      <c r="AR44" s="1">
        <v>2</v>
      </c>
      <c r="AS44">
        <f t="shared" si="17"/>
        <v>4.644859790802002</v>
      </c>
      <c r="AT44" s="1">
        <v>1</v>
      </c>
      <c r="AU44">
        <f t="shared" si="18"/>
        <v>9.2897195816040039</v>
      </c>
      <c r="AV44" s="1">
        <v>25.739948272705078</v>
      </c>
      <c r="AW44" s="1">
        <v>25.128089904785156</v>
      </c>
      <c r="AX44" s="1">
        <v>101.36825561523437</v>
      </c>
      <c r="AY44" s="1">
        <v>97.202102661132813</v>
      </c>
      <c r="AZ44" s="1">
        <v>19.28327751159668</v>
      </c>
      <c r="BA44" s="1">
        <v>23.048309326171875</v>
      </c>
      <c r="BB44" s="1">
        <v>58.606513977050781</v>
      </c>
      <c r="BC44" s="1">
        <v>70.049346923828125</v>
      </c>
      <c r="BD44" s="1">
        <v>300.32431030273437</v>
      </c>
      <c r="BE44" s="1">
        <v>1800.2825927734375</v>
      </c>
      <c r="BF44" s="1">
        <v>1462.63232421875</v>
      </c>
      <c r="BG44" s="1">
        <v>100.98430633544922</v>
      </c>
      <c r="BH44" s="1">
        <v>-1.1517601013183594</v>
      </c>
      <c r="BI44" s="1">
        <v>-1.3810317516326904</v>
      </c>
      <c r="BJ44" s="1">
        <v>0.25</v>
      </c>
      <c r="BK44" s="1">
        <v>-1.355140209197998</v>
      </c>
      <c r="BL44" s="1">
        <v>7.355140209197998</v>
      </c>
      <c r="BM44" s="1">
        <v>1</v>
      </c>
      <c r="BN44" s="1">
        <v>0</v>
      </c>
      <c r="BO44" s="1">
        <v>0.15999999642372131</v>
      </c>
      <c r="BP44" s="1">
        <v>111115</v>
      </c>
      <c r="BQ44">
        <f t="shared" si="19"/>
        <v>1.5016215515136719</v>
      </c>
      <c r="BR44">
        <f t="shared" si="20"/>
        <v>5.787034270856601E-3</v>
      </c>
      <c r="BS44">
        <f t="shared" si="21"/>
        <v>300.12186660766599</v>
      </c>
      <c r="BT44">
        <f t="shared" si="22"/>
        <v>298.88994827270506</v>
      </c>
      <c r="BU44">
        <f t="shared" si="23"/>
        <v>288.04520840543773</v>
      </c>
      <c r="BV44">
        <f t="shared" si="24"/>
        <v>6.834849281886507E-2</v>
      </c>
      <c r="BW44">
        <f t="shared" si="25"/>
        <v>3.5732499539146629</v>
      </c>
      <c r="BX44">
        <f t="shared" si="26"/>
        <v>35.384210513315381</v>
      </c>
      <c r="BY44">
        <f t="shared" si="27"/>
        <v>12.335901187143506</v>
      </c>
      <c r="BZ44">
        <f t="shared" si="28"/>
        <v>26.355907440185547</v>
      </c>
      <c r="CA44">
        <f t="shared" si="29"/>
        <v>3.4459780025590052</v>
      </c>
      <c r="CB44">
        <f t="shared" si="30"/>
        <v>0.45541535135591354</v>
      </c>
      <c r="CC44">
        <f t="shared" si="31"/>
        <v>2.3275175295083317</v>
      </c>
      <c r="CD44">
        <f t="shared" si="32"/>
        <v>1.1184604730506735</v>
      </c>
      <c r="CE44">
        <f t="shared" si="33"/>
        <v>0.28665469040350527</v>
      </c>
      <c r="CF44">
        <f t="shared" si="34"/>
        <v>7.6340177251700645</v>
      </c>
      <c r="CG44">
        <f t="shared" si="35"/>
        <v>0.77772062717662327</v>
      </c>
      <c r="CH44">
        <f t="shared" si="36"/>
        <v>65.848591122838229</v>
      </c>
      <c r="CI44">
        <f t="shared" si="37"/>
        <v>96.374716139593318</v>
      </c>
      <c r="CJ44">
        <f t="shared" si="38"/>
        <v>3.890098995134203E-2</v>
      </c>
      <c r="CK44">
        <f t="shared" si="39"/>
        <v>0</v>
      </c>
      <c r="CL44">
        <f t="shared" si="40"/>
        <v>1530.2402038574216</v>
      </c>
      <c r="CM44">
        <f t="shared" si="41"/>
        <v>0</v>
      </c>
      <c r="CN44" t="e">
        <f t="shared" si="42"/>
        <v>#DIV/0!</v>
      </c>
      <c r="CO44" t="e">
        <f t="shared" si="43"/>
        <v>#DIV/0!</v>
      </c>
      <c r="CP44" t="e">
        <f t="shared" si="44"/>
        <v>#DIV/0!</v>
      </c>
    </row>
    <row r="45" spans="1:94" x14ac:dyDescent="0.3">
      <c r="A45" s="40" t="str">
        <f>VLOOKUP(C45,ListCodeMtrx!A$1:B$91,2,TRUE)</f>
        <v>M66</v>
      </c>
      <c r="B45" s="1">
        <f t="shared" si="45"/>
        <v>250</v>
      </c>
      <c r="C45">
        <v>66</v>
      </c>
      <c r="D45" s="4" t="s">
        <v>194</v>
      </c>
      <c r="E45" s="5">
        <v>3</v>
      </c>
      <c r="F45" s="5">
        <v>2</v>
      </c>
      <c r="G45">
        <v>88</v>
      </c>
      <c r="H45" t="s">
        <v>176</v>
      </c>
      <c r="I45">
        <v>1</v>
      </c>
      <c r="J45" s="1">
        <v>50</v>
      </c>
      <c r="K45" s="6">
        <v>0.51208333333333333</v>
      </c>
      <c r="L45" s="1">
        <v>10250</v>
      </c>
      <c r="M45" s="1">
        <v>0</v>
      </c>
      <c r="N45" s="1">
        <v>250</v>
      </c>
      <c r="O45" s="7">
        <f t="shared" si="2"/>
        <v>21.055408158503667</v>
      </c>
      <c r="P45" s="7">
        <f t="shared" si="3"/>
        <v>0.49486951236647736</v>
      </c>
      <c r="Q45" s="7">
        <f t="shared" si="4"/>
        <v>160.98831558212066</v>
      </c>
      <c r="R45" s="1">
        <v>26.898416519165039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t="e">
        <f t="shared" si="5"/>
        <v>#DIV/0!</v>
      </c>
      <c r="AA45" t="e">
        <f t="shared" si="6"/>
        <v>#DIV/0!</v>
      </c>
      <c r="AB45" t="e">
        <f t="shared" si="7"/>
        <v>#DIV/0!</v>
      </c>
      <c r="AC45" s="1">
        <v>-1</v>
      </c>
      <c r="AD45" s="1">
        <v>0.85</v>
      </c>
      <c r="AE45" s="1">
        <v>0.85</v>
      </c>
      <c r="AF45" s="1">
        <v>9.9458990097045898</v>
      </c>
      <c r="AG45">
        <f t="shared" si="8"/>
        <v>0.84999999999999987</v>
      </c>
      <c r="AH45">
        <f t="shared" si="9"/>
        <v>1.4416159789399552E-2</v>
      </c>
      <c r="AI45" t="e">
        <f t="shared" si="10"/>
        <v>#DIV/0!</v>
      </c>
      <c r="AJ45" t="e">
        <f t="shared" si="11"/>
        <v>#DIV/0!</v>
      </c>
      <c r="AK45" t="e">
        <f t="shared" si="12"/>
        <v>#DIV/0!</v>
      </c>
      <c r="AL45" s="1">
        <v>1799.37255859375</v>
      </c>
      <c r="AM45" s="1">
        <v>0.5</v>
      </c>
      <c r="AN45" t="e">
        <f t="shared" si="13"/>
        <v>#DIV/0!</v>
      </c>
      <c r="AO45">
        <f t="shared" si="14"/>
        <v>6.1703839889848107</v>
      </c>
      <c r="AP45">
        <f t="shared" si="15"/>
        <v>1.2878392759495494</v>
      </c>
      <c r="AQ45">
        <f t="shared" si="16"/>
        <v>26.898416519165039</v>
      </c>
      <c r="AR45" s="1">
        <v>2</v>
      </c>
      <c r="AS45">
        <f t="shared" si="17"/>
        <v>4.644859790802002</v>
      </c>
      <c r="AT45" s="1">
        <v>1</v>
      </c>
      <c r="AU45">
        <f t="shared" si="18"/>
        <v>9.2897195816040039</v>
      </c>
      <c r="AV45" s="1">
        <v>25.755016326904297</v>
      </c>
      <c r="AW45" s="1">
        <v>25.126581192016602</v>
      </c>
      <c r="AX45" s="1">
        <v>251.30758666992187</v>
      </c>
      <c r="AY45" s="1">
        <v>236.31312561035156</v>
      </c>
      <c r="AZ45" s="1">
        <v>18.463638305664062</v>
      </c>
      <c r="BA45" s="1">
        <v>22.480846405029297</v>
      </c>
      <c r="BB45" s="1">
        <v>56.06060791015625</v>
      </c>
      <c r="BC45" s="1">
        <v>68.257942199707031</v>
      </c>
      <c r="BD45" s="1">
        <v>300.29156494140625</v>
      </c>
      <c r="BE45" s="1">
        <v>1799.892578125</v>
      </c>
      <c r="BF45" s="1">
        <v>1918.093505859375</v>
      </c>
      <c r="BG45" s="1">
        <v>100.97581481933594</v>
      </c>
      <c r="BH45" s="1">
        <v>-3.1630668640136719</v>
      </c>
      <c r="BI45" s="1">
        <v>-1.2952315807342529</v>
      </c>
      <c r="BJ45" s="1">
        <v>0.25</v>
      </c>
      <c r="BK45" s="1">
        <v>-1.355140209197998</v>
      </c>
      <c r="BL45" s="1">
        <v>7.355140209197998</v>
      </c>
      <c r="BM45" s="1">
        <v>1</v>
      </c>
      <c r="BN45" s="1">
        <v>0</v>
      </c>
      <c r="BO45" s="1">
        <v>0.15999999642372131</v>
      </c>
      <c r="BP45" s="1">
        <v>111115</v>
      </c>
      <c r="BQ45">
        <f t="shared" si="19"/>
        <v>1.5014578247070309</v>
      </c>
      <c r="BR45">
        <f t="shared" si="20"/>
        <v>6.1703839889848105E-3</v>
      </c>
      <c r="BS45">
        <f t="shared" si="21"/>
        <v>300.04841651916502</v>
      </c>
      <c r="BT45">
        <f t="shared" si="22"/>
        <v>298.90501632690427</v>
      </c>
      <c r="BU45">
        <f t="shared" si="23"/>
        <v>287.98280606308253</v>
      </c>
      <c r="BV45">
        <f t="shared" si="24"/>
        <v>9.6964589357548172E-3</v>
      </c>
      <c r="BW45">
        <f t="shared" si="25"/>
        <v>3.5578610595257216</v>
      </c>
      <c r="BX45">
        <f t="shared" si="26"/>
        <v>35.2347843480281</v>
      </c>
      <c r="BY45">
        <f t="shared" si="27"/>
        <v>12.753937942998803</v>
      </c>
      <c r="BZ45">
        <f t="shared" si="28"/>
        <v>26.326716423034668</v>
      </c>
      <c r="CA45">
        <f t="shared" si="29"/>
        <v>3.4400459684588438</v>
      </c>
      <c r="CB45">
        <f t="shared" si="30"/>
        <v>0.46984078280840669</v>
      </c>
      <c r="CC45">
        <f t="shared" si="31"/>
        <v>2.2700217835761722</v>
      </c>
      <c r="CD45">
        <f t="shared" si="32"/>
        <v>1.1700241848826716</v>
      </c>
      <c r="CE45">
        <f t="shared" si="33"/>
        <v>0.29580106973944248</v>
      </c>
      <c r="CF45">
        <f t="shared" si="34"/>
        <v>16.25592634229703</v>
      </c>
      <c r="CG45">
        <f t="shared" si="35"/>
        <v>0.6812499947530154</v>
      </c>
      <c r="CH45">
        <f t="shared" si="36"/>
        <v>64.612500617479313</v>
      </c>
      <c r="CI45">
        <f t="shared" si="37"/>
        <v>233.25331301167333</v>
      </c>
      <c r="CJ45">
        <f t="shared" si="38"/>
        <v>5.8324683798789724E-2</v>
      </c>
      <c r="CK45">
        <f t="shared" si="39"/>
        <v>0</v>
      </c>
      <c r="CL45">
        <f t="shared" si="40"/>
        <v>1529.9086914062498</v>
      </c>
      <c r="CM45">
        <f t="shared" si="41"/>
        <v>0</v>
      </c>
      <c r="CN45" t="e">
        <f t="shared" si="42"/>
        <v>#DIV/0!</v>
      </c>
      <c r="CO45" t="e">
        <f t="shared" si="43"/>
        <v>#DIV/0!</v>
      </c>
      <c r="CP45" t="e">
        <f t="shared" si="44"/>
        <v>#DIV/0!</v>
      </c>
    </row>
    <row r="46" spans="1:94" s="8" customFormat="1" x14ac:dyDescent="0.3">
      <c r="A46" s="40" t="str">
        <f>VLOOKUP(C46,ListCodeMtrx!A$1:B$91,2,TRUE)</f>
        <v>M66</v>
      </c>
      <c r="B46" s="1">
        <f t="shared" si="45"/>
        <v>600</v>
      </c>
      <c r="C46">
        <v>66</v>
      </c>
      <c r="D46" s="4" t="s">
        <v>194</v>
      </c>
      <c r="E46" s="5">
        <v>3</v>
      </c>
      <c r="F46" s="5">
        <v>2</v>
      </c>
      <c r="G46">
        <v>88</v>
      </c>
      <c r="H46" t="s">
        <v>176</v>
      </c>
      <c r="I46">
        <v>1</v>
      </c>
      <c r="J46" s="1">
        <v>51</v>
      </c>
      <c r="K46" s="6">
        <v>0.51430555555555557</v>
      </c>
      <c r="L46" s="1">
        <v>10442</v>
      </c>
      <c r="M46" s="1">
        <v>0</v>
      </c>
      <c r="N46" s="1">
        <v>600</v>
      </c>
      <c r="O46" s="7">
        <f t="shared" si="2"/>
        <v>46.18921876542106</v>
      </c>
      <c r="P46" s="7">
        <f t="shared" si="3"/>
        <v>0.50077085350315986</v>
      </c>
      <c r="Q46" s="7">
        <f t="shared" si="4"/>
        <v>401.81005963206155</v>
      </c>
      <c r="R46" s="1">
        <v>26.777587890625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t="e">
        <f t="shared" si="5"/>
        <v>#DIV/0!</v>
      </c>
      <c r="AA46" t="e">
        <f t="shared" si="6"/>
        <v>#DIV/0!</v>
      </c>
      <c r="AB46" t="e">
        <f t="shared" si="7"/>
        <v>#DIV/0!</v>
      </c>
      <c r="AC46" s="1">
        <v>-1</v>
      </c>
      <c r="AD46" s="1">
        <v>0.85</v>
      </c>
      <c r="AE46" s="1">
        <v>0.85</v>
      </c>
      <c r="AF46" s="1">
        <v>9.9458990097045898</v>
      </c>
      <c r="AG46">
        <f t="shared" si="8"/>
        <v>0.84999999999999987</v>
      </c>
      <c r="AH46">
        <f t="shared" si="9"/>
        <v>3.0848040783168357E-2</v>
      </c>
      <c r="AI46" t="e">
        <f t="shared" si="10"/>
        <v>#DIV/0!</v>
      </c>
      <c r="AJ46" t="e">
        <f t="shared" si="11"/>
        <v>#DIV/0!</v>
      </c>
      <c r="AK46" t="e">
        <f t="shared" si="12"/>
        <v>#DIV/0!</v>
      </c>
      <c r="AL46" s="1">
        <v>1799.37255859375</v>
      </c>
      <c r="AM46" s="1">
        <v>0.5</v>
      </c>
      <c r="AN46" t="e">
        <f t="shared" si="13"/>
        <v>#DIV/0!</v>
      </c>
      <c r="AO46">
        <f t="shared" si="14"/>
        <v>6.3629981818099219</v>
      </c>
      <c r="AP46">
        <f t="shared" si="15"/>
        <v>1.313559736300931</v>
      </c>
      <c r="AQ46">
        <f t="shared" si="16"/>
        <v>26.777587890625</v>
      </c>
      <c r="AR46" s="1">
        <v>2</v>
      </c>
      <c r="AS46">
        <f t="shared" si="17"/>
        <v>4.644859790802002</v>
      </c>
      <c r="AT46" s="1">
        <v>1</v>
      </c>
      <c r="AU46">
        <f t="shared" si="18"/>
        <v>9.2897195816040039</v>
      </c>
      <c r="AV46" s="1">
        <v>25.759809494018555</v>
      </c>
      <c r="AW46" s="1">
        <v>25.125160217285156</v>
      </c>
      <c r="AX46" s="1">
        <v>599.65460205078125</v>
      </c>
      <c r="AY46" s="1">
        <v>566.4970703125</v>
      </c>
      <c r="AZ46" s="1">
        <v>17.834831237792969</v>
      </c>
      <c r="BA46" s="1">
        <v>21.978801727294922</v>
      </c>
      <c r="BB46" s="1">
        <v>54.1307373046875</v>
      </c>
      <c r="BC46" s="1">
        <v>66.708160400390625</v>
      </c>
      <c r="BD46" s="1">
        <v>300.34707641601562</v>
      </c>
      <c r="BE46" s="1">
        <v>1799.68408203125</v>
      </c>
      <c r="BF46" s="1">
        <v>1517.5548095703125</v>
      </c>
      <c r="BG46" s="1">
        <v>100.96600341796875</v>
      </c>
      <c r="BH46" s="1">
        <v>-10.666423797607422</v>
      </c>
      <c r="BI46" s="1">
        <v>-1.1851966381072998</v>
      </c>
      <c r="BJ46" s="1">
        <v>0.25</v>
      </c>
      <c r="BK46" s="1">
        <v>-1.355140209197998</v>
      </c>
      <c r="BL46" s="1">
        <v>7.355140209197998</v>
      </c>
      <c r="BM46" s="1">
        <v>1</v>
      </c>
      <c r="BN46" s="1">
        <v>0</v>
      </c>
      <c r="BO46" s="1">
        <v>0.15999999642372131</v>
      </c>
      <c r="BP46" s="1">
        <v>111115</v>
      </c>
      <c r="BQ46">
        <f t="shared" si="19"/>
        <v>1.5017353820800781</v>
      </c>
      <c r="BR46">
        <f t="shared" si="20"/>
        <v>6.3629981818099221E-3</v>
      </c>
      <c r="BS46">
        <f t="shared" si="21"/>
        <v>299.92758789062498</v>
      </c>
      <c r="BT46">
        <f t="shared" si="22"/>
        <v>298.90980949401853</v>
      </c>
      <c r="BU46">
        <f t="shared" si="23"/>
        <v>287.94944668882817</v>
      </c>
      <c r="BV46">
        <f t="shared" si="24"/>
        <v>-1.6309033409266104E-2</v>
      </c>
      <c r="BW46">
        <f t="shared" si="25"/>
        <v>3.5326715066218477</v>
      </c>
      <c r="BX46">
        <f t="shared" si="26"/>
        <v>34.988722807989681</v>
      </c>
      <c r="BY46">
        <f t="shared" si="27"/>
        <v>13.00992108069476</v>
      </c>
      <c r="BZ46">
        <f t="shared" si="28"/>
        <v>26.268698692321777</v>
      </c>
      <c r="CA46">
        <f t="shared" si="29"/>
        <v>3.4282824008463715</v>
      </c>
      <c r="CB46">
        <f t="shared" si="30"/>
        <v>0.47515707558463438</v>
      </c>
      <c r="CC46">
        <f t="shared" si="31"/>
        <v>2.2191117703209167</v>
      </c>
      <c r="CD46">
        <f t="shared" si="32"/>
        <v>1.2091706305254548</v>
      </c>
      <c r="CE46">
        <f t="shared" si="33"/>
        <v>0.29917287839209511</v>
      </c>
      <c r="CF46">
        <f t="shared" si="34"/>
        <v>40.569155854184956</v>
      </c>
      <c r="CG46">
        <f t="shared" si="35"/>
        <v>0.70928885724053048</v>
      </c>
      <c r="CH46">
        <f t="shared" si="36"/>
        <v>63.684279426402803</v>
      </c>
      <c r="CI46">
        <f t="shared" si="37"/>
        <v>559.7847637906973</v>
      </c>
      <c r="CJ46">
        <f t="shared" si="38"/>
        <v>5.2547466537409285E-2</v>
      </c>
      <c r="CK46">
        <f t="shared" si="39"/>
        <v>0</v>
      </c>
      <c r="CL46">
        <f t="shared" si="40"/>
        <v>1529.7314697265622</v>
      </c>
      <c r="CM46">
        <f t="shared" si="41"/>
        <v>0</v>
      </c>
      <c r="CN46" t="e">
        <f t="shared" si="42"/>
        <v>#DIV/0!</v>
      </c>
      <c r="CO46" t="e">
        <f t="shared" si="43"/>
        <v>#DIV/0!</v>
      </c>
      <c r="CP46" t="e">
        <f t="shared" si="44"/>
        <v>#DIV/0!</v>
      </c>
    </row>
    <row r="47" spans="1:94" x14ac:dyDescent="0.3">
      <c r="A47" s="40" t="str">
        <f>VLOOKUP(C47,ListCodeMtrx!A$1:B$91,2,TRUE)</f>
        <v>M66</v>
      </c>
      <c r="B47" s="1">
        <f t="shared" si="45"/>
        <v>800</v>
      </c>
      <c r="C47">
        <v>66</v>
      </c>
      <c r="D47" s="4" t="s">
        <v>194</v>
      </c>
      <c r="E47" s="5">
        <v>3</v>
      </c>
      <c r="F47" s="5">
        <v>2</v>
      </c>
      <c r="G47">
        <v>88</v>
      </c>
      <c r="H47" t="s">
        <v>176</v>
      </c>
      <c r="I47">
        <v>1</v>
      </c>
      <c r="J47" s="1">
        <v>52</v>
      </c>
      <c r="K47" s="6">
        <v>0.51627314814814818</v>
      </c>
      <c r="L47" s="1">
        <v>10612</v>
      </c>
      <c r="M47" s="1">
        <v>0</v>
      </c>
      <c r="N47" s="1">
        <v>800</v>
      </c>
      <c r="O47" s="7">
        <f t="shared" si="2"/>
        <v>55.126144650145996</v>
      </c>
      <c r="P47" s="7">
        <f t="shared" si="3"/>
        <v>0.48990737242806498</v>
      </c>
      <c r="Q47" s="7">
        <f t="shared" si="4"/>
        <v>558.13521431437027</v>
      </c>
      <c r="R47" s="1">
        <v>26.816679000854492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t="e">
        <f t="shared" si="5"/>
        <v>#DIV/0!</v>
      </c>
      <c r="AA47" t="e">
        <f t="shared" si="6"/>
        <v>#DIV/0!</v>
      </c>
      <c r="AB47" t="e">
        <f t="shared" si="7"/>
        <v>#DIV/0!</v>
      </c>
      <c r="AC47" s="1">
        <v>-1</v>
      </c>
      <c r="AD47" s="1">
        <v>0.85</v>
      </c>
      <c r="AE47" s="1">
        <v>0.85</v>
      </c>
      <c r="AF47" s="1">
        <v>9.9458990097045898</v>
      </c>
      <c r="AG47">
        <f t="shared" si="8"/>
        <v>0.84999999999999987</v>
      </c>
      <c r="AH47">
        <f t="shared" si="9"/>
        <v>3.6705744863600578E-2</v>
      </c>
      <c r="AI47" t="e">
        <f t="shared" si="10"/>
        <v>#DIV/0!</v>
      </c>
      <c r="AJ47" t="e">
        <f t="shared" si="11"/>
        <v>#DIV/0!</v>
      </c>
      <c r="AK47" t="e">
        <f t="shared" si="12"/>
        <v>#DIV/0!</v>
      </c>
      <c r="AL47" s="1">
        <v>1799.37255859375</v>
      </c>
      <c r="AM47" s="1">
        <v>0.5</v>
      </c>
      <c r="AN47" t="e">
        <f t="shared" si="13"/>
        <v>#DIV/0!</v>
      </c>
      <c r="AO47">
        <f t="shared" si="14"/>
        <v>6.3220435162021325</v>
      </c>
      <c r="AP47">
        <f t="shared" si="15"/>
        <v>1.3324183930456628</v>
      </c>
      <c r="AQ47">
        <f t="shared" si="16"/>
        <v>26.816679000854492</v>
      </c>
      <c r="AR47" s="1">
        <v>2</v>
      </c>
      <c r="AS47">
        <f t="shared" si="17"/>
        <v>4.644859790802002</v>
      </c>
      <c r="AT47" s="1">
        <v>1</v>
      </c>
      <c r="AU47">
        <f t="shared" si="18"/>
        <v>9.2897195816040039</v>
      </c>
      <c r="AV47" s="1">
        <v>25.790449142456055</v>
      </c>
      <c r="AW47" s="1">
        <v>25.129718780517578</v>
      </c>
      <c r="AX47" s="1">
        <v>800.45086669921875</v>
      </c>
      <c r="AY47" s="1">
        <v>760.5308837890625</v>
      </c>
      <c r="AZ47" s="1">
        <v>17.756420135498047</v>
      </c>
      <c r="BA47" s="1">
        <v>21.875185012817383</v>
      </c>
      <c r="BB47" s="1">
        <v>53.788524627685547</v>
      </c>
      <c r="BC47" s="1">
        <v>66.265266418457031</v>
      </c>
      <c r="BD47" s="1">
        <v>300.27194213867187</v>
      </c>
      <c r="BE47" s="1">
        <v>1798.921630859375</v>
      </c>
      <c r="BF47" s="1">
        <v>1917.54150390625</v>
      </c>
      <c r="BG47" s="1">
        <v>100.95391082763672</v>
      </c>
      <c r="BH47" s="1">
        <v>-16.149394989013672</v>
      </c>
      <c r="BI47" s="1">
        <v>-1.1453292369842529</v>
      </c>
      <c r="BJ47" s="1">
        <v>0.25</v>
      </c>
      <c r="BK47" s="1">
        <v>-1.355140209197998</v>
      </c>
      <c r="BL47" s="1">
        <v>7.355140209197998</v>
      </c>
      <c r="BM47" s="1">
        <v>1</v>
      </c>
      <c r="BN47" s="1">
        <v>0</v>
      </c>
      <c r="BO47" s="1">
        <v>0.15999999642372131</v>
      </c>
      <c r="BP47" s="1">
        <v>111115</v>
      </c>
      <c r="BQ47">
        <f t="shared" si="19"/>
        <v>1.5013597106933594</v>
      </c>
      <c r="BR47">
        <f t="shared" si="20"/>
        <v>6.3220435162021325E-3</v>
      </c>
      <c r="BS47">
        <f t="shared" si="21"/>
        <v>299.96667900085447</v>
      </c>
      <c r="BT47">
        <f t="shared" si="22"/>
        <v>298.94044914245603</v>
      </c>
      <c r="BU47">
        <f t="shared" si="23"/>
        <v>287.82745450405491</v>
      </c>
      <c r="BV47">
        <f t="shared" si="24"/>
        <v>-1.0486351686581259E-2</v>
      </c>
      <c r="BW47">
        <f t="shared" si="25"/>
        <v>3.5408038701676841</v>
      </c>
      <c r="BX47">
        <f t="shared" si="26"/>
        <v>35.073469082471334</v>
      </c>
      <c r="BY47">
        <f t="shared" si="27"/>
        <v>13.198284069653951</v>
      </c>
      <c r="BZ47">
        <f t="shared" si="28"/>
        <v>26.303564071655273</v>
      </c>
      <c r="CA47">
        <f t="shared" si="29"/>
        <v>3.4353474209509134</v>
      </c>
      <c r="CB47">
        <f t="shared" si="30"/>
        <v>0.46536561488582906</v>
      </c>
      <c r="CC47">
        <f t="shared" si="31"/>
        <v>2.2083854771220213</v>
      </c>
      <c r="CD47">
        <f t="shared" si="32"/>
        <v>1.2269619438288921</v>
      </c>
      <c r="CE47">
        <f t="shared" si="33"/>
        <v>0.29296316977441766</v>
      </c>
      <c r="CF47">
        <f t="shared" si="34"/>
        <v>56.345932655656853</v>
      </c>
      <c r="CG47">
        <f t="shared" si="35"/>
        <v>0.7338758046664311</v>
      </c>
      <c r="CH47">
        <f t="shared" si="36"/>
        <v>63.207035435014205</v>
      </c>
      <c r="CI47">
        <f t="shared" si="37"/>
        <v>752.51984592898884</v>
      </c>
      <c r="CJ47">
        <f t="shared" si="38"/>
        <v>4.6302568592008889E-2</v>
      </c>
      <c r="CK47">
        <f t="shared" si="39"/>
        <v>0</v>
      </c>
      <c r="CL47">
        <f t="shared" si="40"/>
        <v>1529.0833862304685</v>
      </c>
      <c r="CM47">
        <f t="shared" si="41"/>
        <v>0</v>
      </c>
      <c r="CN47" t="e">
        <f t="shared" si="42"/>
        <v>#DIV/0!</v>
      </c>
      <c r="CO47" t="e">
        <f t="shared" si="43"/>
        <v>#DIV/0!</v>
      </c>
      <c r="CP47" s="8" t="e">
        <f t="shared" si="44"/>
        <v>#DIV/0!</v>
      </c>
    </row>
    <row r="48" spans="1:94" hidden="1" x14ac:dyDescent="0.3">
      <c r="A48" t="str">
        <f>VLOOKUP(C48,ListCodeMtrx!A$1:B$91,2,TRUE)</f>
        <v>M66</v>
      </c>
      <c r="B48" s="1" t="str">
        <f t="shared" si="45"/>
        <v>400b</v>
      </c>
      <c r="C48">
        <v>66</v>
      </c>
      <c r="D48" s="4" t="s">
        <v>194</v>
      </c>
      <c r="E48" s="5">
        <v>3</v>
      </c>
      <c r="F48" s="5">
        <v>2</v>
      </c>
      <c r="G48">
        <v>88</v>
      </c>
      <c r="H48" t="s">
        <v>176</v>
      </c>
      <c r="I48">
        <v>1</v>
      </c>
      <c r="J48" s="1">
        <v>53</v>
      </c>
      <c r="K48" s="6">
        <v>0.51821759259259259</v>
      </c>
      <c r="L48" s="1">
        <v>10780.5</v>
      </c>
      <c r="M48" s="1">
        <v>0</v>
      </c>
      <c r="N48" s="1" t="s">
        <v>178</v>
      </c>
      <c r="O48">
        <f t="shared" si="2"/>
        <v>32.625763741986077</v>
      </c>
      <c r="P48">
        <f t="shared" si="3"/>
        <v>0.49105702088028125</v>
      </c>
      <c r="Q48">
        <f t="shared" si="4"/>
        <v>257.25021336714826</v>
      </c>
      <c r="R48" s="1">
        <v>26.893436431884766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t="e">
        <f t="shared" si="5"/>
        <v>#DIV/0!</v>
      </c>
      <c r="AA48" t="e">
        <f t="shared" si="6"/>
        <v>#DIV/0!</v>
      </c>
      <c r="AB48" t="e">
        <f t="shared" si="7"/>
        <v>#DIV/0!</v>
      </c>
      <c r="AC48" s="1">
        <v>-1</v>
      </c>
      <c r="AD48" s="1">
        <v>0.85</v>
      </c>
      <c r="AE48" s="1">
        <v>0.85</v>
      </c>
      <c r="AF48" s="1">
        <v>9.9458990097045898</v>
      </c>
      <c r="AG48">
        <f t="shared" si="8"/>
        <v>0.84999999999999987</v>
      </c>
      <c r="AH48">
        <f t="shared" si="9"/>
        <v>2.1987015736271827E-2</v>
      </c>
      <c r="AI48" t="e">
        <f t="shared" si="10"/>
        <v>#DIV/0!</v>
      </c>
      <c r="AJ48" t="e">
        <f t="shared" si="11"/>
        <v>#DIV/0!</v>
      </c>
      <c r="AK48" t="e">
        <f t="shared" si="12"/>
        <v>#DIV/0!</v>
      </c>
      <c r="AL48" s="1">
        <v>1799.37255859375</v>
      </c>
      <c r="AM48" s="1">
        <v>0.5</v>
      </c>
      <c r="AN48" t="e">
        <f t="shared" si="13"/>
        <v>#DIV/0!</v>
      </c>
      <c r="AO48">
        <f t="shared" si="14"/>
        <v>6.3380274728703396</v>
      </c>
      <c r="AP48">
        <f t="shared" si="15"/>
        <v>1.3324463186593101</v>
      </c>
      <c r="AQ48">
        <f t="shared" si="16"/>
        <v>26.893436431884766</v>
      </c>
      <c r="AR48" s="1">
        <v>2</v>
      </c>
      <c r="AS48">
        <f t="shared" si="17"/>
        <v>4.644859790802002</v>
      </c>
      <c r="AT48" s="1">
        <v>1</v>
      </c>
      <c r="AU48">
        <f t="shared" si="18"/>
        <v>9.2897195816040039</v>
      </c>
      <c r="AV48" s="1">
        <v>25.793212890625</v>
      </c>
      <c r="AW48" s="1">
        <v>25.126331329345703</v>
      </c>
      <c r="AX48" s="1">
        <v>398.5050048828125</v>
      </c>
      <c r="AY48" s="1">
        <v>375.19134521484375</v>
      </c>
      <c r="AZ48" s="1">
        <v>17.907690048217773</v>
      </c>
      <c r="BA48" s="1">
        <v>22.036006927490234</v>
      </c>
      <c r="BB48" s="1">
        <v>54.231834411621094</v>
      </c>
      <c r="BC48" s="1">
        <v>66.73406982421875</v>
      </c>
      <c r="BD48" s="1">
        <v>300.28521728515625</v>
      </c>
      <c r="BE48" s="1">
        <v>1799.2310791015625</v>
      </c>
      <c r="BF48" s="1">
        <v>1912.85546875</v>
      </c>
      <c r="BG48" s="1">
        <v>100.94267272949219</v>
      </c>
      <c r="BH48" s="1">
        <v>-5.8338432312011719</v>
      </c>
      <c r="BI48" s="1">
        <v>-1.2290809154510498</v>
      </c>
      <c r="BJ48" s="1">
        <v>0.25</v>
      </c>
      <c r="BK48" s="1">
        <v>-1.355140209197998</v>
      </c>
      <c r="BL48" s="1">
        <v>7.355140209197998</v>
      </c>
      <c r="BM48" s="1">
        <v>1</v>
      </c>
      <c r="BN48" s="1">
        <v>0</v>
      </c>
      <c r="BO48" s="1">
        <v>0.15999999642372131</v>
      </c>
      <c r="BP48" s="1">
        <v>111115</v>
      </c>
      <c r="BQ48">
        <f t="shared" si="19"/>
        <v>1.5014260864257811</v>
      </c>
      <c r="BR48">
        <f t="shared" si="20"/>
        <v>6.3380274728703397E-3</v>
      </c>
      <c r="BS48">
        <f t="shared" si="21"/>
        <v>300.04343643188474</v>
      </c>
      <c r="BT48">
        <f t="shared" si="22"/>
        <v>298.94321289062498</v>
      </c>
      <c r="BU48">
        <f t="shared" si="23"/>
        <v>287.87696622169824</v>
      </c>
      <c r="BV48">
        <f t="shared" si="24"/>
        <v>-1.6067086285106443E-2</v>
      </c>
      <c r="BW48">
        <f t="shared" si="25"/>
        <v>3.5568197542057796</v>
      </c>
      <c r="BX48">
        <f t="shared" si="26"/>
        <v>35.236037030022011</v>
      </c>
      <c r="BY48">
        <f t="shared" si="27"/>
        <v>13.200030102531777</v>
      </c>
      <c r="BZ48">
        <f t="shared" si="28"/>
        <v>26.343324661254883</v>
      </c>
      <c r="CA48">
        <f t="shared" si="29"/>
        <v>3.4434199066698072</v>
      </c>
      <c r="CB48">
        <f t="shared" si="30"/>
        <v>0.46640284385976033</v>
      </c>
      <c r="CC48">
        <f t="shared" si="31"/>
        <v>2.2243734355464695</v>
      </c>
      <c r="CD48">
        <f t="shared" si="32"/>
        <v>1.2190464711233377</v>
      </c>
      <c r="CE48">
        <f t="shared" si="33"/>
        <v>0.29362088684501236</v>
      </c>
      <c r="CF48">
        <f t="shared" si="34"/>
        <v>25.967524097512083</v>
      </c>
      <c r="CG48">
        <f t="shared" si="35"/>
        <v>0.68565071302441827</v>
      </c>
      <c r="CH48">
        <f t="shared" si="36"/>
        <v>63.37015044956604</v>
      </c>
      <c r="CI48">
        <f t="shared" si="37"/>
        <v>370.45010618552999</v>
      </c>
      <c r="CJ48">
        <f t="shared" si="38"/>
        <v>5.5810472782701882E-2</v>
      </c>
      <c r="CK48">
        <f t="shared" si="39"/>
        <v>0</v>
      </c>
      <c r="CL48">
        <f t="shared" si="40"/>
        <v>1529.3464172363279</v>
      </c>
      <c r="CM48">
        <f t="shared" si="41"/>
        <v>0</v>
      </c>
      <c r="CN48" t="e">
        <f t="shared" si="42"/>
        <v>#DIV/0!</v>
      </c>
      <c r="CO48" t="e">
        <f t="shared" si="43"/>
        <v>#DIV/0!</v>
      </c>
      <c r="CP48" t="e">
        <f t="shared" si="44"/>
        <v>#DIV/0!</v>
      </c>
    </row>
    <row r="49" spans="1:94" hidden="1" x14ac:dyDescent="0.3">
      <c r="A49" t="str">
        <f>VLOOKUP(C49,ListCodeMtrx!A$1:B$91,2,TRUE)</f>
        <v>M66</v>
      </c>
      <c r="B49" s="1" t="str">
        <f t="shared" si="45"/>
        <v>400F</v>
      </c>
      <c r="C49" s="8">
        <v>66</v>
      </c>
      <c r="D49" s="4" t="s">
        <v>194</v>
      </c>
      <c r="E49" s="5">
        <v>3</v>
      </c>
      <c r="F49" s="5">
        <v>2</v>
      </c>
      <c r="G49">
        <v>88</v>
      </c>
      <c r="H49" s="8" t="s">
        <v>176</v>
      </c>
      <c r="I49" s="8">
        <v>1</v>
      </c>
      <c r="J49" s="9">
        <v>54</v>
      </c>
      <c r="K49" s="6">
        <v>0.51837962962962958</v>
      </c>
      <c r="L49" s="9">
        <v>10785</v>
      </c>
      <c r="M49" s="9">
        <v>0</v>
      </c>
      <c r="N49" s="1" t="s">
        <v>179</v>
      </c>
      <c r="O49" s="7">
        <f t="shared" si="2"/>
        <v>32.60979054004266</v>
      </c>
      <c r="P49" s="7">
        <f t="shared" si="3"/>
        <v>0.4935017758387924</v>
      </c>
      <c r="Q49" s="7">
        <f t="shared" si="4"/>
        <v>257.77398299257783</v>
      </c>
      <c r="R49" s="9">
        <v>26.889223098754883</v>
      </c>
      <c r="S49" s="9">
        <v>7</v>
      </c>
      <c r="T49" s="9">
        <v>7</v>
      </c>
      <c r="U49" s="9">
        <v>0</v>
      </c>
      <c r="V49" s="9">
        <v>0</v>
      </c>
      <c r="W49" s="9">
        <v>277.043212890625</v>
      </c>
      <c r="X49" s="9">
        <v>610.94854736328125</v>
      </c>
      <c r="Y49" s="9">
        <v>407.8037109375</v>
      </c>
      <c r="Z49" s="8" t="e">
        <f t="shared" si="5"/>
        <v>#DIV/0!</v>
      </c>
      <c r="AA49" s="8">
        <f t="shared" si="6"/>
        <v>0.54653593320373339</v>
      </c>
      <c r="AB49" s="8">
        <f t="shared" si="7"/>
        <v>0.33250727463467983</v>
      </c>
      <c r="AC49" s="9">
        <v>-1</v>
      </c>
      <c r="AD49" s="9">
        <v>0.85</v>
      </c>
      <c r="AE49" s="9">
        <v>0.85</v>
      </c>
      <c r="AF49" s="9">
        <v>9.9528074264526367</v>
      </c>
      <c r="AG49" s="8">
        <f t="shared" si="8"/>
        <v>0.85</v>
      </c>
      <c r="AH49" s="8">
        <f t="shared" si="9"/>
        <v>2.25251613763797E-2</v>
      </c>
      <c r="AI49" s="8">
        <f t="shared" si="10"/>
        <v>0.60839050908429537</v>
      </c>
      <c r="AJ49" s="8">
        <f t="shared" si="11"/>
        <v>2.2052463981656176</v>
      </c>
      <c r="AK49" s="8">
        <f t="shared" si="12"/>
        <v>-1</v>
      </c>
      <c r="AL49" s="9">
        <v>1755.41162109375</v>
      </c>
      <c r="AM49" s="9">
        <v>0.5</v>
      </c>
      <c r="AN49" s="8">
        <f t="shared" si="13"/>
        <v>248.06703194656941</v>
      </c>
      <c r="AO49" s="8">
        <f t="shared" si="14"/>
        <v>6.362202897794087</v>
      </c>
      <c r="AP49" s="8">
        <f t="shared" si="15"/>
        <v>1.3312120687013036</v>
      </c>
      <c r="AQ49" s="8">
        <f t="shared" si="16"/>
        <v>26.889223098754883</v>
      </c>
      <c r="AR49" s="9">
        <v>2</v>
      </c>
      <c r="AS49" s="8">
        <f t="shared" si="17"/>
        <v>4.644859790802002</v>
      </c>
      <c r="AT49" s="9">
        <v>1</v>
      </c>
      <c r="AU49" s="8">
        <f t="shared" si="18"/>
        <v>9.2897195816040039</v>
      </c>
      <c r="AV49" s="9">
        <v>25.792978286743164</v>
      </c>
      <c r="AW49" s="9">
        <v>25.127744674682617</v>
      </c>
      <c r="AX49" s="9">
        <v>398.43692016601562</v>
      </c>
      <c r="AY49" s="9">
        <v>375.1329345703125</v>
      </c>
      <c r="AZ49" s="9">
        <v>17.896753311157227</v>
      </c>
      <c r="BA49" s="9">
        <v>22.039941787719727</v>
      </c>
      <c r="BB49" s="9">
        <v>54.198398590087891</v>
      </c>
      <c r="BC49" s="9">
        <v>66.74560546875</v>
      </c>
      <c r="BD49" s="9">
        <v>300.34744262695312</v>
      </c>
      <c r="BE49" s="9">
        <v>1755.41162109375</v>
      </c>
      <c r="BF49" s="9">
        <v>1706.3297119140625</v>
      </c>
      <c r="BG49" s="9">
        <v>100.94068908691406</v>
      </c>
      <c r="BH49" s="9">
        <v>-5.8338432312011719</v>
      </c>
      <c r="BI49" s="9">
        <v>-1.2290809154510498</v>
      </c>
      <c r="BJ49" s="9">
        <v>0.25</v>
      </c>
      <c r="BK49" s="9">
        <v>-1.355140209197998</v>
      </c>
      <c r="BL49" s="9">
        <v>7.355140209197998</v>
      </c>
      <c r="BM49" s="9">
        <v>1</v>
      </c>
      <c r="BN49" s="9">
        <v>0</v>
      </c>
      <c r="BO49" s="9">
        <v>0.15999999642372131</v>
      </c>
      <c r="BP49" s="9">
        <v>111115</v>
      </c>
      <c r="BQ49" s="8">
        <f t="shared" si="19"/>
        <v>1.5017372131347655</v>
      </c>
      <c r="BR49" s="8">
        <f t="shared" si="20"/>
        <v>6.3622028977940873E-3</v>
      </c>
      <c r="BS49" s="8">
        <f t="shared" si="21"/>
        <v>300.03922309875486</v>
      </c>
      <c r="BT49" s="8">
        <f t="shared" si="22"/>
        <v>298.94297828674314</v>
      </c>
      <c r="BU49" s="8">
        <f t="shared" si="23"/>
        <v>280.86585309715883</v>
      </c>
      <c r="BV49" s="8">
        <f t="shared" si="24"/>
        <v>-4.5619507537125653E-2</v>
      </c>
      <c r="BW49" s="8">
        <f t="shared" si="25"/>
        <v>3.5559389801892056</v>
      </c>
      <c r="BX49" s="8">
        <f t="shared" si="26"/>
        <v>35.228003814471656</v>
      </c>
      <c r="BY49" s="8">
        <f t="shared" si="27"/>
        <v>13.188062026751929</v>
      </c>
      <c r="BZ49" s="8">
        <f t="shared" si="28"/>
        <v>26.341100692749023</v>
      </c>
      <c r="CA49" s="8">
        <f t="shared" si="29"/>
        <v>3.4429679433696068</v>
      </c>
      <c r="CB49" s="8">
        <f t="shared" si="30"/>
        <v>0.4686077257240252</v>
      </c>
      <c r="CC49" s="8">
        <f t="shared" si="31"/>
        <v>2.224726911487902</v>
      </c>
      <c r="CD49" s="8">
        <f t="shared" si="32"/>
        <v>1.2182410318817047</v>
      </c>
      <c r="CE49" s="8">
        <f t="shared" si="33"/>
        <v>0.29501909472653842</v>
      </c>
      <c r="CF49" s="8">
        <f t="shared" si="34"/>
        <v>26.019883471949274</v>
      </c>
      <c r="CG49" s="8">
        <f t="shared" si="35"/>
        <v>0.68715369736288068</v>
      </c>
      <c r="CH49" s="8">
        <f t="shared" si="36"/>
        <v>63.404240853442452</v>
      </c>
      <c r="CI49" s="8">
        <f t="shared" si="37"/>
        <v>370.39401679756998</v>
      </c>
      <c r="CJ49" s="8">
        <f t="shared" si="38"/>
        <v>5.5821609416308988E-2</v>
      </c>
      <c r="CK49" s="8">
        <f t="shared" si="39"/>
        <v>0</v>
      </c>
      <c r="CL49" s="8">
        <f t="shared" si="40"/>
        <v>1492.0998779296874</v>
      </c>
      <c r="CM49" s="8">
        <f t="shared" si="41"/>
        <v>333.90533447265625</v>
      </c>
      <c r="CN49" s="8">
        <f t="shared" si="42"/>
        <v>0.33250727463467983</v>
      </c>
      <c r="CO49" s="8" t="e">
        <f t="shared" si="43"/>
        <v>#DIV/0!</v>
      </c>
      <c r="CP49" t="e">
        <f t="shared" si="44"/>
        <v>#DIV/0!</v>
      </c>
    </row>
    <row r="50" spans="1:94" hidden="1" x14ac:dyDescent="0.3">
      <c r="A50" t="str">
        <f>VLOOKUP(C50,ListCodeMtrx!A$1:B$91,2,TRUE)</f>
        <v>M68</v>
      </c>
      <c r="B50" s="1" t="str">
        <f t="shared" si="45"/>
        <v>400a</v>
      </c>
      <c r="C50">
        <v>68</v>
      </c>
      <c r="D50" s="4" t="s">
        <v>205</v>
      </c>
      <c r="E50" s="5">
        <v>3</v>
      </c>
      <c r="F50" s="5">
        <v>2</v>
      </c>
      <c r="G50">
        <v>88</v>
      </c>
      <c r="H50" t="s">
        <v>176</v>
      </c>
      <c r="I50">
        <v>1</v>
      </c>
      <c r="J50" s="1">
        <v>40</v>
      </c>
      <c r="K50" s="6">
        <v>0.48912037037037037</v>
      </c>
      <c r="L50" s="1">
        <v>8266</v>
      </c>
      <c r="M50" s="1">
        <v>0</v>
      </c>
      <c r="N50" s="1" t="s">
        <v>177</v>
      </c>
      <c r="O50">
        <f t="shared" si="2"/>
        <v>26.245616100939881</v>
      </c>
      <c r="P50">
        <f t="shared" si="3"/>
        <v>0.37371185439914445</v>
      </c>
      <c r="Q50">
        <f t="shared" si="4"/>
        <v>257.38819769445223</v>
      </c>
      <c r="R50" s="1">
        <v>26.74632453918457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t="e">
        <f t="shared" si="5"/>
        <v>#DIV/0!</v>
      </c>
      <c r="AA50" t="e">
        <f t="shared" si="6"/>
        <v>#DIV/0!</v>
      </c>
      <c r="AB50" t="e">
        <f t="shared" si="7"/>
        <v>#DIV/0!</v>
      </c>
      <c r="AC50" s="1">
        <v>-1</v>
      </c>
      <c r="AD50" s="1">
        <v>0.85</v>
      </c>
      <c r="AE50" s="1">
        <v>0.85</v>
      </c>
      <c r="AF50" s="1">
        <v>9.9698953628540039</v>
      </c>
      <c r="AG50">
        <f t="shared" si="8"/>
        <v>0.85</v>
      </c>
      <c r="AH50">
        <f t="shared" si="9"/>
        <v>1.779106632795981E-2</v>
      </c>
      <c r="AI50" t="e">
        <f t="shared" si="10"/>
        <v>#DIV/0!</v>
      </c>
      <c r="AJ50" t="e">
        <f t="shared" si="11"/>
        <v>#DIV/0!</v>
      </c>
      <c r="AK50" t="e">
        <f t="shared" si="12"/>
        <v>#DIV/0!</v>
      </c>
      <c r="AL50" s="1">
        <v>1799.75341796875</v>
      </c>
      <c r="AM50" s="1">
        <v>0.5</v>
      </c>
      <c r="AN50" t="e">
        <f t="shared" si="13"/>
        <v>#DIV/0!</v>
      </c>
      <c r="AO50">
        <f t="shared" si="14"/>
        <v>5.3939663143327605</v>
      </c>
      <c r="AP50">
        <f t="shared" si="15"/>
        <v>1.4746638892300687</v>
      </c>
      <c r="AQ50">
        <f t="shared" si="16"/>
        <v>26.74632453918457</v>
      </c>
      <c r="AR50" s="1">
        <v>2</v>
      </c>
      <c r="AS50">
        <f t="shared" si="17"/>
        <v>4.644859790802002</v>
      </c>
      <c r="AT50" s="1">
        <v>1</v>
      </c>
      <c r="AU50">
        <f t="shared" si="18"/>
        <v>9.2897195816040039</v>
      </c>
      <c r="AV50" s="1">
        <v>25.619867324829102</v>
      </c>
      <c r="AW50" s="1">
        <v>25.127206802368164</v>
      </c>
      <c r="AX50" s="1">
        <v>400.1007080078125</v>
      </c>
      <c r="AY50" s="1">
        <v>381.25433349609375</v>
      </c>
      <c r="AZ50" s="1">
        <v>16.791681289672852</v>
      </c>
      <c r="BA50" s="1">
        <v>20.310573577880859</v>
      </c>
      <c r="BB50" s="1">
        <v>51.410430908203125</v>
      </c>
      <c r="BC50" s="1">
        <v>62.18408203125</v>
      </c>
      <c r="BD50" s="1">
        <v>300.34518432617188</v>
      </c>
      <c r="BE50" s="1">
        <v>1801.6719970703125</v>
      </c>
      <c r="BF50" s="1">
        <v>1094.0059814453125</v>
      </c>
      <c r="BG50" s="1">
        <v>101.00726318359375</v>
      </c>
      <c r="BH50" s="1">
        <v>-6.8508720397949219</v>
      </c>
      <c r="BI50" s="1">
        <v>-1.122420072555542</v>
      </c>
      <c r="BJ50" s="1">
        <v>0.25</v>
      </c>
      <c r="BK50" s="1">
        <v>-1.355140209197998</v>
      </c>
      <c r="BL50" s="1">
        <v>7.355140209197998</v>
      </c>
      <c r="BM50" s="1">
        <v>1</v>
      </c>
      <c r="BN50" s="1">
        <v>0</v>
      </c>
      <c r="BO50" s="1">
        <v>0.15999999642372131</v>
      </c>
      <c r="BP50" s="1">
        <v>111115</v>
      </c>
      <c r="BQ50">
        <f t="shared" si="19"/>
        <v>1.5017259216308594</v>
      </c>
      <c r="BR50">
        <f t="shared" si="20"/>
        <v>5.3939663143327604E-3</v>
      </c>
      <c r="BS50">
        <f t="shared" si="21"/>
        <v>299.89632453918455</v>
      </c>
      <c r="BT50">
        <f t="shared" si="22"/>
        <v>298.76986732482908</v>
      </c>
      <c r="BU50">
        <f t="shared" si="23"/>
        <v>288.26751308796884</v>
      </c>
      <c r="BV50">
        <f t="shared" si="24"/>
        <v>0.13754070690955766</v>
      </c>
      <c r="BW50">
        <f t="shared" si="25"/>
        <v>3.5261793400208261</v>
      </c>
      <c r="BX50">
        <f t="shared" si="26"/>
        <v>34.910156248977259</v>
      </c>
      <c r="BY50">
        <f t="shared" si="27"/>
        <v>14.5995826710964</v>
      </c>
      <c r="BZ50">
        <f t="shared" si="28"/>
        <v>26.183095932006836</v>
      </c>
      <c r="CA50">
        <f t="shared" si="29"/>
        <v>3.4109898986134004</v>
      </c>
      <c r="CB50">
        <f t="shared" si="30"/>
        <v>0.35925937434137611</v>
      </c>
      <c r="CC50">
        <f t="shared" si="31"/>
        <v>2.0515154507907574</v>
      </c>
      <c r="CD50">
        <f t="shared" si="32"/>
        <v>1.359474447822643</v>
      </c>
      <c r="CE50">
        <f t="shared" si="33"/>
        <v>0.22579233678362828</v>
      </c>
      <c r="CF50">
        <f t="shared" si="34"/>
        <v>25.998077424874396</v>
      </c>
      <c r="CG50">
        <f t="shared" si="35"/>
        <v>0.67510891045934662</v>
      </c>
      <c r="CH50">
        <f t="shared" si="36"/>
        <v>58.655326834727227</v>
      </c>
      <c r="CI50">
        <f t="shared" si="37"/>
        <v>377.44026985025107</v>
      </c>
      <c r="CJ50">
        <f t="shared" si="38"/>
        <v>4.0786458503491975E-2</v>
      </c>
      <c r="CK50">
        <f t="shared" si="39"/>
        <v>0</v>
      </c>
      <c r="CL50">
        <f t="shared" si="40"/>
        <v>1531.4211975097655</v>
      </c>
      <c r="CM50">
        <f t="shared" si="41"/>
        <v>0</v>
      </c>
      <c r="CN50" t="e">
        <f t="shared" si="42"/>
        <v>#DIV/0!</v>
      </c>
      <c r="CO50" t="e">
        <f t="shared" si="43"/>
        <v>#DIV/0!</v>
      </c>
      <c r="CP50" t="e">
        <f t="shared" si="44"/>
        <v>#DIV/0!</v>
      </c>
    </row>
    <row r="51" spans="1:94" x14ac:dyDescent="0.3">
      <c r="A51" s="40" t="str">
        <f>VLOOKUP(C51,ListCodeMtrx!A$1:B$91,2,TRUE)</f>
        <v>M68</v>
      </c>
      <c r="B51" s="1">
        <f t="shared" si="45"/>
        <v>50</v>
      </c>
      <c r="C51">
        <v>68</v>
      </c>
      <c r="D51" s="4" t="s">
        <v>205</v>
      </c>
      <c r="E51" s="5">
        <v>3</v>
      </c>
      <c r="F51" s="5">
        <v>2</v>
      </c>
      <c r="G51">
        <v>88</v>
      </c>
      <c r="H51" t="s">
        <v>176</v>
      </c>
      <c r="I51">
        <v>1</v>
      </c>
      <c r="J51" s="1">
        <v>41</v>
      </c>
      <c r="K51" s="6">
        <v>0.49153935185185182</v>
      </c>
      <c r="L51" s="1">
        <v>8475</v>
      </c>
      <c r="M51" s="1">
        <v>0</v>
      </c>
      <c r="N51" s="1">
        <v>50</v>
      </c>
      <c r="O51" s="7">
        <f t="shared" si="2"/>
        <v>-1.511761323002236</v>
      </c>
      <c r="P51" s="7">
        <f t="shared" si="3"/>
        <v>0.34778173925693595</v>
      </c>
      <c r="Q51" s="7">
        <f t="shared" si="4"/>
        <v>50.779462879094169</v>
      </c>
      <c r="R51" s="1">
        <v>26.923637390136719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t="e">
        <f t="shared" si="5"/>
        <v>#DIV/0!</v>
      </c>
      <c r="AA51" t="e">
        <f t="shared" si="6"/>
        <v>#DIV/0!</v>
      </c>
      <c r="AB51" t="e">
        <f t="shared" si="7"/>
        <v>#DIV/0!</v>
      </c>
      <c r="AC51" s="1">
        <v>-1</v>
      </c>
      <c r="AD51" s="1">
        <v>0.85</v>
      </c>
      <c r="AE51" s="1">
        <v>0.85</v>
      </c>
      <c r="AF51" s="1">
        <v>9.9698953628540039</v>
      </c>
      <c r="AG51">
        <f t="shared" si="8"/>
        <v>0.85</v>
      </c>
      <c r="AH51">
        <f t="shared" si="9"/>
        <v>-3.3421795465003111E-4</v>
      </c>
      <c r="AI51" t="e">
        <f t="shared" si="10"/>
        <v>#DIV/0!</v>
      </c>
      <c r="AJ51" t="e">
        <f t="shared" si="11"/>
        <v>#DIV/0!</v>
      </c>
      <c r="AK51" t="e">
        <f t="shared" si="12"/>
        <v>#DIV/0!</v>
      </c>
      <c r="AL51" s="1">
        <v>1799.75341796875</v>
      </c>
      <c r="AM51" s="1">
        <v>0.5</v>
      </c>
      <c r="AN51" t="e">
        <f t="shared" si="13"/>
        <v>#DIV/0!</v>
      </c>
      <c r="AO51">
        <f t="shared" si="14"/>
        <v>5.1080556908389685</v>
      </c>
      <c r="AP51">
        <f t="shared" si="15"/>
        <v>1.4961365036978012</v>
      </c>
      <c r="AQ51">
        <f t="shared" si="16"/>
        <v>26.923637390136719</v>
      </c>
      <c r="AR51" s="1">
        <v>2</v>
      </c>
      <c r="AS51">
        <f t="shared" si="17"/>
        <v>4.644859790802002</v>
      </c>
      <c r="AT51" s="1">
        <v>1</v>
      </c>
      <c r="AU51">
        <f t="shared" si="18"/>
        <v>9.2897195816040039</v>
      </c>
      <c r="AV51" s="1">
        <v>25.638225555419922</v>
      </c>
      <c r="AW51" s="1">
        <v>25.125785827636719</v>
      </c>
      <c r="AX51" s="1">
        <v>43.905586242675781</v>
      </c>
      <c r="AY51" s="1">
        <v>44.760105133056641</v>
      </c>
      <c r="AZ51" s="1">
        <v>17.132467269897461</v>
      </c>
      <c r="BA51" s="1">
        <v>20.464649200439453</v>
      </c>
      <c r="BB51" s="1">
        <v>52.394767761230469</v>
      </c>
      <c r="BC51" s="1">
        <v>62.585300445556641</v>
      </c>
      <c r="BD51" s="1">
        <v>300.31500244140625</v>
      </c>
      <c r="BE51" s="1">
        <v>1801.4356689453125</v>
      </c>
      <c r="BF51" s="1">
        <v>935.65118408203125</v>
      </c>
      <c r="BG51" s="1">
        <v>101.00354766845703</v>
      </c>
      <c r="BH51" s="1">
        <v>-0.951171875</v>
      </c>
      <c r="BI51" s="1">
        <v>-1.2321269512176514</v>
      </c>
      <c r="BJ51" s="1">
        <v>0.25</v>
      </c>
      <c r="BK51" s="1">
        <v>-1.355140209197998</v>
      </c>
      <c r="BL51" s="1">
        <v>7.355140209197998</v>
      </c>
      <c r="BM51" s="1">
        <v>1</v>
      </c>
      <c r="BN51" s="1">
        <v>0</v>
      </c>
      <c r="BO51" s="1">
        <v>0.15999999642372131</v>
      </c>
      <c r="BP51" s="1">
        <v>111135</v>
      </c>
      <c r="BQ51">
        <f t="shared" si="19"/>
        <v>1.501575012207031</v>
      </c>
      <c r="BR51">
        <f t="shared" si="20"/>
        <v>5.1080556908389687E-3</v>
      </c>
      <c r="BS51">
        <f t="shared" si="21"/>
        <v>300.0736373901367</v>
      </c>
      <c r="BT51">
        <f t="shared" si="22"/>
        <v>298.7882255554199</v>
      </c>
      <c r="BU51">
        <f t="shared" si="23"/>
        <v>288.22970058881401</v>
      </c>
      <c r="BV51">
        <f t="shared" si="24"/>
        <v>0.17697434227789899</v>
      </c>
      <c r="BW51">
        <f t="shared" si="25"/>
        <v>3.5631386747326386</v>
      </c>
      <c r="BX51">
        <f t="shared" si="26"/>
        <v>35.277361607421952</v>
      </c>
      <c r="BY51">
        <f t="shared" si="27"/>
        <v>14.812712406982499</v>
      </c>
      <c r="BZ51">
        <f t="shared" si="28"/>
        <v>26.28093147277832</v>
      </c>
      <c r="CA51">
        <f t="shared" si="29"/>
        <v>3.4307597699738612</v>
      </c>
      <c r="CB51">
        <f t="shared" si="30"/>
        <v>0.33523158396940606</v>
      </c>
      <c r="CC51">
        <f t="shared" si="31"/>
        <v>2.0670021710348374</v>
      </c>
      <c r="CD51">
        <f t="shared" si="32"/>
        <v>1.3637575989390238</v>
      </c>
      <c r="CE51">
        <f t="shared" si="33"/>
        <v>0.21061227118364939</v>
      </c>
      <c r="CF51">
        <f t="shared" si="34"/>
        <v>5.1289058994872319</v>
      </c>
      <c r="CG51">
        <f t="shared" si="35"/>
        <v>1.1344804201898993</v>
      </c>
      <c r="CH51">
        <f t="shared" si="36"/>
        <v>58.365557691939408</v>
      </c>
      <c r="CI51">
        <f t="shared" si="37"/>
        <v>44.979797209671574</v>
      </c>
      <c r="CJ51">
        <f t="shared" si="38"/>
        <v>-1.9616538576825191E-2</v>
      </c>
      <c r="CK51">
        <f t="shared" si="39"/>
        <v>0</v>
      </c>
      <c r="CL51">
        <f t="shared" si="40"/>
        <v>1531.2203186035156</v>
      </c>
      <c r="CM51">
        <f t="shared" si="41"/>
        <v>0</v>
      </c>
      <c r="CN51" t="e">
        <f t="shared" si="42"/>
        <v>#DIV/0!</v>
      </c>
      <c r="CO51" t="e">
        <f t="shared" si="43"/>
        <v>#DIV/0!</v>
      </c>
      <c r="CP51" t="e">
        <f t="shared" si="44"/>
        <v>#DIV/0!</v>
      </c>
    </row>
    <row r="52" spans="1:94" x14ac:dyDescent="0.3">
      <c r="A52" s="40" t="str">
        <f>VLOOKUP(C52,ListCodeMtrx!A$1:B$91,2,TRUE)</f>
        <v>M68</v>
      </c>
      <c r="B52" s="1">
        <f t="shared" si="45"/>
        <v>100</v>
      </c>
      <c r="C52">
        <v>68</v>
      </c>
      <c r="D52" s="4" t="s">
        <v>205</v>
      </c>
      <c r="E52" s="5">
        <v>3</v>
      </c>
      <c r="F52" s="5">
        <v>2</v>
      </c>
      <c r="G52">
        <v>88</v>
      </c>
      <c r="H52" t="s">
        <v>176</v>
      </c>
      <c r="I52">
        <v>1</v>
      </c>
      <c r="J52" s="1">
        <v>42</v>
      </c>
      <c r="K52" s="6">
        <v>0.49331018518518521</v>
      </c>
      <c r="L52" s="1">
        <v>8628</v>
      </c>
      <c r="M52" s="1">
        <v>0</v>
      </c>
      <c r="N52" s="1">
        <v>100</v>
      </c>
      <c r="O52" s="7">
        <f t="shared" si="2"/>
        <v>5.1774257750116703</v>
      </c>
      <c r="P52" s="7">
        <f t="shared" si="3"/>
        <v>0.3580847978976151</v>
      </c>
      <c r="Q52" s="7">
        <f t="shared" si="4"/>
        <v>72.515766469720703</v>
      </c>
      <c r="R52" s="1">
        <v>26.848337173461914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t="e">
        <f t="shared" si="5"/>
        <v>#DIV/0!</v>
      </c>
      <c r="AA52" t="e">
        <f t="shared" si="6"/>
        <v>#DIV/0!</v>
      </c>
      <c r="AB52" t="e">
        <f t="shared" si="7"/>
        <v>#DIV/0!</v>
      </c>
      <c r="AC52" s="1">
        <v>-1</v>
      </c>
      <c r="AD52" s="1">
        <v>0.85</v>
      </c>
      <c r="AE52" s="1">
        <v>0.85</v>
      </c>
      <c r="AF52" s="1">
        <v>9.9698953628540039</v>
      </c>
      <c r="AG52">
        <f t="shared" si="8"/>
        <v>0.85</v>
      </c>
      <c r="AH52">
        <f t="shared" si="9"/>
        <v>4.033141084263156E-3</v>
      </c>
      <c r="AI52" t="e">
        <f t="shared" si="10"/>
        <v>#DIV/0!</v>
      </c>
      <c r="AJ52" t="e">
        <f t="shared" si="11"/>
        <v>#DIV/0!</v>
      </c>
      <c r="AK52" t="e">
        <f t="shared" si="12"/>
        <v>#DIV/0!</v>
      </c>
      <c r="AL52" s="1">
        <v>1799.75341796875</v>
      </c>
      <c r="AM52" s="1">
        <v>0.5</v>
      </c>
      <c r="AN52" t="e">
        <f t="shared" si="13"/>
        <v>#DIV/0!</v>
      </c>
      <c r="AO52">
        <f t="shared" si="14"/>
        <v>5.2248106897221689</v>
      </c>
      <c r="AP52">
        <f t="shared" si="15"/>
        <v>1.4880013573920641</v>
      </c>
      <c r="AQ52">
        <f t="shared" si="16"/>
        <v>26.848337173461914</v>
      </c>
      <c r="AR52" s="1">
        <v>2</v>
      </c>
      <c r="AS52">
        <f t="shared" si="17"/>
        <v>4.644859790802002</v>
      </c>
      <c r="AT52" s="1">
        <v>1</v>
      </c>
      <c r="AU52">
        <f t="shared" si="18"/>
        <v>9.2897195816040039</v>
      </c>
      <c r="AV52" s="1">
        <v>25.630348205566406</v>
      </c>
      <c r="AW52" s="1">
        <v>25.126562118530273</v>
      </c>
      <c r="AX52" s="1">
        <v>102.26560974121094</v>
      </c>
      <c r="AY52" s="1">
        <v>98.4749755859375</v>
      </c>
      <c r="AZ52" s="1">
        <v>16.981678009033203</v>
      </c>
      <c r="BA52" s="1">
        <v>20.39027214050293</v>
      </c>
      <c r="BB52" s="1">
        <v>51.955650329589844</v>
      </c>
      <c r="BC52" s="1">
        <v>62.384284973144531</v>
      </c>
      <c r="BD52" s="1">
        <v>300.31591796875</v>
      </c>
      <c r="BE52" s="1">
        <v>1801.960205078125</v>
      </c>
      <c r="BF52" s="1">
        <v>996.1766357421875</v>
      </c>
      <c r="BG52" s="1">
        <v>100.99916839599609</v>
      </c>
      <c r="BH52" s="1">
        <v>-1.4691009521484375</v>
      </c>
      <c r="BI52" s="1">
        <v>-1.2054450511932373</v>
      </c>
      <c r="BJ52" s="1">
        <v>0.25</v>
      </c>
      <c r="BK52" s="1">
        <v>-1.355140209197998</v>
      </c>
      <c r="BL52" s="1">
        <v>7.355140209197998</v>
      </c>
      <c r="BM52" s="1">
        <v>1</v>
      </c>
      <c r="BN52" s="1">
        <v>0</v>
      </c>
      <c r="BO52" s="1">
        <v>0.15999999642372131</v>
      </c>
      <c r="BP52" s="1">
        <v>111115</v>
      </c>
      <c r="BQ52">
        <f t="shared" si="19"/>
        <v>1.5015795898437501</v>
      </c>
      <c r="BR52">
        <f t="shared" si="20"/>
        <v>5.224810689722169E-3</v>
      </c>
      <c r="BS52">
        <f t="shared" si="21"/>
        <v>299.99833717346189</v>
      </c>
      <c r="BT52">
        <f t="shared" si="22"/>
        <v>298.78034820556638</v>
      </c>
      <c r="BU52">
        <f t="shared" si="23"/>
        <v>288.31362636818812</v>
      </c>
      <c r="BV52">
        <f t="shared" si="24"/>
        <v>0.16123344089713615</v>
      </c>
      <c r="BW52">
        <f t="shared" si="25"/>
        <v>3.5474018869509072</v>
      </c>
      <c r="BX52">
        <f t="shared" si="26"/>
        <v>35.123080152920714</v>
      </c>
      <c r="BY52">
        <f t="shared" si="27"/>
        <v>14.732808012417784</v>
      </c>
      <c r="BZ52">
        <f t="shared" si="28"/>
        <v>26.23934268951416</v>
      </c>
      <c r="CA52">
        <f t="shared" si="29"/>
        <v>3.4223436275571704</v>
      </c>
      <c r="CB52">
        <f t="shared" si="30"/>
        <v>0.3447942379482643</v>
      </c>
      <c r="CC52">
        <f t="shared" si="31"/>
        <v>2.0594005295588431</v>
      </c>
      <c r="CD52">
        <f t="shared" si="32"/>
        <v>1.3629430979983272</v>
      </c>
      <c r="CE52">
        <f t="shared" si="33"/>
        <v>0.21665232088932285</v>
      </c>
      <c r="CF52">
        <f t="shared" si="34"/>
        <v>7.3240321090400489</v>
      </c>
      <c r="CG52">
        <f t="shared" si="35"/>
        <v>0.73638775778560495</v>
      </c>
      <c r="CH52">
        <f t="shared" si="36"/>
        <v>58.457552411685221</v>
      </c>
      <c r="CI52">
        <f t="shared" si="37"/>
        <v>97.722582068042001</v>
      </c>
      <c r="CJ52">
        <f t="shared" si="38"/>
        <v>3.0971310028384196E-2</v>
      </c>
      <c r="CK52">
        <f t="shared" si="39"/>
        <v>0</v>
      </c>
      <c r="CL52">
        <f t="shared" si="40"/>
        <v>1531.6661743164061</v>
      </c>
      <c r="CM52">
        <f t="shared" si="41"/>
        <v>0</v>
      </c>
      <c r="CN52" t="e">
        <f t="shared" si="42"/>
        <v>#DIV/0!</v>
      </c>
      <c r="CO52" t="e">
        <f t="shared" si="43"/>
        <v>#DIV/0!</v>
      </c>
      <c r="CP52" t="e">
        <f t="shared" si="44"/>
        <v>#DIV/0!</v>
      </c>
    </row>
    <row r="53" spans="1:94" x14ac:dyDescent="0.3">
      <c r="A53" s="40" t="str">
        <f>VLOOKUP(C53,ListCodeMtrx!A$1:B$91,2,TRUE)</f>
        <v>M68</v>
      </c>
      <c r="B53" s="1">
        <f t="shared" si="45"/>
        <v>250</v>
      </c>
      <c r="C53">
        <v>68</v>
      </c>
      <c r="D53" s="4" t="s">
        <v>205</v>
      </c>
      <c r="E53" s="5">
        <v>3</v>
      </c>
      <c r="F53" s="5">
        <v>2</v>
      </c>
      <c r="G53">
        <v>88</v>
      </c>
      <c r="H53" t="s">
        <v>176</v>
      </c>
      <c r="I53">
        <v>1</v>
      </c>
      <c r="J53" s="1">
        <v>43</v>
      </c>
      <c r="K53" s="6">
        <v>0.49572916666666667</v>
      </c>
      <c r="L53" s="1">
        <v>8837</v>
      </c>
      <c r="M53" s="1">
        <v>0</v>
      </c>
      <c r="N53" s="1">
        <v>250</v>
      </c>
      <c r="O53" s="7">
        <f t="shared" si="2"/>
        <v>18.14252905128766</v>
      </c>
      <c r="P53" s="7">
        <f t="shared" si="3"/>
        <v>0.36128988527216616</v>
      </c>
      <c r="Q53" s="7">
        <f t="shared" si="4"/>
        <v>150.78397897910574</v>
      </c>
      <c r="R53" s="1">
        <v>26.652976989746094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t="e">
        <f t="shared" si="5"/>
        <v>#DIV/0!</v>
      </c>
      <c r="AA53" t="e">
        <f t="shared" si="6"/>
        <v>#DIV/0!</v>
      </c>
      <c r="AB53" t="e">
        <f t="shared" si="7"/>
        <v>#DIV/0!</v>
      </c>
      <c r="AC53" s="1">
        <v>-1</v>
      </c>
      <c r="AD53" s="1">
        <v>0.85</v>
      </c>
      <c r="AE53" s="1">
        <v>0.85</v>
      </c>
      <c r="AF53" s="1">
        <v>9.9940061569213867</v>
      </c>
      <c r="AG53">
        <f t="shared" si="8"/>
        <v>0.85</v>
      </c>
      <c r="AH53">
        <f t="shared" si="9"/>
        <v>1.2520284845046688E-2</v>
      </c>
      <c r="AI53" t="e">
        <f t="shared" si="10"/>
        <v>#DIV/0!</v>
      </c>
      <c r="AJ53" t="e">
        <f t="shared" si="11"/>
        <v>#DIV/0!</v>
      </c>
      <c r="AK53" t="e">
        <f t="shared" si="12"/>
        <v>#DIV/0!</v>
      </c>
      <c r="AL53" s="1">
        <v>1799.75341796875</v>
      </c>
      <c r="AM53" s="1">
        <v>0.5</v>
      </c>
      <c r="AN53" t="e">
        <f t="shared" si="13"/>
        <v>#DIV/0!</v>
      </c>
      <c r="AO53">
        <f t="shared" si="14"/>
        <v>5.1269102834273932</v>
      </c>
      <c r="AP53">
        <f t="shared" si="15"/>
        <v>1.4479592814218631</v>
      </c>
      <c r="AQ53">
        <f t="shared" si="16"/>
        <v>26.652976989746094</v>
      </c>
      <c r="AR53" s="1">
        <v>2</v>
      </c>
      <c r="AS53">
        <f t="shared" si="17"/>
        <v>4.644859790802002</v>
      </c>
      <c r="AT53" s="1">
        <v>1</v>
      </c>
      <c r="AU53">
        <f t="shared" si="18"/>
        <v>9.2897195816040039</v>
      </c>
      <c r="AV53" s="1">
        <v>25.580080032348633</v>
      </c>
      <c r="AW53" s="1">
        <v>25.127948760986328</v>
      </c>
      <c r="AX53" s="1">
        <v>251.26786804199219</v>
      </c>
      <c r="AY53" s="1">
        <v>238.37010192871094</v>
      </c>
      <c r="AZ53" s="1">
        <v>17.040008544921875</v>
      </c>
      <c r="BA53" s="1">
        <v>20.385164260864258</v>
      </c>
      <c r="BB53" s="1">
        <v>52.290203094482422</v>
      </c>
      <c r="BC53" s="1">
        <v>62.555393218994141</v>
      </c>
      <c r="BD53" s="1">
        <v>300.27883911132812</v>
      </c>
      <c r="BE53" s="1">
        <v>1798.7308349609375</v>
      </c>
      <c r="BF53" s="1">
        <v>1120.95947265625</v>
      </c>
      <c r="BG53" s="1">
        <v>100.99979400634766</v>
      </c>
      <c r="BH53" s="1">
        <v>-3.69158935546875</v>
      </c>
      <c r="BI53" s="1">
        <v>-1.1666762828826904</v>
      </c>
      <c r="BJ53" s="1">
        <v>0.25</v>
      </c>
      <c r="BK53" s="1">
        <v>-1.355140209197998</v>
      </c>
      <c r="BL53" s="1">
        <v>7.355140209197998</v>
      </c>
      <c r="BM53" s="1">
        <v>1</v>
      </c>
      <c r="BN53" s="1">
        <v>0</v>
      </c>
      <c r="BO53" s="1">
        <v>0.15999999642372131</v>
      </c>
      <c r="BP53" s="1">
        <v>111115</v>
      </c>
      <c r="BQ53">
        <f t="shared" si="19"/>
        <v>1.5013941955566406</v>
      </c>
      <c r="BR53">
        <f t="shared" si="20"/>
        <v>5.1269102834273928E-3</v>
      </c>
      <c r="BS53">
        <f t="shared" si="21"/>
        <v>299.80297698974607</v>
      </c>
      <c r="BT53">
        <f t="shared" si="22"/>
        <v>298.73008003234861</v>
      </c>
      <c r="BU53">
        <f t="shared" si="23"/>
        <v>287.79692716098725</v>
      </c>
      <c r="BV53">
        <f t="shared" si="24"/>
        <v>0.18146531167002761</v>
      </c>
      <c r="BW53">
        <f t="shared" si="25"/>
        <v>3.5068566725547137</v>
      </c>
      <c r="BX53">
        <f t="shared" si="26"/>
        <v>34.721424009382773</v>
      </c>
      <c r="BY53">
        <f t="shared" si="27"/>
        <v>14.336259748518515</v>
      </c>
      <c r="BZ53">
        <f t="shared" si="28"/>
        <v>26.116528511047363</v>
      </c>
      <c r="CA53">
        <f t="shared" si="29"/>
        <v>3.3975953981885705</v>
      </c>
      <c r="CB53">
        <f t="shared" si="30"/>
        <v>0.34776483572704076</v>
      </c>
      <c r="CC53">
        <f t="shared" si="31"/>
        <v>2.0588973911328505</v>
      </c>
      <c r="CD53">
        <f t="shared" si="32"/>
        <v>1.33869800705572</v>
      </c>
      <c r="CE53">
        <f t="shared" si="33"/>
        <v>0.21852900249874502</v>
      </c>
      <c r="CF53">
        <f t="shared" si="34"/>
        <v>15.229150816347136</v>
      </c>
      <c r="CG53">
        <f t="shared" si="35"/>
        <v>0.63256246382862447</v>
      </c>
      <c r="CH53">
        <f t="shared" si="36"/>
        <v>59.130211879238118</v>
      </c>
      <c r="CI53">
        <f t="shared" si="37"/>
        <v>235.7335945504108</v>
      </c>
      <c r="CJ53">
        <f t="shared" si="38"/>
        <v>4.5507794036478061E-2</v>
      </c>
      <c r="CK53">
        <f t="shared" si="39"/>
        <v>0</v>
      </c>
      <c r="CL53">
        <f t="shared" si="40"/>
        <v>1528.9212097167967</v>
      </c>
      <c r="CM53">
        <f t="shared" si="41"/>
        <v>0</v>
      </c>
      <c r="CN53" t="e">
        <f t="shared" si="42"/>
        <v>#DIV/0!</v>
      </c>
      <c r="CO53" t="e">
        <f t="shared" si="43"/>
        <v>#DIV/0!</v>
      </c>
      <c r="CP53" t="e">
        <f t="shared" si="44"/>
        <v>#DIV/0!</v>
      </c>
    </row>
    <row r="54" spans="1:94" s="8" customFormat="1" x14ac:dyDescent="0.3">
      <c r="A54" s="40" t="str">
        <f>VLOOKUP(C54,ListCodeMtrx!A$1:B$91,2,TRUE)</f>
        <v>M68</v>
      </c>
      <c r="B54" s="1">
        <f t="shared" si="45"/>
        <v>600</v>
      </c>
      <c r="C54">
        <v>68</v>
      </c>
      <c r="D54" s="4" t="s">
        <v>205</v>
      </c>
      <c r="E54" s="5">
        <v>3</v>
      </c>
      <c r="F54" s="5">
        <v>2</v>
      </c>
      <c r="G54">
        <v>88</v>
      </c>
      <c r="H54" t="s">
        <v>176</v>
      </c>
      <c r="I54">
        <v>1</v>
      </c>
      <c r="J54" s="1">
        <v>44</v>
      </c>
      <c r="K54" s="6">
        <v>0.49814814814814823</v>
      </c>
      <c r="L54" s="1">
        <v>9046</v>
      </c>
      <c r="M54" s="1">
        <v>0</v>
      </c>
      <c r="N54" s="1">
        <v>600</v>
      </c>
      <c r="O54" s="7">
        <f t="shared" si="2"/>
        <v>41.467243689047322</v>
      </c>
      <c r="P54" s="7">
        <f t="shared" si="3"/>
        <v>0.3647297809594407</v>
      </c>
      <c r="Q54" s="7">
        <f t="shared" si="4"/>
        <v>371.90010203556</v>
      </c>
      <c r="R54" s="1">
        <v>26.74030876159668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t="e">
        <f t="shared" si="5"/>
        <v>#DIV/0!</v>
      </c>
      <c r="AA54" t="e">
        <f t="shared" si="6"/>
        <v>#DIV/0!</v>
      </c>
      <c r="AB54" t="e">
        <f t="shared" si="7"/>
        <v>#DIV/0!</v>
      </c>
      <c r="AC54" s="1">
        <v>-1</v>
      </c>
      <c r="AD54" s="1">
        <v>0.85</v>
      </c>
      <c r="AE54" s="1">
        <v>0.85</v>
      </c>
      <c r="AF54" s="1">
        <v>9.9698953628540039</v>
      </c>
      <c r="AG54">
        <f t="shared" si="8"/>
        <v>0.85</v>
      </c>
      <c r="AH54">
        <f t="shared" si="9"/>
        <v>2.7731507936786068E-2</v>
      </c>
      <c r="AI54" t="e">
        <f t="shared" si="10"/>
        <v>#DIV/0!</v>
      </c>
      <c r="AJ54" t="e">
        <f t="shared" si="11"/>
        <v>#DIV/0!</v>
      </c>
      <c r="AK54" t="e">
        <f t="shared" si="12"/>
        <v>#DIV/0!</v>
      </c>
      <c r="AL54" s="1">
        <v>1799.75341796875</v>
      </c>
      <c r="AM54" s="1">
        <v>0.5</v>
      </c>
      <c r="AN54" t="e">
        <f t="shared" si="13"/>
        <v>#DIV/0!</v>
      </c>
      <c r="AO54">
        <f t="shared" si="14"/>
        <v>4.99292410474549</v>
      </c>
      <c r="AP54">
        <f t="shared" si="15"/>
        <v>1.3966611866110603</v>
      </c>
      <c r="AQ54">
        <f t="shared" si="16"/>
        <v>26.74030876159668</v>
      </c>
      <c r="AR54" s="1">
        <v>2</v>
      </c>
      <c r="AS54">
        <f t="shared" si="17"/>
        <v>4.644859790802002</v>
      </c>
      <c r="AT54" s="1">
        <v>1</v>
      </c>
      <c r="AU54">
        <f t="shared" si="18"/>
        <v>9.2897195816040039</v>
      </c>
      <c r="AV54" s="1">
        <v>25.672842025756836</v>
      </c>
      <c r="AW54" s="1">
        <v>25.128507614135742</v>
      </c>
      <c r="AX54" s="1">
        <v>600.10601806640625</v>
      </c>
      <c r="AY54" s="1">
        <v>570.59307861328125</v>
      </c>
      <c r="AZ54" s="1">
        <v>17.817483901977539</v>
      </c>
      <c r="BA54" s="1">
        <v>21.072519302368164</v>
      </c>
      <c r="BB54" s="1">
        <v>54.374610900878906</v>
      </c>
      <c r="BC54" s="1">
        <v>64.308181762695312</v>
      </c>
      <c r="BD54" s="1">
        <v>300.31689453125</v>
      </c>
      <c r="BE54" s="1">
        <v>1801.6136474609375</v>
      </c>
      <c r="BF54" s="1">
        <v>831.40576171875</v>
      </c>
      <c r="BG54" s="1">
        <v>100.99742126464844</v>
      </c>
      <c r="BH54" s="1">
        <v>-11.46124267578125</v>
      </c>
      <c r="BI54" s="1">
        <v>-1.1328647136688232</v>
      </c>
      <c r="BJ54" s="1">
        <v>0.25</v>
      </c>
      <c r="BK54" s="1">
        <v>-1.355140209197998</v>
      </c>
      <c r="BL54" s="1">
        <v>7.355140209197998</v>
      </c>
      <c r="BM54" s="1">
        <v>1</v>
      </c>
      <c r="BN54" s="1">
        <v>0</v>
      </c>
      <c r="BO54" s="1">
        <v>0.15999999642372131</v>
      </c>
      <c r="BP54" s="1">
        <v>111115</v>
      </c>
      <c r="BQ54">
        <f t="shared" si="19"/>
        <v>1.5015844726562497</v>
      </c>
      <c r="BR54">
        <f t="shared" si="20"/>
        <v>4.9929241047454902E-3</v>
      </c>
      <c r="BS54">
        <f t="shared" si="21"/>
        <v>299.89030876159666</v>
      </c>
      <c r="BT54">
        <f t="shared" si="22"/>
        <v>298.82284202575681</v>
      </c>
      <c r="BU54">
        <f t="shared" si="23"/>
        <v>288.25817715067751</v>
      </c>
      <c r="BV54">
        <f t="shared" si="24"/>
        <v>0.20509054352441042</v>
      </c>
      <c r="BW54">
        <f t="shared" si="25"/>
        <v>3.5249312956997736</v>
      </c>
      <c r="BX54">
        <f t="shared" si="26"/>
        <v>34.90120095703459</v>
      </c>
      <c r="BY54">
        <f t="shared" si="27"/>
        <v>13.828681654666426</v>
      </c>
      <c r="BZ54">
        <f t="shared" si="28"/>
        <v>26.206575393676758</v>
      </c>
      <c r="CA54">
        <f t="shared" si="29"/>
        <v>3.4157253559197436</v>
      </c>
      <c r="CB54">
        <f t="shared" si="30"/>
        <v>0.35095086844739659</v>
      </c>
      <c r="CC54">
        <f t="shared" si="31"/>
        <v>2.1282701090887133</v>
      </c>
      <c r="CD54">
        <f t="shared" si="32"/>
        <v>1.2874552468310303</v>
      </c>
      <c r="CE54">
        <f t="shared" si="33"/>
        <v>0.2205419784026259</v>
      </c>
      <c r="CF54">
        <f t="shared" si="34"/>
        <v>37.560951273651192</v>
      </c>
      <c r="CG54">
        <f t="shared" si="35"/>
        <v>0.65177815149702301</v>
      </c>
      <c r="CH54">
        <f t="shared" si="36"/>
        <v>60.776768844330476</v>
      </c>
      <c r="CI54">
        <f t="shared" si="37"/>
        <v>564.56697863378668</v>
      </c>
      <c r="CJ54">
        <f t="shared" si="38"/>
        <v>4.4640320452314988E-2</v>
      </c>
      <c r="CK54">
        <f t="shared" si="39"/>
        <v>0</v>
      </c>
      <c r="CL54">
        <f t="shared" si="40"/>
        <v>1531.3716003417969</v>
      </c>
      <c r="CM54">
        <f t="shared" si="41"/>
        <v>0</v>
      </c>
      <c r="CN54" t="e">
        <f t="shared" si="42"/>
        <v>#DIV/0!</v>
      </c>
      <c r="CO54" t="e">
        <f t="shared" si="43"/>
        <v>#DIV/0!</v>
      </c>
      <c r="CP54" t="e">
        <f t="shared" si="44"/>
        <v>#DIV/0!</v>
      </c>
    </row>
    <row r="55" spans="1:94" x14ac:dyDescent="0.3">
      <c r="A55" s="40" t="str">
        <f>VLOOKUP(C55,ListCodeMtrx!A$1:B$91,2,TRUE)</f>
        <v>M68</v>
      </c>
      <c r="B55" s="1">
        <f t="shared" si="45"/>
        <v>800</v>
      </c>
      <c r="C55">
        <v>68</v>
      </c>
      <c r="D55" s="4" t="s">
        <v>205</v>
      </c>
      <c r="E55" s="5">
        <v>3</v>
      </c>
      <c r="F55" s="5">
        <v>2</v>
      </c>
      <c r="G55">
        <v>88</v>
      </c>
      <c r="H55" t="s">
        <v>176</v>
      </c>
      <c r="I55">
        <v>1</v>
      </c>
      <c r="J55" s="1">
        <v>45</v>
      </c>
      <c r="K55" s="6">
        <v>0.50050925925925926</v>
      </c>
      <c r="L55" s="1">
        <v>9250</v>
      </c>
      <c r="M55" s="1">
        <v>0</v>
      </c>
      <c r="N55" s="1">
        <v>800</v>
      </c>
      <c r="O55" s="7">
        <f t="shared" si="2"/>
        <v>50.183329317387219</v>
      </c>
      <c r="P55" s="7">
        <f t="shared" si="3"/>
        <v>0.37308165911831587</v>
      </c>
      <c r="Q55" s="7">
        <f t="shared" si="4"/>
        <v>526.69593508390096</v>
      </c>
      <c r="R55" s="1">
        <v>26.879560470581055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t="e">
        <f t="shared" si="5"/>
        <v>#DIV/0!</v>
      </c>
      <c r="AA55" t="e">
        <f t="shared" si="6"/>
        <v>#DIV/0!</v>
      </c>
      <c r="AB55" t="e">
        <f t="shared" si="7"/>
        <v>#DIV/0!</v>
      </c>
      <c r="AC55" s="1">
        <v>-1</v>
      </c>
      <c r="AD55" s="1">
        <v>0.85</v>
      </c>
      <c r="AE55" s="1">
        <v>0.85</v>
      </c>
      <c r="AF55" s="1">
        <v>9.9698953628540039</v>
      </c>
      <c r="AG55">
        <f t="shared" si="8"/>
        <v>0.85</v>
      </c>
      <c r="AH55">
        <f t="shared" si="9"/>
        <v>3.3436546532739309E-2</v>
      </c>
      <c r="AI55" t="e">
        <f t="shared" si="10"/>
        <v>#DIV/0!</v>
      </c>
      <c r="AJ55" t="e">
        <f t="shared" si="11"/>
        <v>#DIV/0!</v>
      </c>
      <c r="AK55" t="e">
        <f t="shared" si="12"/>
        <v>#DIV/0!</v>
      </c>
      <c r="AL55" s="1">
        <v>1799.75341796875</v>
      </c>
      <c r="AM55" s="1">
        <v>0.5</v>
      </c>
      <c r="AN55" t="e">
        <f t="shared" si="13"/>
        <v>#DIV/0!</v>
      </c>
      <c r="AO55">
        <f t="shared" si="14"/>
        <v>4.8622847622314955</v>
      </c>
      <c r="AP55">
        <f t="shared" si="15"/>
        <v>1.3300312555797742</v>
      </c>
      <c r="AQ55">
        <f t="shared" si="16"/>
        <v>26.879560470581055</v>
      </c>
      <c r="AR55" s="1">
        <v>2</v>
      </c>
      <c r="AS55">
        <f t="shared" si="17"/>
        <v>4.644859790802002</v>
      </c>
      <c r="AT55" s="1">
        <v>1</v>
      </c>
      <c r="AU55">
        <f t="shared" si="18"/>
        <v>9.2897195816040039</v>
      </c>
      <c r="AV55" s="1">
        <v>25.73394775390625</v>
      </c>
      <c r="AW55" s="1">
        <v>25.128974914550781</v>
      </c>
      <c r="AX55" s="1">
        <v>799.1209716796875</v>
      </c>
      <c r="AY55" s="1">
        <v>763.22467041015625</v>
      </c>
      <c r="AZ55" s="1">
        <v>18.85114860534668</v>
      </c>
      <c r="BA55" s="1">
        <v>22.018363952636719</v>
      </c>
      <c r="BB55" s="1">
        <v>57.323337554931641</v>
      </c>
      <c r="BC55" s="1">
        <v>66.954330444335937</v>
      </c>
      <c r="BD55" s="1">
        <v>300.27798461914062</v>
      </c>
      <c r="BE55" s="1">
        <v>1800.8941650390625</v>
      </c>
      <c r="BF55" s="1">
        <v>1322.683837890625</v>
      </c>
      <c r="BG55" s="1">
        <v>101.00153350830078</v>
      </c>
      <c r="BH55" s="1">
        <v>-16.869384765625</v>
      </c>
      <c r="BI55" s="1">
        <v>-1.1624381542205811</v>
      </c>
      <c r="BJ55" s="1">
        <v>0.5</v>
      </c>
      <c r="BK55" s="1">
        <v>-1.355140209197998</v>
      </c>
      <c r="BL55" s="1">
        <v>7.355140209197998</v>
      </c>
      <c r="BM55" s="1">
        <v>1</v>
      </c>
      <c r="BN55" s="1">
        <v>0</v>
      </c>
      <c r="BO55" s="1">
        <v>0.15999999642372131</v>
      </c>
      <c r="BP55" s="1">
        <v>111115</v>
      </c>
      <c r="BQ55">
        <f t="shared" si="19"/>
        <v>1.5013899230957031</v>
      </c>
      <c r="BR55">
        <f t="shared" si="20"/>
        <v>4.8622847622314955E-3</v>
      </c>
      <c r="BS55">
        <f t="shared" si="21"/>
        <v>300.02956047058103</v>
      </c>
      <c r="BT55">
        <f t="shared" si="22"/>
        <v>298.88394775390623</v>
      </c>
      <c r="BU55">
        <f t="shared" si="23"/>
        <v>288.14305996575058</v>
      </c>
      <c r="BV55">
        <f t="shared" si="24"/>
        <v>0.22248175121751948</v>
      </c>
      <c r="BW55">
        <f t="shared" si="25"/>
        <v>3.5539197801399736</v>
      </c>
      <c r="BX55">
        <f t="shared" si="26"/>
        <v>35.186790305989717</v>
      </c>
      <c r="BY55">
        <f t="shared" si="27"/>
        <v>13.168426353352999</v>
      </c>
      <c r="BZ55">
        <f t="shared" si="28"/>
        <v>26.306754112243652</v>
      </c>
      <c r="CA55">
        <f t="shared" si="29"/>
        <v>3.4359944760050816</v>
      </c>
      <c r="CB55">
        <f t="shared" si="30"/>
        <v>0.35867694138657968</v>
      </c>
      <c r="CC55">
        <f t="shared" si="31"/>
        <v>2.2238885245601994</v>
      </c>
      <c r="CD55">
        <f t="shared" si="32"/>
        <v>1.2121059514448822</v>
      </c>
      <c r="CE55">
        <f t="shared" si="33"/>
        <v>0.22542423818455906</v>
      </c>
      <c r="CF55">
        <f t="shared" si="34"/>
        <v>53.197097136062439</v>
      </c>
      <c r="CG55">
        <f t="shared" si="35"/>
        <v>0.69009291169906106</v>
      </c>
      <c r="CH55">
        <f t="shared" si="36"/>
        <v>62.961205980008316</v>
      </c>
      <c r="CI55">
        <f t="shared" si="37"/>
        <v>755.93193202517534</v>
      </c>
      <c r="CJ55">
        <f t="shared" si="38"/>
        <v>4.1797452919469742E-2</v>
      </c>
      <c r="CK55">
        <f t="shared" si="39"/>
        <v>0</v>
      </c>
      <c r="CL55">
        <f t="shared" si="40"/>
        <v>1530.7600402832031</v>
      </c>
      <c r="CM55">
        <f t="shared" si="41"/>
        <v>0</v>
      </c>
      <c r="CN55" t="e">
        <f t="shared" si="42"/>
        <v>#DIV/0!</v>
      </c>
      <c r="CO55" t="e">
        <f t="shared" si="43"/>
        <v>#DIV/0!</v>
      </c>
      <c r="CP55" s="8" t="e">
        <f t="shared" si="44"/>
        <v>#DIV/0!</v>
      </c>
    </row>
    <row r="56" spans="1:94" hidden="1" x14ac:dyDescent="0.3">
      <c r="A56" t="str">
        <f>VLOOKUP(C56,ListCodeMtrx!A$1:B$91,2,TRUE)</f>
        <v>M68</v>
      </c>
      <c r="B56" s="1" t="str">
        <f t="shared" si="45"/>
        <v>400F</v>
      </c>
      <c r="C56" s="8">
        <v>68</v>
      </c>
      <c r="D56" s="4" t="s">
        <v>205</v>
      </c>
      <c r="E56" s="5">
        <v>3</v>
      </c>
      <c r="F56" s="5">
        <v>2</v>
      </c>
      <c r="G56">
        <v>88</v>
      </c>
      <c r="H56" s="8" t="s">
        <v>176</v>
      </c>
      <c r="I56" s="8">
        <v>1</v>
      </c>
      <c r="J56" s="9">
        <v>46</v>
      </c>
      <c r="K56" s="6">
        <v>0.50231481481481488</v>
      </c>
      <c r="L56" s="9">
        <v>9397.5</v>
      </c>
      <c r="M56" s="9">
        <v>0</v>
      </c>
      <c r="N56" s="1" t="s">
        <v>179</v>
      </c>
      <c r="O56" s="7">
        <f t="shared" si="2"/>
        <v>29.223378130435844</v>
      </c>
      <c r="P56" s="7">
        <f t="shared" si="3"/>
        <v>0.37813890641730558</v>
      </c>
      <c r="Q56" s="7">
        <f t="shared" si="4"/>
        <v>244.163238506</v>
      </c>
      <c r="R56" s="9">
        <v>27.069707870483398</v>
      </c>
      <c r="S56" s="9">
        <v>6</v>
      </c>
      <c r="T56" s="9">
        <v>6</v>
      </c>
      <c r="U56" s="9">
        <v>0</v>
      </c>
      <c r="V56" s="9">
        <v>0</v>
      </c>
      <c r="W56" s="9">
        <v>265.28173828125</v>
      </c>
      <c r="X56" s="9">
        <v>589.26116943359375</v>
      </c>
      <c r="Y56" s="9">
        <v>391.807373046875</v>
      </c>
      <c r="Z56" s="8" t="e">
        <f t="shared" si="5"/>
        <v>#DIV/0!</v>
      </c>
      <c r="AA56" s="8">
        <f t="shared" si="6"/>
        <v>0.54980617756258643</v>
      </c>
      <c r="AB56" s="8">
        <f t="shared" si="7"/>
        <v>0.3350870660228879</v>
      </c>
      <c r="AC56" s="9">
        <v>-1</v>
      </c>
      <c r="AD56" s="9">
        <v>0.85</v>
      </c>
      <c r="AE56" s="9">
        <v>0.85</v>
      </c>
      <c r="AF56" s="9">
        <v>9.9698953628540039</v>
      </c>
      <c r="AG56" s="8">
        <f t="shared" si="8"/>
        <v>0.85</v>
      </c>
      <c r="AH56" s="8">
        <f t="shared" si="9"/>
        <v>1.9760730082134914E-2</v>
      </c>
      <c r="AI56" s="8">
        <f t="shared" si="10"/>
        <v>0.6094639887612826</v>
      </c>
      <c r="AJ56" s="8">
        <f t="shared" si="11"/>
        <v>2.2212654864650458</v>
      </c>
      <c r="AK56" s="8">
        <f t="shared" si="12"/>
        <v>-1</v>
      </c>
      <c r="AL56" s="9">
        <v>1799.37255859375</v>
      </c>
      <c r="AM56" s="9">
        <v>0.5</v>
      </c>
      <c r="AN56" s="8">
        <f t="shared" si="13"/>
        <v>256.25225032004255</v>
      </c>
      <c r="AO56" s="8">
        <f t="shared" si="14"/>
        <v>4.912765727146633</v>
      </c>
      <c r="AP56" s="8">
        <f t="shared" si="15"/>
        <v>1.325981684166182</v>
      </c>
      <c r="AQ56" s="8">
        <f t="shared" si="16"/>
        <v>27.069707870483398</v>
      </c>
      <c r="AR56" s="9">
        <v>2</v>
      </c>
      <c r="AS56" s="8">
        <f t="shared" si="17"/>
        <v>4.644859790802002</v>
      </c>
      <c r="AT56" s="9">
        <v>1</v>
      </c>
      <c r="AU56" s="8">
        <f t="shared" si="18"/>
        <v>9.2897195816040039</v>
      </c>
      <c r="AV56" s="9">
        <v>25.793529510498047</v>
      </c>
      <c r="AW56" s="9">
        <v>25.128400802612305</v>
      </c>
      <c r="AX56" s="9">
        <v>399.52072143554687</v>
      </c>
      <c r="AY56" s="9">
        <v>378.82510375976562</v>
      </c>
      <c r="AZ56" s="9">
        <v>19.256488800048828</v>
      </c>
      <c r="BA56" s="9">
        <v>22.453899383544922</v>
      </c>
      <c r="BB56" s="9">
        <v>58.348926544189453</v>
      </c>
      <c r="BC56" s="9">
        <v>68.037376403808594</v>
      </c>
      <c r="BD56" s="9">
        <v>300.39651489257812</v>
      </c>
      <c r="BE56" s="9">
        <v>1799.37255859375</v>
      </c>
      <c r="BF56" s="9">
        <v>1468.9884033203125</v>
      </c>
      <c r="BG56" s="9">
        <v>101.00061798095703</v>
      </c>
      <c r="BH56" s="9">
        <v>-6.201385498046875</v>
      </c>
      <c r="BI56" s="9">
        <v>-1.262709379196167</v>
      </c>
      <c r="BJ56" s="9">
        <v>0.5</v>
      </c>
      <c r="BK56" s="9">
        <v>-1.355140209197998</v>
      </c>
      <c r="BL56" s="9">
        <v>7.355140209197998</v>
      </c>
      <c r="BM56" s="9">
        <v>1</v>
      </c>
      <c r="BN56" s="9">
        <v>0</v>
      </c>
      <c r="BO56" s="9">
        <v>0.15999999642372131</v>
      </c>
      <c r="BP56" s="9">
        <v>111115</v>
      </c>
      <c r="BQ56" s="8">
        <f t="shared" si="19"/>
        <v>1.5019825744628903</v>
      </c>
      <c r="BR56" s="8">
        <f t="shared" si="20"/>
        <v>4.9127657271466332E-3</v>
      </c>
      <c r="BS56" s="8">
        <f t="shared" si="21"/>
        <v>300.21970787048338</v>
      </c>
      <c r="BT56" s="8">
        <f t="shared" si="22"/>
        <v>298.94352951049802</v>
      </c>
      <c r="BU56" s="8">
        <f t="shared" si="23"/>
        <v>287.89960293994227</v>
      </c>
      <c r="BV56" s="8">
        <f t="shared" si="24"/>
        <v>0.20774897018697103</v>
      </c>
      <c r="BW56" s="8">
        <f t="shared" si="25"/>
        <v>3.5938393979864491</v>
      </c>
      <c r="BX56" s="8">
        <f t="shared" si="26"/>
        <v>35.582350581894879</v>
      </c>
      <c r="BY56" s="8">
        <f t="shared" si="27"/>
        <v>13.128451198349957</v>
      </c>
      <c r="BZ56" s="8">
        <f t="shared" si="28"/>
        <v>26.431618690490723</v>
      </c>
      <c r="CA56" s="8">
        <f t="shared" si="29"/>
        <v>3.4614052636694916</v>
      </c>
      <c r="CB56" s="8">
        <f t="shared" si="30"/>
        <v>0.36334876103778413</v>
      </c>
      <c r="CC56" s="8">
        <f t="shared" si="31"/>
        <v>2.2678577138202671</v>
      </c>
      <c r="CD56" s="8">
        <f t="shared" si="32"/>
        <v>1.1935475498492245</v>
      </c>
      <c r="CE56" s="8">
        <f t="shared" si="33"/>
        <v>0.22837702389335823</v>
      </c>
      <c r="CF56" s="8">
        <f t="shared" si="34"/>
        <v>24.660637977337803</v>
      </c>
      <c r="CG56" s="8">
        <f t="shared" si="35"/>
        <v>0.64452760939739007</v>
      </c>
      <c r="CH56" s="8">
        <f t="shared" si="36"/>
        <v>63.487627250725275</v>
      </c>
      <c r="CI56" s="8">
        <f t="shared" si="37"/>
        <v>374.57830598190668</v>
      </c>
      <c r="CJ56" s="8">
        <f t="shared" si="38"/>
        <v>4.9530976784376984E-2</v>
      </c>
      <c r="CK56" s="8">
        <f t="shared" si="39"/>
        <v>0</v>
      </c>
      <c r="CL56" s="8">
        <f t="shared" si="40"/>
        <v>1529.4666748046875</v>
      </c>
      <c r="CM56" s="8">
        <f t="shared" si="41"/>
        <v>323.97943115234375</v>
      </c>
      <c r="CN56" s="8">
        <f t="shared" si="42"/>
        <v>0.3350870660228879</v>
      </c>
      <c r="CO56" s="8" t="e">
        <f t="shared" si="43"/>
        <v>#DIV/0!</v>
      </c>
      <c r="CP56" t="e">
        <f t="shared" si="44"/>
        <v>#DIV/0!</v>
      </c>
    </row>
    <row r="57" spans="1:94" hidden="1" x14ac:dyDescent="0.3">
      <c r="A57" t="str">
        <f>VLOOKUP(C57,ListCodeMtrx!A$1:B$91,2,TRUE)</f>
        <v>M89</v>
      </c>
      <c r="B57" s="1" t="str">
        <f t="shared" si="45"/>
        <v>400a</v>
      </c>
      <c r="C57">
        <v>89</v>
      </c>
      <c r="D57" s="4" t="s">
        <v>207</v>
      </c>
      <c r="E57" s="5">
        <v>3</v>
      </c>
      <c r="F57" s="5">
        <v>6</v>
      </c>
      <c r="G57">
        <v>88</v>
      </c>
      <c r="H57" t="s">
        <v>176</v>
      </c>
      <c r="I57">
        <v>1</v>
      </c>
      <c r="J57" s="1">
        <v>55</v>
      </c>
      <c r="K57" s="6">
        <v>0.52337962962962958</v>
      </c>
      <c r="L57" s="1">
        <v>11226</v>
      </c>
      <c r="M57" s="1">
        <v>0</v>
      </c>
      <c r="N57" s="1" t="s">
        <v>177</v>
      </c>
      <c r="O57">
        <f t="shared" si="2"/>
        <v>30.121947558526116</v>
      </c>
      <c r="P57">
        <f t="shared" si="3"/>
        <v>0.50466803012506667</v>
      </c>
      <c r="Q57">
        <f t="shared" si="4"/>
        <v>271.46384763569955</v>
      </c>
      <c r="R57" s="1">
        <v>26.258747100830078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t="e">
        <f t="shared" si="5"/>
        <v>#DIV/0!</v>
      </c>
      <c r="AA57" t="e">
        <f t="shared" si="6"/>
        <v>#DIV/0!</v>
      </c>
      <c r="AB57" t="e">
        <f t="shared" si="7"/>
        <v>#DIV/0!</v>
      </c>
      <c r="AC57" s="1">
        <v>-1</v>
      </c>
      <c r="AD57" s="1">
        <v>0.85</v>
      </c>
      <c r="AE57" s="1">
        <v>0.85</v>
      </c>
      <c r="AF57" s="1">
        <v>9.9698953628540039</v>
      </c>
      <c r="AG57">
        <f t="shared" si="8"/>
        <v>0.85</v>
      </c>
      <c r="AH57">
        <f t="shared" si="9"/>
        <v>2.0350743711771115E-2</v>
      </c>
      <c r="AI57" t="e">
        <f t="shared" si="10"/>
        <v>#DIV/0!</v>
      </c>
      <c r="AJ57" t="e">
        <f t="shared" si="11"/>
        <v>#DIV/0!</v>
      </c>
      <c r="AK57" t="e">
        <f t="shared" si="12"/>
        <v>#DIV/0!</v>
      </c>
      <c r="AL57" s="1">
        <v>1755.41162109375</v>
      </c>
      <c r="AM57" s="1">
        <v>0.5</v>
      </c>
      <c r="AN57" t="e">
        <f t="shared" si="13"/>
        <v>#DIV/0!</v>
      </c>
      <c r="AO57">
        <f t="shared" si="14"/>
        <v>6.7601393891085291</v>
      </c>
      <c r="AP57">
        <f t="shared" si="15"/>
        <v>1.3867354188398604</v>
      </c>
      <c r="AQ57">
        <f t="shared" si="16"/>
        <v>26.258747100830078</v>
      </c>
      <c r="AR57" s="1">
        <v>2</v>
      </c>
      <c r="AS57">
        <f t="shared" si="17"/>
        <v>4.644859790802002</v>
      </c>
      <c r="AT57" s="1">
        <v>1</v>
      </c>
      <c r="AU57">
        <f t="shared" si="18"/>
        <v>9.2897195816040039</v>
      </c>
      <c r="AV57" s="1">
        <v>25.604110717773437</v>
      </c>
      <c r="AW57" s="1">
        <v>25.127099990844727</v>
      </c>
      <c r="AX57" s="1">
        <v>400.45965576171875</v>
      </c>
      <c r="AY57" s="1">
        <v>378.696044921875</v>
      </c>
      <c r="AZ57" s="1">
        <v>15.797995567321777</v>
      </c>
      <c r="BA57" s="1">
        <v>20.208738327026367</v>
      </c>
      <c r="BB57" s="1">
        <v>48.373111724853516</v>
      </c>
      <c r="BC57" s="1">
        <v>61.878707885742187</v>
      </c>
      <c r="BD57" s="1">
        <v>300.3360595703125</v>
      </c>
      <c r="BE57" s="1">
        <v>1799.1507568359375</v>
      </c>
      <c r="BF57" s="1">
        <v>1063.1009521484375</v>
      </c>
      <c r="BG57" s="1">
        <v>100.92330932617187</v>
      </c>
      <c r="BH57" s="1">
        <v>-6.2505302429199219</v>
      </c>
      <c r="BI57" s="1">
        <v>-1.1239249706268311</v>
      </c>
      <c r="BJ57" s="1">
        <v>0.25</v>
      </c>
      <c r="BK57" s="1">
        <v>-1.355140209197998</v>
      </c>
      <c r="BL57" s="1">
        <v>7.355140209197998</v>
      </c>
      <c r="BM57" s="1">
        <v>1</v>
      </c>
      <c r="BN57" s="1">
        <v>0</v>
      </c>
      <c r="BO57" s="1">
        <v>0.15999999642372131</v>
      </c>
      <c r="BP57" s="1">
        <v>111115</v>
      </c>
      <c r="BQ57">
        <f t="shared" si="19"/>
        <v>1.5016802978515624</v>
      </c>
      <c r="BR57">
        <f t="shared" si="20"/>
        <v>6.7601393891085293E-3</v>
      </c>
      <c r="BS57">
        <f t="shared" si="21"/>
        <v>299.40874710083006</v>
      </c>
      <c r="BT57">
        <f t="shared" si="22"/>
        <v>298.75411071777341</v>
      </c>
      <c r="BU57">
        <f t="shared" si="23"/>
        <v>287.86411465948549</v>
      </c>
      <c r="BV57">
        <f t="shared" si="24"/>
        <v>-6.5536625861952441E-2</v>
      </c>
      <c r="BW57">
        <f t="shared" si="25"/>
        <v>3.4262681681100076</v>
      </c>
      <c r="BX57">
        <f t="shared" si="26"/>
        <v>33.94922531757976</v>
      </c>
      <c r="BY57">
        <f t="shared" si="27"/>
        <v>13.740486990553393</v>
      </c>
      <c r="BZ57">
        <f t="shared" si="28"/>
        <v>25.931428909301758</v>
      </c>
      <c r="CA57">
        <f t="shared" si="29"/>
        <v>3.3605913606752633</v>
      </c>
      <c r="CB57">
        <f t="shared" si="30"/>
        <v>0.47866438081826207</v>
      </c>
      <c r="CC57">
        <f t="shared" si="31"/>
        <v>2.0395327492701472</v>
      </c>
      <c r="CD57">
        <f t="shared" si="32"/>
        <v>1.3210586114051162</v>
      </c>
      <c r="CE57">
        <f t="shared" si="33"/>
        <v>0.30139765971336052</v>
      </c>
      <c r="CF57">
        <f t="shared" si="34"/>
        <v>27.397029865810499</v>
      </c>
      <c r="CG57">
        <f t="shared" si="35"/>
        <v>0.71683834905564581</v>
      </c>
      <c r="CH57">
        <f t="shared" si="36"/>
        <v>60.543370076628712</v>
      </c>
      <c r="CI57">
        <f t="shared" si="37"/>
        <v>374.31866529843228</v>
      </c>
      <c r="CJ57">
        <f t="shared" si="38"/>
        <v>4.8720098342162135E-2</v>
      </c>
      <c r="CK57">
        <f t="shared" si="39"/>
        <v>0</v>
      </c>
      <c r="CL57">
        <f t="shared" si="40"/>
        <v>1529.2781433105467</v>
      </c>
      <c r="CM57">
        <f t="shared" si="41"/>
        <v>0</v>
      </c>
      <c r="CN57" t="e">
        <f t="shared" si="42"/>
        <v>#DIV/0!</v>
      </c>
      <c r="CO57" t="e">
        <f t="shared" si="43"/>
        <v>#DIV/0!</v>
      </c>
      <c r="CP57" t="e">
        <f t="shared" si="44"/>
        <v>#DIV/0!</v>
      </c>
    </row>
    <row r="58" spans="1:94" x14ac:dyDescent="0.3">
      <c r="A58" s="40" t="str">
        <f>VLOOKUP(C58,ListCodeMtrx!A$1:B$91,2,TRUE)</f>
        <v>M89</v>
      </c>
      <c r="B58" s="1">
        <f t="shared" si="45"/>
        <v>50</v>
      </c>
      <c r="C58">
        <v>89</v>
      </c>
      <c r="D58" s="4" t="s">
        <v>207</v>
      </c>
      <c r="E58" s="5">
        <v>3</v>
      </c>
      <c r="F58" s="5">
        <v>6</v>
      </c>
      <c r="G58">
        <v>88</v>
      </c>
      <c r="H58" t="s">
        <v>176</v>
      </c>
      <c r="I58">
        <v>1</v>
      </c>
      <c r="J58" s="1">
        <v>56</v>
      </c>
      <c r="K58" s="6">
        <v>0.52537037037037038</v>
      </c>
      <c r="L58" s="1">
        <v>11398</v>
      </c>
      <c r="M58" s="1">
        <v>0</v>
      </c>
      <c r="N58" s="1">
        <v>50</v>
      </c>
      <c r="O58" s="7">
        <f t="shared" si="2"/>
        <v>-1.6030444082070239</v>
      </c>
      <c r="P58" s="7">
        <f t="shared" si="3"/>
        <v>0.47988274263600983</v>
      </c>
      <c r="Q58" s="7">
        <f t="shared" si="4"/>
        <v>50.117946137074718</v>
      </c>
      <c r="R58" s="1">
        <v>26.394186019897461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t="e">
        <f t="shared" si="5"/>
        <v>#DIV/0!</v>
      </c>
      <c r="AA58" t="e">
        <f t="shared" si="6"/>
        <v>#DIV/0!</v>
      </c>
      <c r="AB58" t="e">
        <f t="shared" si="7"/>
        <v>#DIV/0!</v>
      </c>
      <c r="AC58" s="1">
        <v>-1</v>
      </c>
      <c r="AD58" s="1">
        <v>0.85</v>
      </c>
      <c r="AE58" s="1">
        <v>0.85</v>
      </c>
      <c r="AF58" s="1">
        <v>9.9698953628540039</v>
      </c>
      <c r="AG58">
        <f t="shared" si="8"/>
        <v>0.85</v>
      </c>
      <c r="AH58">
        <f t="shared" si="9"/>
        <v>-3.9432204393585415E-4</v>
      </c>
      <c r="AI58" t="e">
        <f t="shared" si="10"/>
        <v>#DIV/0!</v>
      </c>
      <c r="AJ58" t="e">
        <f t="shared" si="11"/>
        <v>#DIV/0!</v>
      </c>
      <c r="AK58" t="e">
        <f t="shared" si="12"/>
        <v>#DIV/0!</v>
      </c>
      <c r="AL58" s="1">
        <v>1755.41162109375</v>
      </c>
      <c r="AM58" s="1">
        <v>0.5</v>
      </c>
      <c r="AN58" t="e">
        <f t="shared" si="13"/>
        <v>#DIV/0!</v>
      </c>
      <c r="AO58">
        <f t="shared" si="14"/>
        <v>6.7105398137939334</v>
      </c>
      <c r="AP58">
        <f t="shared" si="15"/>
        <v>1.4440335852377744</v>
      </c>
      <c r="AQ58">
        <f t="shared" si="16"/>
        <v>26.394186019897461</v>
      </c>
      <c r="AR58" s="1">
        <v>2</v>
      </c>
      <c r="AS58">
        <f t="shared" si="17"/>
        <v>4.644859790802002</v>
      </c>
      <c r="AT58" s="1">
        <v>1</v>
      </c>
      <c r="AU58">
        <f t="shared" si="18"/>
        <v>9.2897195816040039</v>
      </c>
      <c r="AV58" s="1">
        <v>25.601194381713867</v>
      </c>
      <c r="AW58" s="1">
        <v>25.128822326660156</v>
      </c>
      <c r="AX58" s="1">
        <v>44.792003631591797</v>
      </c>
      <c r="AY58" s="1">
        <v>45.655555725097656</v>
      </c>
      <c r="AZ58" s="1">
        <v>15.533144950866699</v>
      </c>
      <c r="BA58" s="1">
        <v>19.913211822509766</v>
      </c>
      <c r="BB58" s="1">
        <v>47.571079254150391</v>
      </c>
      <c r="BC58" s="1">
        <v>60.985267639160156</v>
      </c>
      <c r="BD58" s="1">
        <v>300.31100463867187</v>
      </c>
      <c r="BE58" s="1">
        <v>1799.199462890625</v>
      </c>
      <c r="BF58" s="1">
        <v>1095.8974609375</v>
      </c>
      <c r="BG58" s="1">
        <v>100.92478942871094</v>
      </c>
      <c r="BH58" s="1">
        <v>-0.689483642578125</v>
      </c>
      <c r="BI58" s="1">
        <v>-1.1880195140838623</v>
      </c>
      <c r="BJ58" s="1">
        <v>0.25</v>
      </c>
      <c r="BK58" s="1">
        <v>-1.355140209197998</v>
      </c>
      <c r="BL58" s="1">
        <v>7.355140209197998</v>
      </c>
      <c r="BM58" s="1">
        <v>1</v>
      </c>
      <c r="BN58" s="1">
        <v>0</v>
      </c>
      <c r="BO58" s="1">
        <v>0.15999999642372131</v>
      </c>
      <c r="BP58" s="1">
        <v>111135</v>
      </c>
      <c r="BQ58">
        <f t="shared" si="19"/>
        <v>1.5015550231933592</v>
      </c>
      <c r="BR58">
        <f t="shared" si="20"/>
        <v>6.710539813793933E-3</v>
      </c>
      <c r="BS58">
        <f t="shared" si="21"/>
        <v>299.54418601989744</v>
      </c>
      <c r="BT58">
        <f t="shared" si="22"/>
        <v>298.75119438171384</v>
      </c>
      <c r="BU58">
        <f t="shared" si="23"/>
        <v>287.87190762806131</v>
      </c>
      <c r="BV58">
        <f t="shared" si="24"/>
        <v>-6.3346371595389458E-2</v>
      </c>
      <c r="BW58">
        <f t="shared" si="25"/>
        <v>3.4537702952738898</v>
      </c>
      <c r="BX58">
        <f t="shared" si="26"/>
        <v>34.221228647828774</v>
      </c>
      <c r="BY58">
        <f t="shared" si="27"/>
        <v>14.308016825319008</v>
      </c>
      <c r="BZ58">
        <f t="shared" si="28"/>
        <v>25.997690200805664</v>
      </c>
      <c r="CA58">
        <f t="shared" si="29"/>
        <v>3.3737972780032353</v>
      </c>
      <c r="CB58">
        <f t="shared" si="30"/>
        <v>0.45631090838555349</v>
      </c>
      <c r="CC58">
        <f t="shared" si="31"/>
        <v>2.0097367100361154</v>
      </c>
      <c r="CD58">
        <f t="shared" si="32"/>
        <v>1.3640605679671198</v>
      </c>
      <c r="CE58">
        <f t="shared" si="33"/>
        <v>0.28722239454680154</v>
      </c>
      <c r="CF58">
        <f t="shared" si="34"/>
        <v>5.058143160483743</v>
      </c>
      <c r="CG58">
        <f t="shared" si="35"/>
        <v>1.097740359110863</v>
      </c>
      <c r="CH58">
        <f t="shared" si="36"/>
        <v>59.137331248350208</v>
      </c>
      <c r="CI58">
        <f t="shared" si="37"/>
        <v>45.888513236039643</v>
      </c>
      <c r="CJ58">
        <f t="shared" si="38"/>
        <v>-2.0658714237771606E-2</v>
      </c>
      <c r="CK58">
        <f t="shared" si="39"/>
        <v>0</v>
      </c>
      <c r="CL58">
        <f t="shared" si="40"/>
        <v>1529.3195434570312</v>
      </c>
      <c r="CM58">
        <f t="shared" si="41"/>
        <v>0</v>
      </c>
      <c r="CN58" t="e">
        <f t="shared" si="42"/>
        <v>#DIV/0!</v>
      </c>
      <c r="CO58" t="e">
        <f t="shared" si="43"/>
        <v>#DIV/0!</v>
      </c>
      <c r="CP58" t="e">
        <f t="shared" si="44"/>
        <v>#DIV/0!</v>
      </c>
    </row>
    <row r="59" spans="1:94" x14ac:dyDescent="0.3">
      <c r="A59" s="40" t="str">
        <f>VLOOKUP(C59,ListCodeMtrx!A$1:B$91,2,TRUE)</f>
        <v>M89</v>
      </c>
      <c r="B59" s="1">
        <f t="shared" si="45"/>
        <v>100</v>
      </c>
      <c r="C59">
        <v>89</v>
      </c>
      <c r="D59" s="4" t="s">
        <v>207</v>
      </c>
      <c r="E59" s="5">
        <v>3</v>
      </c>
      <c r="F59" s="5">
        <v>6</v>
      </c>
      <c r="G59">
        <v>88</v>
      </c>
      <c r="H59" t="s">
        <v>176</v>
      </c>
      <c r="I59">
        <v>1</v>
      </c>
      <c r="J59" s="1">
        <v>57</v>
      </c>
      <c r="K59" s="6">
        <v>0.52765046296296292</v>
      </c>
      <c r="L59" s="1">
        <v>11595</v>
      </c>
      <c r="M59" s="1">
        <v>0</v>
      </c>
      <c r="N59" s="1">
        <v>100</v>
      </c>
      <c r="O59" s="7">
        <f t="shared" si="2"/>
        <v>5.67471625756757</v>
      </c>
      <c r="P59" s="7">
        <f t="shared" si="3"/>
        <v>0.46244042172113914</v>
      </c>
      <c r="Q59" s="7">
        <f t="shared" si="4"/>
        <v>75.453047335034753</v>
      </c>
      <c r="R59" s="1">
        <v>26.549697875976563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t="e">
        <f t="shared" si="5"/>
        <v>#DIV/0!</v>
      </c>
      <c r="AA59" t="e">
        <f t="shared" si="6"/>
        <v>#DIV/0!</v>
      </c>
      <c r="AB59" t="e">
        <f t="shared" si="7"/>
        <v>#DIV/0!</v>
      </c>
      <c r="AC59" s="1">
        <v>-1</v>
      </c>
      <c r="AD59" s="1">
        <v>0.85</v>
      </c>
      <c r="AE59" s="1">
        <v>0.85</v>
      </c>
      <c r="AF59" s="1">
        <v>9.9698953628540039</v>
      </c>
      <c r="AG59">
        <f t="shared" si="8"/>
        <v>0.85</v>
      </c>
      <c r="AH59">
        <f t="shared" si="9"/>
        <v>4.3676018062184614E-3</v>
      </c>
      <c r="AI59" t="e">
        <f t="shared" si="10"/>
        <v>#DIV/0!</v>
      </c>
      <c r="AJ59" t="e">
        <f t="shared" si="11"/>
        <v>#DIV/0!</v>
      </c>
      <c r="AK59" t="e">
        <f t="shared" si="12"/>
        <v>#DIV/0!</v>
      </c>
      <c r="AL59" s="1">
        <v>1755.41162109375</v>
      </c>
      <c r="AM59" s="1">
        <v>0.5</v>
      </c>
      <c r="AN59" t="e">
        <f t="shared" si="13"/>
        <v>#DIV/0!</v>
      </c>
      <c r="AO59">
        <f t="shared" si="14"/>
        <v>6.5643835515279223</v>
      </c>
      <c r="AP59">
        <f t="shared" si="15"/>
        <v>1.4628860474910939</v>
      </c>
      <c r="AQ59">
        <f t="shared" si="16"/>
        <v>26.549697875976563</v>
      </c>
      <c r="AR59" s="1">
        <v>2</v>
      </c>
      <c r="AS59">
        <f t="shared" si="17"/>
        <v>4.644859790802002</v>
      </c>
      <c r="AT59" s="1">
        <v>1</v>
      </c>
      <c r="AU59">
        <f t="shared" si="18"/>
        <v>9.2897195816040039</v>
      </c>
      <c r="AV59" s="1">
        <v>25.660114288330078</v>
      </c>
      <c r="AW59" s="1">
        <v>25.128679275512695</v>
      </c>
      <c r="AX59" s="1">
        <v>102.18605804443359</v>
      </c>
      <c r="AY59" s="1">
        <v>97.977340698242188</v>
      </c>
      <c r="AZ59" s="1">
        <v>15.756706237792969</v>
      </c>
      <c r="BA59" s="1">
        <v>20.041994094848633</v>
      </c>
      <c r="BB59" s="1">
        <v>48.086521148681641</v>
      </c>
      <c r="BC59" s="1">
        <v>61.164421081542969</v>
      </c>
      <c r="BD59" s="1">
        <v>300.2281494140625</v>
      </c>
      <c r="BE59" s="1">
        <v>1797.9219970703125</v>
      </c>
      <c r="BF59" s="1">
        <v>1067.762451171875</v>
      </c>
      <c r="BG59" s="1">
        <v>100.92308807373047</v>
      </c>
      <c r="BH59" s="1">
        <v>-1.1707611083984375</v>
      </c>
      <c r="BI59" s="1">
        <v>-1.1839110851287842</v>
      </c>
      <c r="BJ59" s="1">
        <v>0.75</v>
      </c>
      <c r="BK59" s="1">
        <v>-1.355140209197998</v>
      </c>
      <c r="BL59" s="1">
        <v>7.355140209197998</v>
      </c>
      <c r="BM59" s="1">
        <v>1</v>
      </c>
      <c r="BN59" s="1">
        <v>0</v>
      </c>
      <c r="BO59" s="1">
        <v>0.15999999642372131</v>
      </c>
      <c r="BP59" s="1">
        <v>111115</v>
      </c>
      <c r="BQ59">
        <f t="shared" si="19"/>
        <v>1.5011407470703124</v>
      </c>
      <c r="BR59">
        <f t="shared" si="20"/>
        <v>6.5643835515279223E-3</v>
      </c>
      <c r="BS59">
        <f t="shared" si="21"/>
        <v>299.69969787597654</v>
      </c>
      <c r="BT59">
        <f t="shared" si="22"/>
        <v>298.81011428833006</v>
      </c>
      <c r="BU59">
        <f t="shared" si="23"/>
        <v>287.66751310137988</v>
      </c>
      <c r="BV59">
        <f t="shared" si="24"/>
        <v>-4.4514250929252777E-2</v>
      </c>
      <c r="BW59">
        <f t="shared" si="25"/>
        <v>3.4855859826986886</v>
      </c>
      <c r="BX59">
        <f t="shared" si="26"/>
        <v>34.537052415124826</v>
      </c>
      <c r="BY59">
        <f t="shared" si="27"/>
        <v>14.495058320276193</v>
      </c>
      <c r="BZ59">
        <f t="shared" si="28"/>
        <v>26.10490608215332</v>
      </c>
      <c r="CA59">
        <f t="shared" si="29"/>
        <v>3.3952614837048065</v>
      </c>
      <c r="CB59">
        <f t="shared" si="30"/>
        <v>0.44051182912537479</v>
      </c>
      <c r="CC59">
        <f t="shared" si="31"/>
        <v>2.0226999352075947</v>
      </c>
      <c r="CD59">
        <f t="shared" si="32"/>
        <v>1.3725615484972118</v>
      </c>
      <c r="CE59">
        <f t="shared" si="33"/>
        <v>0.27720949776995857</v>
      </c>
      <c r="CF59">
        <f t="shared" si="34"/>
        <v>7.6149545416250666</v>
      </c>
      <c r="CG59">
        <f t="shared" si="35"/>
        <v>0.77010711657729713</v>
      </c>
      <c r="CH59">
        <f t="shared" si="36"/>
        <v>58.898952510073087</v>
      </c>
      <c r="CI59">
        <f t="shared" si="37"/>
        <v>97.152679966513887</v>
      </c>
      <c r="CJ59">
        <f t="shared" si="38"/>
        <v>3.4403049249677353E-2</v>
      </c>
      <c r="CK59">
        <f t="shared" si="39"/>
        <v>0</v>
      </c>
      <c r="CL59">
        <f t="shared" si="40"/>
        <v>1528.2336975097655</v>
      </c>
      <c r="CM59">
        <f t="shared" si="41"/>
        <v>0</v>
      </c>
      <c r="CN59" t="e">
        <f t="shared" si="42"/>
        <v>#DIV/0!</v>
      </c>
      <c r="CO59" t="e">
        <f t="shared" si="43"/>
        <v>#DIV/0!</v>
      </c>
      <c r="CP59" t="e">
        <f t="shared" si="44"/>
        <v>#DIV/0!</v>
      </c>
    </row>
    <row r="60" spans="1:94" x14ac:dyDescent="0.3">
      <c r="A60" s="40" t="str">
        <f>VLOOKUP(C60,ListCodeMtrx!A$1:B$91,2,TRUE)</f>
        <v>M89</v>
      </c>
      <c r="B60" s="1">
        <f t="shared" si="45"/>
        <v>250</v>
      </c>
      <c r="C60">
        <v>89</v>
      </c>
      <c r="D60" s="4" t="s">
        <v>207</v>
      </c>
      <c r="E60" s="5">
        <v>3</v>
      </c>
      <c r="F60" s="5">
        <v>6</v>
      </c>
      <c r="G60">
        <v>88</v>
      </c>
      <c r="H60" t="s">
        <v>176</v>
      </c>
      <c r="I60">
        <v>1</v>
      </c>
      <c r="J60" s="1">
        <v>58</v>
      </c>
      <c r="K60" s="6">
        <v>0.53006944444444448</v>
      </c>
      <c r="L60" s="1">
        <v>11804</v>
      </c>
      <c r="M60" s="1">
        <v>0</v>
      </c>
      <c r="N60" s="1">
        <v>250</v>
      </c>
      <c r="O60" s="7">
        <f t="shared" si="2"/>
        <v>20.416993979739793</v>
      </c>
      <c r="P60" s="7">
        <f t="shared" si="3"/>
        <v>0.46006160979843697</v>
      </c>
      <c r="Q60" s="7">
        <f t="shared" si="4"/>
        <v>157.95881464089817</v>
      </c>
      <c r="R60" s="1">
        <v>26.652063369750977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t="e">
        <f t="shared" si="5"/>
        <v>#DIV/0!</v>
      </c>
      <c r="AA60" t="e">
        <f t="shared" si="6"/>
        <v>#DIV/0!</v>
      </c>
      <c r="AB60" t="e">
        <f t="shared" si="7"/>
        <v>#DIV/0!</v>
      </c>
      <c r="AC60" s="1">
        <v>-1</v>
      </c>
      <c r="AD60" s="1">
        <v>0.85</v>
      </c>
      <c r="AE60" s="1">
        <v>0.85</v>
      </c>
      <c r="AF60" s="1">
        <v>9.9458990097045898</v>
      </c>
      <c r="AG60">
        <f t="shared" si="8"/>
        <v>0.84999999999999987</v>
      </c>
      <c r="AH60">
        <f t="shared" si="9"/>
        <v>1.3984707434360446E-2</v>
      </c>
      <c r="AI60" t="e">
        <f t="shared" si="10"/>
        <v>#DIV/0!</v>
      </c>
      <c r="AJ60" t="e">
        <f t="shared" si="11"/>
        <v>#DIV/0!</v>
      </c>
      <c r="AK60" t="e">
        <f t="shared" si="12"/>
        <v>#DIV/0!</v>
      </c>
      <c r="AL60" s="1">
        <v>1755.41162109375</v>
      </c>
      <c r="AM60" s="1">
        <v>0.5</v>
      </c>
      <c r="AN60" t="e">
        <f t="shared" si="13"/>
        <v>#DIV/0!</v>
      </c>
      <c r="AO60">
        <f t="shared" si="14"/>
        <v>6.5138779642274258</v>
      </c>
      <c r="AP60">
        <f t="shared" si="15"/>
        <v>1.4583507482921627</v>
      </c>
      <c r="AQ60">
        <f t="shared" si="16"/>
        <v>26.652063369750977</v>
      </c>
      <c r="AR60" s="1">
        <v>2</v>
      </c>
      <c r="AS60">
        <f t="shared" si="17"/>
        <v>4.644859790802002</v>
      </c>
      <c r="AT60" s="1">
        <v>1</v>
      </c>
      <c r="AU60">
        <f t="shared" si="18"/>
        <v>9.2897195816040039</v>
      </c>
      <c r="AV60" s="1">
        <v>25.693307876586914</v>
      </c>
      <c r="AW60" s="1">
        <v>25.125856399536133</v>
      </c>
      <c r="AX60" s="1">
        <v>251.25886535644531</v>
      </c>
      <c r="AY60" s="1">
        <v>236.635009765625</v>
      </c>
      <c r="AZ60" s="1">
        <v>16.046886444091797</v>
      </c>
      <c r="BA60" s="1">
        <v>20.296947479248047</v>
      </c>
      <c r="BB60" s="1">
        <v>48.873062133789063</v>
      </c>
      <c r="BC60" s="1">
        <v>61.817222595214844</v>
      </c>
      <c r="BD60" s="1">
        <v>300.30938720703125</v>
      </c>
      <c r="BE60" s="1">
        <v>1801.7154541015625</v>
      </c>
      <c r="BF60" s="1">
        <v>1041.82470703125</v>
      </c>
      <c r="BG60" s="1">
        <v>100.91750335693359</v>
      </c>
      <c r="BH60" s="1">
        <v>-3.201690673828125</v>
      </c>
      <c r="BI60" s="1">
        <v>-1.1509654521942139</v>
      </c>
      <c r="BJ60" s="1">
        <v>0.25</v>
      </c>
      <c r="BK60" s="1">
        <v>-1.355140209197998</v>
      </c>
      <c r="BL60" s="1">
        <v>7.355140209197998</v>
      </c>
      <c r="BM60" s="1">
        <v>1</v>
      </c>
      <c r="BN60" s="1">
        <v>0</v>
      </c>
      <c r="BO60" s="1">
        <v>0.15999999642372131</v>
      </c>
      <c r="BP60" s="1">
        <v>111115</v>
      </c>
      <c r="BQ60">
        <f t="shared" si="19"/>
        <v>1.5015469360351559</v>
      </c>
      <c r="BR60">
        <f t="shared" si="20"/>
        <v>6.5138779642274257E-3</v>
      </c>
      <c r="BS60">
        <f t="shared" si="21"/>
        <v>299.80206336975095</v>
      </c>
      <c r="BT60">
        <f t="shared" si="22"/>
        <v>298.84330787658689</v>
      </c>
      <c r="BU60">
        <f t="shared" si="23"/>
        <v>288.27446621281342</v>
      </c>
      <c r="BV60">
        <f t="shared" si="24"/>
        <v>-3.7049227952567799E-2</v>
      </c>
      <c r="BW60">
        <f t="shared" si="25"/>
        <v>3.5066680136646822</v>
      </c>
      <c r="BX60">
        <f t="shared" si="26"/>
        <v>34.747867287818259</v>
      </c>
      <c r="BY60">
        <f t="shared" si="27"/>
        <v>14.450919808570212</v>
      </c>
      <c r="BZ60">
        <f t="shared" si="28"/>
        <v>26.172685623168945</v>
      </c>
      <c r="CA60">
        <f t="shared" si="29"/>
        <v>3.4088921298001189</v>
      </c>
      <c r="CB60">
        <f t="shared" si="30"/>
        <v>0.4383527446808308</v>
      </c>
      <c r="CC60">
        <f t="shared" si="31"/>
        <v>2.0483172653725195</v>
      </c>
      <c r="CD60">
        <f t="shared" si="32"/>
        <v>1.3605748644275995</v>
      </c>
      <c r="CE60">
        <f t="shared" si="33"/>
        <v>0.2758415293742395</v>
      </c>
      <c r="CF60">
        <f t="shared" si="34"/>
        <v>15.940809206780092</v>
      </c>
      <c r="CG60">
        <f t="shared" si="35"/>
        <v>0.66752089979140605</v>
      </c>
      <c r="CH60">
        <f t="shared" si="36"/>
        <v>59.253015975002342</v>
      </c>
      <c r="CI60">
        <f t="shared" si="37"/>
        <v>233.66797274900392</v>
      </c>
      <c r="CJ60">
        <f t="shared" si="38"/>
        <v>5.1772968978616926E-2</v>
      </c>
      <c r="CK60">
        <f t="shared" si="39"/>
        <v>0</v>
      </c>
      <c r="CL60">
        <f t="shared" si="40"/>
        <v>1531.458135986328</v>
      </c>
      <c r="CM60">
        <f t="shared" si="41"/>
        <v>0</v>
      </c>
      <c r="CN60" t="e">
        <f t="shared" si="42"/>
        <v>#DIV/0!</v>
      </c>
      <c r="CO60" t="e">
        <f t="shared" si="43"/>
        <v>#DIV/0!</v>
      </c>
      <c r="CP60" t="e">
        <f t="shared" si="44"/>
        <v>#DIV/0!</v>
      </c>
    </row>
    <row r="61" spans="1:94" x14ac:dyDescent="0.3">
      <c r="A61" s="40" t="str">
        <f>VLOOKUP(C61,ListCodeMtrx!A$1:B$91,2,TRUE)</f>
        <v>M89</v>
      </c>
      <c r="B61" s="1">
        <f t="shared" si="45"/>
        <v>600</v>
      </c>
      <c r="C61">
        <v>89</v>
      </c>
      <c r="D61" s="4" t="s">
        <v>207</v>
      </c>
      <c r="E61" s="5">
        <v>3</v>
      </c>
      <c r="F61" s="5">
        <v>6</v>
      </c>
      <c r="G61">
        <v>88</v>
      </c>
      <c r="H61" t="s">
        <v>176</v>
      </c>
      <c r="I61">
        <v>1</v>
      </c>
      <c r="J61" s="1">
        <v>59</v>
      </c>
      <c r="K61" s="6">
        <v>0.53238425925925925</v>
      </c>
      <c r="L61" s="1">
        <v>12004</v>
      </c>
      <c r="M61" s="1">
        <v>0</v>
      </c>
      <c r="N61" s="1">
        <v>600</v>
      </c>
      <c r="O61" s="7">
        <f t="shared" si="2"/>
        <v>43.405787576779481</v>
      </c>
      <c r="P61" s="7">
        <f t="shared" si="3"/>
        <v>0.46227275517825761</v>
      </c>
      <c r="Q61" s="7">
        <f t="shared" si="4"/>
        <v>401.01327827554314</v>
      </c>
      <c r="R61" s="1">
        <v>26.602443695068359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t="e">
        <f t="shared" si="5"/>
        <v>#DIV/0!</v>
      </c>
      <c r="AA61" t="e">
        <f t="shared" si="6"/>
        <v>#DIV/0!</v>
      </c>
      <c r="AB61" t="e">
        <f t="shared" si="7"/>
        <v>#DIV/0!</v>
      </c>
      <c r="AC61" s="1">
        <v>-1</v>
      </c>
      <c r="AD61" s="1">
        <v>0.85</v>
      </c>
      <c r="AE61" s="1">
        <v>0.85</v>
      </c>
      <c r="AF61" s="1">
        <v>9.9458990097045898</v>
      </c>
      <c r="AG61">
        <f t="shared" si="8"/>
        <v>0.84999999999999987</v>
      </c>
      <c r="AH61">
        <f t="shared" si="9"/>
        <v>2.8992124787443126E-2</v>
      </c>
      <c r="AI61" t="e">
        <f t="shared" si="10"/>
        <v>#DIV/0!</v>
      </c>
      <c r="AJ61" t="e">
        <f t="shared" si="11"/>
        <v>#DIV/0!</v>
      </c>
      <c r="AK61" t="e">
        <f t="shared" si="12"/>
        <v>#DIV/0!</v>
      </c>
      <c r="AL61" s="1">
        <v>1755.41162109375</v>
      </c>
      <c r="AM61" s="1">
        <v>0.5</v>
      </c>
      <c r="AN61" t="e">
        <f t="shared" si="13"/>
        <v>#DIV/0!</v>
      </c>
      <c r="AO61">
        <f t="shared" si="14"/>
        <v>6.6258864615958766</v>
      </c>
      <c r="AP61">
        <f t="shared" si="15"/>
        <v>1.4768904357222694</v>
      </c>
      <c r="AQ61">
        <f t="shared" si="16"/>
        <v>26.602443695068359</v>
      </c>
      <c r="AR61" s="1">
        <v>2</v>
      </c>
      <c r="AS61">
        <f t="shared" si="17"/>
        <v>4.644859790802002</v>
      </c>
      <c r="AT61" s="1">
        <v>1</v>
      </c>
      <c r="AU61">
        <f t="shared" si="18"/>
        <v>9.2897195816040039</v>
      </c>
      <c r="AV61" s="1">
        <v>25.698392868041992</v>
      </c>
      <c r="AW61" s="1">
        <v>25.1278076171875</v>
      </c>
      <c r="AX61" s="1">
        <v>600.668212890625</v>
      </c>
      <c r="AY61" s="1">
        <v>569.24859619140625</v>
      </c>
      <c r="AZ61" s="1">
        <v>15.688319206237793</v>
      </c>
      <c r="BA61" s="1">
        <v>20.012758255004883</v>
      </c>
      <c r="BB61" s="1">
        <v>47.764385223388672</v>
      </c>
      <c r="BC61" s="1">
        <v>60.930503845214844</v>
      </c>
      <c r="BD61" s="1">
        <v>300.30642700195312</v>
      </c>
      <c r="BE61" s="1">
        <v>1801.941162109375</v>
      </c>
      <c r="BF61" s="1">
        <v>1014.3660278320312</v>
      </c>
      <c r="BG61" s="1">
        <v>100.91285705566406</v>
      </c>
      <c r="BH61" s="1">
        <v>-10.916961669921875</v>
      </c>
      <c r="BI61" s="1">
        <v>-1.0570933818817139</v>
      </c>
      <c r="BJ61" s="1">
        <v>0.25</v>
      </c>
      <c r="BK61" s="1">
        <v>-1.355140209197998</v>
      </c>
      <c r="BL61" s="1">
        <v>7.355140209197998</v>
      </c>
      <c r="BM61" s="1">
        <v>1</v>
      </c>
      <c r="BN61" s="1">
        <v>0</v>
      </c>
      <c r="BO61" s="1">
        <v>0.15999999642372131</v>
      </c>
      <c r="BP61" s="1">
        <v>111115</v>
      </c>
      <c r="BQ61">
        <f t="shared" si="19"/>
        <v>1.5015321350097657</v>
      </c>
      <c r="BR61">
        <f t="shared" si="20"/>
        <v>6.6258864615958762E-3</v>
      </c>
      <c r="BS61">
        <f t="shared" si="21"/>
        <v>299.75244369506834</v>
      </c>
      <c r="BT61">
        <f t="shared" si="22"/>
        <v>298.84839286804197</v>
      </c>
      <c r="BU61">
        <f t="shared" si="23"/>
        <v>288.31057949325623</v>
      </c>
      <c r="BV61">
        <f t="shared" si="24"/>
        <v>-5.2760947099280989E-2</v>
      </c>
      <c r="BW61">
        <f t="shared" si="25"/>
        <v>3.496435048799138</v>
      </c>
      <c r="BX61">
        <f t="shared" si="26"/>
        <v>34.648063198433533</v>
      </c>
      <c r="BY61">
        <f t="shared" si="27"/>
        <v>14.63530494342865</v>
      </c>
      <c r="BZ61">
        <f t="shared" si="28"/>
        <v>26.150418281555176</v>
      </c>
      <c r="CA61">
        <f t="shared" si="29"/>
        <v>3.4044088466215587</v>
      </c>
      <c r="CB61">
        <f t="shared" si="30"/>
        <v>0.44035968420771504</v>
      </c>
      <c r="CC61">
        <f t="shared" si="31"/>
        <v>2.0195446130768686</v>
      </c>
      <c r="CD61">
        <f t="shared" si="32"/>
        <v>1.3848642335446901</v>
      </c>
      <c r="CE61">
        <f t="shared" si="33"/>
        <v>0.2771130976743631</v>
      </c>
      <c r="CF61">
        <f t="shared" si="34"/>
        <v>40.467395628043121</v>
      </c>
      <c r="CG61">
        <f t="shared" si="35"/>
        <v>0.70446072411692862</v>
      </c>
      <c r="CH61">
        <f t="shared" si="36"/>
        <v>58.631790083899517</v>
      </c>
      <c r="CI61">
        <f t="shared" si="37"/>
        <v>562.94078326832391</v>
      </c>
      <c r="CJ61">
        <f t="shared" si="38"/>
        <v>4.5208290130491775E-2</v>
      </c>
      <c r="CK61">
        <f t="shared" si="39"/>
        <v>0</v>
      </c>
      <c r="CL61">
        <f t="shared" si="40"/>
        <v>1531.6499877929684</v>
      </c>
      <c r="CM61">
        <f t="shared" si="41"/>
        <v>0</v>
      </c>
      <c r="CN61" t="e">
        <f t="shared" si="42"/>
        <v>#DIV/0!</v>
      </c>
      <c r="CO61" t="e">
        <f t="shared" si="43"/>
        <v>#DIV/0!</v>
      </c>
      <c r="CP61" t="e">
        <f t="shared" si="44"/>
        <v>#DIV/0!</v>
      </c>
    </row>
    <row r="62" spans="1:94" x14ac:dyDescent="0.3">
      <c r="A62" s="40" t="str">
        <f>VLOOKUP(C62,ListCodeMtrx!A$1:B$91,2,TRUE)</f>
        <v>M89</v>
      </c>
      <c r="B62" s="1">
        <f t="shared" si="45"/>
        <v>800</v>
      </c>
      <c r="C62">
        <v>89</v>
      </c>
      <c r="D62" s="4" t="s">
        <v>207</v>
      </c>
      <c r="E62" s="5">
        <v>3</v>
      </c>
      <c r="F62" s="5">
        <v>6</v>
      </c>
      <c r="G62">
        <v>88</v>
      </c>
      <c r="H62" t="s">
        <v>176</v>
      </c>
      <c r="I62">
        <v>1</v>
      </c>
      <c r="J62" s="1">
        <v>60</v>
      </c>
      <c r="K62" s="6">
        <v>0.53437500000000004</v>
      </c>
      <c r="L62" s="1">
        <v>12176</v>
      </c>
      <c r="M62" s="1">
        <v>0</v>
      </c>
      <c r="N62" s="1">
        <v>800</v>
      </c>
      <c r="O62" s="7">
        <f t="shared" si="2"/>
        <v>50.10144642674706</v>
      </c>
      <c r="P62" s="7">
        <f t="shared" si="3"/>
        <v>0.44630060411321704</v>
      </c>
      <c r="Q62" s="7">
        <f t="shared" si="4"/>
        <v>559.73461280066908</v>
      </c>
      <c r="R62" s="1">
        <v>26.62010383605957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t="e">
        <f t="shared" si="5"/>
        <v>#DIV/0!</v>
      </c>
      <c r="AA62" t="e">
        <f t="shared" si="6"/>
        <v>#DIV/0!</v>
      </c>
      <c r="AB62" t="e">
        <f t="shared" si="7"/>
        <v>#DIV/0!</v>
      </c>
      <c r="AC62" s="1">
        <v>-1</v>
      </c>
      <c r="AD62" s="1">
        <v>0.85</v>
      </c>
      <c r="AE62" s="1">
        <v>0.85</v>
      </c>
      <c r="AF62" s="1">
        <v>9.9458990097045898</v>
      </c>
      <c r="AG62">
        <f t="shared" si="8"/>
        <v>0.84999999999999987</v>
      </c>
      <c r="AH62">
        <f t="shared" si="9"/>
        <v>3.3367116472603542E-2</v>
      </c>
      <c r="AI62" t="e">
        <f t="shared" si="10"/>
        <v>#DIV/0!</v>
      </c>
      <c r="AJ62" t="e">
        <f t="shared" si="11"/>
        <v>#DIV/0!</v>
      </c>
      <c r="AK62" t="e">
        <f t="shared" si="12"/>
        <v>#DIV/0!</v>
      </c>
      <c r="AL62" s="1">
        <v>1755.41162109375</v>
      </c>
      <c r="AM62" s="1">
        <v>0.5</v>
      </c>
      <c r="AN62" t="e">
        <f t="shared" si="13"/>
        <v>#DIV/0!</v>
      </c>
      <c r="AO62">
        <f t="shared" si="14"/>
        <v>6.6291863493821319</v>
      </c>
      <c r="AP62">
        <f t="shared" si="15"/>
        <v>1.5282079777159194</v>
      </c>
      <c r="AQ62">
        <f t="shared" si="16"/>
        <v>26.62010383605957</v>
      </c>
      <c r="AR62" s="1">
        <v>2</v>
      </c>
      <c r="AS62">
        <f t="shared" si="17"/>
        <v>4.644859790802002</v>
      </c>
      <c r="AT62" s="1">
        <v>1</v>
      </c>
      <c r="AU62">
        <f t="shared" si="18"/>
        <v>9.2897195816040039</v>
      </c>
      <c r="AV62" s="1">
        <v>25.7152099609375</v>
      </c>
      <c r="AW62" s="1">
        <v>25.124565124511719</v>
      </c>
      <c r="AX62" s="1">
        <v>799.838623046875</v>
      </c>
      <c r="AY62" s="1">
        <v>763.10418701171875</v>
      </c>
      <c r="AZ62" s="1">
        <v>15.213474273681641</v>
      </c>
      <c r="BA62" s="1">
        <v>19.541967391967773</v>
      </c>
      <c r="BB62" s="1">
        <v>46.268535614013672</v>
      </c>
      <c r="BC62" s="1">
        <v>59.432723999023438</v>
      </c>
      <c r="BD62" s="1">
        <v>300.31878662109375</v>
      </c>
      <c r="BE62" s="1">
        <v>1801.75439453125</v>
      </c>
      <c r="BF62" s="1">
        <v>987.36859130859375</v>
      </c>
      <c r="BG62" s="1">
        <v>100.9041748046875</v>
      </c>
      <c r="BH62" s="1">
        <v>-16.454071044921875</v>
      </c>
      <c r="BI62" s="1">
        <v>-0.9983375072479248</v>
      </c>
      <c r="BJ62" s="1">
        <v>0.5</v>
      </c>
      <c r="BK62" s="1">
        <v>-1.355140209197998</v>
      </c>
      <c r="BL62" s="1">
        <v>7.355140209197998</v>
      </c>
      <c r="BM62" s="1">
        <v>1</v>
      </c>
      <c r="BN62" s="1">
        <v>0</v>
      </c>
      <c r="BO62" s="1">
        <v>0.15999999642372131</v>
      </c>
      <c r="BP62" s="1">
        <v>111115</v>
      </c>
      <c r="BQ62">
        <f t="shared" si="19"/>
        <v>1.5015939331054686</v>
      </c>
      <c r="BR62">
        <f t="shared" si="20"/>
        <v>6.6291863493821322E-3</v>
      </c>
      <c r="BS62">
        <f t="shared" si="21"/>
        <v>299.77010383605955</v>
      </c>
      <c r="BT62">
        <f t="shared" si="22"/>
        <v>298.86520996093748</v>
      </c>
      <c r="BU62">
        <f t="shared" si="23"/>
        <v>288.28069668142416</v>
      </c>
      <c r="BV62">
        <f t="shared" si="24"/>
        <v>-5.3448590137539005E-2</v>
      </c>
      <c r="BW62">
        <f t="shared" si="25"/>
        <v>3.5000740714625387</v>
      </c>
      <c r="BX62">
        <f t="shared" si="26"/>
        <v>34.687108618026599</v>
      </c>
      <c r="BY62">
        <f t="shared" si="27"/>
        <v>15.145141226058826</v>
      </c>
      <c r="BZ62">
        <f t="shared" si="28"/>
        <v>26.167656898498535</v>
      </c>
      <c r="CA62">
        <f t="shared" si="29"/>
        <v>3.4078792011803234</v>
      </c>
      <c r="CB62">
        <f t="shared" si="30"/>
        <v>0.42584211846586528</v>
      </c>
      <c r="CC62">
        <f t="shared" si="31"/>
        <v>1.9718660937466193</v>
      </c>
      <c r="CD62">
        <f t="shared" si="32"/>
        <v>1.4360131074337041</v>
      </c>
      <c r="CE62">
        <f t="shared" si="33"/>
        <v>0.26791676727059477</v>
      </c>
      <c r="CF62">
        <f t="shared" si="34"/>
        <v>56.479559214272783</v>
      </c>
      <c r="CG62">
        <f t="shared" si="35"/>
        <v>0.73349697502324596</v>
      </c>
      <c r="CH62">
        <f t="shared" si="36"/>
        <v>57.178226259872687</v>
      </c>
      <c r="CI62">
        <f t="shared" si="37"/>
        <v>755.82334800662682</v>
      </c>
      <c r="CJ62">
        <f t="shared" si="38"/>
        <v>3.790187015644185E-2</v>
      </c>
      <c r="CK62">
        <f t="shared" si="39"/>
        <v>0</v>
      </c>
      <c r="CL62">
        <f t="shared" si="40"/>
        <v>1531.4912353515622</v>
      </c>
      <c r="CM62">
        <f t="shared" si="41"/>
        <v>0</v>
      </c>
      <c r="CN62" t="e">
        <f t="shared" si="42"/>
        <v>#DIV/0!</v>
      </c>
      <c r="CO62" t="e">
        <f t="shared" si="43"/>
        <v>#DIV/0!</v>
      </c>
      <c r="CP62" s="8" t="e">
        <f t="shared" si="44"/>
        <v>#DIV/0!</v>
      </c>
    </row>
    <row r="63" spans="1:94" s="8" customFormat="1" hidden="1" x14ac:dyDescent="0.3">
      <c r="A63" t="str">
        <f>VLOOKUP(C63,ListCodeMtrx!A$1:B$91,2,TRUE)</f>
        <v>M89</v>
      </c>
      <c r="B63" s="1" t="str">
        <f t="shared" si="45"/>
        <v>400F</v>
      </c>
      <c r="C63" s="8">
        <v>89</v>
      </c>
      <c r="D63" s="4" t="s">
        <v>207</v>
      </c>
      <c r="E63" s="5">
        <v>3</v>
      </c>
      <c r="F63" s="5">
        <v>6</v>
      </c>
      <c r="G63">
        <v>88</v>
      </c>
      <c r="H63" s="8" t="s">
        <v>176</v>
      </c>
      <c r="I63" s="8">
        <v>1</v>
      </c>
      <c r="J63" s="9">
        <v>61</v>
      </c>
      <c r="K63" s="6">
        <v>0.53664351851851855</v>
      </c>
      <c r="L63" s="9">
        <v>12363</v>
      </c>
      <c r="M63" s="9">
        <v>0</v>
      </c>
      <c r="N63" s="1" t="s">
        <v>179</v>
      </c>
      <c r="O63" s="7">
        <f t="shared" si="2"/>
        <v>30.918912440158003</v>
      </c>
      <c r="P63" s="7">
        <f t="shared" si="3"/>
        <v>0.43368029927640217</v>
      </c>
      <c r="Q63" s="7">
        <f t="shared" si="4"/>
        <v>250.07827586748087</v>
      </c>
      <c r="R63" s="9">
        <v>26.692470550537109</v>
      </c>
      <c r="S63" s="9">
        <v>8</v>
      </c>
      <c r="T63" s="9">
        <v>8</v>
      </c>
      <c r="U63" s="9">
        <v>0</v>
      </c>
      <c r="V63" s="9">
        <v>0</v>
      </c>
      <c r="W63" s="9">
        <v>268.41357421875</v>
      </c>
      <c r="X63" s="9">
        <v>604.952392578125</v>
      </c>
      <c r="Y63" s="9">
        <v>415.159912109375</v>
      </c>
      <c r="Z63" s="8" t="e">
        <f t="shared" si="5"/>
        <v>#DIV/0!</v>
      </c>
      <c r="AA63" s="8">
        <f t="shared" si="6"/>
        <v>0.55630628540065419</v>
      </c>
      <c r="AB63" s="8">
        <f t="shared" si="7"/>
        <v>0.31373126678598884</v>
      </c>
      <c r="AC63" s="9">
        <v>-1</v>
      </c>
      <c r="AD63" s="9">
        <v>0.85</v>
      </c>
      <c r="AE63" s="9">
        <v>0.85</v>
      </c>
      <c r="AF63" s="9">
        <v>9.9458990097045898</v>
      </c>
      <c r="AG63" s="8">
        <f t="shared" si="8"/>
        <v>0.84999999999999987</v>
      </c>
      <c r="AH63" s="8">
        <f t="shared" si="9"/>
        <v>2.0839191944738211E-2</v>
      </c>
      <c r="AI63" s="8">
        <f t="shared" si="10"/>
        <v>0.56395420116463046</v>
      </c>
      <c r="AJ63" s="8">
        <f t="shared" si="11"/>
        <v>2.2538070004056676</v>
      </c>
      <c r="AK63" s="8">
        <f t="shared" si="12"/>
        <v>-1</v>
      </c>
      <c r="AL63" s="9">
        <v>1801.9730224609375</v>
      </c>
      <c r="AM63" s="9">
        <v>0.5</v>
      </c>
      <c r="AN63" s="8">
        <f t="shared" si="13"/>
        <v>240.26749359660994</v>
      </c>
      <c r="AO63" s="8">
        <f t="shared" si="14"/>
        <v>6.6140309335711356</v>
      </c>
      <c r="AP63" s="8">
        <f t="shared" si="15"/>
        <v>1.5672215583268405</v>
      </c>
      <c r="AQ63" s="8">
        <f t="shared" si="16"/>
        <v>26.692470550537109</v>
      </c>
      <c r="AR63" s="9">
        <v>2</v>
      </c>
      <c r="AS63" s="8">
        <f t="shared" si="17"/>
        <v>4.644859790802002</v>
      </c>
      <c r="AT63" s="9">
        <v>1</v>
      </c>
      <c r="AU63" s="8">
        <f t="shared" si="18"/>
        <v>9.2897195816040039</v>
      </c>
      <c r="AV63" s="9">
        <v>25.707283020019531</v>
      </c>
      <c r="AW63" s="9">
        <v>25.125473022460937</v>
      </c>
      <c r="AX63" s="9">
        <v>398.91091918945312</v>
      </c>
      <c r="AY63" s="9">
        <v>376.66119384765625</v>
      </c>
      <c r="AZ63" s="9">
        <v>14.982631683349609</v>
      </c>
      <c r="BA63" s="9">
        <v>19.302270889282227</v>
      </c>
      <c r="BB63" s="9">
        <v>45.590690612792969</v>
      </c>
      <c r="BC63" s="9">
        <v>58.734931945800781</v>
      </c>
      <c r="BD63" s="9">
        <v>300.31976318359375</v>
      </c>
      <c r="BE63" s="9">
        <v>1801.9730224609375</v>
      </c>
      <c r="BF63" s="9">
        <v>963.48309326171875</v>
      </c>
      <c r="BG63" s="9">
        <v>100.91034698486328</v>
      </c>
      <c r="BH63" s="9">
        <v>-6.058837890625</v>
      </c>
      <c r="BI63" s="9">
        <v>-1.0551249980926514</v>
      </c>
      <c r="BJ63" s="9">
        <v>0.75</v>
      </c>
      <c r="BK63" s="9">
        <v>-1.355140209197998</v>
      </c>
      <c r="BL63" s="9">
        <v>7.355140209197998</v>
      </c>
      <c r="BM63" s="9">
        <v>1</v>
      </c>
      <c r="BN63" s="9">
        <v>0</v>
      </c>
      <c r="BO63" s="9">
        <v>0.15999999642372131</v>
      </c>
      <c r="BP63" s="9">
        <v>111115</v>
      </c>
      <c r="BQ63" s="8">
        <f t="shared" si="19"/>
        <v>1.5015988159179687</v>
      </c>
      <c r="BR63" s="8">
        <f t="shared" si="20"/>
        <v>6.6140309335711352E-3</v>
      </c>
      <c r="BS63" s="8">
        <f t="shared" si="21"/>
        <v>299.84247055053709</v>
      </c>
      <c r="BT63" s="8">
        <f t="shared" si="22"/>
        <v>298.85728302001951</v>
      </c>
      <c r="BU63" s="8">
        <f t="shared" si="23"/>
        <v>288.31567714939229</v>
      </c>
      <c r="BV63" s="8">
        <f t="shared" si="24"/>
        <v>-5.4286719810841266E-2</v>
      </c>
      <c r="BW63" s="8">
        <f t="shared" si="25"/>
        <v>3.5150204113601355</v>
      </c>
      <c r="BX63" s="8">
        <f t="shared" si="26"/>
        <v>34.833102019631291</v>
      </c>
      <c r="BY63" s="8">
        <f t="shared" si="27"/>
        <v>15.530831130349064</v>
      </c>
      <c r="BZ63" s="8">
        <f t="shared" si="28"/>
        <v>26.19987678527832</v>
      </c>
      <c r="CA63" s="8">
        <f t="shared" si="29"/>
        <v>3.4143737615233327</v>
      </c>
      <c r="CB63" s="8">
        <f t="shared" si="30"/>
        <v>0.41433741465943835</v>
      </c>
      <c r="CC63" s="8">
        <f t="shared" si="31"/>
        <v>1.947798853033295</v>
      </c>
      <c r="CD63" s="8">
        <f t="shared" si="32"/>
        <v>1.4665749084900377</v>
      </c>
      <c r="CE63" s="8">
        <f t="shared" si="33"/>
        <v>0.26063192480140085</v>
      </c>
      <c r="CF63" s="8">
        <f t="shared" si="34"/>
        <v>25.235485591163854</v>
      </c>
      <c r="CG63" s="8">
        <f t="shared" si="35"/>
        <v>0.6639342729015697</v>
      </c>
      <c r="CH63" s="8">
        <f t="shared" si="36"/>
        <v>56.217114923755673</v>
      </c>
      <c r="CI63" s="8">
        <f t="shared" si="37"/>
        <v>372.16799774765013</v>
      </c>
      <c r="CJ63" s="8">
        <f t="shared" si="38"/>
        <v>4.6703963384419615E-2</v>
      </c>
      <c r="CK63" s="8">
        <f t="shared" si="39"/>
        <v>0</v>
      </c>
      <c r="CL63" s="8">
        <f t="shared" si="40"/>
        <v>1531.6770690917967</v>
      </c>
      <c r="CM63" s="8">
        <f t="shared" si="41"/>
        <v>336.538818359375</v>
      </c>
      <c r="CN63" s="8">
        <f t="shared" si="42"/>
        <v>0.31373126678598884</v>
      </c>
      <c r="CO63" s="8" t="e">
        <f t="shared" si="43"/>
        <v>#DIV/0!</v>
      </c>
      <c r="CP63" t="e">
        <f t="shared" si="44"/>
        <v>#DIV/0!</v>
      </c>
    </row>
    <row r="64" spans="1:94" hidden="1" x14ac:dyDescent="0.3">
      <c r="A64" t="str">
        <f>VLOOKUP(C64,ListCodeMtrx!A$1:B$91,2,TRUE)</f>
        <v>M33</v>
      </c>
      <c r="B64" s="1" t="str">
        <f t="shared" si="45"/>
        <v>400a</v>
      </c>
      <c r="C64">
        <v>33</v>
      </c>
      <c r="D64" s="4" t="s">
        <v>207</v>
      </c>
      <c r="E64" s="5">
        <v>2</v>
      </c>
      <c r="F64" s="5">
        <v>1</v>
      </c>
      <c r="G64">
        <v>88</v>
      </c>
      <c r="H64" t="s">
        <v>176</v>
      </c>
      <c r="I64">
        <v>2</v>
      </c>
      <c r="J64" s="1">
        <v>1</v>
      </c>
      <c r="K64" s="6">
        <v>0.39466435185185189</v>
      </c>
      <c r="L64" s="1">
        <v>381</v>
      </c>
      <c r="M64" s="1">
        <v>0</v>
      </c>
      <c r="N64" s="1" t="s">
        <v>177</v>
      </c>
      <c r="O64">
        <f t="shared" si="2"/>
        <v>26.575905062600167</v>
      </c>
      <c r="P64">
        <f t="shared" si="3"/>
        <v>0.4723237792454853</v>
      </c>
      <c r="Q64">
        <f t="shared" si="4"/>
        <v>280.26761306861698</v>
      </c>
      <c r="R64" s="1">
        <v>23.936750411987305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t="e">
        <f t="shared" si="5"/>
        <v>#DIV/0!</v>
      </c>
      <c r="AA64" t="e">
        <f t="shared" si="6"/>
        <v>#DIV/0!</v>
      </c>
      <c r="AB64" t="e">
        <f t="shared" si="7"/>
        <v>#DIV/0!</v>
      </c>
      <c r="AC64" s="1">
        <v>-1</v>
      </c>
      <c r="AD64" s="1">
        <v>0.87</v>
      </c>
      <c r="AE64" s="1">
        <v>0.92</v>
      </c>
      <c r="AF64" s="1">
        <v>10.127613067626953</v>
      </c>
      <c r="AG64">
        <f t="shared" si="8"/>
        <v>0.87506380653381344</v>
      </c>
      <c r="AH64">
        <f t="shared" si="9"/>
        <v>1.7528442510127411E-2</v>
      </c>
      <c r="AI64" t="e">
        <f t="shared" si="10"/>
        <v>#DIV/0!</v>
      </c>
      <c r="AJ64" t="e">
        <f t="shared" si="11"/>
        <v>#DIV/0!</v>
      </c>
      <c r="AK64" t="e">
        <f t="shared" si="12"/>
        <v>#DIV/0!</v>
      </c>
      <c r="AL64" s="1">
        <v>0</v>
      </c>
      <c r="AM64" s="1">
        <v>0.5</v>
      </c>
      <c r="AN64" t="e">
        <f t="shared" si="13"/>
        <v>#DIV/0!</v>
      </c>
      <c r="AO64">
        <f t="shared" si="14"/>
        <v>6.2629131480810569</v>
      </c>
      <c r="AP64">
        <f t="shared" si="15"/>
        <v>1.3763507977526626</v>
      </c>
      <c r="AQ64">
        <f t="shared" si="16"/>
        <v>23.936750411987305</v>
      </c>
      <c r="AR64" s="1">
        <v>2</v>
      </c>
      <c r="AS64">
        <f t="shared" si="17"/>
        <v>4.644859790802002</v>
      </c>
      <c r="AT64" s="1">
        <v>1</v>
      </c>
      <c r="AU64">
        <f t="shared" si="18"/>
        <v>9.2897195816040039</v>
      </c>
      <c r="AV64" s="1">
        <v>24.663450241088867</v>
      </c>
      <c r="AW64" s="1">
        <v>25.015565872192383</v>
      </c>
      <c r="AX64" s="1">
        <v>400.84539794921875</v>
      </c>
      <c r="AY64" s="1">
        <v>381.53890991210937</v>
      </c>
      <c r="AZ64" s="1">
        <v>11.794075965881348</v>
      </c>
      <c r="BA64" s="1">
        <v>15.902144432067871</v>
      </c>
      <c r="BB64" s="1">
        <v>38.250514984130859</v>
      </c>
      <c r="BC64" s="1">
        <v>51.57379150390625</v>
      </c>
      <c r="BD64" s="1">
        <v>300.05923461914062</v>
      </c>
      <c r="BE64" s="1">
        <v>1797.8221435546875</v>
      </c>
      <c r="BF64" s="1">
        <v>930.655517578125</v>
      </c>
      <c r="BG64" s="1">
        <v>101.07212066650391</v>
      </c>
      <c r="BH64" s="1">
        <v>1.0000724792480469</v>
      </c>
      <c r="BI64" s="1">
        <v>-6.8343684077262878E-2</v>
      </c>
      <c r="BJ64" s="1">
        <v>0.25</v>
      </c>
      <c r="BK64" s="1">
        <v>-1.355140209197998</v>
      </c>
      <c r="BL64" s="1">
        <v>7.355140209197998</v>
      </c>
      <c r="BM64" s="1">
        <v>1</v>
      </c>
      <c r="BN64" s="1">
        <v>0</v>
      </c>
      <c r="BO64" s="1">
        <v>0.15999999642372131</v>
      </c>
      <c r="BP64" s="1">
        <v>111115</v>
      </c>
      <c r="BQ64">
        <f t="shared" si="19"/>
        <v>1.500296173095703</v>
      </c>
      <c r="BR64">
        <f t="shared" si="20"/>
        <v>6.2629131480810571E-3</v>
      </c>
      <c r="BS64">
        <f t="shared" si="21"/>
        <v>297.08675041198728</v>
      </c>
      <c r="BT64">
        <f t="shared" si="22"/>
        <v>297.81345024108884</v>
      </c>
      <c r="BU64">
        <f t="shared" si="23"/>
        <v>287.65153653923699</v>
      </c>
      <c r="BV64">
        <f t="shared" ref="BV64:BV70" si="46">((BU64+0.00000010773*(BT64^4-BS64^4))-BR64*44100)/(AS64*51.4+0.00000043092*BS64^3)</f>
        <v>7.8779222051261519E-2</v>
      </c>
      <c r="BW64">
        <f t="shared" si="25"/>
        <v>2.9836142586467997</v>
      </c>
      <c r="BX64">
        <f t="shared" si="26"/>
        <v>29.519656251118843</v>
      </c>
      <c r="BY64">
        <f t="shared" si="27"/>
        <v>13.617511819050971</v>
      </c>
      <c r="BZ64">
        <f t="shared" si="28"/>
        <v>24.300100326538086</v>
      </c>
      <c r="CA64">
        <f t="shared" si="29"/>
        <v>3.0493923071963986</v>
      </c>
      <c r="CB64">
        <f t="shared" si="30"/>
        <v>0.44947100711629817</v>
      </c>
      <c r="CC64">
        <f t="shared" si="31"/>
        <v>1.6072634608941372</v>
      </c>
      <c r="CD64">
        <f t="shared" si="32"/>
        <v>1.4421288463022615</v>
      </c>
      <c r="CE64">
        <f t="shared" si="33"/>
        <v>0.28288690223849905</v>
      </c>
      <c r="CF64">
        <f t="shared" si="34"/>
        <v>28.327242006984282</v>
      </c>
      <c r="CG64">
        <f t="shared" si="35"/>
        <v>0.73457150971359364</v>
      </c>
      <c r="CH64">
        <f t="shared" si="36"/>
        <v>55.081496141768248</v>
      </c>
      <c r="CI64">
        <f t="shared" si="37"/>
        <v>377.67684803614526</v>
      </c>
      <c r="CJ64">
        <f t="shared" si="38"/>
        <v>3.8759077231800942E-2</v>
      </c>
      <c r="CK64">
        <f t="shared" si="39"/>
        <v>0</v>
      </c>
      <c r="CL64">
        <f t="shared" si="40"/>
        <v>1573.2090884097449</v>
      </c>
      <c r="CM64">
        <f t="shared" si="41"/>
        <v>0</v>
      </c>
      <c r="CN64" t="e">
        <f t="shared" si="42"/>
        <v>#DIV/0!</v>
      </c>
      <c r="CO64" t="e">
        <f t="shared" si="43"/>
        <v>#DIV/0!</v>
      </c>
      <c r="CP64" t="e">
        <f t="shared" si="44"/>
        <v>#DIV/0!</v>
      </c>
    </row>
    <row r="65" spans="1:94" x14ac:dyDescent="0.3">
      <c r="A65" s="40" t="str">
        <f>VLOOKUP(C65,ListCodeMtrx!A$1:B$91,2,TRUE)</f>
        <v>M33</v>
      </c>
      <c r="B65" s="1">
        <f t="shared" si="45"/>
        <v>50</v>
      </c>
      <c r="C65">
        <v>33</v>
      </c>
      <c r="D65" s="4" t="s">
        <v>207</v>
      </c>
      <c r="E65" s="5">
        <v>2</v>
      </c>
      <c r="F65" s="5">
        <v>1</v>
      </c>
      <c r="G65">
        <v>88</v>
      </c>
      <c r="H65" t="s">
        <v>176</v>
      </c>
      <c r="I65">
        <v>2</v>
      </c>
      <c r="J65" s="1">
        <v>2</v>
      </c>
      <c r="K65" s="6">
        <v>0.39708333333333334</v>
      </c>
      <c r="L65" s="1">
        <v>590</v>
      </c>
      <c r="M65" s="1">
        <v>0</v>
      </c>
      <c r="N65" s="1">
        <v>50</v>
      </c>
      <c r="O65" s="7">
        <f t="shared" si="2"/>
        <v>-0.21786472896231937</v>
      </c>
      <c r="P65" s="7">
        <f t="shared" si="3"/>
        <v>0.46634905203807159</v>
      </c>
      <c r="Q65" s="7">
        <f t="shared" si="4"/>
        <v>48.790218776557936</v>
      </c>
      <c r="R65" s="1">
        <v>24.37067985534668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t="e">
        <f t="shared" si="5"/>
        <v>#DIV/0!</v>
      </c>
      <c r="AA65" t="e">
        <f t="shared" si="6"/>
        <v>#DIV/0!</v>
      </c>
      <c r="AB65" t="e">
        <f t="shared" si="7"/>
        <v>#DIV/0!</v>
      </c>
      <c r="AC65" s="1">
        <v>-1</v>
      </c>
      <c r="AD65" s="1">
        <v>0.87</v>
      </c>
      <c r="AE65" s="1">
        <v>0.92</v>
      </c>
      <c r="AF65" s="1">
        <v>10.09855842590332</v>
      </c>
      <c r="AG65">
        <f t="shared" si="8"/>
        <v>0.87504927921295161</v>
      </c>
      <c r="AH65">
        <f t="shared" si="9"/>
        <v>4.9621093481419716E-4</v>
      </c>
      <c r="AI65" t="e">
        <f t="shared" si="10"/>
        <v>#DIV/0!</v>
      </c>
      <c r="AJ65" t="e">
        <f t="shared" si="11"/>
        <v>#DIV/0!</v>
      </c>
      <c r="AK65" t="e">
        <f t="shared" si="12"/>
        <v>#DIV/0!</v>
      </c>
      <c r="AL65" s="1">
        <v>0</v>
      </c>
      <c r="AM65" s="1">
        <v>0.5</v>
      </c>
      <c r="AN65" t="e">
        <f t="shared" si="13"/>
        <v>#DIV/0!</v>
      </c>
      <c r="AO65">
        <f t="shared" si="14"/>
        <v>6.3363049702788752</v>
      </c>
      <c r="AP65">
        <f t="shared" si="15"/>
        <v>1.4086728804353805</v>
      </c>
      <c r="AQ65">
        <f t="shared" si="16"/>
        <v>24.37067985534668</v>
      </c>
      <c r="AR65" s="1">
        <v>2</v>
      </c>
      <c r="AS65">
        <f t="shared" si="17"/>
        <v>4.644859790802002</v>
      </c>
      <c r="AT65" s="1">
        <v>1</v>
      </c>
      <c r="AU65">
        <f t="shared" si="18"/>
        <v>9.2897195816040039</v>
      </c>
      <c r="AV65" s="1">
        <v>24.768810272216797</v>
      </c>
      <c r="AW65" s="1">
        <v>25.009614944458008</v>
      </c>
      <c r="AX65" s="1">
        <v>49.182857513427734</v>
      </c>
      <c r="AY65" s="1">
        <v>49.120616912841797</v>
      </c>
      <c r="AZ65" s="1">
        <v>12.205467224121094</v>
      </c>
      <c r="BA65" s="1">
        <v>16.359781265258789</v>
      </c>
      <c r="BB65" s="1">
        <v>39.339305877685547</v>
      </c>
      <c r="BC65" s="1">
        <v>52.729030609130859</v>
      </c>
      <c r="BD65" s="1">
        <v>300.05648803710937</v>
      </c>
      <c r="BE65" s="1">
        <v>1801.2874755859375</v>
      </c>
      <c r="BF65" s="1">
        <v>922.04150390625</v>
      </c>
      <c r="BG65" s="1">
        <v>101.07975006103516</v>
      </c>
      <c r="BH65" s="1">
        <v>2.0992279052734375E-2</v>
      </c>
      <c r="BI65" s="1">
        <v>-5.1261469721794128E-2</v>
      </c>
      <c r="BJ65" s="1">
        <v>0.25</v>
      </c>
      <c r="BK65" s="1">
        <v>-1.355140209197998</v>
      </c>
      <c r="BL65" s="1">
        <v>7.355140209197998</v>
      </c>
      <c r="BM65" s="1">
        <v>1</v>
      </c>
      <c r="BN65" s="1">
        <v>0</v>
      </c>
      <c r="BO65" s="1">
        <v>0.15999999642372131</v>
      </c>
      <c r="BP65" s="1">
        <v>111115</v>
      </c>
      <c r="BQ65">
        <f t="shared" si="19"/>
        <v>1.5002824401855468</v>
      </c>
      <c r="BR65">
        <f t="shared" si="20"/>
        <v>6.3363049702788755E-3</v>
      </c>
      <c r="BS65">
        <f t="shared" si="21"/>
        <v>297.52067985534666</v>
      </c>
      <c r="BT65">
        <f t="shared" si="22"/>
        <v>297.91881027221677</v>
      </c>
      <c r="BU65">
        <f t="shared" si="23"/>
        <v>288.20598965184399</v>
      </c>
      <c r="BV65">
        <f t="shared" si="46"/>
        <v>5.3189090387859315E-2</v>
      </c>
      <c r="BW65">
        <f t="shared" si="25"/>
        <v>3.0623154817809444</v>
      </c>
      <c r="BX65">
        <f t="shared" si="26"/>
        <v>30.296033378909438</v>
      </c>
      <c r="BY65">
        <f t="shared" si="27"/>
        <v>13.936252113650649</v>
      </c>
      <c r="BZ65">
        <f t="shared" si="28"/>
        <v>24.569745063781738</v>
      </c>
      <c r="CA65">
        <f t="shared" si="29"/>
        <v>3.0990227924955245</v>
      </c>
      <c r="CB65">
        <f t="shared" si="30"/>
        <v>0.44405713851187295</v>
      </c>
      <c r="CC65">
        <f t="shared" si="31"/>
        <v>1.6536426013455638</v>
      </c>
      <c r="CD65">
        <f t="shared" si="32"/>
        <v>1.4453801911499606</v>
      </c>
      <c r="CE65">
        <f t="shared" si="33"/>
        <v>0.27945596027759823</v>
      </c>
      <c r="CF65">
        <f t="shared" si="34"/>
        <v>4.9317031193577003</v>
      </c>
      <c r="CG65">
        <f t="shared" si="35"/>
        <v>0.99327373805442809</v>
      </c>
      <c r="CH65">
        <f t="shared" si="36"/>
        <v>55.15240039963075</v>
      </c>
      <c r="CI65">
        <f t="shared" si="37"/>
        <v>49.152277436231714</v>
      </c>
      <c r="CJ65">
        <f t="shared" si="38"/>
        <v>-2.4445993942550596E-3</v>
      </c>
      <c r="CK65">
        <f t="shared" si="39"/>
        <v>0</v>
      </c>
      <c r="CL65">
        <f t="shared" si="40"/>
        <v>1576.2153071667917</v>
      </c>
      <c r="CM65">
        <f t="shared" si="41"/>
        <v>0</v>
      </c>
      <c r="CN65" t="e">
        <f t="shared" si="42"/>
        <v>#DIV/0!</v>
      </c>
      <c r="CO65" t="e">
        <f t="shared" si="43"/>
        <v>#DIV/0!</v>
      </c>
      <c r="CP65" s="11" t="e">
        <f t="shared" si="44"/>
        <v>#DIV/0!</v>
      </c>
    </row>
    <row r="66" spans="1:94" x14ac:dyDescent="0.3">
      <c r="A66" s="40" t="str">
        <f>VLOOKUP(C66,ListCodeMtrx!A$1:B$91,2,TRUE)</f>
        <v>M33</v>
      </c>
      <c r="B66" s="1">
        <f t="shared" si="45"/>
        <v>100</v>
      </c>
      <c r="C66">
        <v>33</v>
      </c>
      <c r="D66" s="4" t="s">
        <v>207</v>
      </c>
      <c r="E66" s="5">
        <v>2</v>
      </c>
      <c r="F66" s="5">
        <v>1</v>
      </c>
      <c r="G66">
        <v>88</v>
      </c>
      <c r="H66" t="s">
        <v>176</v>
      </c>
      <c r="I66">
        <v>2</v>
      </c>
      <c r="J66" s="1">
        <v>3</v>
      </c>
      <c r="K66" s="6">
        <v>0.39902777777777776</v>
      </c>
      <c r="L66" s="1">
        <v>758</v>
      </c>
      <c r="M66" s="1">
        <v>0</v>
      </c>
      <c r="N66" s="1">
        <v>100</v>
      </c>
      <c r="O66" s="7">
        <f t="shared" si="2"/>
        <v>4.6177843137542673</v>
      </c>
      <c r="P66" s="7">
        <f t="shared" si="3"/>
        <v>0.46493978505072203</v>
      </c>
      <c r="Q66" s="7">
        <f t="shared" si="4"/>
        <v>78.312687184867798</v>
      </c>
      <c r="R66" s="1">
        <v>24.52973747253418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t="e">
        <f t="shared" si="5"/>
        <v>#DIV/0!</v>
      </c>
      <c r="AA66" t="e">
        <f t="shared" si="6"/>
        <v>#DIV/0!</v>
      </c>
      <c r="AB66" t="e">
        <f t="shared" si="7"/>
        <v>#DIV/0!</v>
      </c>
      <c r="AC66" s="1">
        <v>-1</v>
      </c>
      <c r="AD66" s="1">
        <v>0.87</v>
      </c>
      <c r="AE66" s="1">
        <v>0.92</v>
      </c>
      <c r="AF66" s="1">
        <v>10.09855842590332</v>
      </c>
      <c r="AG66">
        <f t="shared" si="8"/>
        <v>0.87504927921295161</v>
      </c>
      <c r="AH66">
        <f t="shared" si="9"/>
        <v>3.5662138863725734E-3</v>
      </c>
      <c r="AI66" t="e">
        <f t="shared" si="10"/>
        <v>#DIV/0!</v>
      </c>
      <c r="AJ66" t="e">
        <f t="shared" si="11"/>
        <v>#DIV/0!</v>
      </c>
      <c r="AK66" t="e">
        <f t="shared" si="12"/>
        <v>#DIV/0!</v>
      </c>
      <c r="AL66" s="1">
        <v>0</v>
      </c>
      <c r="AM66" s="1">
        <v>0.5</v>
      </c>
      <c r="AN66" t="e">
        <f t="shared" si="13"/>
        <v>#DIV/0!</v>
      </c>
      <c r="AO66">
        <f t="shared" si="14"/>
        <v>6.3126629377997183</v>
      </c>
      <c r="AP66">
        <f t="shared" si="15"/>
        <v>1.407128698280065</v>
      </c>
      <c r="AQ66">
        <f t="shared" si="16"/>
        <v>24.52973747253418</v>
      </c>
      <c r="AR66" s="1">
        <v>2</v>
      </c>
      <c r="AS66">
        <f t="shared" si="17"/>
        <v>4.644859790802002</v>
      </c>
      <c r="AT66" s="1">
        <v>1</v>
      </c>
      <c r="AU66">
        <f t="shared" si="18"/>
        <v>9.2897195816040039</v>
      </c>
      <c r="AV66" s="1">
        <v>24.826799392700195</v>
      </c>
      <c r="AW66" s="1">
        <v>25.012195587158203</v>
      </c>
      <c r="AX66" s="1">
        <v>100.35498809814453</v>
      </c>
      <c r="AY66" s="1">
        <v>96.869255065917969</v>
      </c>
      <c r="AZ66" s="1">
        <v>12.526110649108887</v>
      </c>
      <c r="BA66" s="1">
        <v>16.66387939453125</v>
      </c>
      <c r="BB66" s="1">
        <v>40.235733032226563</v>
      </c>
      <c r="BC66" s="1">
        <v>53.526866912841797</v>
      </c>
      <c r="BD66" s="1">
        <v>300.03945922851562</v>
      </c>
      <c r="BE66" s="1">
        <v>1800.21826171875</v>
      </c>
      <c r="BF66" s="1">
        <v>957.0018310546875</v>
      </c>
      <c r="BG66" s="1">
        <v>101.08606719970703</v>
      </c>
      <c r="BH66" s="1">
        <v>0.33868789672851563</v>
      </c>
      <c r="BI66" s="1">
        <v>-5.0437495112419128E-2</v>
      </c>
      <c r="BJ66" s="1">
        <v>0.5</v>
      </c>
      <c r="BK66" s="1">
        <v>-1.355140209197998</v>
      </c>
      <c r="BL66" s="1">
        <v>7.355140209197998</v>
      </c>
      <c r="BM66" s="1">
        <v>1</v>
      </c>
      <c r="BN66" s="1">
        <v>0</v>
      </c>
      <c r="BO66" s="1">
        <v>0.15999999642372131</v>
      </c>
      <c r="BP66" s="1">
        <v>111115</v>
      </c>
      <c r="BQ66">
        <f t="shared" si="19"/>
        <v>1.500197296142578</v>
      </c>
      <c r="BR66">
        <f t="shared" si="20"/>
        <v>6.3126629377997182E-3</v>
      </c>
      <c r="BS66">
        <f t="shared" si="21"/>
        <v>297.67973747253416</v>
      </c>
      <c r="BT66">
        <f t="shared" si="22"/>
        <v>297.97679939270017</v>
      </c>
      <c r="BU66">
        <f t="shared" si="23"/>
        <v>288.0349154369178</v>
      </c>
      <c r="BV66">
        <f t="shared" si="46"/>
        <v>5.2089425554178052E-2</v>
      </c>
      <c r="BW66">
        <f t="shared" si="25"/>
        <v>3.0916147305634643</v>
      </c>
      <c r="BX66">
        <f t="shared" si="26"/>
        <v>30.58398467966537</v>
      </c>
      <c r="BY66">
        <f t="shared" si="27"/>
        <v>13.92010528513412</v>
      </c>
      <c r="BZ66">
        <f t="shared" si="28"/>
        <v>24.678268432617188</v>
      </c>
      <c r="CA66">
        <f t="shared" si="29"/>
        <v>3.1191958566798483</v>
      </c>
      <c r="CB66">
        <f t="shared" si="30"/>
        <v>0.44277919536760485</v>
      </c>
      <c r="CC66">
        <f t="shared" si="31"/>
        <v>1.6844860322833992</v>
      </c>
      <c r="CD66">
        <f t="shared" si="32"/>
        <v>1.4347098243964491</v>
      </c>
      <c r="CE66">
        <f t="shared" si="33"/>
        <v>0.27864617121055668</v>
      </c>
      <c r="CF66">
        <f t="shared" si="34"/>
        <v>7.916321559359182</v>
      </c>
      <c r="CG66">
        <f t="shared" si="35"/>
        <v>0.80843697137525494</v>
      </c>
      <c r="CH66">
        <f t="shared" si="36"/>
        <v>55.606250921254883</v>
      </c>
      <c r="CI66">
        <f t="shared" si="37"/>
        <v>96.19818972656013</v>
      </c>
      <c r="CJ66">
        <f t="shared" si="38"/>
        <v>2.6692568122200205E-2</v>
      </c>
      <c r="CK66">
        <f t="shared" si="39"/>
        <v>0</v>
      </c>
      <c r="CL66">
        <f t="shared" si="40"/>
        <v>1575.2796923429848</v>
      </c>
      <c r="CM66">
        <f t="shared" si="41"/>
        <v>0</v>
      </c>
      <c r="CN66" t="e">
        <f t="shared" si="42"/>
        <v>#DIV/0!</v>
      </c>
      <c r="CO66" t="e">
        <f t="shared" si="43"/>
        <v>#DIV/0!</v>
      </c>
      <c r="CP66" t="e">
        <f t="shared" si="44"/>
        <v>#DIV/0!</v>
      </c>
    </row>
    <row r="67" spans="1:94" x14ac:dyDescent="0.3">
      <c r="A67" s="40" t="str">
        <f>VLOOKUP(C67,ListCodeMtrx!A$1:B$91,2,TRUE)</f>
        <v>M33</v>
      </c>
      <c r="B67" s="1">
        <f t="shared" si="45"/>
        <v>250</v>
      </c>
      <c r="C67">
        <v>33</v>
      </c>
      <c r="D67" s="4" t="s">
        <v>207</v>
      </c>
      <c r="E67" s="5">
        <v>2</v>
      </c>
      <c r="F67" s="5">
        <v>1</v>
      </c>
      <c r="G67">
        <v>88</v>
      </c>
      <c r="H67" t="s">
        <v>176</v>
      </c>
      <c r="I67">
        <v>2</v>
      </c>
      <c r="J67" s="1">
        <v>4</v>
      </c>
      <c r="K67" s="6">
        <v>0.40078703703703711</v>
      </c>
      <c r="L67" s="1">
        <v>910</v>
      </c>
      <c r="M67" s="1">
        <v>0</v>
      </c>
      <c r="N67" s="1">
        <v>250</v>
      </c>
      <c r="O67" s="7">
        <f t="shared" ref="O67:O70" si="47">(AX67-AY67*(1000-AZ67)/(1000-BA67))*BQ67</f>
        <v>17.260680240664957</v>
      </c>
      <c r="P67" s="7">
        <f t="shared" ref="P67:P70" si="48">IF(CB67&lt;&gt;0,1/(1/CB67-1/AU67),0)</f>
        <v>0.46521976463326037</v>
      </c>
      <c r="Q67" s="7">
        <f t="shared" ref="Q67:Q70" si="49">((CE67-BR67/2)*AY67-O67)/(CE67+BR67/2)</f>
        <v>172.59858143022086</v>
      </c>
      <c r="R67" s="1">
        <v>24.579853057861328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t="e">
        <f t="shared" ref="Z67:Z70" si="50">CK67/V67</f>
        <v>#DIV/0!</v>
      </c>
      <c r="AA67" t="e">
        <f t="shared" ref="AA67:AA70" si="51">CM67/X67</f>
        <v>#DIV/0!</v>
      </c>
      <c r="AB67" t="e">
        <f t="shared" ref="AB67:AB70" si="52">(X67-Y67)/X67</f>
        <v>#DIV/0!</v>
      </c>
      <c r="AC67" s="1">
        <v>-1</v>
      </c>
      <c r="AD67" s="1">
        <v>0.87</v>
      </c>
      <c r="AE67" s="1">
        <v>0.92</v>
      </c>
      <c r="AF67" s="1">
        <v>10.09855842590332</v>
      </c>
      <c r="AG67">
        <f t="shared" ref="AG67:AG70" si="53">(AF67*AE67+(100-AF67)*AD67)/100</f>
        <v>0.87504927921295161</v>
      </c>
      <c r="AH67">
        <f t="shared" ref="AH67:AH70" si="54">(O67-AC67)/CL67</f>
        <v>1.1593850409140903E-2</v>
      </c>
      <c r="AI67" t="e">
        <f t="shared" ref="AI67:AI70" si="55">(X67-Y67)/(X67-W67)</f>
        <v>#DIV/0!</v>
      </c>
      <c r="AJ67" t="e">
        <f t="shared" ref="AJ67:AJ70" si="56">(V67-X67)/(V67-W67)</f>
        <v>#DIV/0!</v>
      </c>
      <c r="AK67" t="e">
        <f t="shared" ref="AK67:AK70" si="57">(V67-X67)/X67</f>
        <v>#DIV/0!</v>
      </c>
      <c r="AL67" s="1">
        <v>0</v>
      </c>
      <c r="AM67" s="1">
        <v>0.5</v>
      </c>
      <c r="AN67" t="e">
        <f t="shared" ref="AN67:AN70" si="58">AB67*AM67*AG67*AL67</f>
        <v>#DIV/0!</v>
      </c>
      <c r="AO67">
        <f t="shared" ref="AO67:AO70" si="59">BR67*1000</f>
        <v>6.2518184967038621</v>
      </c>
      <c r="AP67">
        <f t="shared" ref="AP67:AP70" si="60">(BW67-CC67)</f>
        <v>1.3925538393320971</v>
      </c>
      <c r="AQ67">
        <f t="shared" ref="AQ67:AQ70" si="61">(R67+BV67*M67)</f>
        <v>24.579853057861328</v>
      </c>
      <c r="AR67" s="1">
        <v>2</v>
      </c>
      <c r="AS67">
        <f t="shared" ref="AS67:AS70" si="62">(AR67*BK67+BL67)</f>
        <v>4.644859790802002</v>
      </c>
      <c r="AT67" s="1">
        <v>1</v>
      </c>
      <c r="AU67">
        <f t="shared" ref="AU67:AU70" si="63">AS67*(AT67+1)*(AT67+1)/(AT67*AT67+1)</f>
        <v>9.2897195816040039</v>
      </c>
      <c r="AV67" s="1">
        <v>24.850364685058594</v>
      </c>
      <c r="AW67" s="1">
        <v>25.014039993286133</v>
      </c>
      <c r="AX67" s="1">
        <v>251.62612915039062</v>
      </c>
      <c r="AY67" s="1">
        <v>239.12374877929687</v>
      </c>
      <c r="AZ67" s="1">
        <v>12.802655220031738</v>
      </c>
      <c r="BA67" s="1">
        <v>16.899646759033203</v>
      </c>
      <c r="BB67" s="1">
        <v>41.066818237304688</v>
      </c>
      <c r="BC67" s="1">
        <v>54.208652496337891</v>
      </c>
      <c r="BD67" s="1">
        <v>300.0330810546875</v>
      </c>
      <c r="BE67" s="1">
        <v>1799.9346923828125</v>
      </c>
      <c r="BF67" s="1">
        <v>971.338134765625</v>
      </c>
      <c r="BG67" s="1">
        <v>101.08750152587891</v>
      </c>
      <c r="BH67" s="1">
        <v>0.96011734008789063</v>
      </c>
      <c r="BI67" s="1">
        <v>-5.5659815669059753E-2</v>
      </c>
      <c r="BJ67" s="1">
        <v>0.5</v>
      </c>
      <c r="BK67" s="1">
        <v>-1.355140209197998</v>
      </c>
      <c r="BL67" s="1">
        <v>7.355140209197998</v>
      </c>
      <c r="BM67" s="1">
        <v>1</v>
      </c>
      <c r="BN67" s="1">
        <v>0</v>
      </c>
      <c r="BO67" s="1">
        <v>0.15999999642372131</v>
      </c>
      <c r="BP67" s="1">
        <v>111115</v>
      </c>
      <c r="BQ67">
        <f t="shared" ref="BQ67:BQ70" si="64">BD67*0.000001/(AR67*0.0001)</f>
        <v>1.5001654052734374</v>
      </c>
      <c r="BR67">
        <f t="shared" ref="BR67:BR70" si="65">(BA67-AZ67)/(1000-BA67)*BQ67</f>
        <v>6.2518184967038622E-3</v>
      </c>
      <c r="BS67">
        <f t="shared" ref="BS67:BS70" si="66">(R67+273.15)</f>
        <v>297.72985305786131</v>
      </c>
      <c r="BT67">
        <f t="shared" ref="BT67:BT70" si="67">(AV67+273.15)</f>
        <v>298.00036468505857</v>
      </c>
      <c r="BU67">
        <f t="shared" ref="BU67:BU70" si="68">(BE67*BM67+BF67*BN67)*BO67</f>
        <v>287.98954434418192</v>
      </c>
      <c r="BV67">
        <f t="shared" si="46"/>
        <v>6.1430854459597506E-2</v>
      </c>
      <c r="BW67">
        <f t="shared" ref="BW67:BW70" si="69">0.61365*EXP(17.502*AQ67/(240.97+AQ67))</f>
        <v>3.1008969068726806</v>
      </c>
      <c r="BX67">
        <f t="shared" ref="BX67:BX70" si="70">BW67*1000/BG67</f>
        <v>30.675373909393095</v>
      </c>
      <c r="BY67">
        <f t="shared" ref="BY67:BY70" si="71">(BX67-BA67)</f>
        <v>13.775727150359891</v>
      </c>
      <c r="BZ67">
        <f t="shared" ref="BZ67:BZ70" si="72">IF(M67,R67,(AV67+R67)/2)</f>
        <v>24.715108871459961</v>
      </c>
      <c r="CA67">
        <f t="shared" ref="CA67:CA70" si="73">0.61365*EXP(17.502*BZ67/(240.97+BZ67))</f>
        <v>3.1260700542873323</v>
      </c>
      <c r="CB67">
        <f t="shared" ref="CB67:CB70" si="74">IF(BY67&lt;&gt;0,(1000-(BX67+BA67)/2)/BY67*BR67,0)</f>
        <v>0.44303311418638613</v>
      </c>
      <c r="CC67">
        <f t="shared" ref="CC67:CC70" si="75">BA67*BG67/1000</f>
        <v>1.7083430675405835</v>
      </c>
      <c r="CD67">
        <f t="shared" ref="CD67:CD70" si="76">(CA67-CC67)</f>
        <v>1.4177269867467488</v>
      </c>
      <c r="CE67">
        <f t="shared" ref="CE67:CE70" si="77">1/(1.6/P67+1.37/AU67)</f>
        <v>0.27880706835497343</v>
      </c>
      <c r="CF67">
        <f t="shared" ref="CF67:CF70" si="78">Q67*BG67*0.001</f>
        <v>17.447559363691987</v>
      </c>
      <c r="CG67">
        <f t="shared" ref="CG67:CG70" si="79">Q67/AY67</f>
        <v>0.72179606714648614</v>
      </c>
      <c r="CH67">
        <f t="shared" ref="CH67:CH70" si="80">(1-BR67*BG67/BW67/P67)*100</f>
        <v>56.191504493640579</v>
      </c>
      <c r="CI67">
        <f t="shared" ref="CI67:CI70" si="81">(AY67-O67/(AU67/1.35))</f>
        <v>236.61539337414112</v>
      </c>
      <c r="CJ67">
        <f t="shared" ref="CJ67:CJ70" si="82">O67*CH67/100/CI67</f>
        <v>4.0990722432542107E-2</v>
      </c>
      <c r="CK67">
        <f t="shared" ref="CK67:CK70" si="83">(V67-U67)</f>
        <v>0</v>
      </c>
      <c r="CL67">
        <f t="shared" ref="CL67:CL70" si="84">BE67*AG67</f>
        <v>1575.0315551999659</v>
      </c>
      <c r="CM67">
        <f t="shared" ref="CM67:CM70" si="85">(X67-W67)</f>
        <v>0</v>
      </c>
      <c r="CN67" t="e">
        <f t="shared" ref="CN67:CN70" si="86">(X67-Y67)/(X67-U67)</f>
        <v>#DIV/0!</v>
      </c>
      <c r="CO67" t="e">
        <f t="shared" ref="CO67:CO70" si="87">(V67-X67)/(V67-U67)</f>
        <v>#DIV/0!</v>
      </c>
      <c r="CP67" t="e">
        <f t="shared" ref="CP67:CP130" si="88">(V67-X67)/(V67-U67)</f>
        <v>#DIV/0!</v>
      </c>
    </row>
    <row r="68" spans="1:94" x14ac:dyDescent="0.3">
      <c r="A68" s="40" t="str">
        <f>VLOOKUP(C68,ListCodeMtrx!A$1:B$91,2,TRUE)</f>
        <v>M33</v>
      </c>
      <c r="B68" s="1">
        <f t="shared" ref="B68:B131" si="89">N68</f>
        <v>600</v>
      </c>
      <c r="C68">
        <v>33</v>
      </c>
      <c r="D68" s="4" t="s">
        <v>207</v>
      </c>
      <c r="E68" s="5">
        <v>2</v>
      </c>
      <c r="F68" s="5">
        <v>1</v>
      </c>
      <c r="G68">
        <v>88</v>
      </c>
      <c r="H68" t="s">
        <v>176</v>
      </c>
      <c r="I68">
        <v>2</v>
      </c>
      <c r="J68" s="1">
        <v>5</v>
      </c>
      <c r="K68" s="6">
        <v>0.40320601851851856</v>
      </c>
      <c r="L68" s="1">
        <v>1119</v>
      </c>
      <c r="M68" s="1">
        <v>0</v>
      </c>
      <c r="N68" s="1">
        <v>600</v>
      </c>
      <c r="O68" s="7">
        <f t="shared" si="47"/>
        <v>36.308757145951212</v>
      </c>
      <c r="P68" s="7">
        <f t="shared" si="48"/>
        <v>0.45164558781925823</v>
      </c>
      <c r="Q68" s="7">
        <f t="shared" si="49"/>
        <v>429.22191337611292</v>
      </c>
      <c r="R68" s="1">
        <v>24.735054016113281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t="e">
        <f t="shared" si="50"/>
        <v>#DIV/0!</v>
      </c>
      <c r="AA68" t="e">
        <f t="shared" si="51"/>
        <v>#DIV/0!</v>
      </c>
      <c r="AB68" t="e">
        <f t="shared" si="52"/>
        <v>#DIV/0!</v>
      </c>
      <c r="AC68" s="1">
        <v>-1</v>
      </c>
      <c r="AD68" s="1">
        <v>0.87</v>
      </c>
      <c r="AE68" s="1">
        <v>0.92</v>
      </c>
      <c r="AF68" s="1">
        <v>10.09855842590332</v>
      </c>
      <c r="AG68">
        <f t="shared" si="53"/>
        <v>0.87504927921295161</v>
      </c>
      <c r="AH68">
        <f t="shared" si="54"/>
        <v>2.3697607233179832E-2</v>
      </c>
      <c r="AI68" t="e">
        <f t="shared" si="55"/>
        <v>#DIV/0!</v>
      </c>
      <c r="AJ68" t="e">
        <f t="shared" si="56"/>
        <v>#DIV/0!</v>
      </c>
      <c r="AK68" t="e">
        <f t="shared" si="57"/>
        <v>#DIV/0!</v>
      </c>
      <c r="AL68" s="1">
        <v>0</v>
      </c>
      <c r="AM68" s="1">
        <v>0.5</v>
      </c>
      <c r="AN68" t="e">
        <f t="shared" si="58"/>
        <v>#DIV/0!</v>
      </c>
      <c r="AO68">
        <f t="shared" si="59"/>
        <v>6.1020591501345418</v>
      </c>
      <c r="AP68">
        <f t="shared" si="60"/>
        <v>1.3978333971592847</v>
      </c>
      <c r="AQ68">
        <f t="shared" si="61"/>
        <v>24.735054016113281</v>
      </c>
      <c r="AR68" s="1">
        <v>2</v>
      </c>
      <c r="AS68">
        <f t="shared" si="62"/>
        <v>4.644859790802002</v>
      </c>
      <c r="AT68" s="1">
        <v>1</v>
      </c>
      <c r="AU68">
        <f t="shared" si="63"/>
        <v>9.2897195816040039</v>
      </c>
      <c r="AV68" s="1">
        <v>24.913766860961914</v>
      </c>
      <c r="AW68" s="1">
        <v>25.010295867919922</v>
      </c>
      <c r="AX68" s="1">
        <v>601.04522705078125</v>
      </c>
      <c r="AY68" s="1">
        <v>574.50445556640625</v>
      </c>
      <c r="AZ68" s="1">
        <v>13.134012222290039</v>
      </c>
      <c r="BA68" s="1">
        <v>17.132030487060547</v>
      </c>
      <c r="BB68" s="1">
        <v>41.9737548828125</v>
      </c>
      <c r="BC68" s="1">
        <v>54.750644683837891</v>
      </c>
      <c r="BD68" s="1">
        <v>300.02456665039062</v>
      </c>
      <c r="BE68" s="1">
        <v>1799.176513671875</v>
      </c>
      <c r="BF68" s="1">
        <v>991.0341796875</v>
      </c>
      <c r="BG68" s="1">
        <v>101.09506988525391</v>
      </c>
      <c r="BH68" s="1">
        <v>1.8594093322753906</v>
      </c>
      <c r="BI68" s="1">
        <v>-6.7904993891716003E-2</v>
      </c>
      <c r="BJ68" s="1">
        <v>0.25</v>
      </c>
      <c r="BK68" s="1">
        <v>-1.355140209197998</v>
      </c>
      <c r="BL68" s="1">
        <v>7.355140209197998</v>
      </c>
      <c r="BM68" s="1">
        <v>1</v>
      </c>
      <c r="BN68" s="1">
        <v>0</v>
      </c>
      <c r="BO68" s="1">
        <v>0.15999999642372131</v>
      </c>
      <c r="BP68" s="1">
        <v>111115</v>
      </c>
      <c r="BQ68">
        <f t="shared" si="64"/>
        <v>1.5001228332519529</v>
      </c>
      <c r="BR68">
        <f t="shared" si="65"/>
        <v>6.1020591501345419E-3</v>
      </c>
      <c r="BS68">
        <f t="shared" si="66"/>
        <v>297.88505401611326</v>
      </c>
      <c r="BT68">
        <f t="shared" si="67"/>
        <v>298.06376686096189</v>
      </c>
      <c r="BU68">
        <f t="shared" si="68"/>
        <v>287.86823575314338</v>
      </c>
      <c r="BV68">
        <f t="shared" si="46"/>
        <v>8.317420971844966E-2</v>
      </c>
      <c r="BW68">
        <f t="shared" si="69"/>
        <v>3.1297972165249712</v>
      </c>
      <c r="BX68">
        <f t="shared" si="70"/>
        <v>30.958950026716334</v>
      </c>
      <c r="BY68">
        <f t="shared" si="71"/>
        <v>13.826919539655787</v>
      </c>
      <c r="BZ68">
        <f t="shared" si="72"/>
        <v>24.824410438537598</v>
      </c>
      <c r="CA68">
        <f t="shared" si="73"/>
        <v>3.146543029002757</v>
      </c>
      <c r="CB68">
        <f t="shared" si="74"/>
        <v>0.43070563397820127</v>
      </c>
      <c r="CC68">
        <f t="shared" si="75"/>
        <v>1.7319638193656866</v>
      </c>
      <c r="CD68">
        <f t="shared" si="76"/>
        <v>1.4145792096370704</v>
      </c>
      <c r="CE68">
        <f t="shared" si="77"/>
        <v>0.2709971576027404</v>
      </c>
      <c r="CF68">
        <f t="shared" si="78"/>
        <v>43.392219329040536</v>
      </c>
      <c r="CG68">
        <f t="shared" si="79"/>
        <v>0.74711677031806711</v>
      </c>
      <c r="CH68">
        <f t="shared" si="80"/>
        <v>56.359228655506357</v>
      </c>
      <c r="CI68">
        <f t="shared" si="81"/>
        <v>569.22799681902927</v>
      </c>
      <c r="CJ68">
        <f t="shared" si="82"/>
        <v>3.5949277927671767E-2</v>
      </c>
      <c r="CK68">
        <f t="shared" si="83"/>
        <v>0</v>
      </c>
      <c r="CL68">
        <f t="shared" si="84"/>
        <v>1574.3681114654455</v>
      </c>
      <c r="CM68">
        <f t="shared" si="85"/>
        <v>0</v>
      </c>
      <c r="CN68" t="e">
        <f t="shared" si="86"/>
        <v>#DIV/0!</v>
      </c>
      <c r="CO68" t="e">
        <f t="shared" si="87"/>
        <v>#DIV/0!</v>
      </c>
      <c r="CP68" t="e">
        <f t="shared" si="88"/>
        <v>#DIV/0!</v>
      </c>
    </row>
    <row r="69" spans="1:94" x14ac:dyDescent="0.3">
      <c r="A69" s="40" t="str">
        <f>VLOOKUP(C69,ListCodeMtrx!A$1:B$91,2,TRUE)</f>
        <v>M33</v>
      </c>
      <c r="B69" s="1">
        <f t="shared" si="89"/>
        <v>800</v>
      </c>
      <c r="C69">
        <v>33</v>
      </c>
      <c r="D69" s="4" t="s">
        <v>207</v>
      </c>
      <c r="E69" s="5">
        <v>2</v>
      </c>
      <c r="F69" s="5">
        <v>1</v>
      </c>
      <c r="G69">
        <v>88</v>
      </c>
      <c r="H69" t="s">
        <v>176</v>
      </c>
      <c r="I69">
        <v>2</v>
      </c>
      <c r="J69" s="1">
        <v>6</v>
      </c>
      <c r="K69" s="6">
        <v>0.40525462962962966</v>
      </c>
      <c r="L69" s="1">
        <v>1296</v>
      </c>
      <c r="M69" s="1">
        <v>0</v>
      </c>
      <c r="N69" s="1">
        <v>800</v>
      </c>
      <c r="O69" s="7">
        <f t="shared" si="47"/>
        <v>41.75065883357631</v>
      </c>
      <c r="P69" s="7">
        <f t="shared" si="48"/>
        <v>0.43639048670908681</v>
      </c>
      <c r="Q69" s="7">
        <f t="shared" si="49"/>
        <v>595.17494946626778</v>
      </c>
      <c r="R69" s="1">
        <v>24.847536087036133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t="e">
        <f t="shared" si="50"/>
        <v>#DIV/0!</v>
      </c>
      <c r="AA69" t="e">
        <f t="shared" si="51"/>
        <v>#DIV/0!</v>
      </c>
      <c r="AB69" t="e">
        <f t="shared" si="52"/>
        <v>#DIV/0!</v>
      </c>
      <c r="AC69" s="1">
        <v>-1</v>
      </c>
      <c r="AD69" s="1">
        <v>0.87</v>
      </c>
      <c r="AE69" s="1">
        <v>0.92</v>
      </c>
      <c r="AF69" s="1">
        <v>10.09855842590332</v>
      </c>
      <c r="AG69">
        <f t="shared" si="53"/>
        <v>0.87504927921295161</v>
      </c>
      <c r="AH69">
        <f t="shared" si="54"/>
        <v>2.7159635195916552E-2</v>
      </c>
      <c r="AI69" t="e">
        <f t="shared" si="55"/>
        <v>#DIV/0!</v>
      </c>
      <c r="AJ69" t="e">
        <f t="shared" si="56"/>
        <v>#DIV/0!</v>
      </c>
      <c r="AK69" t="e">
        <f t="shared" si="57"/>
        <v>#DIV/0!</v>
      </c>
      <c r="AL69" s="1">
        <v>0</v>
      </c>
      <c r="AM69" s="1">
        <v>0.5</v>
      </c>
      <c r="AN69" t="e">
        <f t="shared" si="58"/>
        <v>#DIV/0!</v>
      </c>
      <c r="AO69">
        <f t="shared" si="59"/>
        <v>5.950274303335271</v>
      </c>
      <c r="AP69">
        <f t="shared" si="60"/>
        <v>1.4084089352564875</v>
      </c>
      <c r="AQ69">
        <f t="shared" si="61"/>
        <v>24.847536087036133</v>
      </c>
      <c r="AR69" s="1">
        <v>2</v>
      </c>
      <c r="AS69">
        <f t="shared" si="62"/>
        <v>4.644859790802002</v>
      </c>
      <c r="AT69" s="1">
        <v>1</v>
      </c>
      <c r="AU69">
        <f t="shared" si="63"/>
        <v>9.2897195816040039</v>
      </c>
      <c r="AV69" s="1">
        <v>24.937490463256836</v>
      </c>
      <c r="AW69" s="1">
        <v>25.010910034179688</v>
      </c>
      <c r="AX69" s="1">
        <v>800.78216552734375</v>
      </c>
      <c r="AY69" s="1">
        <v>769.8978271484375</v>
      </c>
      <c r="AZ69" s="1">
        <v>13.336450576782227</v>
      </c>
      <c r="BA69" s="1">
        <v>17.234491348266602</v>
      </c>
      <c r="BB69" s="1">
        <v>42.564308166503906</v>
      </c>
      <c r="BC69" s="1">
        <v>55.005207061767578</v>
      </c>
      <c r="BD69" s="1">
        <v>300.03402709960938</v>
      </c>
      <c r="BE69" s="1">
        <v>1798.814453125</v>
      </c>
      <c r="BF69" s="1">
        <v>994.4793701171875</v>
      </c>
      <c r="BG69" s="1">
        <v>101.10427093505859</v>
      </c>
      <c r="BH69" s="1">
        <v>2.2863502502441406</v>
      </c>
      <c r="BI69" s="1">
        <v>-7.2440668940544128E-2</v>
      </c>
      <c r="BJ69" s="1">
        <v>0.5</v>
      </c>
      <c r="BK69" s="1">
        <v>-1.355140209197998</v>
      </c>
      <c r="BL69" s="1">
        <v>7.355140209197998</v>
      </c>
      <c r="BM69" s="1">
        <v>1</v>
      </c>
      <c r="BN69" s="1">
        <v>0</v>
      </c>
      <c r="BO69" s="1">
        <v>0.15999999642372131</v>
      </c>
      <c r="BP69" s="1">
        <v>111115</v>
      </c>
      <c r="BQ69">
        <f t="shared" si="64"/>
        <v>1.5001701354980468</v>
      </c>
      <c r="BR69">
        <f t="shared" si="65"/>
        <v>5.9502743033352712E-3</v>
      </c>
      <c r="BS69">
        <f t="shared" si="66"/>
        <v>297.99753608703611</v>
      </c>
      <c r="BT69">
        <f t="shared" si="67"/>
        <v>298.08749046325681</v>
      </c>
      <c r="BU69">
        <f t="shared" si="68"/>
        <v>287.81030606693821</v>
      </c>
      <c r="BV69">
        <f t="shared" si="46"/>
        <v>0.10565478591166108</v>
      </c>
      <c r="BW69">
        <f t="shared" si="69"/>
        <v>3.1508896179595571</v>
      </c>
      <c r="BX69">
        <f t="shared" si="70"/>
        <v>31.164752871651089</v>
      </c>
      <c r="BY69">
        <f t="shared" si="71"/>
        <v>13.930261523384488</v>
      </c>
      <c r="BZ69">
        <f t="shared" si="72"/>
        <v>24.892513275146484</v>
      </c>
      <c r="CA69">
        <f t="shared" si="73"/>
        <v>3.1593583500282731</v>
      </c>
      <c r="CB69">
        <f t="shared" si="74"/>
        <v>0.41681054616218499</v>
      </c>
      <c r="CC69">
        <f t="shared" si="75"/>
        <v>1.7424806827030697</v>
      </c>
      <c r="CD69">
        <f t="shared" si="76"/>
        <v>1.4168776673252035</v>
      </c>
      <c r="CE69">
        <f t="shared" si="77"/>
        <v>0.26219770515311208</v>
      </c>
      <c r="CF69">
        <f t="shared" si="78"/>
        <v>60.174729344597345</v>
      </c>
      <c r="CG69">
        <f t="shared" si="79"/>
        <v>0.77305705832511351</v>
      </c>
      <c r="CH69">
        <f t="shared" si="80"/>
        <v>56.247988448516537</v>
      </c>
      <c r="CI69">
        <f t="shared" si="81"/>
        <v>763.83054073250071</v>
      </c>
      <c r="CJ69">
        <f t="shared" si="82"/>
        <v>3.0744915927777488E-2</v>
      </c>
      <c r="CK69">
        <f t="shared" si="83"/>
        <v>0</v>
      </c>
      <c r="CL69">
        <f t="shared" si="84"/>
        <v>1574.051290644871</v>
      </c>
      <c r="CM69">
        <f t="shared" si="85"/>
        <v>0</v>
      </c>
      <c r="CN69" t="e">
        <f t="shared" si="86"/>
        <v>#DIV/0!</v>
      </c>
      <c r="CO69" t="e">
        <f t="shared" si="87"/>
        <v>#DIV/0!</v>
      </c>
      <c r="CP69" t="e">
        <f t="shared" si="88"/>
        <v>#DIV/0!</v>
      </c>
    </row>
    <row r="70" spans="1:94" hidden="1" x14ac:dyDescent="0.3">
      <c r="A70" t="str">
        <f>VLOOKUP(C70,ListCodeMtrx!A$1:B$91,2,TRUE)</f>
        <v>M33</v>
      </c>
      <c r="B70" s="1" t="str">
        <f t="shared" si="89"/>
        <v>400F</v>
      </c>
      <c r="C70" s="8">
        <v>33</v>
      </c>
      <c r="D70" s="4" t="s">
        <v>207</v>
      </c>
      <c r="E70" s="5">
        <v>2</v>
      </c>
      <c r="F70" s="5">
        <v>1</v>
      </c>
      <c r="G70">
        <v>88</v>
      </c>
      <c r="H70" s="8" t="s">
        <v>176</v>
      </c>
      <c r="I70" s="8">
        <v>2</v>
      </c>
      <c r="J70" s="9">
        <v>7</v>
      </c>
      <c r="K70" s="6">
        <v>0.40685185185185191</v>
      </c>
      <c r="L70" s="9">
        <v>1425</v>
      </c>
      <c r="M70" s="9">
        <v>0</v>
      </c>
      <c r="N70" s="1" t="s">
        <v>179</v>
      </c>
      <c r="O70" s="7">
        <f t="shared" si="47"/>
        <v>24.849913766388546</v>
      </c>
      <c r="P70" s="7">
        <f t="shared" si="48"/>
        <v>0.42069639655200025</v>
      </c>
      <c r="Q70" s="7">
        <f t="shared" si="49"/>
        <v>276.06389353585189</v>
      </c>
      <c r="R70" s="9">
        <v>25.029212951660156</v>
      </c>
      <c r="S70" s="9">
        <v>1</v>
      </c>
      <c r="T70" s="9">
        <v>1</v>
      </c>
      <c r="U70" s="9">
        <v>0</v>
      </c>
      <c r="V70" s="9">
        <v>0</v>
      </c>
      <c r="W70" s="9">
        <v>494.808349609375</v>
      </c>
      <c r="X70" s="9">
        <v>1028.8170166015625</v>
      </c>
      <c r="Y70" s="9">
        <v>823.061767578125</v>
      </c>
      <c r="Z70" s="8" t="e">
        <f t="shared" si="50"/>
        <v>#DIV/0!</v>
      </c>
      <c r="AA70" s="8">
        <f t="shared" si="51"/>
        <v>0.51905116106666904</v>
      </c>
      <c r="AB70" s="8">
        <f t="shared" si="52"/>
        <v>0.19999207410380718</v>
      </c>
      <c r="AC70" s="9">
        <v>-1</v>
      </c>
      <c r="AD70" s="9">
        <v>0.87</v>
      </c>
      <c r="AE70" s="9">
        <v>0.92</v>
      </c>
      <c r="AF70" s="9">
        <v>10.09855842590332</v>
      </c>
      <c r="AG70" s="8">
        <f t="shared" si="53"/>
        <v>0.87504927921295161</v>
      </c>
      <c r="AH70" s="8">
        <f t="shared" si="54"/>
        <v>1.6428771393355992E-2</v>
      </c>
      <c r="AI70" s="8">
        <f t="shared" si="55"/>
        <v>0.38530320150486935</v>
      </c>
      <c r="AJ70" s="8">
        <f t="shared" si="56"/>
        <v>2.0792232334271623</v>
      </c>
      <c r="AK70" s="8">
        <f t="shared" si="57"/>
        <v>-1</v>
      </c>
      <c r="AL70" s="9">
        <v>1798.1317138671875</v>
      </c>
      <c r="AM70" s="9">
        <v>0.5</v>
      </c>
      <c r="AN70" s="8">
        <f t="shared" si="58"/>
        <v>157.33915049896331</v>
      </c>
      <c r="AO70" s="8">
        <f t="shared" si="59"/>
        <v>5.8684887905497787</v>
      </c>
      <c r="AP70" s="8">
        <f t="shared" si="60"/>
        <v>1.4382764780449526</v>
      </c>
      <c r="AQ70" s="8">
        <f t="shared" si="61"/>
        <v>25.029212951660156</v>
      </c>
      <c r="AR70" s="9">
        <v>2</v>
      </c>
      <c r="AS70" s="8">
        <f t="shared" si="62"/>
        <v>4.644859790802002</v>
      </c>
      <c r="AT70" s="9">
        <v>1</v>
      </c>
      <c r="AU70" s="8">
        <f t="shared" si="63"/>
        <v>9.2897195816040039</v>
      </c>
      <c r="AV70" s="9">
        <v>24.967815399169922</v>
      </c>
      <c r="AW70" s="9">
        <v>25.014276504516602</v>
      </c>
      <c r="AX70" s="9">
        <v>399.92291259765625</v>
      </c>
      <c r="AY70" s="9">
        <v>381.86517333984375</v>
      </c>
      <c r="AZ70" s="9">
        <v>13.434331893920898</v>
      </c>
      <c r="BA70" s="9">
        <v>17.278451919555664</v>
      </c>
      <c r="BB70" s="9">
        <v>42.799667358398437</v>
      </c>
      <c r="BC70" s="9">
        <v>55.046424865722656</v>
      </c>
      <c r="BD70" s="9">
        <v>300.04736328125</v>
      </c>
      <c r="BE70" s="9">
        <v>1798.1317138671875</v>
      </c>
      <c r="BF70" s="9">
        <v>1004.0139770507812</v>
      </c>
      <c r="BG70" s="9">
        <v>101.10530853271484</v>
      </c>
      <c r="BH70" s="9">
        <v>2.2863502502441406</v>
      </c>
      <c r="BI70" s="9">
        <v>-7.2440668940544128E-2</v>
      </c>
      <c r="BJ70" s="9">
        <v>0.5</v>
      </c>
      <c r="BK70" s="9">
        <v>-1.355140209197998</v>
      </c>
      <c r="BL70" s="9">
        <v>7.355140209197998</v>
      </c>
      <c r="BM70" s="9">
        <v>1</v>
      </c>
      <c r="BN70" s="9">
        <v>0</v>
      </c>
      <c r="BO70" s="9">
        <v>0.15999999642372131</v>
      </c>
      <c r="BP70" s="9">
        <v>111115</v>
      </c>
      <c r="BQ70" s="8">
        <f t="shared" si="64"/>
        <v>1.5002368164062498</v>
      </c>
      <c r="BR70" s="8">
        <f t="shared" si="65"/>
        <v>5.8684887905497782E-3</v>
      </c>
      <c r="BS70" s="8">
        <f t="shared" si="66"/>
        <v>298.17921295166013</v>
      </c>
      <c r="BT70" s="8">
        <f t="shared" si="67"/>
        <v>298.1178153991699</v>
      </c>
      <c r="BU70" s="8">
        <f t="shared" si="68"/>
        <v>287.70106778812988</v>
      </c>
      <c r="BV70" s="8">
        <f t="shared" si="46"/>
        <v>0.11272134183730272</v>
      </c>
      <c r="BW70" s="8">
        <f t="shared" si="69"/>
        <v>3.1852196903393071</v>
      </c>
      <c r="BX70" s="8">
        <f t="shared" si="70"/>
        <v>31.503980716389972</v>
      </c>
      <c r="BY70" s="8">
        <f t="shared" si="71"/>
        <v>14.225528796834308</v>
      </c>
      <c r="BZ70" s="8">
        <f t="shared" si="72"/>
        <v>24.998514175415039</v>
      </c>
      <c r="CA70" s="8">
        <f t="shared" si="73"/>
        <v>3.1793959338745834</v>
      </c>
      <c r="CB70" s="8">
        <f t="shared" si="74"/>
        <v>0.40247004471805475</v>
      </c>
      <c r="CC70" s="8">
        <f t="shared" si="75"/>
        <v>1.7469432122943545</v>
      </c>
      <c r="CD70" s="8">
        <f t="shared" si="76"/>
        <v>1.432452721580229</v>
      </c>
      <c r="CE70" s="8">
        <f t="shared" si="77"/>
        <v>0.25312017485015875</v>
      </c>
      <c r="CF70" s="8">
        <f t="shared" si="78"/>
        <v>27.911525130684847</v>
      </c>
      <c r="CG70" s="8">
        <f t="shared" si="79"/>
        <v>0.722935509204362</v>
      </c>
      <c r="CH70" s="8">
        <f t="shared" si="80"/>
        <v>55.721586232286135</v>
      </c>
      <c r="CI70" s="8">
        <f t="shared" si="81"/>
        <v>378.25393585415509</v>
      </c>
      <c r="CJ70" s="8">
        <f t="shared" si="82"/>
        <v>3.6607064237729151E-2</v>
      </c>
      <c r="CK70" s="8">
        <f t="shared" si="83"/>
        <v>0</v>
      </c>
      <c r="CL70" s="8">
        <f t="shared" si="84"/>
        <v>1573.4538601494319</v>
      </c>
      <c r="CM70" s="8">
        <f t="shared" si="85"/>
        <v>534.0086669921875</v>
      </c>
      <c r="CN70" s="8">
        <f t="shared" si="86"/>
        <v>0.19999207410380718</v>
      </c>
      <c r="CO70" s="8" t="e">
        <f t="shared" si="87"/>
        <v>#DIV/0!</v>
      </c>
      <c r="CP70" s="8" t="e">
        <f t="shared" si="88"/>
        <v>#DIV/0!</v>
      </c>
    </row>
    <row r="71" spans="1:94" s="8" customFormat="1" hidden="1" x14ac:dyDescent="0.3">
      <c r="A71" t="str">
        <f>VLOOKUP(C71,ListCodeMtrx!A$1:B$91,2,TRUE)</f>
        <v>M47</v>
      </c>
      <c r="B71" s="1" t="str">
        <f t="shared" si="89"/>
        <v>400a</v>
      </c>
      <c r="C71">
        <v>47</v>
      </c>
      <c r="D71" s="4" t="s">
        <v>200</v>
      </c>
      <c r="E71" s="5">
        <v>2</v>
      </c>
      <c r="F71" s="5">
        <v>4</v>
      </c>
      <c r="G71">
        <v>88</v>
      </c>
      <c r="H71" t="s">
        <v>176</v>
      </c>
      <c r="I71">
        <v>2</v>
      </c>
      <c r="J71" s="1">
        <v>8</v>
      </c>
      <c r="K71" s="6">
        <v>0.4177777777777778</v>
      </c>
      <c r="L71" s="1">
        <v>2378</v>
      </c>
      <c r="M71" s="1">
        <v>0</v>
      </c>
      <c r="N71" s="1" t="s">
        <v>177</v>
      </c>
      <c r="O71">
        <v>29.565788301912576</v>
      </c>
      <c r="P71">
        <v>0.42659714477024241</v>
      </c>
      <c r="Q71">
        <v>256.26918204789388</v>
      </c>
      <c r="R71" s="1">
        <v>24.845645904541016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t="e">
        <v>#DIV/0!</v>
      </c>
      <c r="AA71">
        <v>0.51905116106666904</v>
      </c>
      <c r="AB71">
        <v>0.19999207410380718</v>
      </c>
      <c r="AC71" s="1">
        <v>-1</v>
      </c>
      <c r="AD71" s="1">
        <v>0.87</v>
      </c>
      <c r="AE71" s="1">
        <v>0.92</v>
      </c>
      <c r="AF71" s="1">
        <v>10.09855842590332</v>
      </c>
      <c r="AG71">
        <v>0.87504927921295161</v>
      </c>
      <c r="AH71">
        <v>1.9409684650327778E-2</v>
      </c>
      <c r="AI71">
        <v>0.38530320150486935</v>
      </c>
      <c r="AJ71">
        <v>2.0792232334271623</v>
      </c>
      <c r="AK71">
        <v>-1</v>
      </c>
      <c r="AL71" s="1">
        <v>1798.1317138671875</v>
      </c>
      <c r="AM71" s="1">
        <v>0.5</v>
      </c>
      <c r="AN71">
        <v>157.33915049896331</v>
      </c>
      <c r="AO71">
        <v>6.0196466764144976</v>
      </c>
      <c r="AP71">
        <v>1.4558509942882643</v>
      </c>
      <c r="AQ71">
        <v>24.845645904541016</v>
      </c>
      <c r="AR71" s="1">
        <v>2</v>
      </c>
      <c r="AS71">
        <v>4.644859790802002</v>
      </c>
      <c r="AT71" s="1">
        <v>1</v>
      </c>
      <c r="AU71">
        <v>9.2897195816040039</v>
      </c>
      <c r="AV71" s="1">
        <v>24.870153427124023</v>
      </c>
      <c r="AW71" s="1">
        <v>25.007762908935547</v>
      </c>
      <c r="AX71" s="1">
        <v>400.20010375976562</v>
      </c>
      <c r="AY71" s="1">
        <v>378.97216796875</v>
      </c>
      <c r="AZ71" s="1">
        <v>12.823038101196289</v>
      </c>
      <c r="BA71" s="1">
        <v>16.768203735351563</v>
      </c>
      <c r="BB71" s="1">
        <v>41.074615478515625</v>
      </c>
      <c r="BC71" s="1">
        <v>53.711727142333984</v>
      </c>
      <c r="BD71" s="1">
        <v>300.04864501953125</v>
      </c>
      <c r="BE71" s="1">
        <v>1799.6357421875</v>
      </c>
      <c r="BF71" s="1">
        <v>365.72622680664062</v>
      </c>
      <c r="BG71" s="1">
        <v>101.06527709960937</v>
      </c>
      <c r="BH71" s="1">
        <v>1.2375831604003906</v>
      </c>
      <c r="BI71" s="1">
        <v>-6.5949961543083191E-2</v>
      </c>
      <c r="BJ71" s="1">
        <v>0.5</v>
      </c>
      <c r="BK71" s="1">
        <v>-1.355140209197998</v>
      </c>
      <c r="BL71" s="1">
        <v>7.355140209197998</v>
      </c>
      <c r="BM71" s="1">
        <v>1</v>
      </c>
      <c r="BN71" s="1">
        <v>0</v>
      </c>
      <c r="BO71" s="1">
        <v>0.15999999642372131</v>
      </c>
      <c r="BP71" s="1">
        <v>111115</v>
      </c>
      <c r="BQ71">
        <v>1.5002432250976561</v>
      </c>
      <c r="BR71">
        <v>6.0196466764144974E-3</v>
      </c>
      <c r="BS71">
        <v>297.99564590454099</v>
      </c>
      <c r="BT71">
        <v>298.020153427124</v>
      </c>
      <c r="BU71">
        <v>287.94171231400105</v>
      </c>
      <c r="BV71">
        <v>9.0964959847971441E-2</v>
      </c>
      <c r="BW71">
        <v>3.1505341512642748</v>
      </c>
      <c r="BX71">
        <v>31.173259913581653</v>
      </c>
      <c r="BY71">
        <v>14.40505617823009</v>
      </c>
      <c r="BZ71">
        <v>24.85789966583252</v>
      </c>
      <c r="CA71">
        <v>3.1528392099678846</v>
      </c>
      <c r="CB71">
        <v>0.40786729795162879</v>
      </c>
      <c r="CC71">
        <v>1.6946831569760106</v>
      </c>
      <c r="CD71">
        <v>1.458156052991874</v>
      </c>
      <c r="CE71">
        <v>0.25653615766848759</v>
      </c>
      <c r="CF71">
        <v>25.899915895760635</v>
      </c>
      <c r="CG71">
        <v>0.67622164292821052</v>
      </c>
      <c r="CH71">
        <v>54.7341337233334</v>
      </c>
      <c r="CI71">
        <v>374.67561048313746</v>
      </c>
      <c r="CJ71">
        <v>4.3190903418184462E-2</v>
      </c>
      <c r="CK71">
        <v>0</v>
      </c>
      <c r="CL71">
        <v>1574.769959047037</v>
      </c>
      <c r="CM71">
        <v>534.0086669921875</v>
      </c>
      <c r="CN71">
        <v>0.19999207410380718</v>
      </c>
      <c r="CO71" t="e">
        <v>#DIV/0!</v>
      </c>
      <c r="CP71" t="e">
        <f t="shared" si="88"/>
        <v>#DIV/0!</v>
      </c>
    </row>
    <row r="72" spans="1:94" x14ac:dyDescent="0.3">
      <c r="A72" s="40" t="str">
        <f>VLOOKUP(C72,ListCodeMtrx!A$1:B$91,2,TRUE)</f>
        <v>M47</v>
      </c>
      <c r="B72" s="1">
        <f t="shared" si="89"/>
        <v>50</v>
      </c>
      <c r="C72">
        <v>47</v>
      </c>
      <c r="D72" s="4" t="s">
        <v>200</v>
      </c>
      <c r="E72" s="5">
        <v>2</v>
      </c>
      <c r="F72" s="5">
        <v>4</v>
      </c>
      <c r="G72">
        <v>88</v>
      </c>
      <c r="H72" t="s">
        <v>176</v>
      </c>
      <c r="I72">
        <v>2</v>
      </c>
      <c r="J72" s="1">
        <v>9</v>
      </c>
      <c r="K72" s="6">
        <v>0.42018518518518522</v>
      </c>
      <c r="L72" s="1">
        <v>2586</v>
      </c>
      <c r="M72" s="1">
        <v>0</v>
      </c>
      <c r="N72" s="1">
        <v>50</v>
      </c>
      <c r="O72" s="7">
        <v>-0.27399980692060727</v>
      </c>
      <c r="P72" s="7">
        <v>0.42809124822273775</v>
      </c>
      <c r="Q72" s="7">
        <v>49.332935203008489</v>
      </c>
      <c r="R72" s="1">
        <v>25.145046234130859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t="e">
        <v>#DIV/0!</v>
      </c>
      <c r="AA72">
        <v>0.51905116106666904</v>
      </c>
      <c r="AB72">
        <v>0.19999207410380718</v>
      </c>
      <c r="AC72" s="1">
        <v>-1</v>
      </c>
      <c r="AD72" s="1">
        <v>0.87</v>
      </c>
      <c r="AE72" s="1">
        <v>0.92</v>
      </c>
      <c r="AF72" s="1">
        <v>10.09855842590332</v>
      </c>
      <c r="AG72">
        <v>0.87504927921295161</v>
      </c>
      <c r="AH72">
        <v>4.6137237892651607E-4</v>
      </c>
      <c r="AI72">
        <v>0.38530320150486935</v>
      </c>
      <c r="AJ72">
        <v>2.0792232334271623</v>
      </c>
      <c r="AK72">
        <v>-1</v>
      </c>
      <c r="AL72" s="1">
        <v>1798.1317138671875</v>
      </c>
      <c r="AM72" s="1">
        <v>0.5</v>
      </c>
      <c r="AN72">
        <v>157.33915049896331</v>
      </c>
      <c r="AO72">
        <v>6.1282847925635329</v>
      </c>
      <c r="AP72">
        <v>1.4765640221828817</v>
      </c>
      <c r="AQ72">
        <v>25.145046234130859</v>
      </c>
      <c r="AR72" s="1">
        <v>2</v>
      </c>
      <c r="AS72">
        <v>4.644859790802002</v>
      </c>
      <c r="AT72" s="1">
        <v>1</v>
      </c>
      <c r="AU72">
        <v>9.2897195816040039</v>
      </c>
      <c r="AV72" s="1">
        <v>24.939567565917969</v>
      </c>
      <c r="AW72" s="1">
        <v>25.008533477783203</v>
      </c>
      <c r="AX72" s="1">
        <v>49.463645935058594</v>
      </c>
      <c r="AY72" s="1">
        <v>49.444309234619141</v>
      </c>
      <c r="AZ72" s="1">
        <v>13.108800888061523</v>
      </c>
      <c r="BA72" s="1">
        <v>17.123817443847656</v>
      </c>
      <c r="BB72" s="1">
        <v>41.818622589111328</v>
      </c>
      <c r="BC72" s="1">
        <v>54.626998901367188</v>
      </c>
      <c r="BD72" s="1">
        <v>300.04086303710938</v>
      </c>
      <c r="BE72" s="1">
        <v>1798.2606201171875</v>
      </c>
      <c r="BF72" s="1">
        <v>348.736572265625</v>
      </c>
      <c r="BG72" s="1">
        <v>101.07057189941406</v>
      </c>
      <c r="BH72" s="1">
        <v>0.141387939453125</v>
      </c>
      <c r="BI72" s="1">
        <v>-5.4612681269645691E-2</v>
      </c>
      <c r="BJ72" s="1">
        <v>0.25</v>
      </c>
      <c r="BK72" s="1">
        <v>-1.355140209197998</v>
      </c>
      <c r="BL72" s="1">
        <v>7.355140209197998</v>
      </c>
      <c r="BM72" s="1">
        <v>1</v>
      </c>
      <c r="BN72" s="1">
        <v>0</v>
      </c>
      <c r="BO72" s="1">
        <v>0.15999999642372131</v>
      </c>
      <c r="BP72" s="1">
        <v>111115</v>
      </c>
      <c r="BQ72">
        <v>1.5002043151855466</v>
      </c>
      <c r="BR72">
        <v>6.1282847925635325E-3</v>
      </c>
      <c r="BS72">
        <v>298.29504623413084</v>
      </c>
      <c r="BT72">
        <v>298.08956756591795</v>
      </c>
      <c r="BU72">
        <v>287.72169278766887</v>
      </c>
      <c r="BV72">
        <v>6.0421991159756508E-2</v>
      </c>
      <c r="BW72">
        <v>3.207278044333727</v>
      </c>
      <c r="BX72">
        <v>31.733055270782735</v>
      </c>
      <c r="BY72">
        <v>14.609237826935079</v>
      </c>
      <c r="BZ72">
        <v>25.042306900024414</v>
      </c>
      <c r="CA72">
        <v>3.1877065316497593</v>
      </c>
      <c r="CB72">
        <v>0.4092328736346651</v>
      </c>
      <c r="CC72">
        <v>1.7307140221508452</v>
      </c>
      <c r="CD72">
        <v>1.456992509498914</v>
      </c>
      <c r="CE72">
        <v>0.25740053703753968</v>
      </c>
      <c r="CF72">
        <v>4.9861079744448045</v>
      </c>
      <c r="CG72">
        <v>0.99774748533583169</v>
      </c>
      <c r="CH72">
        <v>54.888143295790236</v>
      </c>
      <c r="CI72">
        <v>49.48412741600702</v>
      </c>
      <c r="CJ72">
        <v>-3.039225192119333E-3</v>
      </c>
      <c r="CK72">
        <v>0</v>
      </c>
      <c r="CL72">
        <v>1573.5666594705804</v>
      </c>
      <c r="CM72">
        <v>534.0086669921875</v>
      </c>
      <c r="CN72">
        <v>0.19999207410380718</v>
      </c>
      <c r="CO72" t="e">
        <v>#DIV/0!</v>
      </c>
      <c r="CP72" t="e">
        <f t="shared" si="88"/>
        <v>#DIV/0!</v>
      </c>
    </row>
    <row r="73" spans="1:94" x14ac:dyDescent="0.3">
      <c r="A73" s="40" t="str">
        <f>VLOOKUP(C73,ListCodeMtrx!A$1:B$91,2,TRUE)</f>
        <v>M47</v>
      </c>
      <c r="B73" s="1">
        <f t="shared" si="89"/>
        <v>100</v>
      </c>
      <c r="C73">
        <v>47</v>
      </c>
      <c r="D73" s="4" t="s">
        <v>200</v>
      </c>
      <c r="E73" s="5">
        <v>2</v>
      </c>
      <c r="F73" s="5">
        <v>4</v>
      </c>
      <c r="G73">
        <v>88</v>
      </c>
      <c r="H73" t="s">
        <v>176</v>
      </c>
      <c r="I73">
        <v>2</v>
      </c>
      <c r="J73" s="1">
        <v>10</v>
      </c>
      <c r="K73" s="6">
        <v>0.42196759259259264</v>
      </c>
      <c r="L73" s="1">
        <v>2740</v>
      </c>
      <c r="M73" s="1">
        <v>0</v>
      </c>
      <c r="N73" s="1">
        <v>100</v>
      </c>
      <c r="O73" s="7">
        <v>5.1921363889902645</v>
      </c>
      <c r="P73" s="7">
        <v>0.42986512277642941</v>
      </c>
      <c r="Q73" s="7">
        <v>74.460111383484687</v>
      </c>
      <c r="R73" s="1">
        <v>25.203235626220703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t="e">
        <v>#DIV/0!</v>
      </c>
      <c r="AA73">
        <v>0.51905116106666904</v>
      </c>
      <c r="AB73">
        <v>0.19999207410380718</v>
      </c>
      <c r="AC73" s="1">
        <v>-1</v>
      </c>
      <c r="AD73" s="1">
        <v>0.87</v>
      </c>
      <c r="AE73" s="1">
        <v>0.92</v>
      </c>
      <c r="AF73" s="1">
        <v>10.09855842590332</v>
      </c>
      <c r="AG73">
        <v>0.87504927921295161</v>
      </c>
      <c r="AH73">
        <v>3.935655768484988E-3</v>
      </c>
      <c r="AI73">
        <v>0.38530320150486935</v>
      </c>
      <c r="AJ73">
        <v>2.0792232334271623</v>
      </c>
      <c r="AK73">
        <v>-1</v>
      </c>
      <c r="AL73" s="1">
        <v>1798.1317138671875</v>
      </c>
      <c r="AM73" s="1">
        <v>0.5</v>
      </c>
      <c r="AN73">
        <v>157.33915049896331</v>
      </c>
      <c r="AO73">
        <v>6.093441725671183</v>
      </c>
      <c r="AP73">
        <v>1.4621289561756452</v>
      </c>
      <c r="AQ73">
        <v>25.203235626220703</v>
      </c>
      <c r="AR73" s="1">
        <v>2</v>
      </c>
      <c r="AS73">
        <v>4.644859790802002</v>
      </c>
      <c r="AT73" s="1">
        <v>1</v>
      </c>
      <c r="AU73">
        <v>9.2897195816040039</v>
      </c>
      <c r="AV73" s="1">
        <v>24.977703094482422</v>
      </c>
      <c r="AW73" s="1">
        <v>25.008007049560547</v>
      </c>
      <c r="AX73" s="1">
        <v>100.42128753662109</v>
      </c>
      <c r="AY73" s="1">
        <v>96.567794799804688</v>
      </c>
      <c r="AZ73" s="1">
        <v>13.385017395019531</v>
      </c>
      <c r="BA73" s="1">
        <v>17.376497268676758</v>
      </c>
      <c r="BB73" s="1">
        <v>42.603462219238281</v>
      </c>
      <c r="BC73" s="1">
        <v>55.308029174804688</v>
      </c>
      <c r="BD73" s="1">
        <v>300.01699829101562</v>
      </c>
      <c r="BE73" s="1">
        <v>1798.0050048828125</v>
      </c>
      <c r="BF73" s="1">
        <v>336.95651245117187</v>
      </c>
      <c r="BG73" s="1">
        <v>101.07218170166016</v>
      </c>
      <c r="BH73" s="1">
        <v>0.3815765380859375</v>
      </c>
      <c r="BI73" s="1">
        <v>-5.5202051997184753E-2</v>
      </c>
      <c r="BJ73" s="1">
        <v>0.5</v>
      </c>
      <c r="BK73" s="1">
        <v>-1.355140209197998</v>
      </c>
      <c r="BL73" s="1">
        <v>7.355140209197998</v>
      </c>
      <c r="BM73" s="1">
        <v>1</v>
      </c>
      <c r="BN73" s="1">
        <v>0</v>
      </c>
      <c r="BO73" s="1">
        <v>0.15999999642372131</v>
      </c>
      <c r="BP73" s="1">
        <v>111115</v>
      </c>
      <c r="BQ73">
        <v>1.500084991455078</v>
      </c>
      <c r="BR73">
        <v>6.0934417256711827E-3</v>
      </c>
      <c r="BS73">
        <v>298.35323562622068</v>
      </c>
      <c r="BT73">
        <v>298.1277030944824</v>
      </c>
      <c r="BU73">
        <v>287.68079435108302</v>
      </c>
      <c r="BV73">
        <v>6.5477732316645457E-2</v>
      </c>
      <c r="BW73">
        <v>3.218409445453744</v>
      </c>
      <c r="BX73">
        <v>31.842683033732122</v>
      </c>
      <c r="BY73">
        <v>14.466185765055364</v>
      </c>
      <c r="BZ73">
        <v>25.090469360351562</v>
      </c>
      <c r="CA73">
        <v>3.1968682919758913</v>
      </c>
      <c r="CB73">
        <v>0.41085360845768326</v>
      </c>
      <c r="CC73">
        <v>1.7562804892780988</v>
      </c>
      <c r="CD73">
        <v>1.4405878026977925</v>
      </c>
      <c r="CE73">
        <v>0.25842647423965076</v>
      </c>
      <c r="CF73">
        <v>7.5258459072774189</v>
      </c>
      <c r="CG73">
        <v>0.77106566985244329</v>
      </c>
      <c r="CH73">
        <v>55.483521866519226</v>
      </c>
      <c r="CI73">
        <v>95.813263507060697</v>
      </c>
      <c r="CJ73">
        <v>3.006661106489316E-2</v>
      </c>
      <c r="CK73">
        <v>0</v>
      </c>
      <c r="CL73">
        <v>1573.3429835439847</v>
      </c>
      <c r="CM73">
        <v>534.0086669921875</v>
      </c>
      <c r="CN73">
        <v>0.19999207410380718</v>
      </c>
      <c r="CO73" t="e">
        <v>#DIV/0!</v>
      </c>
      <c r="CP73" t="e">
        <f t="shared" si="88"/>
        <v>#DIV/0!</v>
      </c>
    </row>
    <row r="74" spans="1:94" x14ac:dyDescent="0.3">
      <c r="A74" s="40" t="str">
        <f>VLOOKUP(C74,ListCodeMtrx!A$1:B$91,2,TRUE)</f>
        <v>M47</v>
      </c>
      <c r="B74" s="1">
        <f t="shared" si="89"/>
        <v>250</v>
      </c>
      <c r="C74">
        <v>47</v>
      </c>
      <c r="D74" s="4" t="s">
        <v>200</v>
      </c>
      <c r="E74" s="5">
        <v>2</v>
      </c>
      <c r="F74" s="5">
        <v>4</v>
      </c>
      <c r="G74">
        <v>88</v>
      </c>
      <c r="H74" t="s">
        <v>176</v>
      </c>
      <c r="I74">
        <v>2</v>
      </c>
      <c r="J74" s="1">
        <v>11</v>
      </c>
      <c r="K74" s="6">
        <v>0.42373842592592592</v>
      </c>
      <c r="L74" s="1">
        <v>2893</v>
      </c>
      <c r="M74" s="1">
        <v>0</v>
      </c>
      <c r="N74" s="1">
        <v>250</v>
      </c>
      <c r="O74" s="7">
        <v>19.725037793643988</v>
      </c>
      <c r="P74" s="7">
        <v>0.43482987275819995</v>
      </c>
      <c r="Q74" s="7">
        <v>157.19243181295937</v>
      </c>
      <c r="R74" s="1">
        <v>25.230247497558594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t="e">
        <v>#DIV/0!</v>
      </c>
      <c r="AA74">
        <v>0.51905116106666904</v>
      </c>
      <c r="AB74">
        <v>0.19999207410380718</v>
      </c>
      <c r="AC74" s="1">
        <v>-1</v>
      </c>
      <c r="AD74" s="1">
        <v>0.87</v>
      </c>
      <c r="AE74" s="1">
        <v>0.92</v>
      </c>
      <c r="AF74" s="1">
        <v>10.069668769836426</v>
      </c>
      <c r="AG74">
        <v>0.87503483438491825</v>
      </c>
      <c r="AH74">
        <v>1.3144481987974519E-2</v>
      </c>
      <c r="AI74">
        <v>0.38530320150486935</v>
      </c>
      <c r="AJ74">
        <v>2.0792232334271623</v>
      </c>
      <c r="AK74">
        <v>-1</v>
      </c>
      <c r="AL74" s="1">
        <v>1798.1317138671875</v>
      </c>
      <c r="AM74" s="1">
        <v>0.5</v>
      </c>
      <c r="AN74">
        <v>157.33655323155693</v>
      </c>
      <c r="AO74">
        <v>6.2845122905473607</v>
      </c>
      <c r="AP74">
        <v>1.4917206679797985</v>
      </c>
      <c r="AQ74">
        <v>25.230247497558594</v>
      </c>
      <c r="AR74" s="1">
        <v>2</v>
      </c>
      <c r="AS74">
        <v>4.644859790802002</v>
      </c>
      <c r="AT74" s="1">
        <v>1</v>
      </c>
      <c r="AU74">
        <v>9.2897195816040039</v>
      </c>
      <c r="AV74" s="1">
        <v>25.036045074462891</v>
      </c>
      <c r="AW74" s="1">
        <v>25.011920928955078</v>
      </c>
      <c r="AX74" s="1">
        <v>251.57135009765625</v>
      </c>
      <c r="AY74" s="1">
        <v>237.42718505859375</v>
      </c>
      <c r="AZ74" s="1">
        <v>13.016632080078125</v>
      </c>
      <c r="BA74" s="1">
        <v>17.134344100952148</v>
      </c>
      <c r="BB74" s="1">
        <v>41.288543701171875</v>
      </c>
      <c r="BC74" s="1">
        <v>54.349861145019531</v>
      </c>
      <c r="BD74" s="1">
        <v>300.01278686523437</v>
      </c>
      <c r="BE74" s="1">
        <v>1801.8826904296875</v>
      </c>
      <c r="BF74" s="1">
        <v>323.34927368164062</v>
      </c>
      <c r="BG74" s="1">
        <v>101.07579803466797</v>
      </c>
      <c r="BH74" s="1">
        <v>0.8916015625</v>
      </c>
      <c r="BI74" s="1">
        <v>-6.0803934931755066E-2</v>
      </c>
      <c r="BJ74" s="1">
        <v>0.25</v>
      </c>
      <c r="BK74" s="1">
        <v>-1.355140209197998</v>
      </c>
      <c r="BL74" s="1">
        <v>7.355140209197998</v>
      </c>
      <c r="BM74" s="1">
        <v>1</v>
      </c>
      <c r="BN74" s="1">
        <v>0</v>
      </c>
      <c r="BO74" s="1">
        <v>0.15999999642372131</v>
      </c>
      <c r="BP74" s="1">
        <v>111115</v>
      </c>
      <c r="BQ74">
        <v>1.5000639343261717</v>
      </c>
      <c r="BR74">
        <v>6.2845122905473604E-3</v>
      </c>
      <c r="BS74">
        <v>298.38024749755857</v>
      </c>
      <c r="BT74">
        <v>298.18604507446287</v>
      </c>
      <c r="BU74">
        <v>288.30122402471534</v>
      </c>
      <c r="BV74">
        <v>3.5705562207934492E-2</v>
      </c>
      <c r="BW74">
        <v>3.2235881717841424</v>
      </c>
      <c r="BX74">
        <v>31.892779819343939</v>
      </c>
      <c r="BY74">
        <v>14.758435718391791</v>
      </c>
      <c r="BZ74">
        <v>25.133146286010742</v>
      </c>
      <c r="CA74">
        <v>3.2050057791795545</v>
      </c>
      <c r="CB74">
        <v>0.41538660506438441</v>
      </c>
      <c r="CC74">
        <v>1.7318675038043438</v>
      </c>
      <c r="CD74">
        <v>1.4731382753752107</v>
      </c>
      <c r="CE74">
        <v>0.26129616982332887</v>
      </c>
      <c r="CF74">
        <v>15.888350490504997</v>
      </c>
      <c r="CG74">
        <v>0.66206585304949994</v>
      </c>
      <c r="CH74">
        <v>54.683137613432052</v>
      </c>
      <c r="CI74">
        <v>234.56070445199384</v>
      </c>
      <c r="CJ74">
        <v>4.5984981099881486E-2</v>
      </c>
      <c r="CK74">
        <v>0</v>
      </c>
      <c r="CL74">
        <v>1576.7101216011924</v>
      </c>
      <c r="CM74">
        <v>534.0086669921875</v>
      </c>
      <c r="CN74">
        <v>0.19999207410380718</v>
      </c>
      <c r="CO74" t="e">
        <v>#DIV/0!</v>
      </c>
      <c r="CP74" t="e">
        <f t="shared" si="88"/>
        <v>#DIV/0!</v>
      </c>
    </row>
    <row r="75" spans="1:94" x14ac:dyDescent="0.3">
      <c r="A75" s="40" t="str">
        <f>VLOOKUP(C75,ListCodeMtrx!A$1:B$91,2,TRUE)</f>
        <v>M47</v>
      </c>
      <c r="B75" s="1">
        <f t="shared" si="89"/>
        <v>600</v>
      </c>
      <c r="C75">
        <v>47</v>
      </c>
      <c r="D75" s="4" t="s">
        <v>200</v>
      </c>
      <c r="E75" s="5">
        <v>2</v>
      </c>
      <c r="F75" s="5">
        <v>4</v>
      </c>
      <c r="G75">
        <v>88</v>
      </c>
      <c r="H75" t="s">
        <v>176</v>
      </c>
      <c r="I75">
        <v>2</v>
      </c>
      <c r="J75" s="1">
        <v>12</v>
      </c>
      <c r="K75" s="6">
        <v>0.42615740740740737</v>
      </c>
      <c r="L75" s="1">
        <v>3102</v>
      </c>
      <c r="M75" s="1">
        <v>0</v>
      </c>
      <c r="N75" s="1">
        <v>600</v>
      </c>
      <c r="O75" s="7">
        <v>44.136849910819528</v>
      </c>
      <c r="P75" s="7">
        <v>0.44077876765653418</v>
      </c>
      <c r="Q75" s="7">
        <v>390.73761534389268</v>
      </c>
      <c r="R75" s="1">
        <v>25.23895263671875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t="e">
        <v>#DIV/0!</v>
      </c>
      <c r="AA75">
        <v>0.51905116106666904</v>
      </c>
      <c r="AB75">
        <v>0.19999207410380718</v>
      </c>
      <c r="AC75" s="1">
        <v>-1</v>
      </c>
      <c r="AD75" s="1">
        <v>0.87</v>
      </c>
      <c r="AE75" s="1">
        <v>0.92</v>
      </c>
      <c r="AF75" s="1">
        <v>10.069668769836426</v>
      </c>
      <c r="AG75">
        <v>0.87503483438491825</v>
      </c>
      <c r="AH75">
        <v>2.863366856600778E-2</v>
      </c>
      <c r="AI75">
        <v>0.38530320150486935</v>
      </c>
      <c r="AJ75">
        <v>2.0792232334271623</v>
      </c>
      <c r="AK75">
        <v>-1</v>
      </c>
      <c r="AL75" s="1">
        <v>1798.1317138671875</v>
      </c>
      <c r="AM75" s="1">
        <v>0.5</v>
      </c>
      <c r="AN75">
        <v>157.33655323155693</v>
      </c>
      <c r="AO75">
        <v>6.5051554321638045</v>
      </c>
      <c r="AP75">
        <v>1.5244455642266257</v>
      </c>
      <c r="AQ75">
        <v>25.23895263671875</v>
      </c>
      <c r="AR75" s="1">
        <v>2</v>
      </c>
      <c r="AS75">
        <v>4.644859790802002</v>
      </c>
      <c r="AT75" s="1">
        <v>1</v>
      </c>
      <c r="AU75">
        <v>9.2897195816040039</v>
      </c>
      <c r="AV75" s="1">
        <v>25.099424362182617</v>
      </c>
      <c r="AW75" s="1">
        <v>25.010448455810547</v>
      </c>
      <c r="AX75" s="1">
        <v>601.1466064453125</v>
      </c>
      <c r="AY75" s="1">
        <v>569.25555419921875</v>
      </c>
      <c r="AZ75" s="1">
        <v>12.563257217407227</v>
      </c>
      <c r="BA75" s="1">
        <v>16.826753616333008</v>
      </c>
      <c r="BB75" s="1">
        <v>39.701057434082031</v>
      </c>
      <c r="BC75" s="1">
        <v>53.174102783203125</v>
      </c>
      <c r="BD75" s="1">
        <v>300.0211181640625</v>
      </c>
      <c r="BE75" s="1">
        <v>1801.477783203125</v>
      </c>
      <c r="BF75" s="1">
        <v>302.37930297851562</v>
      </c>
      <c r="BG75" s="1">
        <v>101.07791137695312</v>
      </c>
      <c r="BH75" s="1">
        <v>1.9249267578125</v>
      </c>
      <c r="BI75" s="1">
        <v>-5.9951350092887878E-2</v>
      </c>
      <c r="BJ75" s="1">
        <v>0.25</v>
      </c>
      <c r="BK75" s="1">
        <v>-1.355140209197998</v>
      </c>
      <c r="BL75" s="1">
        <v>7.355140209197998</v>
      </c>
      <c r="BM75" s="1">
        <v>1</v>
      </c>
      <c r="BN75" s="1">
        <v>0</v>
      </c>
      <c r="BO75" s="1">
        <v>0.15999999642372131</v>
      </c>
      <c r="BP75" s="1">
        <v>111115</v>
      </c>
      <c r="BQ75">
        <v>1.5001055908203125</v>
      </c>
      <c r="BR75">
        <v>6.5051554321638042E-3</v>
      </c>
      <c r="BS75">
        <v>298.38895263671873</v>
      </c>
      <c r="BT75">
        <v>298.24942436218259</v>
      </c>
      <c r="BU75">
        <v>288.2364388699134</v>
      </c>
      <c r="BV75">
        <v>-9.479492690328391E-4</v>
      </c>
      <c r="BW75">
        <v>3.2252586750201591</v>
      </c>
      <c r="BX75">
        <v>31.908639890589917</v>
      </c>
      <c r="BY75">
        <v>15.08188627425691</v>
      </c>
      <c r="BZ75">
        <v>25.169188499450684</v>
      </c>
      <c r="CA75">
        <v>3.2118922744064169</v>
      </c>
      <c r="CB75">
        <v>0.42081206964752854</v>
      </c>
      <c r="CC75">
        <v>1.7008131107935334</v>
      </c>
      <c r="CD75">
        <v>1.5110791636128835</v>
      </c>
      <c r="CE75">
        <v>0.26473139116829042</v>
      </c>
      <c r="CF75">
        <v>39.494942055371986</v>
      </c>
      <c r="CG75">
        <v>0.6864010591755223</v>
      </c>
      <c r="CH75">
        <v>53.748191500090648</v>
      </c>
      <c r="CI75">
        <v>562.84150188513172</v>
      </c>
      <c r="CJ75">
        <v>4.2148204303911405E-2</v>
      </c>
      <c r="CK75">
        <v>0</v>
      </c>
      <c r="CL75">
        <v>1576.3558136732561</v>
      </c>
      <c r="CM75">
        <v>534.0086669921875</v>
      </c>
      <c r="CN75">
        <v>0.19999207410380718</v>
      </c>
      <c r="CO75" t="e">
        <v>#DIV/0!</v>
      </c>
      <c r="CP75" t="e">
        <f t="shared" si="88"/>
        <v>#DIV/0!</v>
      </c>
    </row>
    <row r="76" spans="1:94" x14ac:dyDescent="0.3">
      <c r="A76" s="40" t="str">
        <f>VLOOKUP(C76,ListCodeMtrx!A$1:B$91,2,TRUE)</f>
        <v>M47</v>
      </c>
      <c r="B76" s="1">
        <f t="shared" si="89"/>
        <v>800</v>
      </c>
      <c r="C76">
        <v>47</v>
      </c>
      <c r="D76" s="4" t="s">
        <v>200</v>
      </c>
      <c r="E76" s="5">
        <v>2</v>
      </c>
      <c r="F76" s="5">
        <v>4</v>
      </c>
      <c r="G76">
        <v>88</v>
      </c>
      <c r="H76" t="s">
        <v>176</v>
      </c>
      <c r="I76">
        <v>2</v>
      </c>
      <c r="J76" s="1">
        <v>13</v>
      </c>
      <c r="K76" s="6">
        <v>0.42825231481481485</v>
      </c>
      <c r="L76" s="1">
        <v>3283</v>
      </c>
      <c r="M76" s="1">
        <v>0</v>
      </c>
      <c r="N76" s="1">
        <v>800</v>
      </c>
      <c r="O76" s="7">
        <v>51.678232022429455</v>
      </c>
      <c r="P76" s="7">
        <v>0.43934623274818135</v>
      </c>
      <c r="Q76" s="7">
        <v>551.65513926116273</v>
      </c>
      <c r="R76" s="1">
        <v>25.283172607421875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t="e">
        <v>#DIV/0!</v>
      </c>
      <c r="AA76">
        <v>0.51905116106666904</v>
      </c>
      <c r="AB76">
        <v>0.19999207410380718</v>
      </c>
      <c r="AC76" s="1">
        <v>-1</v>
      </c>
      <c r="AD76" s="1">
        <v>0.87</v>
      </c>
      <c r="AE76" s="1">
        <v>0.92</v>
      </c>
      <c r="AF76" s="1">
        <v>10.069668769836426</v>
      </c>
      <c r="AG76">
        <v>0.87503483438491825</v>
      </c>
      <c r="AH76">
        <v>3.3424220506671216E-2</v>
      </c>
      <c r="AI76">
        <v>0.38530320150486935</v>
      </c>
      <c r="AJ76">
        <v>2.0792232334271623</v>
      </c>
      <c r="AK76">
        <v>-1</v>
      </c>
      <c r="AL76" s="1">
        <v>1798.1317138671875</v>
      </c>
      <c r="AM76" s="1">
        <v>0.5</v>
      </c>
      <c r="AN76">
        <v>157.33655323155693</v>
      </c>
      <c r="AO76">
        <v>6.4121265084734604</v>
      </c>
      <c r="AP76">
        <v>1.5070202426573949</v>
      </c>
      <c r="AQ76">
        <v>25.283172607421875</v>
      </c>
      <c r="AR76" s="1">
        <v>2</v>
      </c>
      <c r="AS76">
        <v>4.644859790802002</v>
      </c>
      <c r="AT76" s="1">
        <v>1</v>
      </c>
      <c r="AU76">
        <v>9.2897195816040039</v>
      </c>
      <c r="AV76" s="1">
        <v>25.128358840942383</v>
      </c>
      <c r="AW76" s="1">
        <v>25.0118408203125</v>
      </c>
      <c r="AX76" s="1">
        <v>801.16455078125</v>
      </c>
      <c r="AY76" s="1">
        <v>763.45355224609375</v>
      </c>
      <c r="AZ76" s="1">
        <v>12.882452964782715</v>
      </c>
      <c r="BA76" s="1">
        <v>17.083648681640625</v>
      </c>
      <c r="BB76" s="1">
        <v>40.63861083984375</v>
      </c>
      <c r="BC76" s="1">
        <v>53.891582489013672</v>
      </c>
      <c r="BD76" s="1">
        <v>300.03762817382812</v>
      </c>
      <c r="BE76" s="1">
        <v>1801.1279296875</v>
      </c>
      <c r="BF76" s="1">
        <v>288.08200073242187</v>
      </c>
      <c r="BG76" s="1">
        <v>101.07535552978516</v>
      </c>
      <c r="BH76" s="1">
        <v>2.3927001953125</v>
      </c>
      <c r="BI76" s="1">
        <v>-6.7447230219841003E-2</v>
      </c>
      <c r="BJ76" s="1">
        <v>0.75</v>
      </c>
      <c r="BK76" s="1">
        <v>-1.355140209197998</v>
      </c>
      <c r="BL76" s="1">
        <v>7.355140209197998</v>
      </c>
      <c r="BM76" s="1">
        <v>1</v>
      </c>
      <c r="BN76" s="1">
        <v>0</v>
      </c>
      <c r="BO76" s="1">
        <v>0.15999999642372131</v>
      </c>
      <c r="BP76" s="1">
        <v>111115</v>
      </c>
      <c r="BQ76">
        <v>1.5001881408691407</v>
      </c>
      <c r="BR76">
        <v>6.4121265084734601E-3</v>
      </c>
      <c r="BS76">
        <v>298.43317260742185</v>
      </c>
      <c r="BT76">
        <v>298.27835884094236</v>
      </c>
      <c r="BU76">
        <v>288.18046230866457</v>
      </c>
      <c r="BV76">
        <v>1.4524039199147102E-2</v>
      </c>
      <c r="BW76">
        <v>3.2337561069001666</v>
      </c>
      <c r="BX76">
        <v>31.99351701461228</v>
      </c>
      <c r="BY76">
        <v>14.909868332971655</v>
      </c>
      <c r="BZ76">
        <v>25.205765724182129</v>
      </c>
      <c r="CA76">
        <v>3.2188942080435603</v>
      </c>
      <c r="CB76">
        <v>0.41950618685751928</v>
      </c>
      <c r="CC76">
        <v>1.7267358642427717</v>
      </c>
      <c r="CD76">
        <v>1.4921583438007886</v>
      </c>
      <c r="CE76">
        <v>0.2639044971388666</v>
      </c>
      <c r="CF76">
        <v>55.758739330655168</v>
      </c>
      <c r="CG76">
        <v>0.72257852182124716</v>
      </c>
      <c r="CH76">
        <v>54.38232034123601</v>
      </c>
      <c r="CI76">
        <v>755.94357171143554</v>
      </c>
      <c r="CJ76">
        <v>3.7177142232321013E-2</v>
      </c>
      <c r="CK76">
        <v>0</v>
      </c>
      <c r="CL76">
        <v>1576.0496796601522</v>
      </c>
      <c r="CM76">
        <v>534.0086669921875</v>
      </c>
      <c r="CN76">
        <v>0.19999207410380718</v>
      </c>
      <c r="CO76" t="e">
        <v>#DIV/0!</v>
      </c>
      <c r="CP76" t="e">
        <f t="shared" si="88"/>
        <v>#DIV/0!</v>
      </c>
    </row>
    <row r="77" spans="1:94" hidden="1" x14ac:dyDescent="0.3">
      <c r="A77" t="str">
        <f>VLOOKUP(C77,ListCodeMtrx!A$1:B$91,2,TRUE)</f>
        <v>M47</v>
      </c>
      <c r="B77" s="1" t="str">
        <f t="shared" si="89"/>
        <v>400F</v>
      </c>
      <c r="C77" s="8">
        <v>47</v>
      </c>
      <c r="D77" s="4" t="s">
        <v>200</v>
      </c>
      <c r="E77" s="5">
        <v>2</v>
      </c>
      <c r="F77" s="5">
        <v>4</v>
      </c>
      <c r="G77">
        <v>88</v>
      </c>
      <c r="H77" s="8" t="s">
        <v>176</v>
      </c>
      <c r="I77" s="8">
        <v>2</v>
      </c>
      <c r="J77" s="9">
        <v>14</v>
      </c>
      <c r="K77" s="6">
        <v>0.42994212962962963</v>
      </c>
      <c r="L77" s="9">
        <v>3420.5</v>
      </c>
      <c r="M77" s="9">
        <v>0</v>
      </c>
      <c r="N77" s="1" t="s">
        <v>179</v>
      </c>
      <c r="O77" s="7">
        <v>31.308284147921889</v>
      </c>
      <c r="P77" s="7">
        <v>0.43709618791808508</v>
      </c>
      <c r="Q77" s="7">
        <v>249.93895129329312</v>
      </c>
      <c r="R77" s="9">
        <v>25.444826126098633</v>
      </c>
      <c r="S77" s="9">
        <v>2</v>
      </c>
      <c r="T77" s="9">
        <v>2</v>
      </c>
      <c r="U77" s="9">
        <v>0</v>
      </c>
      <c r="V77" s="9">
        <v>0</v>
      </c>
      <c r="W77" s="9">
        <v>474.561767578125</v>
      </c>
      <c r="X77" s="9">
        <v>972.9088134765625</v>
      </c>
      <c r="Y77" s="9">
        <v>730.16796875</v>
      </c>
      <c r="Z77" s="8" t="e">
        <v>#DIV/0!</v>
      </c>
      <c r="AA77" s="8">
        <v>0.51222379630590398</v>
      </c>
      <c r="AB77" s="8">
        <v>0.2495000984307664</v>
      </c>
      <c r="AC77" s="9">
        <v>-1</v>
      </c>
      <c r="AD77" s="9">
        <v>0.87</v>
      </c>
      <c r="AE77" s="9">
        <v>0.92</v>
      </c>
      <c r="AF77" s="9">
        <v>10.069668769836426</v>
      </c>
      <c r="AG77" s="8">
        <v>0.87503483438491825</v>
      </c>
      <c r="AH77" s="8">
        <v>2.0506912774830893E-2</v>
      </c>
      <c r="AI77" s="8">
        <v>0.48709197079505268</v>
      </c>
      <c r="AJ77" s="8">
        <v>2.050120511059494</v>
      </c>
      <c r="AK77" s="8">
        <v>-1</v>
      </c>
      <c r="AL77" s="9">
        <v>1800.4798583984375</v>
      </c>
      <c r="AM77" s="9">
        <v>0.5</v>
      </c>
      <c r="AN77" s="8">
        <v>196.54153122768508</v>
      </c>
      <c r="AO77" s="8">
        <v>6.4130618013972196</v>
      </c>
      <c r="AP77" s="8">
        <v>1.5142936528821846</v>
      </c>
      <c r="AQ77" s="8">
        <v>25.444826126098633</v>
      </c>
      <c r="AR77" s="9">
        <v>2</v>
      </c>
      <c r="AS77" s="8">
        <v>4.644859790802002</v>
      </c>
      <c r="AT77" s="9">
        <v>1</v>
      </c>
      <c r="AU77" s="8">
        <v>9.2897195816040039</v>
      </c>
      <c r="AV77" s="9">
        <v>25.15447998046875</v>
      </c>
      <c r="AW77" s="9">
        <v>25.011133193969727</v>
      </c>
      <c r="AX77" s="9">
        <v>399.29281616210937</v>
      </c>
      <c r="AY77" s="9">
        <v>376.813720703125</v>
      </c>
      <c r="AZ77" s="9">
        <v>13.119343757629395</v>
      </c>
      <c r="BA77" s="9">
        <v>17.319900512695313</v>
      </c>
      <c r="BB77" s="9">
        <v>41.323406219482422</v>
      </c>
      <c r="BC77" s="9">
        <v>54.554347991943359</v>
      </c>
      <c r="BD77" s="9">
        <v>300.05490112304687</v>
      </c>
      <c r="BE77" s="9">
        <v>1800.4798583984375</v>
      </c>
      <c r="BF77" s="9">
        <v>276.47430419921875</v>
      </c>
      <c r="BG77" s="9">
        <v>101.07984924316406</v>
      </c>
      <c r="BH77" s="9">
        <v>1.49102783203125</v>
      </c>
      <c r="BI77" s="9">
        <v>-5.8414027094841003E-2</v>
      </c>
      <c r="BJ77" s="9">
        <v>0.75</v>
      </c>
      <c r="BK77" s="9">
        <v>-1.355140209197998</v>
      </c>
      <c r="BL77" s="9">
        <v>7.355140209197998</v>
      </c>
      <c r="BM77" s="9">
        <v>1</v>
      </c>
      <c r="BN77" s="9">
        <v>0</v>
      </c>
      <c r="BO77" s="9">
        <v>0.15999999642372131</v>
      </c>
      <c r="BP77" s="9">
        <v>111115</v>
      </c>
      <c r="BQ77" s="8">
        <v>1.5002745056152342</v>
      </c>
      <c r="BR77" s="8">
        <v>6.4130618013972197E-3</v>
      </c>
      <c r="BS77" s="8">
        <v>298.59482612609861</v>
      </c>
      <c r="BT77" s="8">
        <v>298.30447998046873</v>
      </c>
      <c r="BU77" s="8">
        <v>288.07677090473226</v>
      </c>
      <c r="BV77" s="8">
        <v>7.7321255901692332E-3</v>
      </c>
      <c r="BW77" s="8">
        <v>3.2649865856120268</v>
      </c>
      <c r="BX77" s="8">
        <v>32.301063071013978</v>
      </c>
      <c r="BY77" s="8">
        <v>14.981162558318665</v>
      </c>
      <c r="BZ77" s="8">
        <v>25.299653053283691</v>
      </c>
      <c r="CA77" s="8">
        <v>3.236928034899889</v>
      </c>
      <c r="CB77" s="8">
        <v>0.41745429461820727</v>
      </c>
      <c r="CC77" s="8">
        <v>1.7506929327298422</v>
      </c>
      <c r="CD77" s="8">
        <v>1.4862351021700468</v>
      </c>
      <c r="CE77" s="8">
        <v>0.26260529270520133</v>
      </c>
      <c r="CF77" s="8">
        <v>25.263791516720595</v>
      </c>
      <c r="CG77" s="8">
        <v>0.66329578133968492</v>
      </c>
      <c r="CH77" s="8">
        <v>54.577441751976849</v>
      </c>
      <c r="CI77" s="8">
        <v>372.26394035416888</v>
      </c>
      <c r="CJ77" s="8">
        <v>4.5900928594154962E-2</v>
      </c>
      <c r="CK77" s="8">
        <v>0</v>
      </c>
      <c r="CL77" s="8">
        <v>1575.4825947070578</v>
      </c>
      <c r="CM77" s="8">
        <v>498.3470458984375</v>
      </c>
      <c r="CN77" s="8">
        <v>0.2495000984307664</v>
      </c>
      <c r="CO77" s="8" t="e">
        <v>#DIV/0!</v>
      </c>
      <c r="CP77" s="8" t="e">
        <f t="shared" si="88"/>
        <v>#DIV/0!</v>
      </c>
    </row>
    <row r="78" spans="1:94" hidden="1" x14ac:dyDescent="0.3">
      <c r="A78" t="str">
        <f>VLOOKUP(C78,ListCodeMtrx!A$1:B$91,2,TRUE)</f>
        <v>M54</v>
      </c>
      <c r="B78" s="1" t="str">
        <f t="shared" si="89"/>
        <v>400a</v>
      </c>
      <c r="C78">
        <v>54</v>
      </c>
      <c r="D78" s="4" t="s">
        <v>198</v>
      </c>
      <c r="E78" s="5">
        <v>2</v>
      </c>
      <c r="F78" s="5">
        <v>5</v>
      </c>
      <c r="G78">
        <v>88</v>
      </c>
      <c r="H78" t="s">
        <v>176</v>
      </c>
      <c r="I78">
        <v>2</v>
      </c>
      <c r="J78" s="1">
        <v>15</v>
      </c>
      <c r="K78" s="6">
        <v>0.43467592592592597</v>
      </c>
      <c r="L78" s="1">
        <v>3838</v>
      </c>
      <c r="M78" s="1">
        <v>0</v>
      </c>
      <c r="N78" s="1" t="s">
        <v>177</v>
      </c>
      <c r="O78">
        <v>20.844814010728165</v>
      </c>
      <c r="P78">
        <v>0.22074818432537527</v>
      </c>
      <c r="Q78">
        <v>222.42512221213676</v>
      </c>
      <c r="R78" s="1">
        <v>26.195472717285156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t="e">
        <v>#DIV/0!</v>
      </c>
      <c r="AA78">
        <v>0.51222379630590398</v>
      </c>
      <c r="AB78">
        <v>0.2495000984307664</v>
      </c>
      <c r="AC78" s="1">
        <v>-1</v>
      </c>
      <c r="AD78" s="1">
        <v>0.87</v>
      </c>
      <c r="AE78" s="1">
        <v>0.92</v>
      </c>
      <c r="AF78" s="1">
        <v>10.069668769836426</v>
      </c>
      <c r="AG78">
        <v>0.87503483438491825</v>
      </c>
      <c r="AH78">
        <v>1.3860138112726992E-2</v>
      </c>
      <c r="AI78">
        <v>0.48709197079505268</v>
      </c>
      <c r="AJ78">
        <v>2.050120511059494</v>
      </c>
      <c r="AK78">
        <v>-1</v>
      </c>
      <c r="AL78" s="1">
        <v>1800.4798583984375</v>
      </c>
      <c r="AM78" s="1">
        <v>0.5</v>
      </c>
      <c r="AN78">
        <v>196.54153122768508</v>
      </c>
      <c r="AO78">
        <v>3.9940186786694829</v>
      </c>
      <c r="AP78">
        <v>1.8258109317459026</v>
      </c>
      <c r="AQ78">
        <v>26.195472717285156</v>
      </c>
      <c r="AR78" s="1">
        <v>2</v>
      </c>
      <c r="AS78">
        <v>4.644859790802002</v>
      </c>
      <c r="AT78" s="1">
        <v>1</v>
      </c>
      <c r="AU78">
        <v>9.2897195816040039</v>
      </c>
      <c r="AV78" s="1">
        <v>25.124460220336914</v>
      </c>
      <c r="AW78" s="1">
        <v>25.009233474731445</v>
      </c>
      <c r="AX78" s="1">
        <v>400.48443603515625</v>
      </c>
      <c r="AY78" s="1">
        <v>385.56341552734375</v>
      </c>
      <c r="AZ78" s="1">
        <v>13.088139533996582</v>
      </c>
      <c r="BA78" s="1">
        <v>15.708613395690918</v>
      </c>
      <c r="BB78" s="1">
        <v>41.294990539550781</v>
      </c>
      <c r="BC78" s="1">
        <v>49.562969207763672</v>
      </c>
      <c r="BD78" s="1">
        <v>300.04330444335937</v>
      </c>
      <c r="BE78" s="1">
        <v>1801.173095703125</v>
      </c>
      <c r="BF78" s="1">
        <v>1012.5399780273437</v>
      </c>
      <c r="BG78" s="1">
        <v>101.0703125</v>
      </c>
      <c r="BH78" s="1">
        <v>1.5806884765625</v>
      </c>
      <c r="BI78" s="1">
        <v>-3.7361666560173035E-2</v>
      </c>
      <c r="BJ78" s="1">
        <v>0.25</v>
      </c>
      <c r="BK78" s="1">
        <v>-1.355140209197998</v>
      </c>
      <c r="BL78" s="1">
        <v>7.355140209197998</v>
      </c>
      <c r="BM78" s="1">
        <v>1</v>
      </c>
      <c r="BN78" s="1">
        <v>0</v>
      </c>
      <c r="BO78" s="1">
        <v>0.15999999642372131</v>
      </c>
      <c r="BP78" s="1">
        <v>111115</v>
      </c>
      <c r="BQ78">
        <v>1.5002165222167967</v>
      </c>
      <c r="BR78">
        <v>3.9940186786694828E-3</v>
      </c>
      <c r="BS78">
        <v>299.34547271728513</v>
      </c>
      <c r="BT78">
        <v>298.27446022033689</v>
      </c>
      <c r="BU78">
        <v>288.18768887100305</v>
      </c>
      <c r="BV78">
        <v>0.39846671422882873</v>
      </c>
      <c r="BW78">
        <v>3.4134853965900698</v>
      </c>
      <c r="BX78">
        <v>33.773373329483569</v>
      </c>
      <c r="BY78">
        <v>18.064759933792651</v>
      </c>
      <c r="BZ78">
        <v>25.659966468811035</v>
      </c>
      <c r="CA78">
        <v>3.3069589291676311</v>
      </c>
      <c r="CB78">
        <v>0.21562438157641678</v>
      </c>
      <c r="CC78">
        <v>1.5876744648441672</v>
      </c>
      <c r="CD78">
        <v>1.7192844643234639</v>
      </c>
      <c r="CE78">
        <v>0.13521640045713382</v>
      </c>
      <c r="CF78">
        <v>22.480576609831356</v>
      </c>
      <c r="CG78">
        <v>0.57688336925826045</v>
      </c>
      <c r="CH78">
        <v>46.427919750703673</v>
      </c>
      <c r="CI78">
        <v>382.53420687714851</v>
      </c>
      <c r="CJ78">
        <v>2.5299210755790932E-2</v>
      </c>
      <c r="CK78">
        <v>0</v>
      </c>
      <c r="CL78">
        <v>1576.0892014971546</v>
      </c>
      <c r="CM78">
        <v>498.3470458984375</v>
      </c>
      <c r="CN78">
        <v>0.2495000984307664</v>
      </c>
      <c r="CO78" t="e">
        <v>#DIV/0!</v>
      </c>
      <c r="CP78" t="e">
        <f t="shared" si="88"/>
        <v>#DIV/0!</v>
      </c>
    </row>
    <row r="79" spans="1:94" s="8" customFormat="1" x14ac:dyDescent="0.3">
      <c r="A79" s="40" t="str">
        <f>VLOOKUP(C79,ListCodeMtrx!A$1:B$91,2,TRUE)</f>
        <v>M54</v>
      </c>
      <c r="B79" s="1">
        <f t="shared" si="89"/>
        <v>50</v>
      </c>
      <c r="C79">
        <v>54</v>
      </c>
      <c r="D79" s="4" t="s">
        <v>198</v>
      </c>
      <c r="E79" s="5">
        <v>2</v>
      </c>
      <c r="F79" s="5">
        <v>5</v>
      </c>
      <c r="G79">
        <v>88</v>
      </c>
      <c r="H79" t="s">
        <v>176</v>
      </c>
      <c r="I79">
        <v>2</v>
      </c>
      <c r="J79" s="1">
        <v>16</v>
      </c>
      <c r="K79" s="6">
        <v>0.43709490740740742</v>
      </c>
      <c r="L79" s="1">
        <v>4047</v>
      </c>
      <c r="M79" s="1">
        <v>0</v>
      </c>
      <c r="N79" s="1">
        <v>50</v>
      </c>
      <c r="O79" s="7">
        <v>-0.81833724237626937</v>
      </c>
      <c r="P79" s="7">
        <v>0.19415565096517864</v>
      </c>
      <c r="Q79" s="7">
        <v>55.260267216158262</v>
      </c>
      <c r="R79" s="1">
        <v>26.768516540527344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t="e">
        <v>#DIV/0!</v>
      </c>
      <c r="AA79">
        <v>0.51222379630590398</v>
      </c>
      <c r="AB79">
        <v>0.2495000984307664</v>
      </c>
      <c r="AC79" s="1">
        <v>-1</v>
      </c>
      <c r="AD79" s="1">
        <v>0.87</v>
      </c>
      <c r="AE79" s="1">
        <v>0.92</v>
      </c>
      <c r="AF79" s="1">
        <v>10.069668769836426</v>
      </c>
      <c r="AG79">
        <v>0.87503483438491825</v>
      </c>
      <c r="AH79">
        <v>1.1539973969794384E-4</v>
      </c>
      <c r="AI79">
        <v>0.48709197079505268</v>
      </c>
      <c r="AJ79">
        <v>2.050120511059494</v>
      </c>
      <c r="AK79">
        <v>-1</v>
      </c>
      <c r="AL79" s="1">
        <v>1800.4798583984375</v>
      </c>
      <c r="AM79" s="1">
        <v>0.5</v>
      </c>
      <c r="AN79">
        <v>196.54153122768508</v>
      </c>
      <c r="AO79">
        <v>3.731524202387273</v>
      </c>
      <c r="AP79">
        <v>1.9329109995979996</v>
      </c>
      <c r="AQ79">
        <v>26.768516540527344</v>
      </c>
      <c r="AR79" s="1">
        <v>2</v>
      </c>
      <c r="AS79">
        <v>4.644859790802002</v>
      </c>
      <c r="AT79" s="1">
        <v>1</v>
      </c>
      <c r="AU79">
        <v>9.2897195816040039</v>
      </c>
      <c r="AV79" s="1">
        <v>25.239639282226563</v>
      </c>
      <c r="AW79" s="1">
        <v>25.004673004150391</v>
      </c>
      <c r="AX79" s="1">
        <v>49.622798919677734</v>
      </c>
      <c r="AY79" s="1">
        <v>50.043888092041016</v>
      </c>
      <c r="AZ79" s="1">
        <v>13.359990119934082</v>
      </c>
      <c r="BA79" s="1">
        <v>15.808487892150879</v>
      </c>
      <c r="BB79" s="1">
        <v>41.867446899414063</v>
      </c>
      <c r="BC79" s="1">
        <v>49.540534973144531</v>
      </c>
      <c r="BD79" s="1">
        <v>299.982666015625</v>
      </c>
      <c r="BE79" s="1">
        <v>1799.0189208984375</v>
      </c>
      <c r="BF79" s="1">
        <v>1018.6072387695312</v>
      </c>
      <c r="BG79" s="1">
        <v>101.07707214355469</v>
      </c>
      <c r="BH79" s="1">
        <v>0.33008956909179688</v>
      </c>
      <c r="BI79" s="1">
        <v>-2.2252604365348816E-2</v>
      </c>
      <c r="BJ79" s="1">
        <v>0.25</v>
      </c>
      <c r="BK79" s="1">
        <v>-1.355140209197998</v>
      </c>
      <c r="BL79" s="1">
        <v>7.355140209197998</v>
      </c>
      <c r="BM79" s="1">
        <v>1</v>
      </c>
      <c r="BN79" s="1">
        <v>0</v>
      </c>
      <c r="BO79" s="1">
        <v>0.15999999642372131</v>
      </c>
      <c r="BP79" s="1">
        <v>111115</v>
      </c>
      <c r="BQ79">
        <v>1.4999133300781249</v>
      </c>
      <c r="BR79">
        <v>3.7315242023872731E-3</v>
      </c>
      <c r="BS79">
        <v>299.91851654052732</v>
      </c>
      <c r="BT79">
        <v>298.38963928222654</v>
      </c>
      <c r="BU79">
        <v>287.84302090995698</v>
      </c>
      <c r="BV79">
        <v>0.42195154930489309</v>
      </c>
      <c r="BW79">
        <v>3.5307866707534448</v>
      </c>
      <c r="BX79">
        <v>34.931627874409003</v>
      </c>
      <c r="BY79">
        <v>19.123139982258124</v>
      </c>
      <c r="BZ79">
        <v>26.004077911376953</v>
      </c>
      <c r="CA79">
        <v>3.3750727447815256</v>
      </c>
      <c r="CB79">
        <v>0.19018086050481317</v>
      </c>
      <c r="CC79">
        <v>1.5978756711554452</v>
      </c>
      <c r="CD79">
        <v>1.7771970736260805</v>
      </c>
      <c r="CE79">
        <v>0.11921386952664405</v>
      </c>
      <c r="CF79">
        <v>5.5855460160797383</v>
      </c>
      <c r="CG79">
        <v>1.1042360880218429</v>
      </c>
      <c r="CH79">
        <v>44.980403326173921</v>
      </c>
      <c r="CI79">
        <v>50.162810441365281</v>
      </c>
      <c r="CJ79">
        <v>-7.3379339983231833E-3</v>
      </c>
      <c r="CK79">
        <v>0</v>
      </c>
      <c r="CL79">
        <v>1574.2042235036986</v>
      </c>
      <c r="CM79">
        <v>498.3470458984375</v>
      </c>
      <c r="CN79">
        <v>0.2495000984307664</v>
      </c>
      <c r="CO79" t="e">
        <v>#DIV/0!</v>
      </c>
      <c r="CP79" t="e">
        <f t="shared" si="88"/>
        <v>#DIV/0!</v>
      </c>
    </row>
    <row r="80" spans="1:94" x14ac:dyDescent="0.3">
      <c r="A80" s="40" t="str">
        <f>VLOOKUP(C80,ListCodeMtrx!A$1:B$91,2,TRUE)</f>
        <v>M54</v>
      </c>
      <c r="B80" s="1">
        <f t="shared" si="89"/>
        <v>100</v>
      </c>
      <c r="C80">
        <v>54</v>
      </c>
      <c r="D80" s="4" t="s">
        <v>198</v>
      </c>
      <c r="E80" s="5">
        <v>2</v>
      </c>
      <c r="F80" s="5">
        <v>5</v>
      </c>
      <c r="G80">
        <v>88</v>
      </c>
      <c r="H80" t="s">
        <v>176</v>
      </c>
      <c r="I80">
        <v>2</v>
      </c>
      <c r="J80" s="1">
        <v>17</v>
      </c>
      <c r="K80" s="6">
        <v>0.43885416666666666</v>
      </c>
      <c r="L80" s="1">
        <v>4199</v>
      </c>
      <c r="M80" s="1">
        <v>0</v>
      </c>
      <c r="N80" s="1">
        <v>100</v>
      </c>
      <c r="O80" s="7">
        <v>3.0052261992867586</v>
      </c>
      <c r="P80" s="7">
        <v>0.20824795053120027</v>
      </c>
      <c r="Q80" s="7">
        <v>72.86634604465398</v>
      </c>
      <c r="R80" s="1">
        <v>26.747566223144531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t="e">
        <v>#DIV/0!</v>
      </c>
      <c r="AA80">
        <v>0.51222379630590398</v>
      </c>
      <c r="AB80">
        <v>0.2495000984307664</v>
      </c>
      <c r="AC80" s="1">
        <v>-1</v>
      </c>
      <c r="AD80" s="1">
        <v>0.87</v>
      </c>
      <c r="AE80" s="1">
        <v>0.92</v>
      </c>
      <c r="AF80" s="1">
        <v>10.069668769836426</v>
      </c>
      <c r="AG80">
        <v>0.87503483438491825</v>
      </c>
      <c r="AH80">
        <v>2.5441460990127179E-3</v>
      </c>
      <c r="AI80">
        <v>0.48709197079505268</v>
      </c>
      <c r="AJ80">
        <v>2.050120511059494</v>
      </c>
      <c r="AK80">
        <v>-1</v>
      </c>
      <c r="AL80" s="1">
        <v>1800.4798583984375</v>
      </c>
      <c r="AM80" s="1">
        <v>0.5</v>
      </c>
      <c r="AN80">
        <v>196.54153122768508</v>
      </c>
      <c r="AO80">
        <v>3.9183078161207292</v>
      </c>
      <c r="AP80">
        <v>1.8948900576446785</v>
      </c>
      <c r="AQ80">
        <v>26.747566223144531</v>
      </c>
      <c r="AR80" s="1">
        <v>2</v>
      </c>
      <c r="AS80">
        <v>4.644859790802002</v>
      </c>
      <c r="AT80" s="1">
        <v>1</v>
      </c>
      <c r="AU80">
        <v>9.2897195816040039</v>
      </c>
      <c r="AV80" s="1">
        <v>25.244434356689453</v>
      </c>
      <c r="AW80" s="1">
        <v>25.006389617919922</v>
      </c>
      <c r="AX80" s="1">
        <v>101.29852294921875</v>
      </c>
      <c r="AY80" s="1">
        <v>99.036369323730469</v>
      </c>
      <c r="AZ80" s="1">
        <v>13.571234703063965</v>
      </c>
      <c r="BA80" s="1">
        <v>16.141237258911133</v>
      </c>
      <c r="BB80" s="1">
        <v>42.518299102783203</v>
      </c>
      <c r="BC80" s="1">
        <v>50.570041656494141</v>
      </c>
      <c r="BD80" s="1">
        <v>300.00448608398437</v>
      </c>
      <c r="BE80" s="1">
        <v>1799.1180419921875</v>
      </c>
      <c r="BF80" s="1">
        <v>967.20703125</v>
      </c>
      <c r="BG80" s="1">
        <v>101.07942199707031</v>
      </c>
      <c r="BH80" s="1">
        <v>0.59183120727539063</v>
      </c>
      <c r="BI80" s="1">
        <v>-2.5752589106559753E-2</v>
      </c>
      <c r="BJ80" s="1">
        <v>0.5</v>
      </c>
      <c r="BK80" s="1">
        <v>-1.355140209197998</v>
      </c>
      <c r="BL80" s="1">
        <v>7.355140209197998</v>
      </c>
      <c r="BM80" s="1">
        <v>1</v>
      </c>
      <c r="BN80" s="1">
        <v>0</v>
      </c>
      <c r="BO80" s="1">
        <v>0.15999999642372131</v>
      </c>
      <c r="BP80" s="1">
        <v>111115</v>
      </c>
      <c r="BQ80">
        <v>1.5000224304199217</v>
      </c>
      <c r="BR80">
        <v>3.9183078161207294E-3</v>
      </c>
      <c r="BS80">
        <v>299.89756622314451</v>
      </c>
      <c r="BT80">
        <v>298.39443435668943</v>
      </c>
      <c r="BU80">
        <v>287.85888028460249</v>
      </c>
      <c r="BV80">
        <v>0.39031084366252899</v>
      </c>
      <c r="BW80">
        <v>3.5264369900929915</v>
      </c>
      <c r="BX80">
        <v>34.887783491630984</v>
      </c>
      <c r="BY80">
        <v>18.746546232719851</v>
      </c>
      <c r="BZ80">
        <v>25.996000289916992</v>
      </c>
      <c r="CA80">
        <v>3.373459915297242</v>
      </c>
      <c r="CB80">
        <v>0.20368200431652667</v>
      </c>
      <c r="CC80">
        <v>1.6315469324483129</v>
      </c>
      <c r="CD80">
        <v>1.741912982848929</v>
      </c>
      <c r="CE80">
        <v>0.12770374868481407</v>
      </c>
      <c r="CF80">
        <v>7.3652881412321349</v>
      </c>
      <c r="CG80">
        <v>0.73575340596814676</v>
      </c>
      <c r="CH80">
        <v>46.068259524563317</v>
      </c>
      <c r="CI80">
        <v>98.599644045491601</v>
      </c>
      <c r="CJ80">
        <v>1.4041180555873391E-2</v>
      </c>
      <c r="CK80">
        <v>0</v>
      </c>
      <c r="CL80">
        <v>1574.2909579135521</v>
      </c>
      <c r="CM80">
        <v>498.3470458984375</v>
      </c>
      <c r="CN80">
        <v>0.2495000984307664</v>
      </c>
      <c r="CO80" t="e">
        <v>#DIV/0!</v>
      </c>
      <c r="CP80" t="e">
        <f t="shared" si="88"/>
        <v>#DIV/0!</v>
      </c>
    </row>
    <row r="81" spans="1:94" x14ac:dyDescent="0.3">
      <c r="A81" s="40" t="str">
        <f>VLOOKUP(C81,ListCodeMtrx!A$1:B$91,2,TRUE)</f>
        <v>M54</v>
      </c>
      <c r="B81" s="1">
        <f t="shared" si="89"/>
        <v>250</v>
      </c>
      <c r="C81">
        <v>54</v>
      </c>
      <c r="D81" s="4" t="s">
        <v>198</v>
      </c>
      <c r="E81" s="5">
        <v>2</v>
      </c>
      <c r="F81" s="5">
        <v>5</v>
      </c>
      <c r="G81">
        <v>88</v>
      </c>
      <c r="H81" t="s">
        <v>176</v>
      </c>
      <c r="I81">
        <v>2</v>
      </c>
      <c r="J81" s="1">
        <v>18</v>
      </c>
      <c r="K81" s="6">
        <v>0.44118055555555558</v>
      </c>
      <c r="L81" s="1">
        <v>4400</v>
      </c>
      <c r="M81" s="1">
        <v>0</v>
      </c>
      <c r="N81" s="1">
        <v>250</v>
      </c>
      <c r="O81" s="7">
        <v>14.226284042447459</v>
      </c>
      <c r="P81" s="7">
        <v>0.23631503772116505</v>
      </c>
      <c r="Q81" s="7">
        <v>136.35418886446729</v>
      </c>
      <c r="R81" s="1">
        <v>26.448398590087891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t="e">
        <v>#DIV/0!</v>
      </c>
      <c r="AA81">
        <v>0.51222379630590398</v>
      </c>
      <c r="AB81">
        <v>0.2495000984307664</v>
      </c>
      <c r="AC81" s="1">
        <v>-1</v>
      </c>
      <c r="AD81" s="1">
        <v>0.87</v>
      </c>
      <c r="AE81" s="1">
        <v>0.92</v>
      </c>
      <c r="AF81" s="1">
        <v>10.069668769836426</v>
      </c>
      <c r="AG81">
        <v>0.87503483438491825</v>
      </c>
      <c r="AH81">
        <v>9.6659387853383176E-3</v>
      </c>
      <c r="AI81">
        <v>0.48709197079505268</v>
      </c>
      <c r="AJ81">
        <v>2.050120511059494</v>
      </c>
      <c r="AK81">
        <v>-1</v>
      </c>
      <c r="AL81" s="1">
        <v>1800.4798583984375</v>
      </c>
      <c r="AM81" s="1">
        <v>0.5</v>
      </c>
      <c r="AN81">
        <v>196.54153122768508</v>
      </c>
      <c r="AO81">
        <v>4.1803144533302117</v>
      </c>
      <c r="AP81">
        <v>1.7868504915049013</v>
      </c>
      <c r="AQ81">
        <v>26.448398590087891</v>
      </c>
      <c r="AR81" s="1">
        <v>2</v>
      </c>
      <c r="AS81">
        <v>4.644859790802002</v>
      </c>
      <c r="AT81" s="1">
        <v>1</v>
      </c>
      <c r="AU81">
        <v>9.2897195816040039</v>
      </c>
      <c r="AV81" s="1">
        <v>25.205873489379883</v>
      </c>
      <c r="AW81" s="1">
        <v>25.002492904663086</v>
      </c>
      <c r="AX81" s="1">
        <v>250.372802734375</v>
      </c>
      <c r="AY81" s="1">
        <v>240.21821594238281</v>
      </c>
      <c r="AZ81" s="1">
        <v>13.860156059265137</v>
      </c>
      <c r="BA81" s="1">
        <v>16.601020812988281</v>
      </c>
      <c r="BB81" s="1">
        <v>43.522235870361328</v>
      </c>
      <c r="BC81" s="1">
        <v>52.128814697265625</v>
      </c>
      <c r="BD81" s="1">
        <v>299.97225952148437</v>
      </c>
      <c r="BE81" s="1">
        <v>1800.2156982421875</v>
      </c>
      <c r="BF81" s="1">
        <v>988.44384765625</v>
      </c>
      <c r="BG81" s="1">
        <v>101.07704162597656</v>
      </c>
      <c r="BH81" s="1">
        <v>1.1839790344238281</v>
      </c>
      <c r="BI81" s="1">
        <v>-3.6571070551872253E-2</v>
      </c>
      <c r="BJ81" s="1">
        <v>0.25</v>
      </c>
      <c r="BK81" s="1">
        <v>-1.355140209197998</v>
      </c>
      <c r="BL81" s="1">
        <v>7.355140209197998</v>
      </c>
      <c r="BM81" s="1">
        <v>1</v>
      </c>
      <c r="BN81" s="1">
        <v>0</v>
      </c>
      <c r="BO81" s="1">
        <v>0.15999999642372131</v>
      </c>
      <c r="BP81" s="1">
        <v>111115</v>
      </c>
      <c r="BQ81">
        <v>1.4998612976074217</v>
      </c>
      <c r="BR81">
        <v>4.180314453330212E-3</v>
      </c>
      <c r="BS81">
        <v>299.59839859008787</v>
      </c>
      <c r="BT81">
        <v>298.35587348937986</v>
      </c>
      <c r="BU81">
        <v>288.03450528067697</v>
      </c>
      <c r="BV81">
        <v>0.35701652030018571</v>
      </c>
      <c r="BW81">
        <v>3.464832563253021</v>
      </c>
      <c r="BX81">
        <v>34.279125185264299</v>
      </c>
      <c r="BY81">
        <v>17.678104372276017</v>
      </c>
      <c r="BZ81">
        <v>25.827136039733887</v>
      </c>
      <c r="CA81">
        <v>3.3398971767786847</v>
      </c>
      <c r="CB81">
        <v>0.23045270367716889</v>
      </c>
      <c r="CC81">
        <v>1.6779820717481198</v>
      </c>
      <c r="CD81">
        <v>1.6619151050305649</v>
      </c>
      <c r="CE81">
        <v>0.14454840620087447</v>
      </c>
      <c r="CF81">
        <v>13.782278023730031</v>
      </c>
      <c r="CG81">
        <v>0.56762634894088271</v>
      </c>
      <c r="CH81">
        <v>48.395465703162742</v>
      </c>
      <c r="CI81">
        <v>238.15082485607533</v>
      </c>
      <c r="CJ81">
        <v>2.8909731548307664E-2</v>
      </c>
      <c r="CK81">
        <v>0</v>
      </c>
      <c r="CL81">
        <v>1575.2514453684826</v>
      </c>
      <c r="CM81">
        <v>498.3470458984375</v>
      </c>
      <c r="CN81">
        <v>0.2495000984307664</v>
      </c>
      <c r="CO81" t="e">
        <v>#DIV/0!</v>
      </c>
      <c r="CP81" t="e">
        <f t="shared" si="88"/>
        <v>#DIV/0!</v>
      </c>
    </row>
    <row r="82" spans="1:94" x14ac:dyDescent="0.3">
      <c r="A82" s="40" t="str">
        <f>VLOOKUP(C82,ListCodeMtrx!A$1:B$91,2,TRUE)</f>
        <v>M54</v>
      </c>
      <c r="B82" s="1">
        <f t="shared" si="89"/>
        <v>600</v>
      </c>
      <c r="C82">
        <v>54</v>
      </c>
      <c r="D82" s="4" t="s">
        <v>198</v>
      </c>
      <c r="E82" s="5">
        <v>2</v>
      </c>
      <c r="F82" s="5">
        <v>5</v>
      </c>
      <c r="G82">
        <v>88</v>
      </c>
      <c r="H82" t="s">
        <v>176</v>
      </c>
      <c r="I82">
        <v>2</v>
      </c>
      <c r="J82" s="1">
        <v>19</v>
      </c>
      <c r="K82" s="6">
        <v>0.44359953703703703</v>
      </c>
      <c r="L82" s="1">
        <v>4609</v>
      </c>
      <c r="M82" s="1">
        <v>0</v>
      </c>
      <c r="N82" s="1">
        <v>600</v>
      </c>
      <c r="O82" s="7">
        <v>36.656234006543855</v>
      </c>
      <c r="P82" s="7">
        <v>0.26462379985228657</v>
      </c>
      <c r="Q82" s="7">
        <v>334.85563710860629</v>
      </c>
      <c r="R82" s="1">
        <v>26.026201248168945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t="e">
        <v>#DIV/0!</v>
      </c>
      <c r="AA82">
        <v>0.51222379630590398</v>
      </c>
      <c r="AB82">
        <v>0.2495000984307664</v>
      </c>
      <c r="AC82" s="1">
        <v>-1</v>
      </c>
      <c r="AD82" s="1">
        <v>0.87</v>
      </c>
      <c r="AE82" s="1">
        <v>0.92</v>
      </c>
      <c r="AF82" s="1">
        <v>10.069668769836426</v>
      </c>
      <c r="AG82">
        <v>0.87503483438491825</v>
      </c>
      <c r="AH82">
        <v>2.3899262404677407E-2</v>
      </c>
      <c r="AI82">
        <v>0.48709197079505268</v>
      </c>
      <c r="AJ82">
        <v>2.050120511059494</v>
      </c>
      <c r="AK82">
        <v>-1</v>
      </c>
      <c r="AL82" s="1">
        <v>1800.4798583984375</v>
      </c>
      <c r="AM82" s="1">
        <v>0.5</v>
      </c>
      <c r="AN82">
        <v>196.54153122768508</v>
      </c>
      <c r="AO82">
        <v>4.490815654072553</v>
      </c>
      <c r="AP82">
        <v>1.7200805959624927</v>
      </c>
      <c r="AQ82">
        <v>26.026201248168945</v>
      </c>
      <c r="AR82" s="1">
        <v>2</v>
      </c>
      <c r="AS82">
        <v>4.644859790802002</v>
      </c>
      <c r="AT82" s="1">
        <v>1</v>
      </c>
      <c r="AU82">
        <v>9.2897195816040039</v>
      </c>
      <c r="AV82" s="1">
        <v>25.191556930541992</v>
      </c>
      <c r="AW82" s="1">
        <v>25.002887725830078</v>
      </c>
      <c r="AX82" s="1">
        <v>600.7025146484375</v>
      </c>
      <c r="AY82" s="1">
        <v>574.54437255859375</v>
      </c>
      <c r="AZ82" s="1">
        <v>13.473846435546875</v>
      </c>
      <c r="BA82" s="1">
        <v>16.418628692626953</v>
      </c>
      <c r="BB82" s="1">
        <v>42.341846466064453</v>
      </c>
      <c r="BC82" s="1">
        <v>51.59588623046875</v>
      </c>
      <c r="BD82" s="1">
        <v>299.99383544921875</v>
      </c>
      <c r="BE82" s="1">
        <v>1800.640625</v>
      </c>
      <c r="BF82" s="1">
        <v>912.489990234375</v>
      </c>
      <c r="BG82" s="1">
        <v>101.06890869140625</v>
      </c>
      <c r="BH82" s="1">
        <v>2.0871162414550781</v>
      </c>
      <c r="BI82" s="1">
        <v>-4.3599650263786316E-2</v>
      </c>
      <c r="BJ82" s="1">
        <v>0.25</v>
      </c>
      <c r="BK82" s="1">
        <v>-1.355140209197998</v>
      </c>
      <c r="BL82" s="1">
        <v>7.355140209197998</v>
      </c>
      <c r="BM82" s="1">
        <v>1</v>
      </c>
      <c r="BN82" s="1">
        <v>0</v>
      </c>
      <c r="BO82" s="1">
        <v>0.15999999642372131</v>
      </c>
      <c r="BP82" s="1">
        <v>111115</v>
      </c>
      <c r="BQ82">
        <v>1.4999691772460935</v>
      </c>
      <c r="BR82">
        <v>4.4908156540725526E-3</v>
      </c>
      <c r="BS82">
        <v>299.17620124816892</v>
      </c>
      <c r="BT82">
        <v>298.34155693054197</v>
      </c>
      <c r="BU82">
        <v>288.10249356040731</v>
      </c>
      <c r="BV82">
        <v>0.32149974046793345</v>
      </c>
      <c r="BW82">
        <v>3.379493480135709</v>
      </c>
      <c r="BX82">
        <v>33.437518262459115</v>
      </c>
      <c r="BY82">
        <v>17.018889569832162</v>
      </c>
      <c r="BZ82">
        <v>25.608879089355469</v>
      </c>
      <c r="CA82">
        <v>3.2969497073103429</v>
      </c>
      <c r="CB82">
        <v>0.25729459336969629</v>
      </c>
      <c r="CC82">
        <v>1.6594128841732163</v>
      </c>
      <c r="CD82">
        <v>1.6375368231371266</v>
      </c>
      <c r="CE82">
        <v>0.16145192569649178</v>
      </c>
      <c r="CF82">
        <v>33.843493811732401</v>
      </c>
      <c r="CG82">
        <v>0.582819453295501</v>
      </c>
      <c r="CH82">
        <v>49.246933213574565</v>
      </c>
      <c r="CI82">
        <v>569.21741780241052</v>
      </c>
      <c r="CJ82">
        <v>3.1713841697796709E-2</v>
      </c>
      <c r="CK82">
        <v>0</v>
      </c>
      <c r="CL82">
        <v>1575.6232710836307</v>
      </c>
      <c r="CM82">
        <v>498.3470458984375</v>
      </c>
      <c r="CN82">
        <v>0.2495000984307664</v>
      </c>
      <c r="CO82" t="e">
        <v>#DIV/0!</v>
      </c>
      <c r="CP82" t="e">
        <f t="shared" si="88"/>
        <v>#DIV/0!</v>
      </c>
    </row>
    <row r="83" spans="1:94" x14ac:dyDescent="0.3">
      <c r="A83" s="40" t="str">
        <f>VLOOKUP(C83,ListCodeMtrx!A$1:B$91,2,TRUE)</f>
        <v>M54</v>
      </c>
      <c r="B83" s="1">
        <f t="shared" si="89"/>
        <v>800</v>
      </c>
      <c r="C83">
        <v>54</v>
      </c>
      <c r="D83" s="4" t="s">
        <v>198</v>
      </c>
      <c r="E83" s="5">
        <v>2</v>
      </c>
      <c r="F83" s="5">
        <v>5</v>
      </c>
      <c r="G83">
        <v>88</v>
      </c>
      <c r="H83" t="s">
        <v>176</v>
      </c>
      <c r="I83">
        <v>2</v>
      </c>
      <c r="J83" s="1">
        <v>20</v>
      </c>
      <c r="K83" s="6">
        <v>0.44555555555555559</v>
      </c>
      <c r="L83" s="1">
        <v>4778</v>
      </c>
      <c r="M83" s="1">
        <v>0</v>
      </c>
      <c r="N83" s="1">
        <v>800</v>
      </c>
      <c r="O83" s="7">
        <v>45.429920896351781</v>
      </c>
      <c r="P83" s="7">
        <v>0.26965638149481991</v>
      </c>
      <c r="Q83" s="7">
        <v>473.89850521667159</v>
      </c>
      <c r="R83" s="1">
        <v>26.125986099243164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t="e">
        <v>#DIV/0!</v>
      </c>
      <c r="AA83">
        <v>0.51222379630590398</v>
      </c>
      <c r="AB83">
        <v>0.2495000984307664</v>
      </c>
      <c r="AC83" s="1">
        <v>-1</v>
      </c>
      <c r="AD83" s="1">
        <v>0.87</v>
      </c>
      <c r="AE83" s="1">
        <v>0.92</v>
      </c>
      <c r="AF83" s="1">
        <v>10.069668769836426</v>
      </c>
      <c r="AG83">
        <v>0.87503483438491825</v>
      </c>
      <c r="AH83">
        <v>2.9470768420128621E-2</v>
      </c>
      <c r="AI83">
        <v>0.48709197079505268</v>
      </c>
      <c r="AJ83">
        <v>2.050120511059494</v>
      </c>
      <c r="AK83">
        <v>-1</v>
      </c>
      <c r="AL83" s="1">
        <v>1800.4798583984375</v>
      </c>
      <c r="AM83" s="1">
        <v>0.5</v>
      </c>
      <c r="AN83">
        <v>196.54153122768508</v>
      </c>
      <c r="AO83">
        <v>4.697295047312668</v>
      </c>
      <c r="AP83">
        <v>1.7665418266514532</v>
      </c>
      <c r="AQ83">
        <v>26.125986099243164</v>
      </c>
      <c r="AR83" s="1">
        <v>2</v>
      </c>
      <c r="AS83">
        <v>4.644859790802002</v>
      </c>
      <c r="AT83" s="1">
        <v>1</v>
      </c>
      <c r="AU83">
        <v>9.2897195816040039</v>
      </c>
      <c r="AV83" s="1">
        <v>25.204692840576172</v>
      </c>
      <c r="AW83" s="1">
        <v>25.007783889770508</v>
      </c>
      <c r="AX83" s="1">
        <v>800.5811767578125</v>
      </c>
      <c r="AY83" s="1">
        <v>767.89093017578125</v>
      </c>
      <c r="AZ83" s="1">
        <v>13.076313018798828</v>
      </c>
      <c r="BA83" s="1">
        <v>16.157148361206055</v>
      </c>
      <c r="BB83" s="1">
        <v>41.059677124023438</v>
      </c>
      <c r="BC83" s="1">
        <v>50.733509063720703</v>
      </c>
      <c r="BD83" s="1">
        <v>300.00955200195313</v>
      </c>
      <c r="BE83" s="1">
        <v>1800.4503173828125</v>
      </c>
      <c r="BF83" s="1">
        <v>980.93756103515625</v>
      </c>
      <c r="BG83" s="1">
        <v>101.06695556640625</v>
      </c>
      <c r="BH83" s="1">
        <v>2.4940986633300781</v>
      </c>
      <c r="BI83" s="1">
        <v>-4.8165842890739441E-2</v>
      </c>
      <c r="BJ83" s="1">
        <v>0.5</v>
      </c>
      <c r="BK83" s="1">
        <v>-1.355140209197998</v>
      </c>
      <c r="BL83" s="1">
        <v>7.355140209197998</v>
      </c>
      <c r="BM83" s="1">
        <v>1</v>
      </c>
      <c r="BN83" s="1">
        <v>0</v>
      </c>
      <c r="BO83" s="1">
        <v>0.15999999642372131</v>
      </c>
      <c r="BP83" s="1">
        <v>111115</v>
      </c>
      <c r="BQ83">
        <v>1.5000477600097655</v>
      </c>
      <c r="BR83">
        <v>4.6972950473126683E-3</v>
      </c>
      <c r="BS83">
        <v>299.27598609924314</v>
      </c>
      <c r="BT83">
        <v>298.35469284057615</v>
      </c>
      <c r="BU83">
        <v>288.0720443423379</v>
      </c>
      <c r="BV83">
        <v>0.28098141363655116</v>
      </c>
      <c r="BW83">
        <v>3.399495622153299</v>
      </c>
      <c r="BX83">
        <v>33.636074254949271</v>
      </c>
      <c r="BY83">
        <v>17.478925893743217</v>
      </c>
      <c r="BZ83">
        <v>25.665339469909668</v>
      </c>
      <c r="CA83">
        <v>3.3080131678224807</v>
      </c>
      <c r="CB83">
        <v>0.26204975901636807</v>
      </c>
      <c r="CC83">
        <v>1.6329537955018458</v>
      </c>
      <c r="CD83">
        <v>1.6750593723206348</v>
      </c>
      <c r="CE83">
        <v>0.16444793292008522</v>
      </c>
      <c r="CF83">
        <v>47.895479169719685</v>
      </c>
      <c r="CG83">
        <v>0.61714299074764356</v>
      </c>
      <c r="CH83">
        <v>48.211678548483427</v>
      </c>
      <c r="CI83">
        <v>761.28896628749294</v>
      </c>
      <c r="CJ83">
        <v>2.8770320334720517E-2</v>
      </c>
      <c r="CK83">
        <v>0</v>
      </c>
      <c r="CL83">
        <v>1575.4567452893427</v>
      </c>
      <c r="CM83">
        <v>498.3470458984375</v>
      </c>
      <c r="CN83">
        <v>0.2495000984307664</v>
      </c>
      <c r="CO83" t="e">
        <v>#DIV/0!</v>
      </c>
      <c r="CP83" t="e">
        <f t="shared" si="88"/>
        <v>#DIV/0!</v>
      </c>
    </row>
    <row r="84" spans="1:94" hidden="1" x14ac:dyDescent="0.3">
      <c r="A84" t="str">
        <f>VLOOKUP(C84,ListCodeMtrx!A$1:B$91,2,TRUE)</f>
        <v>M54</v>
      </c>
      <c r="B84" s="1" t="str">
        <f t="shared" si="89"/>
        <v>400F</v>
      </c>
      <c r="C84" s="8">
        <v>54</v>
      </c>
      <c r="D84" s="4" t="s">
        <v>198</v>
      </c>
      <c r="E84" s="5">
        <v>2</v>
      </c>
      <c r="F84" s="5">
        <v>5</v>
      </c>
      <c r="G84">
        <v>88</v>
      </c>
      <c r="H84" s="8" t="s">
        <v>176</v>
      </c>
      <c r="I84" s="8">
        <v>2</v>
      </c>
      <c r="J84" s="9">
        <v>21</v>
      </c>
      <c r="K84" s="6">
        <v>0.44771990740740741</v>
      </c>
      <c r="L84" s="9">
        <v>4956</v>
      </c>
      <c r="M84" s="9">
        <v>0</v>
      </c>
      <c r="N84" s="1" t="s">
        <v>179</v>
      </c>
      <c r="O84" s="7">
        <v>24.972823192570342</v>
      </c>
      <c r="P84" s="7">
        <v>0.26963957473062067</v>
      </c>
      <c r="Q84" s="7">
        <v>221.52986056287148</v>
      </c>
      <c r="R84" s="9">
        <v>26.241813659667969</v>
      </c>
      <c r="S84" s="9">
        <v>3</v>
      </c>
      <c r="T84" s="9">
        <v>3</v>
      </c>
      <c r="U84" s="9">
        <v>0</v>
      </c>
      <c r="V84" s="9">
        <v>0</v>
      </c>
      <c r="W84" s="9">
        <v>492.322265625</v>
      </c>
      <c r="X84" s="9">
        <v>1008.7916259765625</v>
      </c>
      <c r="Y84" s="9">
        <v>785.5126953125</v>
      </c>
      <c r="Z84" s="8" t="e">
        <v>#DIV/0!</v>
      </c>
      <c r="AA84" s="8">
        <v>0.51196832631475642</v>
      </c>
      <c r="AB84" s="8">
        <v>0.22133305324369335</v>
      </c>
      <c r="AC84" s="9">
        <v>-1</v>
      </c>
      <c r="AD84" s="9">
        <v>0.87</v>
      </c>
      <c r="AE84" s="9">
        <v>0.92</v>
      </c>
      <c r="AF84" s="9">
        <v>10.069668769836426</v>
      </c>
      <c r="AG84" s="8">
        <v>0.87503483438491825</v>
      </c>
      <c r="AH84" s="8">
        <v>1.6493084033943655E-2</v>
      </c>
      <c r="AI84" s="8">
        <v>0.4323178639524245</v>
      </c>
      <c r="AJ84" s="8">
        <v>2.0490473342616506</v>
      </c>
      <c r="AK84" s="8">
        <v>-1</v>
      </c>
      <c r="AL84" s="9">
        <v>1799.6661376953125</v>
      </c>
      <c r="AM84" s="9">
        <v>0.5</v>
      </c>
      <c r="AN84" s="8">
        <v>174.27438818413782</v>
      </c>
      <c r="AO84" s="8">
        <v>4.8342686592597062</v>
      </c>
      <c r="AP84" s="8">
        <v>1.8181508459664943</v>
      </c>
      <c r="AQ84" s="8">
        <v>26.241813659667969</v>
      </c>
      <c r="AR84" s="9">
        <v>2</v>
      </c>
      <c r="AS84" s="8">
        <v>4.644859790802002</v>
      </c>
      <c r="AT84" s="9">
        <v>1</v>
      </c>
      <c r="AU84" s="8">
        <v>9.2897195816040039</v>
      </c>
      <c r="AV84" s="9">
        <v>25.246162414550781</v>
      </c>
      <c r="AW84" s="9">
        <v>25.005664825439453</v>
      </c>
      <c r="AX84" s="9">
        <v>400.15203857421875</v>
      </c>
      <c r="AY84" s="9">
        <v>382.27316284179687</v>
      </c>
      <c r="AZ84" s="9">
        <v>12.706644058227539</v>
      </c>
      <c r="BA84" s="9">
        <v>15.878019332885742</v>
      </c>
      <c r="BB84" s="9">
        <v>39.799297332763672</v>
      </c>
      <c r="BC84" s="9">
        <v>49.732566833496094</v>
      </c>
      <c r="BD84" s="9">
        <v>300.0281982421875</v>
      </c>
      <c r="BE84" s="9">
        <v>1799.6661376953125</v>
      </c>
      <c r="BF84" s="9">
        <v>812.39129638671875</v>
      </c>
      <c r="BG84" s="9">
        <v>101.06375885009766</v>
      </c>
      <c r="BH84" s="9">
        <v>1.7446479797363281</v>
      </c>
      <c r="BI84" s="9">
        <v>-3.2166048884391785E-2</v>
      </c>
      <c r="BJ84" s="9">
        <v>0.75</v>
      </c>
      <c r="BK84" s="9">
        <v>-1.355140209197998</v>
      </c>
      <c r="BL84" s="9">
        <v>7.355140209197998</v>
      </c>
      <c r="BM84" s="9">
        <v>1</v>
      </c>
      <c r="BN84" s="9">
        <v>0</v>
      </c>
      <c r="BO84" s="9">
        <v>0.15999999642372131</v>
      </c>
      <c r="BP84" s="9">
        <v>111115</v>
      </c>
      <c r="BQ84" s="8">
        <v>1.5001409912109376</v>
      </c>
      <c r="BR84" s="8">
        <v>4.8342686592597059E-3</v>
      </c>
      <c r="BS84" s="8">
        <v>299.39181365966795</v>
      </c>
      <c r="BT84" s="8">
        <v>298.39616241455076</v>
      </c>
      <c r="BU84" s="8">
        <v>287.94657559514235</v>
      </c>
      <c r="BV84" s="8">
        <v>0.25288122939800622</v>
      </c>
      <c r="BW84" s="8">
        <v>3.4228431628424474</v>
      </c>
      <c r="BX84" s="8">
        <v>33.868156120329573</v>
      </c>
      <c r="BY84" s="8">
        <v>17.990136787443831</v>
      </c>
      <c r="BZ84" s="8">
        <v>25.743988037109375</v>
      </c>
      <c r="CA84" s="8">
        <v>3.3234784700939044</v>
      </c>
      <c r="CB84" s="8">
        <v>0.26203388704048608</v>
      </c>
      <c r="CC84" s="8">
        <v>1.604692316875953</v>
      </c>
      <c r="CD84" s="8">
        <v>1.7187861532179514</v>
      </c>
      <c r="CE84" s="8">
        <v>0.1644379319948906</v>
      </c>
      <c r="CF84" s="8">
        <v>22.3886404060218</v>
      </c>
      <c r="CG84" s="8">
        <v>0.57950670383458558</v>
      </c>
      <c r="CH84" s="8">
        <v>47.063454663406304</v>
      </c>
      <c r="CI84" s="8">
        <v>378.64406392079923</v>
      </c>
      <c r="CJ84" s="8">
        <v>3.103989852556184E-2</v>
      </c>
      <c r="CK84" s="8">
        <v>0</v>
      </c>
      <c r="CL84" s="8">
        <v>1574.7705607463633</v>
      </c>
      <c r="CM84" s="8">
        <v>516.4693603515625</v>
      </c>
      <c r="CN84" s="8">
        <v>0.22133305324369335</v>
      </c>
      <c r="CO84" s="8" t="e">
        <v>#DIV/0!</v>
      </c>
      <c r="CP84" s="8" t="e">
        <f t="shared" si="88"/>
        <v>#DIV/0!</v>
      </c>
    </row>
    <row r="85" spans="1:94" hidden="1" x14ac:dyDescent="0.3">
      <c r="A85" t="str">
        <f>VLOOKUP(C85,ListCodeMtrx!A$1:B$91,2,TRUE)</f>
        <v>M57</v>
      </c>
      <c r="B85" s="1" t="str">
        <f t="shared" si="89"/>
        <v>400a</v>
      </c>
      <c r="C85">
        <v>57</v>
      </c>
      <c r="D85" s="4" t="s">
        <v>205</v>
      </c>
      <c r="E85" s="5">
        <v>2</v>
      </c>
      <c r="F85" s="5">
        <v>6</v>
      </c>
      <c r="G85">
        <v>88</v>
      </c>
      <c r="H85" t="s">
        <v>176</v>
      </c>
      <c r="I85">
        <v>2</v>
      </c>
      <c r="J85" s="1">
        <v>22</v>
      </c>
      <c r="K85" s="6">
        <v>0.45172453703703708</v>
      </c>
      <c r="L85" s="1">
        <v>5311</v>
      </c>
      <c r="M85" s="1">
        <v>0</v>
      </c>
      <c r="N85" s="1" t="s">
        <v>177</v>
      </c>
      <c r="O85">
        <v>26.248421198243584</v>
      </c>
      <c r="P85">
        <v>0.40420251477911096</v>
      </c>
      <c r="Q85">
        <v>265.40042170804782</v>
      </c>
      <c r="R85" s="1">
        <v>25.782516479492188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t="e">
        <v>#DIV/0!</v>
      </c>
      <c r="AA85">
        <v>0.51196832631475642</v>
      </c>
      <c r="AB85">
        <v>0.22133305324369335</v>
      </c>
      <c r="AC85" s="1">
        <v>-1</v>
      </c>
      <c r="AD85" s="1">
        <v>0.87</v>
      </c>
      <c r="AE85" s="1">
        <v>0.92</v>
      </c>
      <c r="AF85" s="1">
        <v>10.040945053100586</v>
      </c>
      <c r="AG85">
        <v>0.87502047252655035</v>
      </c>
      <c r="AH85">
        <v>1.7284038450306426E-2</v>
      </c>
      <c r="AI85">
        <v>0.4323178639524245</v>
      </c>
      <c r="AJ85">
        <v>2.0490473342616506</v>
      </c>
      <c r="AK85">
        <v>-1</v>
      </c>
      <c r="AL85" s="1">
        <v>1799.6661376953125</v>
      </c>
      <c r="AM85" s="1">
        <v>0.5</v>
      </c>
      <c r="AN85">
        <v>174.27152783620434</v>
      </c>
      <c r="AO85">
        <v>6.2099002025142118</v>
      </c>
      <c r="AP85">
        <v>1.5792966924055898</v>
      </c>
      <c r="AQ85">
        <v>25.782516479492188</v>
      </c>
      <c r="AR85" s="1">
        <v>2</v>
      </c>
      <c r="AS85">
        <v>4.644859790802002</v>
      </c>
      <c r="AT85" s="1">
        <v>1</v>
      </c>
      <c r="AU85">
        <v>9.2897195816040039</v>
      </c>
      <c r="AV85" s="1">
        <v>25.287010192871094</v>
      </c>
      <c r="AW85" s="1">
        <v>25.007158279418945</v>
      </c>
      <c r="AX85" s="1">
        <v>400.4957275390625</v>
      </c>
      <c r="AY85" s="1">
        <v>381.41949462890625</v>
      </c>
      <c r="AZ85" s="1">
        <v>13.267715454101562</v>
      </c>
      <c r="BA85" s="1">
        <v>17.335504531860352</v>
      </c>
      <c r="BB85" s="1">
        <v>41.450813293457031</v>
      </c>
      <c r="BC85" s="1">
        <v>54.159343719482422</v>
      </c>
      <c r="BD85" s="1">
        <v>300.02777099609375</v>
      </c>
      <c r="BE85" s="1">
        <v>1801.6810302734375</v>
      </c>
      <c r="BF85" s="1">
        <v>905.015625</v>
      </c>
      <c r="BG85" s="1">
        <v>101.05162811279297</v>
      </c>
      <c r="BH85" s="1">
        <v>1.6702766418457031</v>
      </c>
      <c r="BI85" s="1">
        <v>-5.0827547907829285E-2</v>
      </c>
      <c r="BJ85" s="1">
        <v>0.25</v>
      </c>
      <c r="BK85" s="1">
        <v>-1.355140209197998</v>
      </c>
      <c r="BL85" s="1">
        <v>7.355140209197998</v>
      </c>
      <c r="BM85" s="1">
        <v>1</v>
      </c>
      <c r="BN85" s="1">
        <v>0</v>
      </c>
      <c r="BO85" s="1">
        <v>0.15999999642372131</v>
      </c>
      <c r="BP85" s="1">
        <v>111115</v>
      </c>
      <c r="BQ85">
        <v>1.5001388549804686</v>
      </c>
      <c r="BR85">
        <v>6.209900202514212E-3</v>
      </c>
      <c r="BS85">
        <v>298.93251647949216</v>
      </c>
      <c r="BT85">
        <v>298.43701019287107</v>
      </c>
      <c r="BU85">
        <v>288.26895840043653</v>
      </c>
      <c r="BV85">
        <v>3.4855036245957462E-2</v>
      </c>
      <c r="BW85">
        <v>3.3310776495067791</v>
      </c>
      <c r="BX85">
        <v>32.964116577999697</v>
      </c>
      <c r="BY85">
        <v>15.628612046139345</v>
      </c>
      <c r="BZ85">
        <v>25.534763336181641</v>
      </c>
      <c r="CA85">
        <v>3.2824757347865305</v>
      </c>
      <c r="CB85">
        <v>0.38734868912120557</v>
      </c>
      <c r="CC85">
        <v>1.7517809571011893</v>
      </c>
      <c r="CD85">
        <v>1.5306947776853412</v>
      </c>
      <c r="CE85">
        <v>0.24355275431518286</v>
      </c>
      <c r="CF85">
        <v>26.819144715420073</v>
      </c>
      <c r="CG85">
        <v>0.69582290744279696</v>
      </c>
      <c r="CH85">
        <v>53.393749159343216</v>
      </c>
      <c r="CI85">
        <v>377.60502334090313</v>
      </c>
      <c r="CJ85">
        <v>3.7115544832742452E-2</v>
      </c>
      <c r="CK85">
        <v>0</v>
      </c>
      <c r="CL85">
        <v>1576.5077864519853</v>
      </c>
      <c r="CM85">
        <v>516.4693603515625</v>
      </c>
      <c r="CN85">
        <v>0.22133305324369335</v>
      </c>
      <c r="CO85" t="e">
        <v>#DIV/0!</v>
      </c>
      <c r="CP85" t="e">
        <f t="shared" si="88"/>
        <v>#DIV/0!</v>
      </c>
    </row>
    <row r="86" spans="1:94" x14ac:dyDescent="0.3">
      <c r="A86" s="40" t="str">
        <f>VLOOKUP(C86,ListCodeMtrx!A$1:B$91,2,TRUE)</f>
        <v>M57</v>
      </c>
      <c r="B86" s="1">
        <f t="shared" si="89"/>
        <v>50</v>
      </c>
      <c r="C86">
        <v>57</v>
      </c>
      <c r="D86" s="4" t="s">
        <v>205</v>
      </c>
      <c r="E86" s="5">
        <v>2</v>
      </c>
      <c r="F86" s="5">
        <v>6</v>
      </c>
      <c r="G86">
        <v>88</v>
      </c>
      <c r="H86" t="s">
        <v>176</v>
      </c>
      <c r="I86">
        <v>2</v>
      </c>
      <c r="J86" s="1">
        <v>23</v>
      </c>
      <c r="K86" s="6">
        <v>0.45401620370370377</v>
      </c>
      <c r="L86" s="1">
        <v>5509</v>
      </c>
      <c r="M86" s="1">
        <v>0</v>
      </c>
      <c r="N86" s="1">
        <v>50</v>
      </c>
      <c r="O86" s="7">
        <v>-0.4551366570218513</v>
      </c>
      <c r="P86" s="7">
        <v>0.38159765899599085</v>
      </c>
      <c r="Q86" s="7">
        <v>50.527712218988192</v>
      </c>
      <c r="R86" s="1">
        <v>26.205209732055664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t="e">
        <v>#DIV/0!</v>
      </c>
      <c r="AA86">
        <v>0.51196832631475642</v>
      </c>
      <c r="AB86">
        <v>0.22133305324369335</v>
      </c>
      <c r="AC86" s="1">
        <v>-1</v>
      </c>
      <c r="AD86" s="1">
        <v>0.87</v>
      </c>
      <c r="AE86" s="1">
        <v>0.92</v>
      </c>
      <c r="AF86" s="1">
        <v>10.040945053100586</v>
      </c>
      <c r="AG86">
        <v>0.87502047252655035</v>
      </c>
      <c r="AH86">
        <v>3.4593137262986263E-4</v>
      </c>
      <c r="AI86">
        <v>0.4323178639524245</v>
      </c>
      <c r="AJ86">
        <v>2.0490473342616506</v>
      </c>
      <c r="AK86">
        <v>-1</v>
      </c>
      <c r="AL86" s="1">
        <v>1799.6661376953125</v>
      </c>
      <c r="AM86" s="1">
        <v>0.5</v>
      </c>
      <c r="AN86">
        <v>174.27152783620434</v>
      </c>
      <c r="AO86">
        <v>6.0442190235030537</v>
      </c>
      <c r="AP86">
        <v>1.6234060324220811</v>
      </c>
      <c r="AQ86">
        <v>26.205209732055664</v>
      </c>
      <c r="AR86" s="1">
        <v>2</v>
      </c>
      <c r="AS86">
        <v>4.644859790802002</v>
      </c>
      <c r="AT86" s="1">
        <v>1</v>
      </c>
      <c r="AU86">
        <v>9.2897195816040039</v>
      </c>
      <c r="AV86" s="1">
        <v>25.363088607788086</v>
      </c>
      <c r="AW86" s="1">
        <v>25.007858276367188</v>
      </c>
      <c r="AX86" s="1">
        <v>49.766689300537109</v>
      </c>
      <c r="AY86" s="1">
        <v>49.869163513183594</v>
      </c>
      <c r="AZ86" s="1">
        <v>13.775924682617187</v>
      </c>
      <c r="BA86" s="1">
        <v>17.73381233215332</v>
      </c>
      <c r="BB86" s="1">
        <v>42.844573974609375</v>
      </c>
      <c r="BC86" s="1">
        <v>55.154014587402344</v>
      </c>
      <c r="BD86" s="1">
        <v>300.0101318359375</v>
      </c>
      <c r="BE86" s="1">
        <v>1800.0286865234375</v>
      </c>
      <c r="BF86" s="1">
        <v>911.81011962890625</v>
      </c>
      <c r="BG86" s="1">
        <v>101.0523681640625</v>
      </c>
      <c r="BH86" s="1">
        <v>0.4462890625</v>
      </c>
      <c r="BI86" s="1">
        <v>-3.4128710627555847E-2</v>
      </c>
      <c r="BJ86" s="1">
        <v>0.25</v>
      </c>
      <c r="BK86" s="1">
        <v>-1.355140209197998</v>
      </c>
      <c r="BL86" s="1">
        <v>7.355140209197998</v>
      </c>
      <c r="BM86" s="1">
        <v>1</v>
      </c>
      <c r="BN86" s="1">
        <v>0</v>
      </c>
      <c r="BO86" s="1">
        <v>0.15999999642372131</v>
      </c>
      <c r="BP86" s="1">
        <v>111115</v>
      </c>
      <c r="BQ86">
        <v>1.5000506591796874</v>
      </c>
      <c r="BR86">
        <v>6.0442190235030537E-3</v>
      </c>
      <c r="BS86">
        <v>299.35520973205564</v>
      </c>
      <c r="BT86">
        <v>298.51308860778806</v>
      </c>
      <c r="BU86">
        <v>288.00458340634577</v>
      </c>
      <c r="BV86">
        <v>4.6985019122752908E-2</v>
      </c>
      <c r="BW86">
        <v>3.4154497651632303</v>
      </c>
      <c r="BX86">
        <v>33.798809738116312</v>
      </c>
      <c r="BY86">
        <v>16.064997405962991</v>
      </c>
      <c r="BZ86">
        <v>25.784149169921875</v>
      </c>
      <c r="CA86">
        <v>3.3314000090750757</v>
      </c>
      <c r="CB86">
        <v>0.36654109847495608</v>
      </c>
      <c r="CC86">
        <v>1.7920437327411491</v>
      </c>
      <c r="CD86">
        <v>1.5393562763339266</v>
      </c>
      <c r="CE86">
        <v>0.23039496180642433</v>
      </c>
      <c r="CF86">
        <v>5.105944977640994</v>
      </c>
      <c r="CG86">
        <v>1.013205529417603</v>
      </c>
      <c r="CH86">
        <v>53.136676479756595</v>
      </c>
      <c r="CI86">
        <v>49.935304851636502</v>
      </c>
      <c r="CJ86">
        <v>-4.843156434130684E-3</v>
      </c>
      <c r="CK86">
        <v>0</v>
      </c>
      <c r="CL86">
        <v>1575.061951843084</v>
      </c>
      <c r="CM86">
        <v>516.4693603515625</v>
      </c>
      <c r="CN86">
        <v>0.22133305324369335</v>
      </c>
      <c r="CO86" t="e">
        <v>#DIV/0!</v>
      </c>
      <c r="CP86" t="e">
        <f t="shared" si="88"/>
        <v>#DIV/0!</v>
      </c>
    </row>
    <row r="87" spans="1:94" s="8" customFormat="1" x14ac:dyDescent="0.3">
      <c r="A87" s="40" t="str">
        <f>VLOOKUP(C87,ListCodeMtrx!A$1:B$91,2,TRUE)</f>
        <v>M57</v>
      </c>
      <c r="B87" s="1">
        <f t="shared" si="89"/>
        <v>100</v>
      </c>
      <c r="C87">
        <v>57</v>
      </c>
      <c r="D87" s="4" t="s">
        <v>205</v>
      </c>
      <c r="E87" s="5">
        <v>2</v>
      </c>
      <c r="F87" s="5">
        <v>6</v>
      </c>
      <c r="G87">
        <v>88</v>
      </c>
      <c r="H87" t="s">
        <v>176</v>
      </c>
      <c r="I87">
        <v>2</v>
      </c>
      <c r="J87" s="1">
        <v>24</v>
      </c>
      <c r="K87" s="6">
        <v>0.45594907407407403</v>
      </c>
      <c r="L87" s="1">
        <v>5676</v>
      </c>
      <c r="M87" s="1">
        <v>0</v>
      </c>
      <c r="N87" s="1">
        <v>100</v>
      </c>
      <c r="O87" s="7">
        <v>4.5862758815603355</v>
      </c>
      <c r="P87" s="7">
        <v>0.39239533953480943</v>
      </c>
      <c r="Q87" s="7">
        <v>75.837791477659266</v>
      </c>
      <c r="R87" s="1">
        <v>26.305030822753906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t="e">
        <v>#DIV/0!</v>
      </c>
      <c r="AA87">
        <v>0.51196832631475642</v>
      </c>
      <c r="AB87">
        <v>0.22133305324369335</v>
      </c>
      <c r="AC87" s="1">
        <v>-1</v>
      </c>
      <c r="AD87" s="1">
        <v>0.87</v>
      </c>
      <c r="AE87" s="1">
        <v>0.92</v>
      </c>
      <c r="AF87" s="1">
        <v>10.040945053100586</v>
      </c>
      <c r="AG87">
        <v>0.87502047252655035</v>
      </c>
      <c r="AH87">
        <v>3.5487171184883713E-3</v>
      </c>
      <c r="AI87">
        <v>0.4323178639524245</v>
      </c>
      <c r="AJ87">
        <v>2.0490473342616506</v>
      </c>
      <c r="AK87">
        <v>-1</v>
      </c>
      <c r="AL87" s="1">
        <v>1799.6661376953125</v>
      </c>
      <c r="AM87" s="1">
        <v>0.5</v>
      </c>
      <c r="AN87">
        <v>174.27152783620434</v>
      </c>
      <c r="AO87">
        <v>6.1122829180366063</v>
      </c>
      <c r="AP87">
        <v>1.5977236137468824</v>
      </c>
      <c r="AQ87">
        <v>26.305030822753906</v>
      </c>
      <c r="AR87" s="1">
        <v>2</v>
      </c>
      <c r="AS87">
        <v>4.644859790802002</v>
      </c>
      <c r="AT87" s="1">
        <v>1</v>
      </c>
      <c r="AU87">
        <v>9.2897195816040039</v>
      </c>
      <c r="AV87" s="1">
        <v>25.417531967163086</v>
      </c>
      <c r="AW87" s="1">
        <v>25.005592346191406</v>
      </c>
      <c r="AX87" s="1">
        <v>100.90685272216797</v>
      </c>
      <c r="AY87" s="1">
        <v>97.452339172363281</v>
      </c>
      <c r="AZ87" s="1">
        <v>14.187580108642578</v>
      </c>
      <c r="BA87" s="1">
        <v>18.188196182250977</v>
      </c>
      <c r="BB87" s="1">
        <v>43.981361389160156</v>
      </c>
      <c r="BC87" s="1">
        <v>56.383232116699219</v>
      </c>
      <c r="BD87" s="1">
        <v>300.00936889648437</v>
      </c>
      <c r="BE87" s="1">
        <v>1799.0067138671875</v>
      </c>
      <c r="BF87" s="1">
        <v>919.17120361328125</v>
      </c>
      <c r="BG87" s="1">
        <v>101.05022430419922</v>
      </c>
      <c r="BH87" s="1">
        <v>0.81529998779296875</v>
      </c>
      <c r="BI87" s="1">
        <v>-3.9301440119743347E-2</v>
      </c>
      <c r="BJ87" s="1">
        <v>0.5</v>
      </c>
      <c r="BK87" s="1">
        <v>-1.355140209197998</v>
      </c>
      <c r="BL87" s="1">
        <v>7.355140209197998</v>
      </c>
      <c r="BM87" s="1">
        <v>1</v>
      </c>
      <c r="BN87" s="1">
        <v>0</v>
      </c>
      <c r="BO87" s="1">
        <v>0.15999999642372131</v>
      </c>
      <c r="BP87" s="1">
        <v>111115</v>
      </c>
      <c r="BQ87">
        <v>1.5000468444824218</v>
      </c>
      <c r="BR87">
        <v>6.1122829180366061E-3</v>
      </c>
      <c r="BS87">
        <v>299.45503082275388</v>
      </c>
      <c r="BT87">
        <v>298.56753196716306</v>
      </c>
      <c r="BU87">
        <v>287.84106778500063</v>
      </c>
      <c r="BV87">
        <v>3.2219978809942422E-2</v>
      </c>
      <c r="BW87">
        <v>3.4356449176521235</v>
      </c>
      <c r="BX87">
        <v>33.999379430465581</v>
      </c>
      <c r="BY87">
        <v>15.811183248214604</v>
      </c>
      <c r="BZ87">
        <v>25.861281394958496</v>
      </c>
      <c r="CA87">
        <v>3.3466601367195046</v>
      </c>
      <c r="CB87">
        <v>0.37649239852008665</v>
      </c>
      <c r="CC87">
        <v>1.8379213039052411</v>
      </c>
      <c r="CD87">
        <v>1.5087388328142635</v>
      </c>
      <c r="CE87">
        <v>0.23668665690062346</v>
      </c>
      <c r="CF87">
        <v>7.6634258395525565</v>
      </c>
      <c r="CG87">
        <v>0.77820391097565633</v>
      </c>
      <c r="CH87">
        <v>54.18490227241324</v>
      </c>
      <c r="CI87">
        <v>96.785852699255187</v>
      </c>
      <c r="CJ87">
        <v>2.5675954026965455E-2</v>
      </c>
      <c r="CK87">
        <v>0</v>
      </c>
      <c r="CL87">
        <v>1574.1677048465031</v>
      </c>
      <c r="CM87">
        <v>516.4693603515625</v>
      </c>
      <c r="CN87">
        <v>0.22133305324369335</v>
      </c>
      <c r="CO87" t="e">
        <v>#DIV/0!</v>
      </c>
      <c r="CP87" t="e">
        <f t="shared" si="88"/>
        <v>#DIV/0!</v>
      </c>
    </row>
    <row r="88" spans="1:94" x14ac:dyDescent="0.3">
      <c r="A88" s="40" t="str">
        <f>VLOOKUP(C88,ListCodeMtrx!A$1:B$91,2,TRUE)</f>
        <v>M57</v>
      </c>
      <c r="B88" s="1">
        <f t="shared" si="89"/>
        <v>250</v>
      </c>
      <c r="C88">
        <v>57</v>
      </c>
      <c r="D88" s="4" t="s">
        <v>205</v>
      </c>
      <c r="E88" s="5">
        <v>2</v>
      </c>
      <c r="F88" s="5">
        <v>6</v>
      </c>
      <c r="G88">
        <v>88</v>
      </c>
      <c r="H88" t="s">
        <v>176</v>
      </c>
      <c r="I88">
        <v>2</v>
      </c>
      <c r="J88" s="1">
        <v>25</v>
      </c>
      <c r="K88" s="6">
        <v>0.45771990740740742</v>
      </c>
      <c r="L88" s="1">
        <v>5829</v>
      </c>
      <c r="M88" s="1">
        <v>0</v>
      </c>
      <c r="N88" s="1">
        <v>250</v>
      </c>
      <c r="O88" s="7">
        <v>17.906148380176518</v>
      </c>
      <c r="P88" s="7">
        <v>0.40528162372942028</v>
      </c>
      <c r="Q88" s="7">
        <v>160.08640042834367</v>
      </c>
      <c r="R88" s="1">
        <v>26.316787719726562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t="e">
        <v>#DIV/0!</v>
      </c>
      <c r="AA88">
        <v>0.51196832631475642</v>
      </c>
      <c r="AB88">
        <v>0.22133305324369335</v>
      </c>
      <c r="AC88" s="1">
        <v>-1</v>
      </c>
      <c r="AD88" s="1">
        <v>0.87</v>
      </c>
      <c r="AE88" s="1">
        <v>0.92</v>
      </c>
      <c r="AF88" s="1">
        <v>10.040945053100586</v>
      </c>
      <c r="AG88">
        <v>0.87502047252655035</v>
      </c>
      <c r="AH88">
        <v>1.201630855665381E-2</v>
      </c>
      <c r="AI88">
        <v>0.4323178639524245</v>
      </c>
      <c r="AJ88">
        <v>2.0490473342616506</v>
      </c>
      <c r="AK88">
        <v>-1</v>
      </c>
      <c r="AL88" s="1">
        <v>1799.6661376953125</v>
      </c>
      <c r="AM88" s="1">
        <v>0.5</v>
      </c>
      <c r="AN88">
        <v>174.27152783620434</v>
      </c>
      <c r="AO88">
        <v>6.1783880754921183</v>
      </c>
      <c r="AP88">
        <v>1.5653106463427418</v>
      </c>
      <c r="AQ88">
        <v>26.316787719726562</v>
      </c>
      <c r="AR88" s="1">
        <v>2</v>
      </c>
      <c r="AS88">
        <v>4.644859790802002</v>
      </c>
      <c r="AT88" s="1">
        <v>1</v>
      </c>
      <c r="AU88">
        <v>9.2897195816040039</v>
      </c>
      <c r="AV88" s="1">
        <v>25.471181869506836</v>
      </c>
      <c r="AW88" s="1">
        <v>25.008640289306641</v>
      </c>
      <c r="AX88" s="1">
        <v>251.37921142578125</v>
      </c>
      <c r="AY88" s="1">
        <v>238.46043395996094</v>
      </c>
      <c r="AZ88" s="1">
        <v>14.491715431213379</v>
      </c>
      <c r="BA88" s="1">
        <v>18.534032821655273</v>
      </c>
      <c r="BB88" s="1">
        <v>44.777637481689453</v>
      </c>
      <c r="BC88" s="1">
        <v>57.267906188964844</v>
      </c>
      <c r="BD88" s="1">
        <v>300.01986694335937</v>
      </c>
      <c r="BE88" s="1">
        <v>1798.0997314453125</v>
      </c>
      <c r="BF88" s="1">
        <v>922.31634521484375</v>
      </c>
      <c r="BG88" s="1">
        <v>101.04221343994141</v>
      </c>
      <c r="BH88" s="1">
        <v>1.4825820922851563</v>
      </c>
      <c r="BI88" s="1">
        <v>-4.5408770442008972E-2</v>
      </c>
      <c r="BJ88" s="1">
        <v>0.5</v>
      </c>
      <c r="BK88" s="1">
        <v>-1.355140209197998</v>
      </c>
      <c r="BL88" s="1">
        <v>7.355140209197998</v>
      </c>
      <c r="BM88" s="1">
        <v>1</v>
      </c>
      <c r="BN88" s="1">
        <v>0</v>
      </c>
      <c r="BO88" s="1">
        <v>0.15999999642372131</v>
      </c>
      <c r="BP88" s="1">
        <v>111115</v>
      </c>
      <c r="BQ88">
        <v>1.5000993347167968</v>
      </c>
      <c r="BR88">
        <v>6.1783880754921186E-3</v>
      </c>
      <c r="BS88">
        <v>299.46678771972654</v>
      </c>
      <c r="BT88">
        <v>298.62118186950681</v>
      </c>
      <c r="BU88">
        <v>287.69595060074425</v>
      </c>
      <c r="BV88">
        <v>2.1909214707489234E-2</v>
      </c>
      <c r="BW88">
        <v>3.4380303466113133</v>
      </c>
      <c r="BX88">
        <v>34.025683222535974</v>
      </c>
      <c r="BY88">
        <v>15.491650400880701</v>
      </c>
      <c r="BZ88">
        <v>25.893984794616699</v>
      </c>
      <c r="CA88">
        <v>3.3531487087619838</v>
      </c>
      <c r="CB88">
        <v>0.38833957379523398</v>
      </c>
      <c r="CC88">
        <v>1.8727197002685716</v>
      </c>
      <c r="CD88">
        <v>1.4804290084934122</v>
      </c>
      <c r="CE88">
        <v>0.24417955823354601</v>
      </c>
      <c r="CF88">
        <v>16.175484240912628</v>
      </c>
      <c r="CG88">
        <v>0.67133317578052898</v>
      </c>
      <c r="CH88">
        <v>55.196554176150848</v>
      </c>
      <c r="CI88">
        <v>235.85827787754187</v>
      </c>
      <c r="CJ88">
        <v>4.1904727620616582E-2</v>
      </c>
      <c r="CK88">
        <v>0</v>
      </c>
      <c r="CL88">
        <v>1573.3740766591407</v>
      </c>
      <c r="CM88">
        <v>516.4693603515625</v>
      </c>
      <c r="CN88">
        <v>0.22133305324369335</v>
      </c>
      <c r="CO88" t="e">
        <v>#DIV/0!</v>
      </c>
      <c r="CP88" t="e">
        <f t="shared" si="88"/>
        <v>#DIV/0!</v>
      </c>
    </row>
    <row r="89" spans="1:94" x14ac:dyDescent="0.3">
      <c r="A89" s="40" t="str">
        <f>VLOOKUP(C89,ListCodeMtrx!A$1:B$91,2,TRUE)</f>
        <v>M57</v>
      </c>
      <c r="B89" s="1">
        <f t="shared" si="89"/>
        <v>600</v>
      </c>
      <c r="C89">
        <v>57</v>
      </c>
      <c r="D89" s="4" t="s">
        <v>205</v>
      </c>
      <c r="E89" s="5">
        <v>2</v>
      </c>
      <c r="F89" s="5">
        <v>6</v>
      </c>
      <c r="G89">
        <v>88</v>
      </c>
      <c r="H89" t="s">
        <v>176</v>
      </c>
      <c r="I89">
        <v>2</v>
      </c>
      <c r="J89" s="1">
        <v>26</v>
      </c>
      <c r="K89" s="6">
        <v>0.46013888888888888</v>
      </c>
      <c r="L89" s="1">
        <v>6038</v>
      </c>
      <c r="M89" s="1">
        <v>0</v>
      </c>
      <c r="N89" s="1">
        <v>600</v>
      </c>
      <c r="O89" s="7">
        <v>40.399344324511617</v>
      </c>
      <c r="P89" s="7">
        <v>0.41784386515016603</v>
      </c>
      <c r="Q89" s="7">
        <v>397.44103182686422</v>
      </c>
      <c r="R89" s="1">
        <v>26.431724548339844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t="e">
        <v>#DIV/0!</v>
      </c>
      <c r="AA89">
        <v>0.51196832631475642</v>
      </c>
      <c r="AB89">
        <v>0.22133305324369335</v>
      </c>
      <c r="AC89" s="1">
        <v>-1</v>
      </c>
      <c r="AD89" s="1">
        <v>0.87</v>
      </c>
      <c r="AE89" s="1">
        <v>0.92</v>
      </c>
      <c r="AF89" s="1">
        <v>10.012383460998535</v>
      </c>
      <c r="AG89">
        <v>0.87500619173049932</v>
      </c>
      <c r="AH89">
        <v>2.6264258173849656E-2</v>
      </c>
      <c r="AI89">
        <v>0.4323178639524245</v>
      </c>
      <c r="AJ89">
        <v>2.0490473342616506</v>
      </c>
      <c r="AK89">
        <v>-1</v>
      </c>
      <c r="AL89" s="1">
        <v>1799.6661376953125</v>
      </c>
      <c r="AM89" s="1">
        <v>0.5</v>
      </c>
      <c r="AN89">
        <v>174.26868363286891</v>
      </c>
      <c r="AO89">
        <v>6.2552011759112496</v>
      </c>
      <c r="AP89">
        <v>1.5383872275028085</v>
      </c>
      <c r="AQ89">
        <v>26.431724548339844</v>
      </c>
      <c r="AR89" s="1">
        <v>2</v>
      </c>
      <c r="AS89">
        <v>4.644859790802002</v>
      </c>
      <c r="AT89" s="1">
        <v>1</v>
      </c>
      <c r="AU89">
        <v>9.2897195816040039</v>
      </c>
      <c r="AV89" s="1">
        <v>25.572572708129883</v>
      </c>
      <c r="AW89" s="1">
        <v>25.008672714233398</v>
      </c>
      <c r="AX89" s="1">
        <v>599.43695068359375</v>
      </c>
      <c r="AY89" s="1">
        <v>570.12939453125</v>
      </c>
      <c r="AZ89" s="1">
        <v>14.943535804748535</v>
      </c>
      <c r="BA89" s="1">
        <v>19.033897399902344</v>
      </c>
      <c r="BB89" s="1">
        <v>45.892047882080078</v>
      </c>
      <c r="BC89" s="1">
        <v>58.453670501708984</v>
      </c>
      <c r="BD89" s="1">
        <v>300.02923583984375</v>
      </c>
      <c r="BE89" s="1">
        <v>1801.42919921875</v>
      </c>
      <c r="BF89" s="1">
        <v>940.71630859375</v>
      </c>
      <c r="BG89" s="1">
        <v>101.03236389160156</v>
      </c>
      <c r="BH89" s="1">
        <v>2.7670059204101562</v>
      </c>
      <c r="BI89" s="1">
        <v>-5.7608172297477722E-2</v>
      </c>
      <c r="BJ89" s="1">
        <v>0.75</v>
      </c>
      <c r="BK89" s="1">
        <v>-1.355140209197998</v>
      </c>
      <c r="BL89" s="1">
        <v>7.355140209197998</v>
      </c>
      <c r="BM89" s="1">
        <v>1</v>
      </c>
      <c r="BN89" s="1">
        <v>0</v>
      </c>
      <c r="BO89" s="1">
        <v>0.15999999642372131</v>
      </c>
      <c r="BP89" s="1">
        <v>111115</v>
      </c>
      <c r="BQ89">
        <v>1.5001461791992186</v>
      </c>
      <c r="BR89">
        <v>6.2552011759112493E-3</v>
      </c>
      <c r="BS89">
        <v>299.58172454833982</v>
      </c>
      <c r="BT89">
        <v>298.72257270812986</v>
      </c>
      <c r="BU89">
        <v>288.22866543258715</v>
      </c>
      <c r="BV89">
        <v>9.8377007969092205E-3</v>
      </c>
      <c r="BW89">
        <v>3.461426875885151</v>
      </c>
      <c r="BX89">
        <v>34.26057495397162</v>
      </c>
      <c r="BY89">
        <v>15.226677554069276</v>
      </c>
      <c r="BZ89">
        <v>26.002148628234863</v>
      </c>
      <c r="CA89">
        <v>3.3746874705850227</v>
      </c>
      <c r="CB89">
        <v>0.399858559506657</v>
      </c>
      <c r="CC89">
        <v>1.9230396483823424</v>
      </c>
      <c r="CD89">
        <v>1.4516478222026803</v>
      </c>
      <c r="CE89">
        <v>0.25146754233355673</v>
      </c>
      <c r="CF89">
        <v>40.154406952985347</v>
      </c>
      <c r="CG89">
        <v>0.69710671935032043</v>
      </c>
      <c r="CH89">
        <v>56.304913375497321</v>
      </c>
      <c r="CI89">
        <v>564.25848375089754</v>
      </c>
      <c r="CJ89">
        <v>4.0312758214951658E-2</v>
      </c>
      <c r="CK89">
        <v>0</v>
      </c>
      <c r="CL89">
        <v>1576.2617032805215</v>
      </c>
      <c r="CM89">
        <v>516.4693603515625</v>
      </c>
      <c r="CN89">
        <v>0.22133305324369335</v>
      </c>
      <c r="CO89" t="e">
        <v>#DIV/0!</v>
      </c>
      <c r="CP89" t="e">
        <f t="shared" si="88"/>
        <v>#DIV/0!</v>
      </c>
    </row>
    <row r="90" spans="1:94" x14ac:dyDescent="0.3">
      <c r="A90" s="40" t="str">
        <f>VLOOKUP(C90,ListCodeMtrx!A$1:B$91,2,TRUE)</f>
        <v>M57</v>
      </c>
      <c r="B90" s="1">
        <f t="shared" si="89"/>
        <v>800</v>
      </c>
      <c r="C90">
        <v>57</v>
      </c>
      <c r="D90" s="4" t="s">
        <v>205</v>
      </c>
      <c r="E90" s="5">
        <v>2</v>
      </c>
      <c r="F90" s="5">
        <v>6</v>
      </c>
      <c r="G90">
        <v>88</v>
      </c>
      <c r="H90" t="s">
        <v>176</v>
      </c>
      <c r="I90">
        <v>2</v>
      </c>
      <c r="J90" s="1">
        <v>27</v>
      </c>
      <c r="K90" s="6">
        <v>0.46201388888888884</v>
      </c>
      <c r="L90" s="1">
        <v>6200</v>
      </c>
      <c r="M90" s="1">
        <v>0</v>
      </c>
      <c r="N90" s="1">
        <v>800</v>
      </c>
      <c r="O90" s="7">
        <v>47.904848822330862</v>
      </c>
      <c r="P90" s="7">
        <v>0.42671212951592419</v>
      </c>
      <c r="Q90" s="7">
        <v>561.70748215652713</v>
      </c>
      <c r="R90" s="1">
        <v>26.413642883300781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t="e">
        <v>#DIV/0!</v>
      </c>
      <c r="AA90">
        <v>0.51196832631475642</v>
      </c>
      <c r="AB90">
        <v>0.22133305324369335</v>
      </c>
      <c r="AC90" s="1">
        <v>-1</v>
      </c>
      <c r="AD90" s="1">
        <v>0.87</v>
      </c>
      <c r="AE90" s="1">
        <v>0.92</v>
      </c>
      <c r="AF90" s="1">
        <v>10.012383460998535</v>
      </c>
      <c r="AG90">
        <v>0.87500619173049932</v>
      </c>
      <c r="AH90">
        <v>3.1020340316428606E-2</v>
      </c>
      <c r="AI90">
        <v>0.4323178639524245</v>
      </c>
      <c r="AJ90">
        <v>2.0490473342616506</v>
      </c>
      <c r="AK90">
        <v>-1</v>
      </c>
      <c r="AL90" s="1">
        <v>1799.6661376953125</v>
      </c>
      <c r="AM90" s="1">
        <v>0.5</v>
      </c>
      <c r="AN90">
        <v>174.26868363286891</v>
      </c>
      <c r="AO90">
        <v>6.2335788817669151</v>
      </c>
      <c r="AP90">
        <v>1.5022022658949314</v>
      </c>
      <c r="AQ90">
        <v>26.413642883300781</v>
      </c>
      <c r="AR90" s="1">
        <v>2</v>
      </c>
      <c r="AS90">
        <v>4.644859790802002</v>
      </c>
      <c r="AT90" s="1">
        <v>1</v>
      </c>
      <c r="AU90">
        <v>9.2897195816040039</v>
      </c>
      <c r="AV90" s="1">
        <v>25.587892532348633</v>
      </c>
      <c r="AW90" s="1">
        <v>25.000724792480469</v>
      </c>
      <c r="AX90" s="1">
        <v>799.61871337890625</v>
      </c>
      <c r="AY90" s="1">
        <v>764.50494384765625</v>
      </c>
      <c r="AZ90" s="1">
        <v>15.282207489013672</v>
      </c>
      <c r="BA90" s="1">
        <v>19.357498168945313</v>
      </c>
      <c r="BB90" s="1">
        <v>46.884685516357422</v>
      </c>
      <c r="BC90" s="1">
        <v>59.387374877929688</v>
      </c>
      <c r="BD90" s="1">
        <v>299.99884033203125</v>
      </c>
      <c r="BE90" s="1">
        <v>1801.748779296875</v>
      </c>
      <c r="BF90" s="1">
        <v>947.2794189453125</v>
      </c>
      <c r="BG90" s="1">
        <v>101.02207946777344</v>
      </c>
      <c r="BH90" s="1">
        <v>3.3344497680664062</v>
      </c>
      <c r="BI90" s="1">
        <v>-5.8111712336540222E-2</v>
      </c>
      <c r="BJ90" s="1">
        <v>0.75</v>
      </c>
      <c r="BK90" s="1">
        <v>-1.355140209197998</v>
      </c>
      <c r="BL90" s="1">
        <v>7.355140209197998</v>
      </c>
      <c r="BM90" s="1">
        <v>1</v>
      </c>
      <c r="BN90" s="1">
        <v>0</v>
      </c>
      <c r="BO90" s="1">
        <v>0.15999999642372131</v>
      </c>
      <c r="BP90" s="1">
        <v>111115</v>
      </c>
      <c r="BQ90">
        <v>1.499994201660156</v>
      </c>
      <c r="BR90">
        <v>6.2335788817669147E-3</v>
      </c>
      <c r="BS90">
        <v>299.56364288330076</v>
      </c>
      <c r="BT90">
        <v>298.73789253234861</v>
      </c>
      <c r="BU90">
        <v>288.27979824394424</v>
      </c>
      <c r="BV90">
        <v>1.5391036552243132E-2</v>
      </c>
      <c r="BW90">
        <v>3.4577369842154035</v>
      </c>
      <c r="BX90">
        <v>34.227537211985812</v>
      </c>
      <c r="BY90">
        <v>14.870039043040499</v>
      </c>
      <c r="BZ90">
        <v>26.000767707824707</v>
      </c>
      <c r="CA90">
        <v>3.3744117269768665</v>
      </c>
      <c r="CB90">
        <v>0.40797240624203646</v>
      </c>
      <c r="CC90">
        <v>1.9555347183204721</v>
      </c>
      <c r="CD90">
        <v>1.4188770086563944</v>
      </c>
      <c r="CE90">
        <v>0.25660268759835969</v>
      </c>
      <c r="CF90">
        <v>56.744857900059614</v>
      </c>
      <c r="CG90">
        <v>0.73473361641001922</v>
      </c>
      <c r="CH90">
        <v>57.319763214661656</v>
      </c>
      <c r="CI90">
        <v>757.54331865089432</v>
      </c>
      <c r="CJ90">
        <v>3.6247360695099526E-2</v>
      </c>
      <c r="CK90">
        <v>0</v>
      </c>
      <c r="CL90">
        <v>1576.5413378276346</v>
      </c>
      <c r="CM90">
        <v>516.4693603515625</v>
      </c>
      <c r="CN90">
        <v>0.22133305324369335</v>
      </c>
      <c r="CO90" t="e">
        <v>#DIV/0!</v>
      </c>
      <c r="CP90" t="e">
        <f t="shared" si="88"/>
        <v>#DIV/0!</v>
      </c>
    </row>
    <row r="91" spans="1:94" hidden="1" x14ac:dyDescent="0.3">
      <c r="A91" t="str">
        <f>VLOOKUP(C91,ListCodeMtrx!A$1:B$91,2,TRUE)</f>
        <v>M57</v>
      </c>
      <c r="B91" s="1" t="str">
        <f t="shared" si="89"/>
        <v>400F</v>
      </c>
      <c r="C91" s="8">
        <v>57</v>
      </c>
      <c r="D91" s="4" t="s">
        <v>205</v>
      </c>
      <c r="E91" s="5">
        <v>2</v>
      </c>
      <c r="F91" s="5">
        <v>6</v>
      </c>
      <c r="G91">
        <v>88</v>
      </c>
      <c r="H91" s="8" t="s">
        <v>176</v>
      </c>
      <c r="I91" s="8">
        <v>2</v>
      </c>
      <c r="J91" s="9">
        <v>28</v>
      </c>
      <c r="K91" s="6">
        <v>0.46378472222222222</v>
      </c>
      <c r="L91" s="9">
        <v>6344</v>
      </c>
      <c r="M91" s="9">
        <v>0</v>
      </c>
      <c r="N91" s="1" t="s">
        <v>179</v>
      </c>
      <c r="O91" s="7">
        <v>28.335789549496688</v>
      </c>
      <c r="P91" s="7">
        <v>0.4260872907118185</v>
      </c>
      <c r="Q91" s="7">
        <v>260.47002045315088</v>
      </c>
      <c r="R91" s="9">
        <v>26.550960540771484</v>
      </c>
      <c r="S91" s="9">
        <v>4</v>
      </c>
      <c r="T91" s="9">
        <v>4</v>
      </c>
      <c r="U91" s="9">
        <v>0</v>
      </c>
      <c r="V91" s="9">
        <v>0</v>
      </c>
      <c r="W91" s="9">
        <v>516.185302734375</v>
      </c>
      <c r="X91" s="9">
        <v>1095.8309326171875</v>
      </c>
      <c r="Y91" s="9">
        <v>845.89501953125</v>
      </c>
      <c r="Z91" s="8" t="e">
        <v>#DIV/0!</v>
      </c>
      <c r="AA91" s="8">
        <v>0.52895534578352998</v>
      </c>
      <c r="AB91" s="8">
        <v>0.22807889944209939</v>
      </c>
      <c r="AC91" s="9">
        <v>-1</v>
      </c>
      <c r="AD91" s="9">
        <v>0.87</v>
      </c>
      <c r="AE91" s="9">
        <v>0.92</v>
      </c>
      <c r="AF91" s="9">
        <v>10.012383460998535</v>
      </c>
      <c r="AG91" s="8">
        <v>0.87500619173049932</v>
      </c>
      <c r="AH91" s="8">
        <v>1.8617973483744183E-2</v>
      </c>
      <c r="AI91" s="8">
        <v>0.4311874362556089</v>
      </c>
      <c r="AJ91" s="8">
        <v>2.1229409803267756</v>
      </c>
      <c r="AK91" s="8">
        <v>-1</v>
      </c>
      <c r="AL91" s="9">
        <v>1800.75341796875</v>
      </c>
      <c r="AM91" s="9">
        <v>0.5</v>
      </c>
      <c r="AN91" s="8">
        <v>179.68858427465844</v>
      </c>
      <c r="AO91" s="8">
        <v>6.212480192553925</v>
      </c>
      <c r="AP91" s="8">
        <v>1.4986976111737562</v>
      </c>
      <c r="AQ91" s="8">
        <v>26.550960540771484</v>
      </c>
      <c r="AR91" s="9">
        <v>2</v>
      </c>
      <c r="AS91" s="8">
        <v>4.644859790802002</v>
      </c>
      <c r="AT91" s="9">
        <v>1</v>
      </c>
      <c r="AU91" s="8">
        <v>9.2897195816040039</v>
      </c>
      <c r="AV91" s="9">
        <v>25.607587814331055</v>
      </c>
      <c r="AW91" s="9">
        <v>25.006242752075195</v>
      </c>
      <c r="AX91" s="9">
        <v>399.26095581054687</v>
      </c>
      <c r="AY91" s="9">
        <v>378.802001953125</v>
      </c>
      <c r="AZ91" s="9">
        <v>15.611150741577148</v>
      </c>
      <c r="BA91" s="9">
        <v>19.671245574951172</v>
      </c>
      <c r="BB91" s="9">
        <v>47.835922241210938</v>
      </c>
      <c r="BC91" s="9">
        <v>60.276927947998047</v>
      </c>
      <c r="BD91" s="9">
        <v>300.00643920898437</v>
      </c>
      <c r="BE91" s="9">
        <v>1800.75341796875</v>
      </c>
      <c r="BF91" s="9">
        <v>952.866943359375</v>
      </c>
      <c r="BG91" s="9">
        <v>101.01789093017578</v>
      </c>
      <c r="BH91" s="9">
        <v>2.1555557250976562</v>
      </c>
      <c r="BI91" s="9">
        <v>-4.5998141169548035E-2</v>
      </c>
      <c r="BJ91" s="9">
        <v>0.75</v>
      </c>
      <c r="BK91" s="9">
        <v>-1.355140209197998</v>
      </c>
      <c r="BL91" s="9">
        <v>7.355140209197998</v>
      </c>
      <c r="BM91" s="9">
        <v>1</v>
      </c>
      <c r="BN91" s="9">
        <v>0</v>
      </c>
      <c r="BO91" s="9">
        <v>0.15999999642372131</v>
      </c>
      <c r="BP91" s="9">
        <v>111115</v>
      </c>
      <c r="BQ91" s="8">
        <v>1.5000321960449217</v>
      </c>
      <c r="BR91" s="8">
        <v>6.2124801925539253E-3</v>
      </c>
      <c r="BS91" s="8">
        <v>299.70096054077146</v>
      </c>
      <c r="BT91" s="8">
        <v>298.75758781433103</v>
      </c>
      <c r="BU91" s="8">
        <v>288.12054043500393</v>
      </c>
      <c r="BV91" s="8">
        <v>1.3016087421444816E-2</v>
      </c>
      <c r="BW91" s="8">
        <v>3.4858453511248766</v>
      </c>
      <c r="BX91" s="8">
        <v>34.50720777306978</v>
      </c>
      <c r="BY91" s="8">
        <v>14.835962198118608</v>
      </c>
      <c r="BZ91" s="8">
        <v>26.07927417755127</v>
      </c>
      <c r="CA91" s="8">
        <v>3.3901192573257228</v>
      </c>
      <c r="CB91" s="8">
        <v>0.40740120712740246</v>
      </c>
      <c r="CC91" s="8">
        <v>1.9871477399511204</v>
      </c>
      <c r="CD91" s="8">
        <v>1.4029715173746025</v>
      </c>
      <c r="CE91" s="8">
        <v>0.25624114084432664</v>
      </c>
      <c r="CF91" s="8">
        <v>26.312132116717052</v>
      </c>
      <c r="CG91" s="8">
        <v>0.68761521615554411</v>
      </c>
      <c r="CH91" s="8">
        <v>57.747090647829445</v>
      </c>
      <c r="CI91" s="8">
        <v>374.68419026292372</v>
      </c>
      <c r="CJ91" s="8">
        <v>4.3671696063406651E-2</v>
      </c>
      <c r="CK91" s="8">
        <v>0</v>
      </c>
      <c r="CL91" s="8">
        <v>1575.6703905025161</v>
      </c>
      <c r="CM91" s="8">
        <v>579.6456298828125</v>
      </c>
      <c r="CN91" s="8">
        <v>0.22807889944209939</v>
      </c>
      <c r="CO91" s="8" t="e">
        <v>#DIV/0!</v>
      </c>
      <c r="CP91" t="e">
        <f t="shared" si="88"/>
        <v>#DIV/0!</v>
      </c>
    </row>
    <row r="92" spans="1:94" hidden="1" x14ac:dyDescent="0.3">
      <c r="A92" t="str">
        <f>VLOOKUP(C92,ListCodeMtrx!A$1:B$91,2,TRUE)</f>
        <v>M58</v>
      </c>
      <c r="B92" s="1" t="str">
        <f t="shared" si="89"/>
        <v>400a</v>
      </c>
      <c r="C92">
        <v>58</v>
      </c>
      <c r="D92" s="4" t="s">
        <v>202</v>
      </c>
      <c r="E92" s="5">
        <v>2</v>
      </c>
      <c r="F92" s="5">
        <v>6</v>
      </c>
      <c r="G92">
        <v>88</v>
      </c>
      <c r="H92" t="s">
        <v>176</v>
      </c>
      <c r="I92">
        <v>2</v>
      </c>
      <c r="J92" s="1">
        <v>29</v>
      </c>
      <c r="K92" s="6">
        <v>0.46745370370370376</v>
      </c>
      <c r="L92" s="1">
        <v>6670</v>
      </c>
      <c r="M92" s="1">
        <v>0</v>
      </c>
      <c r="N92" s="1" t="s">
        <v>177</v>
      </c>
      <c r="O92">
        <v>25.447929297652014</v>
      </c>
      <c r="P92">
        <v>0.4425863027333124</v>
      </c>
      <c r="Q92">
        <v>278.38007360718115</v>
      </c>
      <c r="R92" s="1">
        <v>26.204656600952148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t="e">
        <v>#DIV/0!</v>
      </c>
      <c r="AA92">
        <v>0.52895534578352998</v>
      </c>
      <c r="AB92">
        <v>0.22807889944209939</v>
      </c>
      <c r="AC92" s="1">
        <v>-1</v>
      </c>
      <c r="AD92" s="1">
        <v>0.87</v>
      </c>
      <c r="AE92" s="1">
        <v>0.92</v>
      </c>
      <c r="AF92" s="1">
        <v>10.040945053100586</v>
      </c>
      <c r="AG92">
        <v>0.87502047252655035</v>
      </c>
      <c r="AH92">
        <v>1.6797610503319418E-2</v>
      </c>
      <c r="AI92">
        <v>0.4311874362556089</v>
      </c>
      <c r="AJ92">
        <v>2.1229409803267756</v>
      </c>
      <c r="AK92">
        <v>-1</v>
      </c>
      <c r="AL92" s="1">
        <v>1800.75341796875</v>
      </c>
      <c r="AM92" s="1">
        <v>0.5</v>
      </c>
      <c r="AN92">
        <v>179.69151693507726</v>
      </c>
      <c r="AO92">
        <v>5.9716435722601737</v>
      </c>
      <c r="AP92">
        <v>1.3892598334453634</v>
      </c>
      <c r="AQ92">
        <v>26.204656600952148</v>
      </c>
      <c r="AR92" s="1">
        <v>2</v>
      </c>
      <c r="AS92">
        <v>4.644859790802002</v>
      </c>
      <c r="AT92" s="1">
        <v>1</v>
      </c>
      <c r="AU92">
        <v>9.2897195816040039</v>
      </c>
      <c r="AV92" s="1">
        <v>25.462961196899414</v>
      </c>
      <c r="AW92" s="1">
        <v>25.000755310058594</v>
      </c>
      <c r="AX92" s="1">
        <v>400.02911376953125</v>
      </c>
      <c r="AY92" s="1">
        <v>381.54403686523437</v>
      </c>
      <c r="AZ92" s="1">
        <v>16.158212661743164</v>
      </c>
      <c r="BA92" s="1">
        <v>20.059623718261719</v>
      </c>
      <c r="BB92" s="1">
        <v>49.931819915771484</v>
      </c>
      <c r="BC92" s="1">
        <v>61.987888336181641</v>
      </c>
      <c r="BD92" s="1">
        <v>299.986572265625</v>
      </c>
      <c r="BE92" s="1">
        <v>1799.3927001953125</v>
      </c>
      <c r="BF92" s="1">
        <v>1182.3018798828125</v>
      </c>
      <c r="BG92" s="1">
        <v>101.0028076171875</v>
      </c>
      <c r="BH92" s="1">
        <v>2.1935195922851562</v>
      </c>
      <c r="BI92" s="1">
        <v>-5.7032153010368347E-2</v>
      </c>
      <c r="BJ92" s="1">
        <v>0.25</v>
      </c>
      <c r="BK92" s="1">
        <v>-1.355140209197998</v>
      </c>
      <c r="BL92" s="1">
        <v>7.355140209197998</v>
      </c>
      <c r="BM92" s="1">
        <v>1</v>
      </c>
      <c r="BN92" s="1">
        <v>0</v>
      </c>
      <c r="BO92" s="1">
        <v>0.15999999642372131</v>
      </c>
      <c r="BP92" s="1">
        <v>111115</v>
      </c>
      <c r="BQ92">
        <v>1.4999328613281249</v>
      </c>
      <c r="BR92">
        <v>5.9716435722601737E-3</v>
      </c>
      <c r="BS92">
        <v>299.35465660095213</v>
      </c>
      <c r="BT92">
        <v>298.61296119689939</v>
      </c>
      <c r="BU92">
        <v>287.90282559612024</v>
      </c>
      <c r="BV92">
        <v>6.3966655594090246E-2</v>
      </c>
      <c r="BW92">
        <v>3.415338148734123</v>
      </c>
      <c r="BX92">
        <v>33.814289219351757</v>
      </c>
      <c r="BY92">
        <v>13.754665501090038</v>
      </c>
      <c r="BZ92">
        <v>25.833808898925781</v>
      </c>
      <c r="CA92">
        <v>3.3412178895557902</v>
      </c>
      <c r="CB92">
        <v>0.42245924983391819</v>
      </c>
      <c r="CC92">
        <v>2.0260783152887596</v>
      </c>
      <c r="CD92">
        <v>1.3151395742670307</v>
      </c>
      <c r="CE92">
        <v>0.26577444504830744</v>
      </c>
      <c r="CF92">
        <v>28.117169019004614</v>
      </c>
      <c r="CG92">
        <v>0.72961453124612219</v>
      </c>
      <c r="CH92">
        <v>60.097909789825451</v>
      </c>
      <c r="CI92">
        <v>377.84589460700505</v>
      </c>
      <c r="CJ92">
        <v>4.0475955438362812E-2</v>
      </c>
      <c r="CK92">
        <v>0</v>
      </c>
      <c r="CL92">
        <v>1574.5054507857276</v>
      </c>
      <c r="CM92">
        <v>579.6456298828125</v>
      </c>
      <c r="CN92">
        <v>0.22807889944209939</v>
      </c>
      <c r="CO92" t="e">
        <v>#DIV/0!</v>
      </c>
      <c r="CP92" s="8" t="e">
        <f t="shared" si="88"/>
        <v>#DIV/0!</v>
      </c>
    </row>
    <row r="93" spans="1:94" x14ac:dyDescent="0.3">
      <c r="A93" s="40" t="str">
        <f>VLOOKUP(C93,ListCodeMtrx!A$1:B$91,2,TRUE)</f>
        <v>M58</v>
      </c>
      <c r="B93" s="1">
        <f t="shared" si="89"/>
        <v>50</v>
      </c>
      <c r="C93">
        <v>58</v>
      </c>
      <c r="D93" s="4" t="s">
        <v>202</v>
      </c>
      <c r="E93" s="5">
        <v>2</v>
      </c>
      <c r="F93" s="5">
        <v>6</v>
      </c>
      <c r="G93">
        <v>88</v>
      </c>
      <c r="H93" t="s">
        <v>176</v>
      </c>
      <c r="I93">
        <v>2</v>
      </c>
      <c r="J93" s="1">
        <v>30</v>
      </c>
      <c r="K93" s="6">
        <v>0.46987268518518521</v>
      </c>
      <c r="L93" s="1">
        <v>6879</v>
      </c>
      <c r="M93" s="1">
        <v>0</v>
      </c>
      <c r="N93" s="1">
        <v>50</v>
      </c>
      <c r="O93" s="7">
        <v>-0.82635330654627448</v>
      </c>
      <c r="P93" s="7">
        <v>0.42594603653783386</v>
      </c>
      <c r="Q93" s="7">
        <v>52.298795524260527</v>
      </c>
      <c r="R93" s="1">
        <v>26.416954040527344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t="e">
        <v>#DIV/0!</v>
      </c>
      <c r="AA93">
        <v>0.52895534578352998</v>
      </c>
      <c r="AB93">
        <v>0.22807889944209939</v>
      </c>
      <c r="AC93" s="1">
        <v>-1</v>
      </c>
      <c r="AD93" s="1">
        <v>0.87</v>
      </c>
      <c r="AE93" s="1">
        <v>0.92</v>
      </c>
      <c r="AF93" s="1">
        <v>10.040945053100586</v>
      </c>
      <c r="AG93">
        <v>0.87502047252655035</v>
      </c>
      <c r="AH93">
        <v>1.1030463016176074E-4</v>
      </c>
      <c r="AI93">
        <v>0.4311874362556089</v>
      </c>
      <c r="AJ93">
        <v>2.1229409803267756</v>
      </c>
      <c r="AK93">
        <v>-1</v>
      </c>
      <c r="AL93" s="1">
        <v>1800.75341796875</v>
      </c>
      <c r="AM93" s="1">
        <v>0.5</v>
      </c>
      <c r="AN93">
        <v>179.69151693507726</v>
      </c>
      <c r="AO93">
        <v>5.8049358734859444</v>
      </c>
      <c r="AP93">
        <v>1.4003573542302132</v>
      </c>
      <c r="AQ93">
        <v>26.416954040527344</v>
      </c>
      <c r="AR93" s="1">
        <v>2</v>
      </c>
      <c r="AS93">
        <v>4.644859790802002</v>
      </c>
      <c r="AT93" s="1">
        <v>1</v>
      </c>
      <c r="AU93">
        <v>9.2897195816040039</v>
      </c>
      <c r="AV93" s="1">
        <v>25.475961685180664</v>
      </c>
      <c r="AW93" s="1">
        <v>25.004095077514648</v>
      </c>
      <c r="AX93" s="1">
        <v>49.878131866455078</v>
      </c>
      <c r="AY93" s="1">
        <v>50.234638214111328</v>
      </c>
      <c r="AZ93" s="1">
        <v>16.584205627441406</v>
      </c>
      <c r="BA93" s="1">
        <v>20.375417709350586</v>
      </c>
      <c r="BB93" s="1">
        <v>51.210659027099609</v>
      </c>
      <c r="BC93" s="1">
        <v>62.917613983154297</v>
      </c>
      <c r="BD93" s="1">
        <v>299.99154663085937</v>
      </c>
      <c r="BE93" s="1">
        <v>1799.096923828125</v>
      </c>
      <c r="BF93" s="1">
        <v>1190.251708984375</v>
      </c>
      <c r="BG93" s="1">
        <v>101.00676727294922</v>
      </c>
      <c r="BH93" s="1">
        <v>0.69622421264648438</v>
      </c>
      <c r="BI93" s="1">
        <v>-4.1166827082633972E-2</v>
      </c>
      <c r="BJ93" s="1">
        <v>0.25</v>
      </c>
      <c r="BK93" s="1">
        <v>-1.355140209197998</v>
      </c>
      <c r="BL93" s="1">
        <v>7.355140209197998</v>
      </c>
      <c r="BM93" s="1">
        <v>1</v>
      </c>
      <c r="BN93" s="1">
        <v>0</v>
      </c>
      <c r="BO93" s="1">
        <v>0.15999999642372131</v>
      </c>
      <c r="BP93" s="1">
        <v>111115</v>
      </c>
      <c r="BQ93">
        <v>1.4999577331542968</v>
      </c>
      <c r="BR93">
        <v>5.8049358734859448E-3</v>
      </c>
      <c r="BS93">
        <v>299.56695404052732</v>
      </c>
      <c r="BT93">
        <v>298.62596168518064</v>
      </c>
      <c r="BU93">
        <v>287.85550137842802</v>
      </c>
      <c r="BV93">
        <v>8.3921642793650011E-2</v>
      </c>
      <c r="BW93">
        <v>3.4584124288877161</v>
      </c>
      <c r="BX93">
        <v>34.239413083502562</v>
      </c>
      <c r="BY93">
        <v>13.863995374151976</v>
      </c>
      <c r="BZ93">
        <v>25.946457862854004</v>
      </c>
      <c r="CA93">
        <v>3.3635826751239168</v>
      </c>
      <c r="CB93">
        <v>0.40727206882701539</v>
      </c>
      <c r="CC93">
        <v>2.0580550746575028</v>
      </c>
      <c r="CD93">
        <v>1.305527600466414</v>
      </c>
      <c r="CE93">
        <v>0.25615940222999312</v>
      </c>
      <c r="CF93">
        <v>5.282532268174541</v>
      </c>
      <c r="CG93">
        <v>1.0410903190215344</v>
      </c>
      <c r="CH93">
        <v>60.196933384565021</v>
      </c>
      <c r="CI93">
        <v>50.35472547337011</v>
      </c>
      <c r="CJ93">
        <v>-9.8787024412610482E-3</v>
      </c>
      <c r="CK93">
        <v>0</v>
      </c>
      <c r="CL93">
        <v>1574.246640409149</v>
      </c>
      <c r="CM93">
        <v>579.6456298828125</v>
      </c>
      <c r="CN93">
        <v>0.22807889944209939</v>
      </c>
      <c r="CO93" t="e">
        <v>#DIV/0!</v>
      </c>
      <c r="CP93" t="e">
        <f t="shared" si="88"/>
        <v>#DIV/0!</v>
      </c>
    </row>
    <row r="94" spans="1:94" x14ac:dyDescent="0.3">
      <c r="A94" s="40" t="str">
        <f>VLOOKUP(C94,ListCodeMtrx!A$1:B$91,2,TRUE)</f>
        <v>M58</v>
      </c>
      <c r="B94" s="1">
        <f t="shared" si="89"/>
        <v>100</v>
      </c>
      <c r="C94">
        <v>58</v>
      </c>
      <c r="D94" s="4" t="s">
        <v>202</v>
      </c>
      <c r="E94" s="5">
        <v>2</v>
      </c>
      <c r="F94" s="5">
        <v>6</v>
      </c>
      <c r="G94">
        <v>88</v>
      </c>
      <c r="H94" t="s">
        <v>176</v>
      </c>
      <c r="I94">
        <v>2</v>
      </c>
      <c r="J94" s="1">
        <v>31</v>
      </c>
      <c r="K94" s="6">
        <v>0.47171296296296295</v>
      </c>
      <c r="L94" s="1">
        <v>7038</v>
      </c>
      <c r="M94" s="1">
        <v>0</v>
      </c>
      <c r="N94" s="1">
        <v>100</v>
      </c>
      <c r="O94" s="7">
        <v>3.9905511867836165</v>
      </c>
      <c r="P94" s="7">
        <v>0.44163827385272364</v>
      </c>
      <c r="Q94" s="7">
        <v>80.677657612588206</v>
      </c>
      <c r="R94" s="1">
        <v>26.406177520751953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t="e">
        <v>#DIV/0!</v>
      </c>
      <c r="AA94">
        <v>0.52895534578352998</v>
      </c>
      <c r="AB94">
        <v>0.22807889944209939</v>
      </c>
      <c r="AC94" s="1">
        <v>-1</v>
      </c>
      <c r="AD94" s="1">
        <v>0.87</v>
      </c>
      <c r="AE94" s="1">
        <v>0.92</v>
      </c>
      <c r="AF94" s="1">
        <v>10.040945053100586</v>
      </c>
      <c r="AG94">
        <v>0.87502047252655035</v>
      </c>
      <c r="AH94">
        <v>3.169925621863173E-3</v>
      </c>
      <c r="AI94">
        <v>0.4311874362556089</v>
      </c>
      <c r="AJ94">
        <v>2.1229409803267756</v>
      </c>
      <c r="AK94">
        <v>-1</v>
      </c>
      <c r="AL94" s="1">
        <v>1800.75341796875</v>
      </c>
      <c r="AM94" s="1">
        <v>0.5</v>
      </c>
      <c r="AN94">
        <v>179.69151693507726</v>
      </c>
      <c r="AO94">
        <v>5.9648381232058476</v>
      </c>
      <c r="AP94">
        <v>1.3899377734228771</v>
      </c>
      <c r="AQ94">
        <v>26.406177520751953</v>
      </c>
      <c r="AR94" s="1">
        <v>2</v>
      </c>
      <c r="AS94">
        <v>4.644859790802002</v>
      </c>
      <c r="AT94" s="1">
        <v>1</v>
      </c>
      <c r="AU94">
        <v>9.2897195816040039</v>
      </c>
      <c r="AV94" s="1">
        <v>25.472023010253906</v>
      </c>
      <c r="AW94" s="1">
        <v>24.999635696411133</v>
      </c>
      <c r="AX94" s="1">
        <v>100.77848815917969</v>
      </c>
      <c r="AY94" s="1">
        <v>97.729576110839844</v>
      </c>
      <c r="AZ94" s="1">
        <v>16.562639236450195</v>
      </c>
      <c r="BA94" s="1">
        <v>20.457740783691406</v>
      </c>
      <c r="BB94" s="1">
        <v>51.153713226318359</v>
      </c>
      <c r="BC94" s="1">
        <v>63.183738708496094</v>
      </c>
      <c r="BD94" s="1">
        <v>300.00814819335937</v>
      </c>
      <c r="BE94" s="1">
        <v>1799.2073974609375</v>
      </c>
      <c r="BF94" s="1">
        <v>1199.2283935546875</v>
      </c>
      <c r="BG94" s="1">
        <v>101.002197265625</v>
      </c>
      <c r="BH94" s="1">
        <v>0.96197128295898438</v>
      </c>
      <c r="BI94" s="1">
        <v>-4.4151827692985535E-2</v>
      </c>
      <c r="BJ94" s="1">
        <v>0.25</v>
      </c>
      <c r="BK94" s="1">
        <v>-1.355140209197998</v>
      </c>
      <c r="BL94" s="1">
        <v>7.355140209197998</v>
      </c>
      <c r="BM94" s="1">
        <v>1</v>
      </c>
      <c r="BN94" s="1">
        <v>0</v>
      </c>
      <c r="BO94" s="1">
        <v>0.15999999642372131</v>
      </c>
      <c r="BP94" s="1">
        <v>111115</v>
      </c>
      <c r="BQ94">
        <v>1.5000407409667968</v>
      </c>
      <c r="BR94">
        <v>5.9648381232058475E-3</v>
      </c>
      <c r="BS94">
        <v>299.55617752075193</v>
      </c>
      <c r="BT94">
        <v>298.62202301025388</v>
      </c>
      <c r="BU94">
        <v>287.87317715928293</v>
      </c>
      <c r="BV94">
        <v>5.6141119815923332E-2</v>
      </c>
      <c r="BW94">
        <v>3.4562145436662983</v>
      </c>
      <c r="BX94">
        <v>34.219201534564867</v>
      </c>
      <c r="BY94">
        <v>13.761460750873461</v>
      </c>
      <c r="BZ94">
        <v>25.93910026550293</v>
      </c>
      <c r="CA94">
        <v>3.3621179522298412</v>
      </c>
      <c r="CB94">
        <v>0.42159540133393686</v>
      </c>
      <c r="CC94">
        <v>2.0662767702434213</v>
      </c>
      <c r="CD94">
        <v>1.29584118198642</v>
      </c>
      <c r="CE94">
        <v>0.26522741835951907</v>
      </c>
      <c r="CF94">
        <v>8.1486206891151873</v>
      </c>
      <c r="CG94">
        <v>0.82551936499845013</v>
      </c>
      <c r="CH94">
        <v>60.530458017328293</v>
      </c>
      <c r="CI94">
        <v>97.149661501487586</v>
      </c>
      <c r="CJ94">
        <v>2.4863688390093529E-2</v>
      </c>
      <c r="CK94">
        <v>0</v>
      </c>
      <c r="CL94">
        <v>1574.3433070995345</v>
      </c>
      <c r="CM94">
        <v>579.6456298828125</v>
      </c>
      <c r="CN94">
        <v>0.22807889944209939</v>
      </c>
      <c r="CO94" t="e">
        <v>#DIV/0!</v>
      </c>
      <c r="CP94" t="e">
        <f t="shared" si="88"/>
        <v>#DIV/0!</v>
      </c>
    </row>
    <row r="95" spans="1:94" s="8" customFormat="1" x14ac:dyDescent="0.3">
      <c r="A95" s="40" t="str">
        <f>VLOOKUP(C95,ListCodeMtrx!A$1:B$91,2,TRUE)</f>
        <v>M58</v>
      </c>
      <c r="B95" s="1">
        <f t="shared" si="89"/>
        <v>250</v>
      </c>
      <c r="C95">
        <v>58</v>
      </c>
      <c r="D95" s="4" t="s">
        <v>202</v>
      </c>
      <c r="E95" s="5">
        <v>2</v>
      </c>
      <c r="F95" s="5">
        <v>6</v>
      </c>
      <c r="G95">
        <v>88</v>
      </c>
      <c r="H95" t="s">
        <v>176</v>
      </c>
      <c r="I95">
        <v>2</v>
      </c>
      <c r="J95" s="1">
        <v>32</v>
      </c>
      <c r="K95" s="6">
        <v>0.4741319444444444</v>
      </c>
      <c r="L95" s="1">
        <v>7247</v>
      </c>
      <c r="M95" s="1">
        <v>0</v>
      </c>
      <c r="N95" s="1">
        <v>250</v>
      </c>
      <c r="O95" s="7">
        <v>16.827331928895504</v>
      </c>
      <c r="P95" s="7">
        <v>0.44081319814200909</v>
      </c>
      <c r="Q95" s="7">
        <v>169.99302516207561</v>
      </c>
      <c r="R95" s="1">
        <v>26.342382431030273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t="e">
        <v>#DIV/0!</v>
      </c>
      <c r="AA95">
        <v>0.52895534578352998</v>
      </c>
      <c r="AB95">
        <v>0.22807889944209939</v>
      </c>
      <c r="AC95" s="1">
        <v>-1</v>
      </c>
      <c r="AD95" s="1">
        <v>0.87</v>
      </c>
      <c r="AE95" s="1">
        <v>0.92</v>
      </c>
      <c r="AF95" s="1">
        <v>10.040945053100586</v>
      </c>
      <c r="AG95">
        <v>0.87502047252655035</v>
      </c>
      <c r="AH95">
        <v>1.1323573165142004E-2</v>
      </c>
      <c r="AI95">
        <v>0.4311874362556089</v>
      </c>
      <c r="AJ95">
        <v>2.1229409803267756</v>
      </c>
      <c r="AK95">
        <v>-1</v>
      </c>
      <c r="AL95" s="1">
        <v>1800.75341796875</v>
      </c>
      <c r="AM95" s="1">
        <v>0.5</v>
      </c>
      <c r="AN95">
        <v>179.69151693507726</v>
      </c>
      <c r="AO95">
        <v>5.9652401936099269</v>
      </c>
      <c r="AP95">
        <v>1.3926305820632314</v>
      </c>
      <c r="AQ95">
        <v>26.342382431030273</v>
      </c>
      <c r="AR95" s="1">
        <v>2</v>
      </c>
      <c r="AS95">
        <v>4.644859790802002</v>
      </c>
      <c r="AT95" s="1">
        <v>1</v>
      </c>
      <c r="AU95">
        <v>9.2897195816040039</v>
      </c>
      <c r="AV95" s="1">
        <v>25.469734191894531</v>
      </c>
      <c r="AW95" s="1">
        <v>25.005399703979492</v>
      </c>
      <c r="AX95" s="1">
        <v>250.31564331054687</v>
      </c>
      <c r="AY95" s="1">
        <v>238.15008544921875</v>
      </c>
      <c r="AZ95" s="1">
        <v>16.407587051391602</v>
      </c>
      <c r="BA95" s="1">
        <v>20.303750991821289</v>
      </c>
      <c r="BB95" s="1">
        <v>50.678623199462891</v>
      </c>
      <c r="BC95" s="1">
        <v>62.712825775146484</v>
      </c>
      <c r="BD95" s="1">
        <v>299.99371337890625</v>
      </c>
      <c r="BE95" s="1">
        <v>1799.2215576171875</v>
      </c>
      <c r="BF95" s="1">
        <v>1207.06640625</v>
      </c>
      <c r="BG95" s="1">
        <v>100.99600982666016</v>
      </c>
      <c r="BH95" s="1">
        <v>1.7219200134277344</v>
      </c>
      <c r="BI95" s="1">
        <v>-4.9196764826774597E-2</v>
      </c>
      <c r="BJ95" s="1">
        <v>0.5</v>
      </c>
      <c r="BK95" s="1">
        <v>-1.355140209197998</v>
      </c>
      <c r="BL95" s="1">
        <v>7.355140209197998</v>
      </c>
      <c r="BM95" s="1">
        <v>1</v>
      </c>
      <c r="BN95" s="1">
        <v>0</v>
      </c>
      <c r="BO95" s="1">
        <v>0.15999999642372131</v>
      </c>
      <c r="BP95" s="1">
        <v>111115</v>
      </c>
      <c r="BQ95">
        <v>1.4999685668945311</v>
      </c>
      <c r="BR95">
        <v>5.9652401936099268E-3</v>
      </c>
      <c r="BS95">
        <v>299.49238243103025</v>
      </c>
      <c r="BT95">
        <v>298.61973419189451</v>
      </c>
      <c r="BU95">
        <v>287.87544278423229</v>
      </c>
      <c r="BV95">
        <v>5.8927157044748643E-2</v>
      </c>
      <c r="BW95">
        <v>3.4432284167512752</v>
      </c>
      <c r="BX95">
        <v>34.09271735250632</v>
      </c>
      <c r="BY95">
        <v>13.788966360685031</v>
      </c>
      <c r="BZ95">
        <v>25.906058311462402</v>
      </c>
      <c r="CA95">
        <v>3.3555469504322053</v>
      </c>
      <c r="CB95">
        <v>0.42084345136096407</v>
      </c>
      <c r="CC95">
        <v>2.0505978346880438</v>
      </c>
      <c r="CD95">
        <v>1.3049491157441615</v>
      </c>
      <c r="CE95">
        <v>0.26475126270052907</v>
      </c>
      <c r="CF95">
        <v>17.168617239732679</v>
      </c>
      <c r="CG95">
        <v>0.71380627406209174</v>
      </c>
      <c r="CH95">
        <v>60.307200675130289</v>
      </c>
      <c r="CI95">
        <v>235.70470505808248</v>
      </c>
      <c r="CJ95">
        <v>4.3054265005565272E-2</v>
      </c>
      <c r="CK95">
        <v>0</v>
      </c>
      <c r="CL95">
        <v>1574.3556975261474</v>
      </c>
      <c r="CM95">
        <v>579.6456298828125</v>
      </c>
      <c r="CN95">
        <v>0.22807889944209939</v>
      </c>
      <c r="CO95" t="e">
        <v>#DIV/0!</v>
      </c>
      <c r="CP95" s="11" t="e">
        <f t="shared" si="88"/>
        <v>#DIV/0!</v>
      </c>
    </row>
    <row r="96" spans="1:94" x14ac:dyDescent="0.3">
      <c r="A96" s="40" t="str">
        <f>VLOOKUP(C96,ListCodeMtrx!A$1:B$91,2,TRUE)</f>
        <v>M58</v>
      </c>
      <c r="B96" s="1">
        <f t="shared" si="89"/>
        <v>600</v>
      </c>
      <c r="C96">
        <v>58</v>
      </c>
      <c r="D96" s="4" t="s">
        <v>202</v>
      </c>
      <c r="E96" s="5">
        <v>2</v>
      </c>
      <c r="F96" s="5">
        <v>6</v>
      </c>
      <c r="G96">
        <v>88</v>
      </c>
      <c r="H96" t="s">
        <v>176</v>
      </c>
      <c r="I96">
        <v>2</v>
      </c>
      <c r="J96" s="1">
        <v>33</v>
      </c>
      <c r="K96" s="6">
        <v>0.47655092592592596</v>
      </c>
      <c r="L96" s="1">
        <v>7456</v>
      </c>
      <c r="M96" s="1">
        <v>0</v>
      </c>
      <c r="N96" s="1">
        <v>600</v>
      </c>
      <c r="O96" s="7">
        <v>38.409770929738968</v>
      </c>
      <c r="P96" s="7">
        <v>0.45420939163051743</v>
      </c>
      <c r="Q96" s="7">
        <v>419.08523931189285</v>
      </c>
      <c r="R96" s="1">
        <v>26.354999542236328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t="e">
        <v>#DIV/0!</v>
      </c>
      <c r="AA96">
        <v>0.52895534578352998</v>
      </c>
      <c r="AB96">
        <v>0.22807889944209939</v>
      </c>
      <c r="AC96" s="1">
        <v>-1</v>
      </c>
      <c r="AD96" s="1">
        <v>0.87</v>
      </c>
      <c r="AE96" s="1">
        <v>0.92</v>
      </c>
      <c r="AF96" s="1">
        <v>10.040945053100586</v>
      </c>
      <c r="AG96">
        <v>0.87502047252655035</v>
      </c>
      <c r="AH96">
        <v>2.5051186287117586E-2</v>
      </c>
      <c r="AI96">
        <v>0.4311874362556089</v>
      </c>
      <c r="AJ96">
        <v>2.1229409803267756</v>
      </c>
      <c r="AK96">
        <v>-1</v>
      </c>
      <c r="AL96" s="1">
        <v>1800.75341796875</v>
      </c>
      <c r="AM96" s="1">
        <v>0.5</v>
      </c>
      <c r="AN96">
        <v>179.69151693507726</v>
      </c>
      <c r="AO96">
        <v>6.3329830237134841</v>
      </c>
      <c r="AP96">
        <v>1.4371701179779062</v>
      </c>
      <c r="AQ96">
        <v>26.354999542236328</v>
      </c>
      <c r="AR96" s="1">
        <v>2</v>
      </c>
      <c r="AS96">
        <v>4.644859790802002</v>
      </c>
      <c r="AT96" s="1">
        <v>1</v>
      </c>
      <c r="AU96">
        <v>9.2897195816040039</v>
      </c>
      <c r="AV96" s="1">
        <v>25.539297103881836</v>
      </c>
      <c r="AW96" s="1">
        <v>25.002080917358398</v>
      </c>
      <c r="AX96" s="1">
        <v>599.58355712890625</v>
      </c>
      <c r="AY96" s="1">
        <v>571.56475830078125</v>
      </c>
      <c r="AZ96" s="1">
        <v>15.749855995178223</v>
      </c>
      <c r="BA96" s="1">
        <v>19.887752532958984</v>
      </c>
      <c r="BB96" s="1">
        <v>48.44744873046875</v>
      </c>
      <c r="BC96" s="1">
        <v>61.175849914550781</v>
      </c>
      <c r="BD96" s="1">
        <v>300.0091552734375</v>
      </c>
      <c r="BE96" s="1">
        <v>1797.8663330078125</v>
      </c>
      <c r="BF96" s="1">
        <v>1217.2591552734375</v>
      </c>
      <c r="BG96" s="1">
        <v>100.99800109863281</v>
      </c>
      <c r="BH96" s="1">
        <v>2.7770957946777344</v>
      </c>
      <c r="BI96" s="1">
        <v>-5.208258330821991E-2</v>
      </c>
      <c r="BJ96" s="1">
        <v>0.25</v>
      </c>
      <c r="BK96" s="1">
        <v>-1.355140209197998</v>
      </c>
      <c r="BL96" s="1">
        <v>7.355140209197998</v>
      </c>
      <c r="BM96" s="1">
        <v>1</v>
      </c>
      <c r="BN96" s="1">
        <v>0</v>
      </c>
      <c r="BO96" s="1">
        <v>0.15999999642372131</v>
      </c>
      <c r="BP96" s="1">
        <v>111115</v>
      </c>
      <c r="BQ96">
        <v>1.5000457763671875</v>
      </c>
      <c r="BR96">
        <v>6.3329830237134838E-3</v>
      </c>
      <c r="BS96">
        <v>299.50499954223631</v>
      </c>
      <c r="BT96">
        <v>298.68929710388181</v>
      </c>
      <c r="BU96">
        <v>287.65860685157895</v>
      </c>
      <c r="BV96">
        <v>-4.1190807385272843E-3</v>
      </c>
      <c r="BW96">
        <v>3.4457933701510353</v>
      </c>
      <c r="BX96">
        <v>34.117441262881393</v>
      </c>
      <c r="BY96">
        <v>14.229688729922408</v>
      </c>
      <c r="BZ96">
        <v>25.947148323059082</v>
      </c>
      <c r="CA96">
        <v>3.3637201579539311</v>
      </c>
      <c r="CB96">
        <v>0.43303660065348298</v>
      </c>
      <c r="CC96">
        <v>2.0086232521731291</v>
      </c>
      <c r="CD96">
        <v>1.355096905780802</v>
      </c>
      <c r="CE96">
        <v>0.27247368049100401</v>
      </c>
      <c r="CF96">
        <v>42.326771460443354</v>
      </c>
      <c r="CG96">
        <v>0.73322442159975276</v>
      </c>
      <c r="CH96">
        <v>59.132717354253707</v>
      </c>
      <c r="CI96">
        <v>565.98297617058324</v>
      </c>
      <c r="CJ96">
        <v>4.0129725162357875E-2</v>
      </c>
      <c r="CK96">
        <v>0</v>
      </c>
      <c r="CL96">
        <v>1573.1698482480724</v>
      </c>
      <c r="CM96">
        <v>579.6456298828125</v>
      </c>
      <c r="CN96">
        <v>0.22807889944209939</v>
      </c>
      <c r="CO96" t="e">
        <v>#DIV/0!</v>
      </c>
      <c r="CP96" t="e">
        <f t="shared" si="88"/>
        <v>#DIV/0!</v>
      </c>
    </row>
    <row r="97" spans="1:94" x14ac:dyDescent="0.3">
      <c r="A97" s="40" t="str">
        <f>VLOOKUP(C97,ListCodeMtrx!A$1:B$91,2,TRUE)</f>
        <v>M58</v>
      </c>
      <c r="B97" s="1">
        <f t="shared" si="89"/>
        <v>800</v>
      </c>
      <c r="C97">
        <v>58</v>
      </c>
      <c r="D97" s="4" t="s">
        <v>202</v>
      </c>
      <c r="E97" s="5">
        <v>2</v>
      </c>
      <c r="F97" s="5">
        <v>6</v>
      </c>
      <c r="G97">
        <v>88</v>
      </c>
      <c r="H97" t="s">
        <v>176</v>
      </c>
      <c r="I97">
        <v>2</v>
      </c>
      <c r="J97" s="1">
        <v>34</v>
      </c>
      <c r="K97" s="6">
        <v>0.47837962962962965</v>
      </c>
      <c r="L97" s="1">
        <v>7614</v>
      </c>
      <c r="M97" s="1">
        <v>0</v>
      </c>
      <c r="N97" s="1">
        <v>800</v>
      </c>
      <c r="O97" s="7">
        <v>44.693385379162699</v>
      </c>
      <c r="P97" s="7">
        <v>0.45213437701213222</v>
      </c>
      <c r="Q97" s="7">
        <v>586.3286431875166</v>
      </c>
      <c r="R97" s="1">
        <v>26.318862915039063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t="e">
        <v>#DIV/0!</v>
      </c>
      <c r="AA97">
        <v>0.52895534578352998</v>
      </c>
      <c r="AB97">
        <v>0.22807889944209939</v>
      </c>
      <c r="AC97" s="1">
        <v>-1</v>
      </c>
      <c r="AD97" s="1">
        <v>0.87</v>
      </c>
      <c r="AE97" s="1">
        <v>0.92</v>
      </c>
      <c r="AF97" s="1">
        <v>10.040945053100586</v>
      </c>
      <c r="AG97">
        <v>0.87502047252655035</v>
      </c>
      <c r="AH97">
        <v>2.9047045233764487E-2</v>
      </c>
      <c r="AI97">
        <v>0.4311874362556089</v>
      </c>
      <c r="AJ97">
        <v>2.1229409803267756</v>
      </c>
      <c r="AK97">
        <v>-1</v>
      </c>
      <c r="AL97" s="1">
        <v>1800.75341796875</v>
      </c>
      <c r="AM97" s="1">
        <v>0.5</v>
      </c>
      <c r="AN97">
        <v>179.69151693507726</v>
      </c>
      <c r="AO97">
        <v>6.470528539138221</v>
      </c>
      <c r="AP97">
        <v>1.4751244758507509</v>
      </c>
      <c r="AQ97">
        <v>26.318862915039063</v>
      </c>
      <c r="AR97" s="1">
        <v>2</v>
      </c>
      <c r="AS97">
        <v>4.644859790802002</v>
      </c>
      <c r="AT97" s="1">
        <v>1</v>
      </c>
      <c r="AU97">
        <v>9.2897195816040039</v>
      </c>
      <c r="AV97" s="1">
        <v>25.553308486938477</v>
      </c>
      <c r="AW97" s="1">
        <v>25.00360107421875</v>
      </c>
      <c r="AX97" s="1">
        <v>800.32666015625</v>
      </c>
      <c r="AY97" s="1">
        <v>767.22186279296875</v>
      </c>
      <c r="AZ97" s="1">
        <v>15.210500717163086</v>
      </c>
      <c r="BA97" s="1">
        <v>19.440282821655273</v>
      </c>
      <c r="BB97" s="1">
        <v>46.74700927734375</v>
      </c>
      <c r="BC97" s="1">
        <v>59.746562957763672</v>
      </c>
      <c r="BD97" s="1">
        <v>300.00314331054687</v>
      </c>
      <c r="BE97" s="1">
        <v>1797.7659912109375</v>
      </c>
      <c r="BF97" s="1">
        <v>1212.1126708984375</v>
      </c>
      <c r="BG97" s="1">
        <v>100.99272155761719</v>
      </c>
      <c r="BH97" s="1">
        <v>3.4045982360839844</v>
      </c>
      <c r="BI97" s="1">
        <v>-5.7587191462516785E-2</v>
      </c>
      <c r="BJ97" s="1">
        <v>0.75</v>
      </c>
      <c r="BK97" s="1">
        <v>-1.355140209197998</v>
      </c>
      <c r="BL97" s="1">
        <v>7.355140209197998</v>
      </c>
      <c r="BM97" s="1">
        <v>1</v>
      </c>
      <c r="BN97" s="1">
        <v>0</v>
      </c>
      <c r="BO97" s="1">
        <v>0.15999999642372131</v>
      </c>
      <c r="BP97" s="1">
        <v>111115</v>
      </c>
      <c r="BQ97">
        <v>1.5000157165527344</v>
      </c>
      <c r="BR97">
        <v>6.4705285391382207E-3</v>
      </c>
      <c r="BS97">
        <v>299.46886291503904</v>
      </c>
      <c r="BT97">
        <v>298.70330848693845</v>
      </c>
      <c r="BU97">
        <v>287.6425521644378</v>
      </c>
      <c r="BV97">
        <v>-2.6101574439684094E-2</v>
      </c>
      <c r="BW97">
        <v>3.4384515458595106</v>
      </c>
      <c r="BX97">
        <v>34.046528233203865</v>
      </c>
      <c r="BY97">
        <v>14.606245411548592</v>
      </c>
      <c r="BZ97">
        <v>25.93608570098877</v>
      </c>
      <c r="CA97">
        <v>3.3615179849374686</v>
      </c>
      <c r="CB97">
        <v>0.43115012742837144</v>
      </c>
      <c r="CC97">
        <v>1.9633270700087597</v>
      </c>
      <c r="CD97">
        <v>1.3981909149287088</v>
      </c>
      <c r="CE97">
        <v>0.27127870837420537</v>
      </c>
      <c r="CF97">
        <v>59.214925402692344</v>
      </c>
      <c r="CG97">
        <v>0.76422306456839673</v>
      </c>
      <c r="CH97">
        <v>57.966128211324083</v>
      </c>
      <c r="CI97">
        <v>760.72693366923602</v>
      </c>
      <c r="CJ97">
        <v>3.4055616968770283E-2</v>
      </c>
      <c r="CK97">
        <v>0</v>
      </c>
      <c r="CL97">
        <v>1573.0820471215568</v>
      </c>
      <c r="CM97">
        <v>579.6456298828125</v>
      </c>
      <c r="CN97">
        <v>0.22807889944209939</v>
      </c>
      <c r="CO97" t="e">
        <v>#DIV/0!</v>
      </c>
      <c r="CP97" t="e">
        <f t="shared" si="88"/>
        <v>#DIV/0!</v>
      </c>
    </row>
    <row r="98" spans="1:94" hidden="1" x14ac:dyDescent="0.3">
      <c r="A98" t="str">
        <f>VLOOKUP(C98,ListCodeMtrx!A$1:B$91,2,TRUE)</f>
        <v>M58</v>
      </c>
      <c r="B98" s="1" t="str">
        <f t="shared" si="89"/>
        <v>400F</v>
      </c>
      <c r="C98" s="8">
        <v>58</v>
      </c>
      <c r="D98" s="4" t="s">
        <v>202</v>
      </c>
      <c r="E98" s="5">
        <v>2</v>
      </c>
      <c r="F98" s="5">
        <v>6</v>
      </c>
      <c r="G98">
        <v>88</v>
      </c>
      <c r="H98" s="8" t="s">
        <v>176</v>
      </c>
      <c r="I98" s="8">
        <v>2</v>
      </c>
      <c r="J98" s="9">
        <v>35</v>
      </c>
      <c r="K98" s="6">
        <v>0.48092592592592587</v>
      </c>
      <c r="L98" s="9">
        <v>7825.5</v>
      </c>
      <c r="M98" s="9">
        <v>0</v>
      </c>
      <c r="N98" s="1" t="s">
        <v>179</v>
      </c>
      <c r="O98" s="7">
        <v>27.743143572894095</v>
      </c>
      <c r="P98" s="7">
        <v>0.43473055187419235</v>
      </c>
      <c r="Q98" s="7">
        <v>265.34636017749233</v>
      </c>
      <c r="R98" s="9">
        <v>26.544486999511719</v>
      </c>
      <c r="S98" s="9">
        <v>5</v>
      </c>
      <c r="T98" s="9">
        <v>5</v>
      </c>
      <c r="U98" s="9">
        <v>0</v>
      </c>
      <c r="V98" s="9">
        <v>0</v>
      </c>
      <c r="W98" s="9">
        <v>495.494873046875</v>
      </c>
      <c r="X98" s="9">
        <v>1036.954345703125</v>
      </c>
      <c r="Y98" s="9">
        <v>813.41796875</v>
      </c>
      <c r="Z98" s="8" t="e">
        <v>#DIV/0!</v>
      </c>
      <c r="AA98" s="8">
        <v>0.52216327063956125</v>
      </c>
      <c r="AB98" s="8">
        <v>0.21557012406515569</v>
      </c>
      <c r="AC98" s="9">
        <v>-1</v>
      </c>
      <c r="AD98" s="9">
        <v>0.87</v>
      </c>
      <c r="AE98" s="9">
        <v>0.92</v>
      </c>
      <c r="AF98" s="9">
        <v>10.012383460998535</v>
      </c>
      <c r="AG98" s="8">
        <v>0.87500619173049932</v>
      </c>
      <c r="AH98" s="8">
        <v>1.8234934337296258E-2</v>
      </c>
      <c r="AI98" s="8">
        <v>0.41284045850471046</v>
      </c>
      <c r="AJ98" s="8">
        <v>2.0927650357444296</v>
      </c>
      <c r="AK98" s="8">
        <v>-1</v>
      </c>
      <c r="AL98" s="9">
        <v>1801.4364013671875</v>
      </c>
      <c r="AM98" s="9">
        <v>0.5</v>
      </c>
      <c r="AN98" s="8">
        <v>169.89814472098845</v>
      </c>
      <c r="AO98" s="8">
        <v>6.3499111156950594</v>
      </c>
      <c r="AP98" s="8">
        <v>1.5022728380458061</v>
      </c>
      <c r="AQ98" s="8">
        <v>26.544486999511719</v>
      </c>
      <c r="AR98" s="9">
        <v>2</v>
      </c>
      <c r="AS98" s="8">
        <v>4.644859790802002</v>
      </c>
      <c r="AT98" s="9">
        <v>1</v>
      </c>
      <c r="AU98" s="8">
        <v>9.2897195816040039</v>
      </c>
      <c r="AV98" s="9">
        <v>25.615129470825195</v>
      </c>
      <c r="AW98" s="9">
        <v>25.003494262695313</v>
      </c>
      <c r="AX98" s="9">
        <v>399.48028564453125</v>
      </c>
      <c r="AY98" s="9">
        <v>379.38043212890625</v>
      </c>
      <c r="AZ98" s="9">
        <v>15.479270935058594</v>
      </c>
      <c r="BA98" s="9">
        <v>19.629119873046875</v>
      </c>
      <c r="BB98" s="9">
        <v>47.395065307617188</v>
      </c>
      <c r="BC98" s="9">
        <v>60.101242065429687</v>
      </c>
      <c r="BD98" s="9">
        <v>300.02383422851563</v>
      </c>
      <c r="BE98" s="9">
        <v>1801.4364013671875</v>
      </c>
      <c r="BF98" s="9">
        <v>1231.3245849609375</v>
      </c>
      <c r="BG98" s="9">
        <v>100.98480987548828</v>
      </c>
      <c r="BH98" s="9">
        <v>2.2389793395996094</v>
      </c>
      <c r="BI98" s="9">
        <v>-4.6661898493766785E-2</v>
      </c>
      <c r="BJ98" s="9">
        <v>0.5</v>
      </c>
      <c r="BK98" s="9">
        <v>-1.355140209197998</v>
      </c>
      <c r="BL98" s="9">
        <v>7.355140209197998</v>
      </c>
      <c r="BM98" s="9">
        <v>1</v>
      </c>
      <c r="BN98" s="9">
        <v>0</v>
      </c>
      <c r="BO98" s="9">
        <v>0.15999999642372131</v>
      </c>
      <c r="BP98" s="9">
        <v>111115</v>
      </c>
      <c r="BQ98" s="8">
        <v>1.5001191711425779</v>
      </c>
      <c r="BR98" s="8">
        <v>6.3499111156950592E-3</v>
      </c>
      <c r="BS98" s="8">
        <v>299.6944869995117</v>
      </c>
      <c r="BT98" s="8">
        <v>298.76512947082517</v>
      </c>
      <c r="BU98" s="8">
        <v>288.22981777631139</v>
      </c>
      <c r="BV98" s="8">
        <v>-1.0110633558391081E-2</v>
      </c>
      <c r="BW98" s="8">
        <v>3.4845157764486134</v>
      </c>
      <c r="BX98" s="8">
        <v>34.50534571233964</v>
      </c>
      <c r="BY98" s="8">
        <v>14.876225839292765</v>
      </c>
      <c r="BZ98" s="8">
        <v>26.079808235168457</v>
      </c>
      <c r="CA98" s="8">
        <v>3.3902263295766604</v>
      </c>
      <c r="CB98" s="8">
        <v>0.4152959668705421</v>
      </c>
      <c r="CC98" s="8">
        <v>1.9822429384028073</v>
      </c>
      <c r="CD98" s="8">
        <v>1.4079833911738531</v>
      </c>
      <c r="CE98" s="8">
        <v>0.26123878570356651</v>
      </c>
      <c r="CF98" s="8">
        <v>26.795951733676898</v>
      </c>
      <c r="CG98" s="8">
        <v>0.69942025920654938</v>
      </c>
      <c r="CH98" s="8">
        <v>57.668749243954466</v>
      </c>
      <c r="CI98" s="8">
        <v>375.3487448971868</v>
      </c>
      <c r="CJ98" s="8">
        <v>4.2624690016813419E-2</v>
      </c>
      <c r="CK98" s="8">
        <v>0</v>
      </c>
      <c r="CL98" s="8">
        <v>1576.268005204998</v>
      </c>
      <c r="CM98" s="8">
        <v>541.45947265625</v>
      </c>
      <c r="CN98" s="8">
        <v>0.21557012406515569</v>
      </c>
      <c r="CO98" s="8" t="e">
        <v>#DIV/0!</v>
      </c>
      <c r="CP98" t="e">
        <f t="shared" si="88"/>
        <v>#DIV/0!</v>
      </c>
    </row>
    <row r="99" spans="1:94" x14ac:dyDescent="0.3">
      <c r="A99" s="40" t="str">
        <f>VLOOKUP(C99,ListCodeMtrx!A$1:B$91,2,TRUE)</f>
        <v>M62</v>
      </c>
      <c r="B99" s="1">
        <f t="shared" si="89"/>
        <v>400</v>
      </c>
      <c r="C99">
        <v>62</v>
      </c>
      <c r="D99" s="4" t="s">
        <v>202</v>
      </c>
      <c r="E99" s="5">
        <v>3</v>
      </c>
      <c r="F99" s="5">
        <v>1</v>
      </c>
      <c r="G99">
        <v>88</v>
      </c>
      <c r="H99" t="s">
        <v>176</v>
      </c>
      <c r="I99">
        <v>2</v>
      </c>
      <c r="J99" s="1">
        <v>36</v>
      </c>
      <c r="K99" s="6">
        <v>0.48556712962962967</v>
      </c>
      <c r="L99" s="1">
        <v>8235</v>
      </c>
      <c r="M99" s="1">
        <v>0</v>
      </c>
      <c r="N99" s="1">
        <v>400</v>
      </c>
      <c r="O99">
        <v>25.629127622345496</v>
      </c>
      <c r="P99">
        <v>0.41040890618314479</v>
      </c>
      <c r="Q99">
        <v>270.99242271876699</v>
      </c>
      <c r="R99" s="1">
        <v>26.549777984619141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t="e">
        <v>#DIV/0!</v>
      </c>
      <c r="AA99">
        <v>0.52216327063956125</v>
      </c>
      <c r="AB99">
        <v>0.21557012406515569</v>
      </c>
      <c r="AC99" s="1">
        <v>-1</v>
      </c>
      <c r="AD99" s="1">
        <v>0.87</v>
      </c>
      <c r="AE99" s="1">
        <v>0.92</v>
      </c>
      <c r="AF99" s="1">
        <v>10.012383460998535</v>
      </c>
      <c r="AG99">
        <v>0.87500619173049932</v>
      </c>
      <c r="AH99">
        <v>1.689861632589899E-2</v>
      </c>
      <c r="AI99">
        <v>0.41284045850471046</v>
      </c>
      <c r="AJ99">
        <v>2.0927650357444296</v>
      </c>
      <c r="AK99">
        <v>-1</v>
      </c>
      <c r="AL99" s="1">
        <v>1801.4364013671875</v>
      </c>
      <c r="AM99" s="1">
        <v>0.5</v>
      </c>
      <c r="AN99">
        <v>169.89814472098845</v>
      </c>
      <c r="AO99">
        <v>5.6641868626635627</v>
      </c>
      <c r="AP99">
        <v>1.4148218594720143</v>
      </c>
      <c r="AQ99">
        <v>26.549777984619141</v>
      </c>
      <c r="AR99" s="1">
        <v>2</v>
      </c>
      <c r="AS99">
        <v>4.644859790802002</v>
      </c>
      <c r="AT99" s="1">
        <v>1</v>
      </c>
      <c r="AU99">
        <v>9.2897195816040039</v>
      </c>
      <c r="AV99" s="1">
        <v>25.484813690185547</v>
      </c>
      <c r="AW99" s="1">
        <v>25.005348205566406</v>
      </c>
      <c r="AX99" s="1">
        <v>400.7032470703125</v>
      </c>
      <c r="AY99" s="1">
        <v>382.1729736328125</v>
      </c>
      <c r="AZ99" s="1">
        <v>16.813167572021484</v>
      </c>
      <c r="BA99" s="1">
        <v>20.512046813964844</v>
      </c>
      <c r="BB99" s="1">
        <v>51.863456726074219</v>
      </c>
      <c r="BC99" s="1">
        <v>63.273361206054687</v>
      </c>
      <c r="BD99" s="1">
        <v>299.98291015625</v>
      </c>
      <c r="BE99" s="1">
        <v>1800.9210205078125</v>
      </c>
      <c r="BF99" s="1">
        <v>90.8653564453125</v>
      </c>
      <c r="BG99" s="1">
        <v>100.95436096191406</v>
      </c>
      <c r="BH99" s="1">
        <v>2.2845420837402344</v>
      </c>
      <c r="BI99" s="1">
        <v>-5.4703280329704285E-2</v>
      </c>
      <c r="BJ99" s="1">
        <v>0.25</v>
      </c>
      <c r="BK99" s="1">
        <v>-1.355140209197998</v>
      </c>
      <c r="BL99" s="1">
        <v>7.355140209197998</v>
      </c>
      <c r="BM99" s="1">
        <v>1</v>
      </c>
      <c r="BN99" s="1">
        <v>0</v>
      </c>
      <c r="BO99" s="1">
        <v>0.15999999642372131</v>
      </c>
      <c r="BP99" s="1">
        <v>111115</v>
      </c>
      <c r="BQ99">
        <v>1.4999145507812497</v>
      </c>
      <c r="BR99">
        <v>5.6641868626635629E-3</v>
      </c>
      <c r="BS99">
        <v>299.69977798461912</v>
      </c>
      <c r="BT99">
        <v>298.63481369018552</v>
      </c>
      <c r="BU99">
        <v>288.14735684065454</v>
      </c>
      <c r="BV99">
        <v>0.10413151022288723</v>
      </c>
      <c r="BW99">
        <v>3.4856024375967003</v>
      </c>
      <c r="BX99">
        <v>34.526516778325949</v>
      </c>
      <c r="BY99">
        <v>14.014469964361105</v>
      </c>
      <c r="BZ99">
        <v>26.017295837402344</v>
      </c>
      <c r="CA99">
        <v>3.3777133729939135</v>
      </c>
      <c r="CB99">
        <v>0.39304465472126859</v>
      </c>
      <c r="CC99">
        <v>2.070780578124686</v>
      </c>
      <c r="CD99">
        <v>1.3069327948692275</v>
      </c>
      <c r="CE99">
        <v>0.24715611521092568</v>
      </c>
      <c r="CF99">
        <v>27.357866861094003</v>
      </c>
      <c r="CG99">
        <v>0.70908316761073076</v>
      </c>
      <c r="CH99">
        <v>60.026881680672226</v>
      </c>
      <c r="CI99">
        <v>378.44849928391159</v>
      </c>
      <c r="CJ99">
        <v>4.0651148419834214E-2</v>
      </c>
      <c r="CK99">
        <v>0</v>
      </c>
      <c r="CL99">
        <v>1575.8170437619456</v>
      </c>
      <c r="CM99">
        <v>541.45947265625</v>
      </c>
      <c r="CN99">
        <v>0.21557012406515569</v>
      </c>
      <c r="CO99" t="e">
        <v>#DIV/0!</v>
      </c>
      <c r="CP99" t="e">
        <f t="shared" si="88"/>
        <v>#DIV/0!</v>
      </c>
    </row>
    <row r="100" spans="1:94" x14ac:dyDescent="0.3">
      <c r="A100" s="40" t="str">
        <f>VLOOKUP(C100,ListCodeMtrx!A$1:B$91,2,TRUE)</f>
        <v>M62</v>
      </c>
      <c r="B100" s="1">
        <f t="shared" si="89"/>
        <v>50</v>
      </c>
      <c r="C100">
        <v>62</v>
      </c>
      <c r="D100" s="4" t="s">
        <v>202</v>
      </c>
      <c r="E100" s="5">
        <v>3</v>
      </c>
      <c r="F100" s="5">
        <v>1</v>
      </c>
      <c r="G100">
        <v>88</v>
      </c>
      <c r="H100" t="s">
        <v>176</v>
      </c>
      <c r="I100">
        <v>2</v>
      </c>
      <c r="J100" s="1">
        <v>37</v>
      </c>
      <c r="K100" s="6">
        <v>0.48782407407407413</v>
      </c>
      <c r="L100" s="1">
        <v>8430</v>
      </c>
      <c r="M100" s="1">
        <v>0</v>
      </c>
      <c r="N100" s="1">
        <v>50</v>
      </c>
      <c r="O100" s="7">
        <v>-1.0295989187989825</v>
      </c>
      <c r="P100" s="7">
        <v>0.38722509858552245</v>
      </c>
      <c r="Q100" s="7">
        <v>52.726271875682322</v>
      </c>
      <c r="R100" s="1">
        <v>26.750946044921875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t="e">
        <v>#DIV/0!</v>
      </c>
      <c r="AA100">
        <v>0.52216327063956125</v>
      </c>
      <c r="AB100">
        <v>0.21557012406515569</v>
      </c>
      <c r="AC100" s="1">
        <v>-1</v>
      </c>
      <c r="AD100" s="1">
        <v>0.87</v>
      </c>
      <c r="AE100" s="1">
        <v>0.92</v>
      </c>
      <c r="AF100" s="1">
        <v>10.012383460998535</v>
      </c>
      <c r="AG100">
        <v>0.87500619173049932</v>
      </c>
      <c r="AH100">
        <v>-1.8777803335121264E-5</v>
      </c>
      <c r="AI100">
        <v>0.41284045850471046</v>
      </c>
      <c r="AJ100">
        <v>2.0927650357444296</v>
      </c>
      <c r="AK100">
        <v>-1</v>
      </c>
      <c r="AL100" s="1">
        <v>1801.4364013671875</v>
      </c>
      <c r="AM100" s="1">
        <v>0.5</v>
      </c>
      <c r="AN100">
        <v>169.89814472098845</v>
      </c>
      <c r="AO100">
        <v>5.3274167802833992</v>
      </c>
      <c r="AP100">
        <v>1.4062823247671674</v>
      </c>
      <c r="AQ100">
        <v>26.750946044921875</v>
      </c>
      <c r="AR100" s="1">
        <v>2</v>
      </c>
      <c r="AS100">
        <v>4.644859790802002</v>
      </c>
      <c r="AT100" s="1">
        <v>1</v>
      </c>
      <c r="AU100">
        <v>9.2897195816040039</v>
      </c>
      <c r="AV100" s="1">
        <v>25.453071594238281</v>
      </c>
      <c r="AW100" s="1">
        <v>24.998472213745117</v>
      </c>
      <c r="AX100" s="1">
        <v>48.974605560302734</v>
      </c>
      <c r="AY100" s="1">
        <v>49.485294342041016</v>
      </c>
      <c r="AZ100" s="1">
        <v>17.531713485717773</v>
      </c>
      <c r="BA100" s="1">
        <v>21.008995056152344</v>
      </c>
      <c r="BB100" s="1">
        <v>54.179641723632813</v>
      </c>
      <c r="BC100" s="1">
        <v>64.925758361816406</v>
      </c>
      <c r="BD100" s="1">
        <v>299.97531127929687</v>
      </c>
      <c r="BE100" s="1">
        <v>1801.4405517578125</v>
      </c>
      <c r="BF100" s="1">
        <v>82.845565795898438</v>
      </c>
      <c r="BG100" s="1">
        <v>100.94990539550781</v>
      </c>
      <c r="BH100" s="1">
        <v>0.80446243286132813</v>
      </c>
      <c r="BI100" s="1">
        <v>-4.0892168879508972E-2</v>
      </c>
      <c r="BJ100" s="1">
        <v>0.5</v>
      </c>
      <c r="BK100" s="1">
        <v>-1.355140209197998</v>
      </c>
      <c r="BL100" s="1">
        <v>7.355140209197998</v>
      </c>
      <c r="BM100" s="1">
        <v>1</v>
      </c>
      <c r="BN100" s="1">
        <v>0</v>
      </c>
      <c r="BO100" s="1">
        <v>0.15999999642372131</v>
      </c>
      <c r="BP100" s="1">
        <v>111115</v>
      </c>
      <c r="BQ100">
        <v>1.4998765563964842</v>
      </c>
      <c r="BR100">
        <v>5.3274167802833993E-3</v>
      </c>
      <c r="BS100">
        <v>299.90094604492185</v>
      </c>
      <c r="BT100">
        <v>298.60307159423826</v>
      </c>
      <c r="BU100">
        <v>288.23048183879655</v>
      </c>
      <c r="BV100">
        <v>0.15298787820221404</v>
      </c>
      <c r="BW100">
        <v>3.5271383881404379</v>
      </c>
      <c r="BX100">
        <v>34.939491763975369</v>
      </c>
      <c r="BY100">
        <v>13.930496707823025</v>
      </c>
      <c r="BZ100">
        <v>26.102008819580078</v>
      </c>
      <c r="CA100">
        <v>3.3946798988554758</v>
      </c>
      <c r="CB100">
        <v>0.3717301999444742</v>
      </c>
      <c r="CC100">
        <v>2.1208560633732705</v>
      </c>
      <c r="CD100">
        <v>1.2738238354822053</v>
      </c>
      <c r="CE100">
        <v>0.23367552055950905</v>
      </c>
      <c r="CF100">
        <v>5.3227121577079544</v>
      </c>
      <c r="CG100">
        <v>1.0654937507543101</v>
      </c>
      <c r="CH100">
        <v>60.623547065329873</v>
      </c>
      <c r="CI100">
        <v>49.634917646401149</v>
      </c>
      <c r="CJ100">
        <v>-1.2575408900018304E-2</v>
      </c>
      <c r="CK100">
        <v>0</v>
      </c>
      <c r="CL100">
        <v>1576.2716368224931</v>
      </c>
      <c r="CM100">
        <v>541.45947265625</v>
      </c>
      <c r="CN100">
        <v>0.21557012406515569</v>
      </c>
      <c r="CO100" t="e">
        <v>#DIV/0!</v>
      </c>
      <c r="CP100" s="8" t="e">
        <f t="shared" si="88"/>
        <v>#DIV/0!</v>
      </c>
    </row>
    <row r="101" spans="1:94" x14ac:dyDescent="0.3">
      <c r="A101" s="40" t="str">
        <f>VLOOKUP(C101,ListCodeMtrx!A$1:B$91,2,TRUE)</f>
        <v>M62</v>
      </c>
      <c r="B101" s="1">
        <f t="shared" si="89"/>
        <v>100</v>
      </c>
      <c r="C101">
        <v>62</v>
      </c>
      <c r="D101" s="4" t="s">
        <v>202</v>
      </c>
      <c r="E101" s="5">
        <v>3</v>
      </c>
      <c r="F101" s="5">
        <v>1</v>
      </c>
      <c r="G101">
        <v>88</v>
      </c>
      <c r="H101" t="s">
        <v>176</v>
      </c>
      <c r="I101">
        <v>2</v>
      </c>
      <c r="J101" s="1">
        <v>38</v>
      </c>
      <c r="K101" s="6">
        <v>0.48971064814814813</v>
      </c>
      <c r="L101" s="1">
        <v>8593</v>
      </c>
      <c r="M101" s="1">
        <v>0</v>
      </c>
      <c r="N101" s="1">
        <v>100</v>
      </c>
      <c r="O101" s="7">
        <v>3.9295785603274318</v>
      </c>
      <c r="P101" s="7">
        <v>0.40453681567621552</v>
      </c>
      <c r="Q101" s="7">
        <v>78.704154983367346</v>
      </c>
      <c r="R101" s="1">
        <v>26.574199676513672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t="e">
        <v>#DIV/0!</v>
      </c>
      <c r="AA101">
        <v>0.52216327063956125</v>
      </c>
      <c r="AB101">
        <v>0.21557012406515569</v>
      </c>
      <c r="AC101" s="1">
        <v>-1</v>
      </c>
      <c r="AD101" s="1">
        <v>0.87</v>
      </c>
      <c r="AE101" s="1">
        <v>0.92</v>
      </c>
      <c r="AF101" s="1">
        <v>10.040945053100586</v>
      </c>
      <c r="AG101">
        <v>0.87502047252655035</v>
      </c>
      <c r="AH101">
        <v>3.1337448775703215E-3</v>
      </c>
      <c r="AI101">
        <v>0.41284045850471046</v>
      </c>
      <c r="AJ101">
        <v>2.0927650357444296</v>
      </c>
      <c r="AK101">
        <v>-1</v>
      </c>
      <c r="AL101" s="1">
        <v>1801.4364013671875</v>
      </c>
      <c r="AM101" s="1">
        <v>0.5</v>
      </c>
      <c r="AN101">
        <v>169.9009175936574</v>
      </c>
      <c r="AO101">
        <v>5.4457196892533615</v>
      </c>
      <c r="AP101">
        <v>1.3787149325538453</v>
      </c>
      <c r="AQ101">
        <v>26.574199676513672</v>
      </c>
      <c r="AR101" s="1">
        <v>2</v>
      </c>
      <c r="AS101">
        <v>4.644859790802002</v>
      </c>
      <c r="AT101" s="1">
        <v>1</v>
      </c>
      <c r="AU101">
        <v>9.2897195816040039</v>
      </c>
      <c r="AV101" s="1">
        <v>25.387697219848633</v>
      </c>
      <c r="AW101" s="1">
        <v>24.997045516967773</v>
      </c>
      <c r="AX101" s="1">
        <v>99.757560729980469</v>
      </c>
      <c r="AY101" s="1">
        <v>96.786079406738281</v>
      </c>
      <c r="AZ101" s="1">
        <v>17.366250991821289</v>
      </c>
      <c r="BA101" s="1">
        <v>20.921234130859375</v>
      </c>
      <c r="BB101" s="1">
        <v>53.874931335449219</v>
      </c>
      <c r="BC101" s="1">
        <v>64.903480529785156</v>
      </c>
      <c r="BD101" s="1">
        <v>299.96139526367187</v>
      </c>
      <c r="BE101" s="1">
        <v>1797.744384765625</v>
      </c>
      <c r="BF101" s="1">
        <v>90.67266845703125</v>
      </c>
      <c r="BG101" s="1">
        <v>100.94562530517578</v>
      </c>
      <c r="BH101" s="1">
        <v>1.0113487243652344</v>
      </c>
      <c r="BI101" s="1">
        <v>-4.215674102306366E-2</v>
      </c>
      <c r="BJ101" s="1">
        <v>0.5</v>
      </c>
      <c r="BK101" s="1">
        <v>-1.355140209197998</v>
      </c>
      <c r="BL101" s="1">
        <v>7.355140209197998</v>
      </c>
      <c r="BM101" s="1">
        <v>1</v>
      </c>
      <c r="BN101" s="1">
        <v>0</v>
      </c>
      <c r="BO101" s="1">
        <v>0.15999999642372131</v>
      </c>
      <c r="BP101" s="1">
        <v>111115</v>
      </c>
      <c r="BQ101">
        <v>1.4998069763183592</v>
      </c>
      <c r="BR101">
        <v>5.4457196892533618E-3</v>
      </c>
      <c r="BS101">
        <v>299.72419967651365</v>
      </c>
      <c r="BT101">
        <v>298.53769721984861</v>
      </c>
      <c r="BU101">
        <v>287.63909513326507</v>
      </c>
      <c r="BV101">
        <v>0.13500240719462395</v>
      </c>
      <c r="BW101">
        <v>3.4906219940494307</v>
      </c>
      <c r="BX101">
        <v>34.579229991361061</v>
      </c>
      <c r="BY101">
        <v>13.657995860501686</v>
      </c>
      <c r="BZ101">
        <v>25.980948448181152</v>
      </c>
      <c r="CA101">
        <v>3.3704563642106491</v>
      </c>
      <c r="CB101">
        <v>0.38765568229878955</v>
      </c>
      <c r="CC101">
        <v>2.1119070614955855</v>
      </c>
      <c r="CD101">
        <v>1.2585493027150636</v>
      </c>
      <c r="CE101">
        <v>0.24374694692207521</v>
      </c>
      <c r="CF101">
        <v>7.9448401389114833</v>
      </c>
      <c r="CG101">
        <v>0.81317639340072223</v>
      </c>
      <c r="CH101">
        <v>61.07022325680532</v>
      </c>
      <c r="CI101">
        <v>96.215025457279225</v>
      </c>
      <c r="CJ101">
        <v>2.4942075194991906E-2</v>
      </c>
      <c r="CK101">
        <v>0</v>
      </c>
      <c r="CL101">
        <v>1573.0631410395697</v>
      </c>
      <c r="CM101">
        <v>541.45947265625</v>
      </c>
      <c r="CN101">
        <v>0.21557012406515569</v>
      </c>
      <c r="CO101" t="e">
        <v>#DIV/0!</v>
      </c>
      <c r="CP101" t="e">
        <f t="shared" si="88"/>
        <v>#DIV/0!</v>
      </c>
    </row>
    <row r="102" spans="1:94" s="8" customFormat="1" x14ac:dyDescent="0.3">
      <c r="A102" s="40" t="str">
        <f>VLOOKUP(C102,ListCodeMtrx!A$1:B$91,2,TRUE)</f>
        <v>M62</v>
      </c>
      <c r="B102" s="1">
        <f t="shared" si="89"/>
        <v>250</v>
      </c>
      <c r="C102">
        <v>62</v>
      </c>
      <c r="D102" s="4" t="s">
        <v>202</v>
      </c>
      <c r="E102" s="5">
        <v>3</v>
      </c>
      <c r="F102" s="5">
        <v>1</v>
      </c>
      <c r="G102">
        <v>88</v>
      </c>
      <c r="H102" t="s">
        <v>176</v>
      </c>
      <c r="I102">
        <v>2</v>
      </c>
      <c r="J102" s="1">
        <v>39</v>
      </c>
      <c r="K102" s="6">
        <v>0.49185185185185187</v>
      </c>
      <c r="L102" s="1">
        <v>8778</v>
      </c>
      <c r="M102" s="1">
        <v>0</v>
      </c>
      <c r="N102" s="1">
        <v>250</v>
      </c>
      <c r="O102" s="7">
        <v>17.269780352517699</v>
      </c>
      <c r="P102" s="7">
        <v>0.41894233743570292</v>
      </c>
      <c r="Q102" s="7">
        <v>166.00079565125299</v>
      </c>
      <c r="R102" s="1">
        <v>26.476804733276367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t="e">
        <v>#DIV/0!</v>
      </c>
      <c r="AA102">
        <v>0.52216327063956125</v>
      </c>
      <c r="AB102">
        <v>0.21557012406515569</v>
      </c>
      <c r="AC102" s="1">
        <v>-1</v>
      </c>
      <c r="AD102" s="1">
        <v>0.87</v>
      </c>
      <c r="AE102" s="1">
        <v>0.92</v>
      </c>
      <c r="AF102" s="1">
        <v>10.040945053100586</v>
      </c>
      <c r="AG102">
        <v>0.87502047252655035</v>
      </c>
      <c r="AH102">
        <v>1.1616035267836212E-2</v>
      </c>
      <c r="AI102">
        <v>0.41284045850471046</v>
      </c>
      <c r="AJ102">
        <v>2.0927650357444296</v>
      </c>
      <c r="AK102">
        <v>-1</v>
      </c>
      <c r="AL102" s="1">
        <v>1801.4364013671875</v>
      </c>
      <c r="AM102" s="1">
        <v>0.5</v>
      </c>
      <c r="AN102">
        <v>169.9009175936574</v>
      </c>
      <c r="AO102">
        <v>5.608004371718466</v>
      </c>
      <c r="AP102">
        <v>1.3731193724356996</v>
      </c>
      <c r="AQ102">
        <v>26.476804733276367</v>
      </c>
      <c r="AR102" s="1">
        <v>2</v>
      </c>
      <c r="AS102">
        <v>4.644859790802002</v>
      </c>
      <c r="AT102" s="1">
        <v>1</v>
      </c>
      <c r="AU102">
        <v>9.2897195816040039</v>
      </c>
      <c r="AV102" s="1">
        <v>25.39581298828125</v>
      </c>
      <c r="AW102" s="1">
        <v>24.997186660766602</v>
      </c>
      <c r="AX102" s="1">
        <v>251.41470336914062</v>
      </c>
      <c r="AY102" s="1">
        <v>239.008056640625</v>
      </c>
      <c r="AZ102" s="1">
        <v>17.119831085205078</v>
      </c>
      <c r="BA102" s="1">
        <v>20.78077507019043</v>
      </c>
      <c r="BB102" s="1">
        <v>53.079631805419922</v>
      </c>
      <c r="BC102" s="1">
        <v>64.4302978515625</v>
      </c>
      <c r="BD102" s="1">
        <v>300.00271606445312</v>
      </c>
      <c r="BE102" s="1">
        <v>1797.4515380859375</v>
      </c>
      <c r="BF102" s="1">
        <v>112.15094757080078</v>
      </c>
      <c r="BG102" s="1">
        <v>100.93569183349609</v>
      </c>
      <c r="BH102" s="1">
        <v>1.6399497985839844</v>
      </c>
      <c r="BI102" s="1">
        <v>-5.350928008556366E-2</v>
      </c>
      <c r="BJ102" s="1">
        <v>0.5</v>
      </c>
      <c r="BK102" s="1">
        <v>-1.355140209197998</v>
      </c>
      <c r="BL102" s="1">
        <v>7.355140209197998</v>
      </c>
      <c r="BM102" s="1">
        <v>1</v>
      </c>
      <c r="BN102" s="1">
        <v>0</v>
      </c>
      <c r="BO102" s="1">
        <v>0.15999999642372131</v>
      </c>
      <c r="BP102" s="1">
        <v>111115</v>
      </c>
      <c r="BQ102">
        <v>1.5000135803222656</v>
      </c>
      <c r="BR102">
        <v>5.6080043717184657E-3</v>
      </c>
      <c r="BS102">
        <v>299.62680473327634</v>
      </c>
      <c r="BT102">
        <v>298.54581298828123</v>
      </c>
      <c r="BU102">
        <v>287.59223966556237</v>
      </c>
      <c r="BV102">
        <v>0.11111652440756661</v>
      </c>
      <c r="BW102">
        <v>3.4706412809816389</v>
      </c>
      <c r="BX102">
        <v>34.384678184074097</v>
      </c>
      <c r="BY102">
        <v>13.603903113883668</v>
      </c>
      <c r="BZ102">
        <v>25.936308860778809</v>
      </c>
      <c r="CA102">
        <v>3.3615623956349325</v>
      </c>
      <c r="CB102">
        <v>0.40086438976797217</v>
      </c>
      <c r="CC102">
        <v>2.0975219085459393</v>
      </c>
      <c r="CD102">
        <v>1.2640404870889932</v>
      </c>
      <c r="CE102">
        <v>0.25210404842219503</v>
      </c>
      <c r="CF102">
        <v>16.755405153970031</v>
      </c>
      <c r="CG102">
        <v>0.69454058572114796</v>
      </c>
      <c r="CH102">
        <v>61.069576512061715</v>
      </c>
      <c r="CI102">
        <v>236.49837878963078</v>
      </c>
      <c r="CJ102">
        <v>4.4594731599522534E-2</v>
      </c>
      <c r="CK102">
        <v>0</v>
      </c>
      <c r="CL102">
        <v>1572.8068941995318</v>
      </c>
      <c r="CM102">
        <v>541.45947265625</v>
      </c>
      <c r="CN102">
        <v>0.21557012406515569</v>
      </c>
      <c r="CO102" t="e">
        <v>#DIV/0!</v>
      </c>
      <c r="CP102" t="e">
        <f t="shared" si="88"/>
        <v>#DIV/0!</v>
      </c>
    </row>
    <row r="103" spans="1:94" x14ac:dyDescent="0.3">
      <c r="A103" s="40" t="str">
        <f>VLOOKUP(C103,ListCodeMtrx!A$1:B$91,2,TRUE)</f>
        <v>M62</v>
      </c>
      <c r="B103" s="1">
        <f t="shared" si="89"/>
        <v>600</v>
      </c>
      <c r="C103">
        <v>62</v>
      </c>
      <c r="D103" s="4" t="s">
        <v>202</v>
      </c>
      <c r="E103" s="5">
        <v>3</v>
      </c>
      <c r="F103" s="5">
        <v>1</v>
      </c>
      <c r="G103">
        <v>88</v>
      </c>
      <c r="H103" t="s">
        <v>176</v>
      </c>
      <c r="I103">
        <v>2</v>
      </c>
      <c r="J103" s="1">
        <v>40</v>
      </c>
      <c r="K103" s="6">
        <v>0.49427083333333333</v>
      </c>
      <c r="L103" s="1">
        <v>8987</v>
      </c>
      <c r="M103" s="1">
        <v>0</v>
      </c>
      <c r="N103" s="1">
        <v>600</v>
      </c>
      <c r="O103" s="7">
        <v>38.784292245326839</v>
      </c>
      <c r="P103" s="7">
        <v>0.41743458241876663</v>
      </c>
      <c r="Q103" s="7">
        <v>407.73310214753292</v>
      </c>
      <c r="R103" s="1">
        <v>26.224687576293945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t="e">
        <v>#DIV/0!</v>
      </c>
      <c r="AA103">
        <v>0.52216327063956125</v>
      </c>
      <c r="AB103">
        <v>0.21557012406515569</v>
      </c>
      <c r="AC103" s="1">
        <v>-1</v>
      </c>
      <c r="AD103" s="1">
        <v>0.87</v>
      </c>
      <c r="AE103" s="1">
        <v>0.92</v>
      </c>
      <c r="AF103" s="1">
        <v>10.040945053100586</v>
      </c>
      <c r="AG103">
        <v>0.87502047252655035</v>
      </c>
      <c r="AH103">
        <v>2.5278185678677793E-2</v>
      </c>
      <c r="AI103">
        <v>0.41284045850471046</v>
      </c>
      <c r="AJ103">
        <v>2.0927650357444296</v>
      </c>
      <c r="AK103">
        <v>-1</v>
      </c>
      <c r="AL103" s="1">
        <v>1801.4364013671875</v>
      </c>
      <c r="AM103" s="1">
        <v>0.5</v>
      </c>
      <c r="AN103">
        <v>169.9009175936574</v>
      </c>
      <c r="AO103">
        <v>5.563999226747339</v>
      </c>
      <c r="AP103">
        <v>1.3676814619013684</v>
      </c>
      <c r="AQ103">
        <v>26.224687576293945</v>
      </c>
      <c r="AR103" s="1">
        <v>2</v>
      </c>
      <c r="AS103">
        <v>4.644859790802002</v>
      </c>
      <c r="AT103" s="1">
        <v>1</v>
      </c>
      <c r="AU103">
        <v>9.2897195816040039</v>
      </c>
      <c r="AV103" s="1">
        <v>25.346406936645508</v>
      </c>
      <c r="AW103" s="1">
        <v>25.001930236816406</v>
      </c>
      <c r="AX103" s="1">
        <v>600.95269775390625</v>
      </c>
      <c r="AY103" s="1">
        <v>572.9703369140625</v>
      </c>
      <c r="AZ103" s="1">
        <v>16.693462371826172</v>
      </c>
      <c r="BA103" s="1">
        <v>20.32750129699707</v>
      </c>
      <c r="BB103" s="1">
        <v>51.908176422119141</v>
      </c>
      <c r="BC103" s="1">
        <v>63.208183288574219</v>
      </c>
      <c r="BD103" s="1">
        <v>299.99111938476562</v>
      </c>
      <c r="BE103" s="1">
        <v>1798.653564453125</v>
      </c>
      <c r="BF103" s="1">
        <v>108.45966339111328</v>
      </c>
      <c r="BG103" s="1">
        <v>100.93226623535156</v>
      </c>
      <c r="BH103" s="1">
        <v>2.6994590759277344</v>
      </c>
      <c r="BI103" s="1">
        <v>-6.624273955821991E-2</v>
      </c>
      <c r="BJ103" s="1">
        <v>0.5</v>
      </c>
      <c r="BK103" s="1">
        <v>-1.355140209197998</v>
      </c>
      <c r="BL103" s="1">
        <v>7.355140209197998</v>
      </c>
      <c r="BM103" s="1">
        <v>1</v>
      </c>
      <c r="BN103" s="1">
        <v>0</v>
      </c>
      <c r="BO103" s="1">
        <v>0.15999999642372131</v>
      </c>
      <c r="BP103" s="1">
        <v>111115</v>
      </c>
      <c r="BQ103">
        <v>1.4999555969238281</v>
      </c>
      <c r="BR103">
        <v>5.5639992267473388E-3</v>
      </c>
      <c r="BS103">
        <v>299.37468757629392</v>
      </c>
      <c r="BT103">
        <v>298.49640693664549</v>
      </c>
      <c r="BU103">
        <v>287.78456388001359</v>
      </c>
      <c r="BV103">
        <v>0.12904863107400846</v>
      </c>
      <c r="BW103">
        <v>3.4193822347093308</v>
      </c>
      <c r="BX103">
        <v>33.877989291710676</v>
      </c>
      <c r="BY103">
        <v>13.550487994713606</v>
      </c>
      <c r="BZ103">
        <v>25.785547256469727</v>
      </c>
      <c r="CA103">
        <v>3.3316760699420693</v>
      </c>
      <c r="CB103">
        <v>0.3994837363051908</v>
      </c>
      <c r="CC103">
        <v>2.0517007728079624</v>
      </c>
      <c r="CD103">
        <v>1.279975297134107</v>
      </c>
      <c r="CE103">
        <v>0.25123035308770009</v>
      </c>
      <c r="CF103">
        <v>41.153426018920591</v>
      </c>
      <c r="CG103">
        <v>0.71161293330388786</v>
      </c>
      <c r="CH103">
        <v>60.655773719947923</v>
      </c>
      <c r="CI103">
        <v>567.3341286226007</v>
      </c>
      <c r="CJ103">
        <v>4.1465710163292306E-2</v>
      </c>
      <c r="CK103">
        <v>0</v>
      </c>
      <c r="CL103">
        <v>1573.8586918793376</v>
      </c>
      <c r="CM103">
        <v>541.45947265625</v>
      </c>
      <c r="CN103">
        <v>0.21557012406515569</v>
      </c>
      <c r="CO103" t="e">
        <v>#DIV/0!</v>
      </c>
      <c r="CP103" t="e">
        <f t="shared" si="88"/>
        <v>#DIV/0!</v>
      </c>
    </row>
    <row r="104" spans="1:94" x14ac:dyDescent="0.3">
      <c r="A104" s="40" t="str">
        <f>VLOOKUP(C104,ListCodeMtrx!A$1:B$91,2,TRUE)</f>
        <v>M62</v>
      </c>
      <c r="B104" s="1">
        <f t="shared" si="89"/>
        <v>800</v>
      </c>
      <c r="C104">
        <v>62</v>
      </c>
      <c r="D104" s="4" t="s">
        <v>202</v>
      </c>
      <c r="E104" s="5">
        <v>3</v>
      </c>
      <c r="F104" s="5">
        <v>1</v>
      </c>
      <c r="G104">
        <v>88</v>
      </c>
      <c r="H104" t="s">
        <v>176</v>
      </c>
      <c r="I104">
        <v>2</v>
      </c>
      <c r="J104" s="1">
        <v>41</v>
      </c>
      <c r="K104" s="6">
        <v>0.4962037037037037</v>
      </c>
      <c r="L104" s="1">
        <v>9154</v>
      </c>
      <c r="M104" s="1">
        <v>0</v>
      </c>
      <c r="N104" s="1">
        <v>800</v>
      </c>
      <c r="O104" s="7">
        <v>45.655965649635533</v>
      </c>
      <c r="P104" s="7">
        <v>0.42999750203248543</v>
      </c>
      <c r="Q104" s="7">
        <v>576.12299794835758</v>
      </c>
      <c r="R104" s="1">
        <v>26.054039001464844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t="e">
        <v>#DIV/0!</v>
      </c>
      <c r="AA104">
        <v>0.52216327063956125</v>
      </c>
      <c r="AB104">
        <v>0.21557012406515569</v>
      </c>
      <c r="AC104" s="1">
        <v>-1</v>
      </c>
      <c r="AD104" s="1">
        <v>0.87</v>
      </c>
      <c r="AE104" s="1">
        <v>0.92</v>
      </c>
      <c r="AF104" s="1">
        <v>10.040945053100586</v>
      </c>
      <c r="AG104">
        <v>0.87502047252655035</v>
      </c>
      <c r="AH104">
        <v>2.9626150516784629E-2</v>
      </c>
      <c r="AI104">
        <v>0.41284045850471046</v>
      </c>
      <c r="AJ104">
        <v>2.0927650357444296</v>
      </c>
      <c r="AK104">
        <v>-1</v>
      </c>
      <c r="AL104" s="1">
        <v>1801.4364013671875</v>
      </c>
      <c r="AM104" s="1">
        <v>0.5</v>
      </c>
      <c r="AN104">
        <v>169.9009175936574</v>
      </c>
      <c r="AO104">
        <v>5.705721090622407</v>
      </c>
      <c r="AP104">
        <v>1.3637919761004924</v>
      </c>
      <c r="AQ104">
        <v>26.054039001464844</v>
      </c>
      <c r="AR104" s="1">
        <v>2</v>
      </c>
      <c r="AS104">
        <v>4.644859790802002</v>
      </c>
      <c r="AT104" s="1">
        <v>1</v>
      </c>
      <c r="AU104">
        <v>9.2897195816040039</v>
      </c>
      <c r="AV104" s="1">
        <v>25.284685134887695</v>
      </c>
      <c r="AW104" s="1">
        <v>24.998054504394531</v>
      </c>
      <c r="AX104" s="1">
        <v>800.92816162109375</v>
      </c>
      <c r="AY104" s="1">
        <v>767.56884765625</v>
      </c>
      <c r="AZ104" s="1">
        <v>16.297563552856445</v>
      </c>
      <c r="BA104" s="1">
        <v>20.025463104248047</v>
      </c>
      <c r="BB104" s="1">
        <v>50.864917755126953</v>
      </c>
      <c r="BC104" s="1">
        <v>62.499744415283203</v>
      </c>
      <c r="BD104" s="1">
        <v>299.97918701171875</v>
      </c>
      <c r="BE104" s="1">
        <v>1799.7564697265625</v>
      </c>
      <c r="BF104" s="1">
        <v>97.499969482421875</v>
      </c>
      <c r="BG104" s="1">
        <v>100.93505859375</v>
      </c>
      <c r="BH104" s="1">
        <v>3.0772056579589844</v>
      </c>
      <c r="BI104" s="1">
        <v>-7.0631548762321472E-2</v>
      </c>
      <c r="BJ104" s="1">
        <v>0.5</v>
      </c>
      <c r="BK104" s="1">
        <v>-1.355140209197998</v>
      </c>
      <c r="BL104" s="1">
        <v>7.355140209197998</v>
      </c>
      <c r="BM104" s="1">
        <v>1</v>
      </c>
      <c r="BN104" s="1">
        <v>0</v>
      </c>
      <c r="BO104" s="1">
        <v>0.15999999642372131</v>
      </c>
      <c r="BP104" s="1">
        <v>111115</v>
      </c>
      <c r="BQ104">
        <v>1.4998959350585936</v>
      </c>
      <c r="BR104">
        <v>5.7057210906224067E-3</v>
      </c>
      <c r="BS104">
        <v>299.20403900146482</v>
      </c>
      <c r="BT104">
        <v>298.43468513488767</v>
      </c>
      <c r="BU104">
        <v>287.9610287198193</v>
      </c>
      <c r="BV104">
        <v>0.10984402910831015</v>
      </c>
      <c r="BW104">
        <v>3.3850632678947479</v>
      </c>
      <c r="BX104">
        <v>33.537041688549181</v>
      </c>
      <c r="BY104">
        <v>13.511578584301134</v>
      </c>
      <c r="BZ104">
        <v>25.66936206817627</v>
      </c>
      <c r="CA104">
        <v>3.3088026355755975</v>
      </c>
      <c r="CB104">
        <v>0.41097453560628572</v>
      </c>
      <c r="CC104">
        <v>2.0212712917942555</v>
      </c>
      <c r="CD104">
        <v>1.287531343781342</v>
      </c>
      <c r="CE104">
        <v>0.25850302410069481</v>
      </c>
      <c r="CF104">
        <v>58.151008555124385</v>
      </c>
      <c r="CG104">
        <v>0.75058152725652305</v>
      </c>
      <c r="CH104">
        <v>60.434208770120314</v>
      </c>
      <c r="CI104">
        <v>760.93403450763117</v>
      </c>
      <c r="CJ104">
        <v>3.6260464567823773E-2</v>
      </c>
      <c r="CK104">
        <v>0</v>
      </c>
      <c r="CL104">
        <v>1574.8237565728527</v>
      </c>
      <c r="CM104">
        <v>541.45947265625</v>
      </c>
      <c r="CN104">
        <v>0.21557012406515569</v>
      </c>
      <c r="CO104" t="e">
        <v>#DIV/0!</v>
      </c>
      <c r="CP104" t="e">
        <f t="shared" si="88"/>
        <v>#DIV/0!</v>
      </c>
    </row>
    <row r="105" spans="1:94" hidden="1" x14ac:dyDescent="0.3">
      <c r="A105" t="str">
        <f>VLOOKUP(C105,ListCodeMtrx!A$1:B$91,2,TRUE)</f>
        <v>M62</v>
      </c>
      <c r="B105" s="1" t="str">
        <f t="shared" si="89"/>
        <v>400F</v>
      </c>
      <c r="C105" s="8">
        <v>62</v>
      </c>
      <c r="D105" s="4" t="s">
        <v>202</v>
      </c>
      <c r="E105" s="5">
        <v>3</v>
      </c>
      <c r="F105" s="5">
        <v>1</v>
      </c>
      <c r="G105">
        <v>88</v>
      </c>
      <c r="H105" s="8" t="s">
        <v>176</v>
      </c>
      <c r="I105" s="8">
        <v>2</v>
      </c>
      <c r="J105" s="9">
        <v>42</v>
      </c>
      <c r="K105" s="6">
        <v>0.49817129629629631</v>
      </c>
      <c r="L105" s="9">
        <v>9315.5</v>
      </c>
      <c r="M105" s="9">
        <v>0</v>
      </c>
      <c r="N105" s="1" t="s">
        <v>179</v>
      </c>
      <c r="O105" s="7">
        <v>28.251345926849602</v>
      </c>
      <c r="P105" s="7">
        <v>0.41715878751130092</v>
      </c>
      <c r="Q105" s="7">
        <v>259.79157125677636</v>
      </c>
      <c r="R105" s="9">
        <v>26.065502166748047</v>
      </c>
      <c r="S105" s="9">
        <v>6</v>
      </c>
      <c r="T105" s="9">
        <v>6</v>
      </c>
      <c r="U105" s="9">
        <v>0</v>
      </c>
      <c r="V105" s="9">
        <v>0</v>
      </c>
      <c r="W105" s="9">
        <v>528.289794921875</v>
      </c>
      <c r="X105" s="9">
        <v>1156.606201171875</v>
      </c>
      <c r="Y105" s="9">
        <v>928.1461181640625</v>
      </c>
      <c r="Z105" s="8" t="e">
        <v>#DIV/0!</v>
      </c>
      <c r="AA105" s="8">
        <v>0.54324142963559152</v>
      </c>
      <c r="AB105" s="8">
        <v>0.19752624772056074</v>
      </c>
      <c r="AC105" s="9">
        <v>-1</v>
      </c>
      <c r="AD105" s="9">
        <v>0.87</v>
      </c>
      <c r="AE105" s="9">
        <v>0.92</v>
      </c>
      <c r="AF105" s="9">
        <v>10.040945053100586</v>
      </c>
      <c r="AG105" s="8">
        <v>0.87502047252655035</v>
      </c>
      <c r="AH105" s="8">
        <v>1.8573321053034518E-2</v>
      </c>
      <c r="AI105" s="8">
        <v>0.36360674452436759</v>
      </c>
      <c r="AJ105" s="8">
        <v>2.1893404193865171</v>
      </c>
      <c r="AK105" s="8">
        <v>-1</v>
      </c>
      <c r="AL105" s="9">
        <v>1799.8572998046875</v>
      </c>
      <c r="AM105" s="9">
        <v>0.5</v>
      </c>
      <c r="AN105" s="8">
        <v>155.54322743919599</v>
      </c>
      <c r="AO105" s="8">
        <v>5.5906800468138602</v>
      </c>
      <c r="AP105" s="8">
        <v>1.3756271819805361</v>
      </c>
      <c r="AQ105" s="8">
        <v>26.065502166748047</v>
      </c>
      <c r="AR105" s="9">
        <v>2</v>
      </c>
      <c r="AS105" s="8">
        <v>4.644859790802002</v>
      </c>
      <c r="AT105" s="9">
        <v>1</v>
      </c>
      <c r="AU105" s="8">
        <v>9.2897195816040039</v>
      </c>
      <c r="AV105" s="9">
        <v>25.271795272827148</v>
      </c>
      <c r="AW105" s="9">
        <v>25.006494522094727</v>
      </c>
      <c r="AX105" s="9">
        <v>399.679443359375</v>
      </c>
      <c r="AY105" s="9">
        <v>379.43203735351562</v>
      </c>
      <c r="AZ105" s="9">
        <v>16.278659820556641</v>
      </c>
      <c r="BA105" s="9">
        <v>19.931310653686523</v>
      </c>
      <c r="BB105" s="9">
        <v>50.843990325927734</v>
      </c>
      <c r="BC105" s="9">
        <v>62.252510070800781</v>
      </c>
      <c r="BD105" s="9">
        <v>300.0150146484375</v>
      </c>
      <c r="BE105" s="9">
        <v>1799.8572998046875</v>
      </c>
      <c r="BF105" s="9">
        <v>71.791587829589844</v>
      </c>
      <c r="BG105" s="9">
        <v>100.93325042724609</v>
      </c>
      <c r="BH105" s="9">
        <v>1.9888572692871094</v>
      </c>
      <c r="BI105" s="9">
        <v>-6.5689608454704285E-2</v>
      </c>
      <c r="BJ105" s="9">
        <v>0.75</v>
      </c>
      <c r="BK105" s="9">
        <v>-1.355140209197998</v>
      </c>
      <c r="BL105" s="9">
        <v>7.355140209197998</v>
      </c>
      <c r="BM105" s="9">
        <v>1</v>
      </c>
      <c r="BN105" s="9">
        <v>0</v>
      </c>
      <c r="BO105" s="9">
        <v>0.15999999642372131</v>
      </c>
      <c r="BP105" s="9">
        <v>111115</v>
      </c>
      <c r="BQ105" s="8">
        <v>1.5000750732421875</v>
      </c>
      <c r="BR105" s="8">
        <v>5.5906800468138599E-3</v>
      </c>
      <c r="BS105" s="8">
        <v>299.21550216674802</v>
      </c>
      <c r="BT105" s="8">
        <v>298.42179527282713</v>
      </c>
      <c r="BU105" s="8">
        <v>287.9771615319587</v>
      </c>
      <c r="BV105" s="8">
        <v>0.12905916883482746</v>
      </c>
      <c r="BW105" s="8">
        <v>3.387359151532316</v>
      </c>
      <c r="BX105" s="8">
        <v>33.560389041210613</v>
      </c>
      <c r="BY105" s="8">
        <v>13.629078387524089</v>
      </c>
      <c r="BZ105" s="8">
        <v>25.668648719787598</v>
      </c>
      <c r="CA105" s="8">
        <v>3.3086626231257608</v>
      </c>
      <c r="CB105" s="8">
        <v>0.39923114410416932</v>
      </c>
      <c r="CC105" s="8">
        <v>2.0117319695517799</v>
      </c>
      <c r="CD105" s="8">
        <v>1.2969306535739809</v>
      </c>
      <c r="CE105" s="8">
        <v>0.25107051354694804</v>
      </c>
      <c r="CF105" s="8">
        <v>26.221607720547958</v>
      </c>
      <c r="CG105" s="8">
        <v>0.68468538679228441</v>
      </c>
      <c r="CH105" s="8">
        <v>60.066603043297341</v>
      </c>
      <c r="CI105" s="8">
        <v>375.32649717372675</v>
      </c>
      <c r="CJ105" s="8">
        <v>4.5212965085209007E-2</v>
      </c>
      <c r="CK105" s="8">
        <v>0</v>
      </c>
      <c r="CL105" s="8">
        <v>1574.9119849554586</v>
      </c>
      <c r="CM105" s="8">
        <v>628.31640625</v>
      </c>
      <c r="CN105" s="8">
        <v>0.19752624772056074</v>
      </c>
      <c r="CO105" s="8" t="e">
        <v>#DIV/0!</v>
      </c>
      <c r="CP105" t="e">
        <f t="shared" si="88"/>
        <v>#DIV/0!</v>
      </c>
    </row>
    <row r="106" spans="1:94" x14ac:dyDescent="0.3">
      <c r="A106" s="40" t="str">
        <f>VLOOKUP(C106,ListCodeMtrx!A$1:B$91,2,TRUE)</f>
        <v>M79</v>
      </c>
      <c r="B106" s="1">
        <f t="shared" si="89"/>
        <v>400</v>
      </c>
      <c r="C106">
        <v>79</v>
      </c>
      <c r="D106" s="4" t="s">
        <v>198</v>
      </c>
      <c r="E106" s="5">
        <v>3</v>
      </c>
      <c r="F106" s="5">
        <v>4</v>
      </c>
      <c r="G106">
        <v>88</v>
      </c>
      <c r="H106" t="s">
        <v>176</v>
      </c>
      <c r="I106">
        <v>2</v>
      </c>
      <c r="J106" s="1">
        <v>43</v>
      </c>
      <c r="K106" s="6">
        <v>0.50356481481481485</v>
      </c>
      <c r="L106" s="1">
        <v>9790</v>
      </c>
      <c r="M106" s="1">
        <v>0</v>
      </c>
      <c r="N106" s="1">
        <v>400</v>
      </c>
      <c r="O106">
        <v>18.104493744558855</v>
      </c>
      <c r="P106">
        <v>0.18587726557143583</v>
      </c>
      <c r="Q106">
        <v>220.40880691442129</v>
      </c>
      <c r="R106" s="1">
        <v>27.237468719482422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t="e">
        <v>#DIV/0!</v>
      </c>
      <c r="AA106">
        <v>0.54324142963559152</v>
      </c>
      <c r="AB106">
        <v>0.19752624772056074</v>
      </c>
      <c r="AC106" s="1">
        <v>-1</v>
      </c>
      <c r="AD106" s="1">
        <v>0.87</v>
      </c>
      <c r="AE106" s="1">
        <v>0.92</v>
      </c>
      <c r="AF106" s="1">
        <v>10.012383460998535</v>
      </c>
      <c r="AG106">
        <v>0.87500619173049932</v>
      </c>
      <c r="AH106">
        <v>1.212008784497046E-2</v>
      </c>
      <c r="AI106">
        <v>0.36360674452436759</v>
      </c>
      <c r="AJ106">
        <v>2.1893404193865171</v>
      </c>
      <c r="AK106">
        <v>-1</v>
      </c>
      <c r="AL106" s="1">
        <v>1799.8572998046875</v>
      </c>
      <c r="AM106" s="1">
        <v>0.5</v>
      </c>
      <c r="AN106">
        <v>155.54068889161002</v>
      </c>
      <c r="AO106">
        <v>3.095635640691448</v>
      </c>
      <c r="AP106">
        <v>1.6671456100459916</v>
      </c>
      <c r="AQ106">
        <v>27.237468719482422</v>
      </c>
      <c r="AR106" s="1">
        <v>2</v>
      </c>
      <c r="AS106">
        <v>4.644859790802002</v>
      </c>
      <c r="AT106" s="1">
        <v>1</v>
      </c>
      <c r="AU106">
        <v>9.2897195816040039</v>
      </c>
      <c r="AV106" s="1">
        <v>25.468229293823242</v>
      </c>
      <c r="AW106" s="1">
        <v>25.008388519287109</v>
      </c>
      <c r="AX106" s="1">
        <v>400.02218627929687</v>
      </c>
      <c r="AY106" s="1">
        <v>387.15261840820312</v>
      </c>
      <c r="AZ106" s="1">
        <v>17.416675567626953</v>
      </c>
      <c r="BA106" s="1">
        <v>19.440456390380859</v>
      </c>
      <c r="BB106" s="1">
        <v>53.768165588378906</v>
      </c>
      <c r="BC106" s="1">
        <v>60.015911102294922</v>
      </c>
      <c r="BD106" s="1">
        <v>299.9786376953125</v>
      </c>
      <c r="BE106" s="1">
        <v>1801.4351806640625</v>
      </c>
      <c r="BF106" s="1">
        <v>615.16485595703125</v>
      </c>
      <c r="BG106" s="1">
        <v>100.93579864501953</v>
      </c>
      <c r="BH106" s="1">
        <v>2.0328025817871094</v>
      </c>
      <c r="BI106" s="1">
        <v>-3.782324492931366E-2</v>
      </c>
      <c r="BJ106" s="1">
        <v>0.25</v>
      </c>
      <c r="BK106" s="1">
        <v>-1.355140209197998</v>
      </c>
      <c r="BL106" s="1">
        <v>7.355140209197998</v>
      </c>
      <c r="BM106" s="1">
        <v>1</v>
      </c>
      <c r="BN106" s="1">
        <v>0</v>
      </c>
      <c r="BO106" s="1">
        <v>0.15999999642372131</v>
      </c>
      <c r="BP106" s="1">
        <v>111115</v>
      </c>
      <c r="BQ106">
        <v>1.4998931884765623</v>
      </c>
      <c r="BR106">
        <v>3.095635640691448E-3</v>
      </c>
      <c r="BS106">
        <v>300.3874687194824</v>
      </c>
      <c r="BT106">
        <v>298.61822929382322</v>
      </c>
      <c r="BU106">
        <v>288.22962246381576</v>
      </c>
      <c r="BV106">
        <v>0.5240245882404192</v>
      </c>
      <c r="BW106">
        <v>3.6293836018327572</v>
      </c>
      <c r="BX106">
        <v>35.957347646268822</v>
      </c>
      <c r="BY106">
        <v>16.516891255887963</v>
      </c>
      <c r="BZ106">
        <v>26.352849006652832</v>
      </c>
      <c r="CA106">
        <v>3.4453560662959513</v>
      </c>
      <c r="CB106">
        <v>0.18223101949179038</v>
      </c>
      <c r="CC106">
        <v>1.9622379917867656</v>
      </c>
      <c r="CD106">
        <v>1.4831180745091856</v>
      </c>
      <c r="CE106">
        <v>0.11421646161865551</v>
      </c>
      <c r="CF106">
        <v>22.247138954303018</v>
      </c>
      <c r="CG106">
        <v>0.56930728718985002</v>
      </c>
      <c r="CH106">
        <v>53.683480744655768</v>
      </c>
      <c r="CI106">
        <v>384.52163839417193</v>
      </c>
      <c r="CJ106">
        <v>2.5275879021701815E-2</v>
      </c>
      <c r="CK106">
        <v>0</v>
      </c>
      <c r="CL106">
        <v>1576.2669370822055</v>
      </c>
      <c r="CM106">
        <v>628.31640625</v>
      </c>
      <c r="CN106">
        <v>0.19752624772056074</v>
      </c>
      <c r="CO106" t="e">
        <v>#DIV/0!</v>
      </c>
      <c r="CP106" t="e">
        <f t="shared" si="88"/>
        <v>#DIV/0!</v>
      </c>
    </row>
    <row r="107" spans="1:94" x14ac:dyDescent="0.3">
      <c r="A107" s="40" t="str">
        <f>VLOOKUP(C107,ListCodeMtrx!A$1:B$91,2,TRUE)</f>
        <v>M79</v>
      </c>
      <c r="B107" s="1">
        <f t="shared" si="89"/>
        <v>50</v>
      </c>
      <c r="C107">
        <v>79</v>
      </c>
      <c r="D107" s="4" t="s">
        <v>198</v>
      </c>
      <c r="E107" s="5">
        <v>3</v>
      </c>
      <c r="F107" s="5">
        <v>4</v>
      </c>
      <c r="G107">
        <v>88</v>
      </c>
      <c r="H107" t="s">
        <v>176</v>
      </c>
      <c r="I107">
        <v>2</v>
      </c>
      <c r="J107" s="1">
        <v>44</v>
      </c>
      <c r="K107" s="6">
        <v>0.50598379629629631</v>
      </c>
      <c r="L107" s="1">
        <v>9999</v>
      </c>
      <c r="M107" s="1">
        <v>0</v>
      </c>
      <c r="N107" s="1">
        <v>50</v>
      </c>
      <c r="O107" s="7">
        <v>-0.98772331225033261</v>
      </c>
      <c r="P107" s="7">
        <v>0.16619458304567031</v>
      </c>
      <c r="Q107" s="7">
        <v>57.6547777995494</v>
      </c>
      <c r="R107" s="1">
        <v>27.753318786621094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t="e">
        <v>#DIV/0!</v>
      </c>
      <c r="AA107">
        <v>0.54324142963559152</v>
      </c>
      <c r="AB107">
        <v>0.19752624772056074</v>
      </c>
      <c r="AC107" s="1">
        <v>-1</v>
      </c>
      <c r="AD107" s="1">
        <v>0.87</v>
      </c>
      <c r="AE107" s="1">
        <v>0.92</v>
      </c>
      <c r="AF107" s="1">
        <v>10.012383460998535</v>
      </c>
      <c r="AG107">
        <v>0.87500619173049932</v>
      </c>
      <c r="AH107">
        <v>7.7975084788483466E-6</v>
      </c>
      <c r="AI107">
        <v>0.36360674452436759</v>
      </c>
      <c r="AJ107">
        <v>2.1893404193865171</v>
      </c>
      <c r="AK107">
        <v>-1</v>
      </c>
      <c r="AL107" s="1">
        <v>1799.8572998046875</v>
      </c>
      <c r="AM107" s="1">
        <v>0.5</v>
      </c>
      <c r="AN107">
        <v>155.54068889161002</v>
      </c>
      <c r="AO107">
        <v>2.8928635545439758</v>
      </c>
      <c r="AP107">
        <v>1.7374246128714628</v>
      </c>
      <c r="AQ107">
        <v>27.753318786621094</v>
      </c>
      <c r="AR107" s="1">
        <v>2</v>
      </c>
      <c r="AS107">
        <v>4.644859790802002</v>
      </c>
      <c r="AT107" s="1">
        <v>1</v>
      </c>
      <c r="AU107">
        <v>9.2897195816040039</v>
      </c>
      <c r="AV107" s="1">
        <v>25.575691223144531</v>
      </c>
      <c r="AW107" s="1">
        <v>24.999485015869141</v>
      </c>
      <c r="AX107" s="1">
        <v>48.952251434326172</v>
      </c>
      <c r="AY107" s="1">
        <v>49.5152587890625</v>
      </c>
      <c r="AZ107" s="1">
        <v>17.956430435180664</v>
      </c>
      <c r="BA107" s="1">
        <v>19.846794128417969</v>
      </c>
      <c r="BB107" s="1">
        <v>55.079963684082031</v>
      </c>
      <c r="BC107" s="1">
        <v>60.878505706787109</v>
      </c>
      <c r="BD107" s="1">
        <v>299.98983764648437</v>
      </c>
      <c r="BE107" s="1">
        <v>1799.3441162109375</v>
      </c>
      <c r="BF107" s="1">
        <v>594.66070556640625</v>
      </c>
      <c r="BG107" s="1">
        <v>100.93236541748047</v>
      </c>
      <c r="BH107" s="1">
        <v>0.59274673461914063</v>
      </c>
      <c r="BI107" s="1">
        <v>-2.326636016368866E-2</v>
      </c>
      <c r="BJ107" s="1">
        <v>0.25</v>
      </c>
      <c r="BK107" s="1">
        <v>-1.355140209197998</v>
      </c>
      <c r="BL107" s="1">
        <v>7.355140209197998</v>
      </c>
      <c r="BM107" s="1">
        <v>1</v>
      </c>
      <c r="BN107" s="1">
        <v>0</v>
      </c>
      <c r="BO107" s="1">
        <v>0.15999999642372131</v>
      </c>
      <c r="BP107" s="1">
        <v>111115</v>
      </c>
      <c r="BQ107">
        <v>1.4999491882324218</v>
      </c>
      <c r="BR107">
        <v>2.8928635545439757E-3</v>
      </c>
      <c r="BS107">
        <v>300.90331878662107</v>
      </c>
      <c r="BT107">
        <v>298.72569122314451</v>
      </c>
      <c r="BU107">
        <v>287.89505215879399</v>
      </c>
      <c r="BV107">
        <v>0.53907216127650925</v>
      </c>
      <c r="BW107">
        <v>3.7406084902064509</v>
      </c>
      <c r="BX107">
        <v>37.060545195135347</v>
      </c>
      <c r="BY107">
        <v>17.213751066717379</v>
      </c>
      <c r="BZ107">
        <v>26.664505004882812</v>
      </c>
      <c r="CA107">
        <v>3.5092379232335822</v>
      </c>
      <c r="CB107">
        <v>0.16327359212371564</v>
      </c>
      <c r="CC107">
        <v>2.0031838773349881</v>
      </c>
      <c r="CD107">
        <v>1.506054045898594</v>
      </c>
      <c r="CE107">
        <v>0.10230446844393443</v>
      </c>
      <c r="CF107">
        <v>5.8192331009277609</v>
      </c>
      <c r="CG107">
        <v>1.1643840547246589</v>
      </c>
      <c r="CH107">
        <v>53.032301238254462</v>
      </c>
      <c r="CI107">
        <v>49.65879664936331</v>
      </c>
      <c r="CJ107">
        <v>-1.0548229874591154E-2</v>
      </c>
      <c r="CK107">
        <v>0</v>
      </c>
      <c r="CL107">
        <v>1574.4372427384135</v>
      </c>
      <c r="CM107">
        <v>628.31640625</v>
      </c>
      <c r="CN107">
        <v>0.19752624772056074</v>
      </c>
      <c r="CO107" t="e">
        <v>#DIV/0!</v>
      </c>
      <c r="CP107" t="e">
        <f t="shared" si="88"/>
        <v>#DIV/0!</v>
      </c>
    </row>
    <row r="108" spans="1:94" x14ac:dyDescent="0.3">
      <c r="A108" s="40" t="str">
        <f>VLOOKUP(C108,ListCodeMtrx!A$1:B$91,2,TRUE)</f>
        <v>M79</v>
      </c>
      <c r="B108" s="1">
        <f t="shared" si="89"/>
        <v>100</v>
      </c>
      <c r="C108">
        <v>79</v>
      </c>
      <c r="D108" s="4" t="s">
        <v>198</v>
      </c>
      <c r="E108" s="5">
        <v>3</v>
      </c>
      <c r="F108" s="5">
        <v>4</v>
      </c>
      <c r="G108">
        <v>88</v>
      </c>
      <c r="H108" t="s">
        <v>176</v>
      </c>
      <c r="I108">
        <v>2</v>
      </c>
      <c r="J108" s="1">
        <v>45</v>
      </c>
      <c r="K108" s="6">
        <v>0.50775462962962969</v>
      </c>
      <c r="L108" s="1">
        <v>10152</v>
      </c>
      <c r="M108" s="1">
        <v>0</v>
      </c>
      <c r="N108" s="1">
        <v>100</v>
      </c>
      <c r="O108" s="7">
        <v>2.1966964287034791</v>
      </c>
      <c r="P108" s="7">
        <v>0.19315960967792353</v>
      </c>
      <c r="Q108" s="7">
        <v>77.211679573294333</v>
      </c>
      <c r="R108" s="1">
        <v>27.717388153076172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t="e">
        <v>#DIV/0!</v>
      </c>
      <c r="AA108">
        <v>0.54324142963559152</v>
      </c>
      <c r="AB108">
        <v>0.19752624772056074</v>
      </c>
      <c r="AC108" s="1">
        <v>-1</v>
      </c>
      <c r="AD108" s="1">
        <v>0.87</v>
      </c>
      <c r="AE108" s="1">
        <v>0.92</v>
      </c>
      <c r="AF108" s="1">
        <v>10.012383460998535</v>
      </c>
      <c r="AG108">
        <v>0.87500619173049932</v>
      </c>
      <c r="AH108">
        <v>2.0309683918274322E-3</v>
      </c>
      <c r="AI108">
        <v>0.36360674452436759</v>
      </c>
      <c r="AJ108">
        <v>2.1893404193865171</v>
      </c>
      <c r="AK108">
        <v>-1</v>
      </c>
      <c r="AL108" s="1">
        <v>1799.8572998046875</v>
      </c>
      <c r="AM108" s="1">
        <v>0.5</v>
      </c>
      <c r="AN108">
        <v>155.54068889161002</v>
      </c>
      <c r="AO108">
        <v>3.2771298065986181</v>
      </c>
      <c r="AP108">
        <v>1.6980255583575685</v>
      </c>
      <c r="AQ108">
        <v>27.717388153076172</v>
      </c>
      <c r="AR108" s="1">
        <v>2</v>
      </c>
      <c r="AS108">
        <v>4.644859790802002</v>
      </c>
      <c r="AT108" s="1">
        <v>1</v>
      </c>
      <c r="AU108">
        <v>9.2897195816040039</v>
      </c>
      <c r="AV108" s="1">
        <v>25.611400604248047</v>
      </c>
      <c r="AW108" s="1">
        <v>25.003244400024414</v>
      </c>
      <c r="AX108" s="1">
        <v>99.833061218261719</v>
      </c>
      <c r="AY108" s="1">
        <v>98.15411376953125</v>
      </c>
      <c r="AZ108" s="1">
        <v>18.019233703613281</v>
      </c>
      <c r="BA108" s="1">
        <v>20.159994125366211</v>
      </c>
      <c r="BB108" s="1">
        <v>55.154075622558594</v>
      </c>
      <c r="BC108" s="1">
        <v>61.706611633300781</v>
      </c>
      <c r="BD108" s="1">
        <v>299.99273681640625</v>
      </c>
      <c r="BE108" s="1">
        <v>1798.8175048828125</v>
      </c>
      <c r="BF108" s="1">
        <v>592.05133056640625</v>
      </c>
      <c r="BG108" s="1">
        <v>100.92961883544922</v>
      </c>
      <c r="BH108" s="1">
        <v>0.93486404418945313</v>
      </c>
      <c r="BI108" s="1">
        <v>-2.7563616633415222E-2</v>
      </c>
      <c r="BJ108" s="1">
        <v>0.25</v>
      </c>
      <c r="BK108" s="1">
        <v>-1.355140209197998</v>
      </c>
      <c r="BL108" s="1">
        <v>7.355140209197998</v>
      </c>
      <c r="BM108" s="1">
        <v>1</v>
      </c>
      <c r="BN108" s="1">
        <v>0</v>
      </c>
      <c r="BO108" s="1">
        <v>0.15999999642372131</v>
      </c>
      <c r="BP108" s="1">
        <v>111115</v>
      </c>
      <c r="BQ108">
        <v>1.4999636840820312</v>
      </c>
      <c r="BR108">
        <v>3.2771298065986179E-3</v>
      </c>
      <c r="BS108">
        <v>300.86738815307615</v>
      </c>
      <c r="BT108">
        <v>298.76140060424802</v>
      </c>
      <c r="BU108">
        <v>287.8107943481773</v>
      </c>
      <c r="BV108">
        <v>0.47441238997366125</v>
      </c>
      <c r="BW108">
        <v>3.7327660811556758</v>
      </c>
      <c r="BX108">
        <v>36.983851957683477</v>
      </c>
      <c r="BY108">
        <v>16.823857832317266</v>
      </c>
      <c r="BZ108">
        <v>26.664394378662109</v>
      </c>
      <c r="CA108">
        <v>3.5092150653454341</v>
      </c>
      <c r="CB108">
        <v>0.18922508366970134</v>
      </c>
      <c r="CC108">
        <v>2.0347405227981072</v>
      </c>
      <c r="CD108">
        <v>1.4744745425473269</v>
      </c>
      <c r="CE108">
        <v>0.11861298641972678</v>
      </c>
      <c r="CF108">
        <v>7.7929453889774383</v>
      </c>
      <c r="CG108">
        <v>0.78663722393326918</v>
      </c>
      <c r="CH108">
        <v>54.126150766706196</v>
      </c>
      <c r="CI108">
        <v>97.834885599864833</v>
      </c>
      <c r="CJ108">
        <v>1.2152998530092201E-2</v>
      </c>
      <c r="CK108">
        <v>0</v>
      </c>
      <c r="CL108">
        <v>1573.9764545656685</v>
      </c>
      <c r="CM108">
        <v>628.31640625</v>
      </c>
      <c r="CN108">
        <v>0.19752624772056074</v>
      </c>
      <c r="CO108" t="e">
        <v>#DIV/0!</v>
      </c>
      <c r="CP108" s="8" t="e">
        <f t="shared" si="88"/>
        <v>#DIV/0!</v>
      </c>
    </row>
    <row r="109" spans="1:94" x14ac:dyDescent="0.3">
      <c r="A109" s="40" t="str">
        <f>VLOOKUP(C109,ListCodeMtrx!A$1:B$91,2,TRUE)</f>
        <v>M79</v>
      </c>
      <c r="B109" s="1">
        <f t="shared" si="89"/>
        <v>250</v>
      </c>
      <c r="C109">
        <v>79</v>
      </c>
      <c r="D109" s="4" t="s">
        <v>198</v>
      </c>
      <c r="E109" s="5">
        <v>3</v>
      </c>
      <c r="F109" s="5">
        <v>4</v>
      </c>
      <c r="G109">
        <v>88</v>
      </c>
      <c r="H109" t="s">
        <v>176</v>
      </c>
      <c r="I109">
        <v>2</v>
      </c>
      <c r="J109" s="1">
        <v>46</v>
      </c>
      <c r="K109" s="6">
        <v>0.51017361111111115</v>
      </c>
      <c r="L109" s="1">
        <v>10361</v>
      </c>
      <c r="M109" s="1">
        <v>0</v>
      </c>
      <c r="N109" s="1">
        <v>250</v>
      </c>
      <c r="O109" s="7">
        <v>13.916451588614592</v>
      </c>
      <c r="P109" s="7">
        <v>0.25188727062451077</v>
      </c>
      <c r="Q109" s="7">
        <v>146.21929256884047</v>
      </c>
      <c r="R109" s="1">
        <v>27.44291877746582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t="e">
        <v>#DIV/0!</v>
      </c>
      <c r="AA109">
        <v>0.54324142963559152</v>
      </c>
      <c r="AB109">
        <v>0.19752624772056074</v>
      </c>
      <c r="AC109" s="1">
        <v>-1</v>
      </c>
      <c r="AD109" s="1">
        <v>0.87</v>
      </c>
      <c r="AE109" s="1">
        <v>0.92</v>
      </c>
      <c r="AF109" s="1">
        <v>10.012383460998535</v>
      </c>
      <c r="AG109">
        <v>0.87500619173049932</v>
      </c>
      <c r="AH109">
        <v>9.4757635687594353E-3</v>
      </c>
      <c r="AI109">
        <v>0.36360674452436759</v>
      </c>
      <c r="AJ109">
        <v>2.1893404193865171</v>
      </c>
      <c r="AK109">
        <v>-1</v>
      </c>
      <c r="AL109" s="1">
        <v>1799.8572998046875</v>
      </c>
      <c r="AM109" s="1">
        <v>0.5</v>
      </c>
      <c r="AN109">
        <v>155.54068889161002</v>
      </c>
      <c r="AO109">
        <v>3.9453835617607416</v>
      </c>
      <c r="AP109">
        <v>1.5772243533510326</v>
      </c>
      <c r="AQ109">
        <v>27.44291877746582</v>
      </c>
      <c r="AR109" s="1">
        <v>2</v>
      </c>
      <c r="AS109">
        <v>4.644859790802002</v>
      </c>
      <c r="AT109" s="1">
        <v>1</v>
      </c>
      <c r="AU109">
        <v>9.2897195816040039</v>
      </c>
      <c r="AV109" s="1">
        <v>25.607477188110352</v>
      </c>
      <c r="AW109" s="1">
        <v>25.004644393920898</v>
      </c>
      <c r="AX109" s="1">
        <v>251.55638122558594</v>
      </c>
      <c r="AY109" s="1">
        <v>241.642578125</v>
      </c>
      <c r="AZ109" s="1">
        <v>18.193777084350586</v>
      </c>
      <c r="BA109" s="1">
        <v>20.769556045532227</v>
      </c>
      <c r="BB109" s="1">
        <v>55.697128295898438</v>
      </c>
      <c r="BC109" s="1">
        <v>63.582435607910156</v>
      </c>
      <c r="BD109" s="1">
        <v>299.98223876953125</v>
      </c>
      <c r="BE109" s="1">
        <v>1799.037353515625</v>
      </c>
      <c r="BF109" s="1">
        <v>587.10638427734375</v>
      </c>
      <c r="BG109" s="1">
        <v>100.92206573486328</v>
      </c>
      <c r="BH109" s="1">
        <v>1.6794929504394531</v>
      </c>
      <c r="BI109" s="1">
        <v>-3.6112353205680847E-2</v>
      </c>
      <c r="BJ109" s="1">
        <v>0.5</v>
      </c>
      <c r="BK109" s="1">
        <v>-1.355140209197998</v>
      </c>
      <c r="BL109" s="1">
        <v>7.355140209197998</v>
      </c>
      <c r="BM109" s="1">
        <v>1</v>
      </c>
      <c r="BN109" s="1">
        <v>0</v>
      </c>
      <c r="BO109" s="1">
        <v>0.15999999642372131</v>
      </c>
      <c r="BP109" s="1">
        <v>111115</v>
      </c>
      <c r="BQ109">
        <v>1.4999111938476561</v>
      </c>
      <c r="BR109">
        <v>3.9453835617607414E-3</v>
      </c>
      <c r="BS109">
        <v>300.5929187774658</v>
      </c>
      <c r="BT109">
        <v>298.75747718811033</v>
      </c>
      <c r="BU109">
        <v>287.84597012864106</v>
      </c>
      <c r="BV109">
        <v>0.36960935697696318</v>
      </c>
      <c r="BW109">
        <v>3.6733308538621632</v>
      </c>
      <c r="BX109">
        <v>36.397697838573073</v>
      </c>
      <c r="BY109">
        <v>15.628141793040847</v>
      </c>
      <c r="BZ109">
        <v>26.525197982788086</v>
      </c>
      <c r="CA109">
        <v>3.4805567076489603</v>
      </c>
      <c r="CB109">
        <v>0.2452377410342356</v>
      </c>
      <c r="CC109">
        <v>2.0961065005111306</v>
      </c>
      <c r="CD109">
        <v>1.3844502071378297</v>
      </c>
      <c r="CE109">
        <v>0.15385745132836209</v>
      </c>
      <c r="CF109">
        <v>14.756753056337724</v>
      </c>
      <c r="CG109">
        <v>0.60510566351101525</v>
      </c>
      <c r="CH109">
        <v>56.966259673135802</v>
      </c>
      <c r="CI109">
        <v>239.62021248956864</v>
      </c>
      <c r="CJ109">
        <v>3.3084362403699712E-2</v>
      </c>
      <c r="CK109">
        <v>0</v>
      </c>
      <c r="CL109">
        <v>1574.1688234806231</v>
      </c>
      <c r="CM109">
        <v>628.31640625</v>
      </c>
      <c r="CN109">
        <v>0.19752624772056074</v>
      </c>
      <c r="CO109" t="e">
        <v>#DIV/0!</v>
      </c>
      <c r="CP109" t="e">
        <f t="shared" si="88"/>
        <v>#DIV/0!</v>
      </c>
    </row>
    <row r="110" spans="1:94" s="8" customFormat="1" x14ac:dyDescent="0.3">
      <c r="A110" s="40" t="str">
        <f>VLOOKUP(C110,ListCodeMtrx!A$1:B$91,2,TRUE)</f>
        <v>M79</v>
      </c>
      <c r="B110" s="1">
        <f t="shared" si="89"/>
        <v>600</v>
      </c>
      <c r="C110">
        <v>79</v>
      </c>
      <c r="D110" s="4" t="s">
        <v>198</v>
      </c>
      <c r="E110" s="5">
        <v>3</v>
      </c>
      <c r="F110" s="5">
        <v>4</v>
      </c>
      <c r="G110">
        <v>88</v>
      </c>
      <c r="H110" t="s">
        <v>176</v>
      </c>
      <c r="I110">
        <v>2</v>
      </c>
      <c r="J110" s="1">
        <v>47</v>
      </c>
      <c r="K110" s="6">
        <v>0.5125925925925926</v>
      </c>
      <c r="L110" s="1">
        <v>10570</v>
      </c>
      <c r="M110" s="1">
        <v>0</v>
      </c>
      <c r="N110" s="1">
        <v>600</v>
      </c>
      <c r="O110" s="7">
        <v>38.889242370529161</v>
      </c>
      <c r="P110" s="7">
        <v>0.31440581317019667</v>
      </c>
      <c r="Q110" s="7">
        <v>358.72294462705588</v>
      </c>
      <c r="R110" s="1">
        <v>27.190105438232422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t="e">
        <v>#DIV/0!</v>
      </c>
      <c r="AA110">
        <v>0.54324142963559152</v>
      </c>
      <c r="AB110">
        <v>0.19752624772056074</v>
      </c>
      <c r="AC110" s="1">
        <v>-1</v>
      </c>
      <c r="AD110" s="1">
        <v>0.87</v>
      </c>
      <c r="AE110" s="1">
        <v>0.92</v>
      </c>
      <c r="AF110" s="1">
        <v>10.012383460998535</v>
      </c>
      <c r="AG110">
        <v>0.87500619173049932</v>
      </c>
      <c r="AH110">
        <v>2.5344037340257926E-2</v>
      </c>
      <c r="AI110">
        <v>0.36360674452436759</v>
      </c>
      <c r="AJ110">
        <v>2.1893404193865171</v>
      </c>
      <c r="AK110">
        <v>-1</v>
      </c>
      <c r="AL110" s="1">
        <v>1799.8572998046875</v>
      </c>
      <c r="AM110" s="1">
        <v>0.5</v>
      </c>
      <c r="AN110">
        <v>155.54068889161002</v>
      </c>
      <c r="AO110">
        <v>4.6785548886133572</v>
      </c>
      <c r="AP110">
        <v>1.5083719972543981</v>
      </c>
      <c r="AQ110">
        <v>27.190105438232422</v>
      </c>
      <c r="AR110" s="1">
        <v>2</v>
      </c>
      <c r="AS110">
        <v>4.644859790802002</v>
      </c>
      <c r="AT110" s="1">
        <v>1</v>
      </c>
      <c r="AU110">
        <v>9.2897195816040039</v>
      </c>
      <c r="AV110" s="1">
        <v>25.630630493164062</v>
      </c>
      <c r="AW110" s="1">
        <v>25.004714965820313</v>
      </c>
      <c r="AX110" s="1">
        <v>601.50299072265625</v>
      </c>
      <c r="AY110" s="1">
        <v>573.786865234375</v>
      </c>
      <c r="AZ110" s="1">
        <v>17.864931106567383</v>
      </c>
      <c r="BA110" s="1">
        <v>20.918754577636719</v>
      </c>
      <c r="BB110" s="1">
        <v>54.609683990478516</v>
      </c>
      <c r="BC110" s="1">
        <v>63.944644927978516</v>
      </c>
      <c r="BD110" s="1">
        <v>299.99673461914062</v>
      </c>
      <c r="BE110" s="1">
        <v>1798.741943359375</v>
      </c>
      <c r="BF110" s="1">
        <v>566.84002685546875</v>
      </c>
      <c r="BG110" s="1">
        <v>100.91162872314453</v>
      </c>
      <c r="BH110" s="1">
        <v>2.9494514465332031</v>
      </c>
      <c r="BI110" s="1">
        <v>-4.797033965587616E-2</v>
      </c>
      <c r="BJ110" s="1">
        <v>0.25</v>
      </c>
      <c r="BK110" s="1">
        <v>-1.355140209197998</v>
      </c>
      <c r="BL110" s="1">
        <v>7.355140209197998</v>
      </c>
      <c r="BM110" s="1">
        <v>1</v>
      </c>
      <c r="BN110" s="1">
        <v>0</v>
      </c>
      <c r="BO110" s="1">
        <v>0.15999999642372131</v>
      </c>
      <c r="BP110" s="1">
        <v>111115</v>
      </c>
      <c r="BQ110">
        <v>1.499983673095703</v>
      </c>
      <c r="BR110">
        <v>4.6785548886133571E-3</v>
      </c>
      <c r="BS110">
        <v>300.3401054382324</v>
      </c>
      <c r="BT110">
        <v>298.78063049316404</v>
      </c>
      <c r="BU110">
        <v>287.79870450469753</v>
      </c>
      <c r="BV110">
        <v>0.25321323417558533</v>
      </c>
      <c r="BW110">
        <v>3.6193175925434549</v>
      </c>
      <c r="BX110">
        <v>35.866209259918008</v>
      </c>
      <c r="BY110">
        <v>14.94745468228129</v>
      </c>
      <c r="BZ110">
        <v>26.410367965698242</v>
      </c>
      <c r="CA110">
        <v>3.4570690453920352</v>
      </c>
      <c r="CB110">
        <v>0.30411325541069478</v>
      </c>
      <c r="CC110">
        <v>2.1109455952890568</v>
      </c>
      <c r="CD110">
        <v>1.3461234501029784</v>
      </c>
      <c r="CE110">
        <v>0.19096946349417096</v>
      </c>
      <c r="CF110">
        <v>36.1993166026786</v>
      </c>
      <c r="CG110">
        <v>0.62518500572599922</v>
      </c>
      <c r="CH110">
        <v>58.510740495554494</v>
      </c>
      <c r="CI110">
        <v>568.13540538792506</v>
      </c>
      <c r="CJ110">
        <v>4.0050986909662425E-2</v>
      </c>
      <c r="CK110">
        <v>0</v>
      </c>
      <c r="CL110">
        <v>1573.9103377648041</v>
      </c>
      <c r="CM110">
        <v>628.31640625</v>
      </c>
      <c r="CN110">
        <v>0.19752624772056074</v>
      </c>
      <c r="CO110" t="e">
        <v>#DIV/0!</v>
      </c>
      <c r="CP110" t="e">
        <f t="shared" si="88"/>
        <v>#DIV/0!</v>
      </c>
    </row>
    <row r="111" spans="1:94" x14ac:dyDescent="0.3">
      <c r="A111" s="40" t="str">
        <f>VLOOKUP(C111,ListCodeMtrx!A$1:B$91,2,TRUE)</f>
        <v>M79</v>
      </c>
      <c r="B111" s="1">
        <f t="shared" si="89"/>
        <v>800</v>
      </c>
      <c r="C111">
        <v>79</v>
      </c>
      <c r="D111" s="4" t="s">
        <v>198</v>
      </c>
      <c r="E111" s="5">
        <v>3</v>
      </c>
      <c r="F111" s="5">
        <v>4</v>
      </c>
      <c r="G111">
        <v>88</v>
      </c>
      <c r="H111" t="s">
        <v>176</v>
      </c>
      <c r="I111">
        <v>2</v>
      </c>
      <c r="J111" s="1">
        <v>48</v>
      </c>
      <c r="K111" s="6">
        <v>0.51488425925925918</v>
      </c>
      <c r="L111" s="1">
        <v>10768</v>
      </c>
      <c r="M111" s="1">
        <v>0</v>
      </c>
      <c r="N111" s="1">
        <v>800</v>
      </c>
      <c r="O111" s="7">
        <v>48.750524790185715</v>
      </c>
      <c r="P111" s="7">
        <v>0.34225373240921475</v>
      </c>
      <c r="Q111" s="7">
        <v>514.97470441171379</v>
      </c>
      <c r="R111" s="1">
        <v>27.068944931030273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t="e">
        <v>#DIV/0!</v>
      </c>
      <c r="AA111">
        <v>0.54324142963559152</v>
      </c>
      <c r="AB111">
        <v>0.19752624772056074</v>
      </c>
      <c r="AC111" s="1">
        <v>-1</v>
      </c>
      <c r="AD111" s="1">
        <v>0.87</v>
      </c>
      <c r="AE111" s="1">
        <v>0.92</v>
      </c>
      <c r="AF111" s="1">
        <v>10.012383460998535</v>
      </c>
      <c r="AG111">
        <v>0.87500619173049932</v>
      </c>
      <c r="AH111">
        <v>3.1612172591543308E-2</v>
      </c>
      <c r="AI111">
        <v>0.36360674452436759</v>
      </c>
      <c r="AJ111">
        <v>2.1893404193865171</v>
      </c>
      <c r="AK111">
        <v>-1</v>
      </c>
      <c r="AL111" s="1">
        <v>1799.8572998046875</v>
      </c>
      <c r="AM111" s="1">
        <v>0.5</v>
      </c>
      <c r="AN111">
        <v>155.54068889161002</v>
      </c>
      <c r="AO111">
        <v>4.9941710825280872</v>
      </c>
      <c r="AP111">
        <v>1.4834884195910316</v>
      </c>
      <c r="AQ111">
        <v>27.068944931030273</v>
      </c>
      <c r="AR111" s="1">
        <v>2</v>
      </c>
      <c r="AS111">
        <v>4.644859790802002</v>
      </c>
      <c r="AT111" s="1">
        <v>1</v>
      </c>
      <c r="AU111">
        <v>9.2897195816040039</v>
      </c>
      <c r="AV111" s="1">
        <v>25.634305953979492</v>
      </c>
      <c r="AW111" s="1">
        <v>25.0057373046875</v>
      </c>
      <c r="AX111" s="1">
        <v>800.5350341796875</v>
      </c>
      <c r="AY111" s="1">
        <v>765.48687744140625</v>
      </c>
      <c r="AZ111" s="1">
        <v>17.653129577636719</v>
      </c>
      <c r="BA111" s="1">
        <v>20.912870407104492</v>
      </c>
      <c r="BB111" s="1">
        <v>53.946342468261719</v>
      </c>
      <c r="BC111" s="1">
        <v>63.907810211181641</v>
      </c>
      <c r="BD111" s="1">
        <v>300.0072021484375</v>
      </c>
      <c r="BE111" s="1">
        <v>1798.590087890625</v>
      </c>
      <c r="BF111" s="1">
        <v>564.09393310546875</v>
      </c>
      <c r="BG111" s="1">
        <v>100.90389251708984</v>
      </c>
      <c r="BH111" s="1">
        <v>3.6205940246582031</v>
      </c>
      <c r="BI111" s="1">
        <v>-5.1643893122673035E-2</v>
      </c>
      <c r="BJ111" s="1">
        <v>0.25</v>
      </c>
      <c r="BK111" s="1">
        <v>-1.355140209197998</v>
      </c>
      <c r="BL111" s="1">
        <v>7.355140209197998</v>
      </c>
      <c r="BM111" s="1">
        <v>1</v>
      </c>
      <c r="BN111" s="1">
        <v>0</v>
      </c>
      <c r="BO111" s="1">
        <v>0.15999999642372131</v>
      </c>
      <c r="BP111" s="1">
        <v>111115</v>
      </c>
      <c r="BQ111">
        <v>1.5000360107421875</v>
      </c>
      <c r="BR111">
        <v>4.9941710825280872E-3</v>
      </c>
      <c r="BS111">
        <v>300.21894493103025</v>
      </c>
      <c r="BT111">
        <v>298.78430595397947</v>
      </c>
      <c r="BU111">
        <v>287.7744076302406</v>
      </c>
      <c r="BV111">
        <v>0.20336012968607367</v>
      </c>
      <c r="BW111">
        <v>3.5936784473733323</v>
      </c>
      <c r="BX111">
        <v>35.614864379634113</v>
      </c>
      <c r="BY111">
        <v>14.701993972529621</v>
      </c>
      <c r="BZ111">
        <v>26.351625442504883</v>
      </c>
      <c r="CA111">
        <v>3.4451072804565985</v>
      </c>
      <c r="CB111">
        <v>0.33009240123342976</v>
      </c>
      <c r="CC111">
        <v>2.1101900277823007</v>
      </c>
      <c r="CD111">
        <v>1.3349172526742978</v>
      </c>
      <c r="CE111">
        <v>0.20736695651998521</v>
      </c>
      <c r="CF111">
        <v>51.962952222979681</v>
      </c>
      <c r="CG111">
        <v>0.67274138798170613</v>
      </c>
      <c r="CH111">
        <v>59.028305313998686</v>
      </c>
      <c r="CI111">
        <v>758.40235697890728</v>
      </c>
      <c r="CJ111">
        <v>3.7943722551125693E-2</v>
      </c>
      <c r="CK111">
        <v>0</v>
      </c>
      <c r="CL111">
        <v>1573.7774632893997</v>
      </c>
      <c r="CM111">
        <v>628.31640625</v>
      </c>
      <c r="CN111">
        <v>0.19752624772056074</v>
      </c>
      <c r="CO111" t="e">
        <v>#DIV/0!</v>
      </c>
      <c r="CP111" t="e">
        <f t="shared" si="88"/>
        <v>#DIV/0!</v>
      </c>
    </row>
    <row r="112" spans="1:94" hidden="1" x14ac:dyDescent="0.3">
      <c r="A112" t="str">
        <f>VLOOKUP(C112,ListCodeMtrx!A$1:B$91,2,TRUE)</f>
        <v>M79</v>
      </c>
      <c r="B112" s="1" t="str">
        <f t="shared" si="89"/>
        <v>400F</v>
      </c>
      <c r="C112" s="8">
        <v>79</v>
      </c>
      <c r="D112" s="4" t="s">
        <v>198</v>
      </c>
      <c r="E112" s="5">
        <v>3</v>
      </c>
      <c r="F112" s="5">
        <v>4</v>
      </c>
      <c r="G112">
        <v>88</v>
      </c>
      <c r="H112" s="8" t="s">
        <v>176</v>
      </c>
      <c r="I112" s="8">
        <v>2</v>
      </c>
      <c r="J112" s="9">
        <v>49</v>
      </c>
      <c r="K112" s="6">
        <v>0.51696759259259262</v>
      </c>
      <c r="L112" s="9">
        <v>10939</v>
      </c>
      <c r="M112" s="9">
        <v>0</v>
      </c>
      <c r="N112" s="1" t="s">
        <v>179</v>
      </c>
      <c r="O112" s="7">
        <v>27.782345202817829</v>
      </c>
      <c r="P112" s="7">
        <v>0.3522125645499164</v>
      </c>
      <c r="Q112" s="7">
        <v>241.50722770036717</v>
      </c>
      <c r="R112" s="9">
        <v>27.154754638671875</v>
      </c>
      <c r="S112" s="9">
        <v>7</v>
      </c>
      <c r="T112" s="9">
        <v>7</v>
      </c>
      <c r="U112" s="9">
        <v>0</v>
      </c>
      <c r="V112" s="9">
        <v>0</v>
      </c>
      <c r="W112" s="9">
        <v>479.66845703125</v>
      </c>
      <c r="X112" s="9">
        <v>944.127197265625</v>
      </c>
      <c r="Y112" s="9">
        <v>713.89697265625</v>
      </c>
      <c r="Z112" s="8" t="e">
        <v>#DIV/0!</v>
      </c>
      <c r="AA112" s="8">
        <v>0.49194509127534652</v>
      </c>
      <c r="AB112" s="8">
        <v>0.24385509206404207</v>
      </c>
      <c r="AC112" s="9">
        <v>-1</v>
      </c>
      <c r="AD112" s="9">
        <v>0.87</v>
      </c>
      <c r="AE112" s="9">
        <v>0.92</v>
      </c>
      <c r="AF112" s="9">
        <v>10.012383460998535</v>
      </c>
      <c r="AG112" s="8">
        <v>0.87500619173049932</v>
      </c>
      <c r="AH112" s="8">
        <v>1.829639487864999E-2</v>
      </c>
      <c r="AI112" s="8">
        <v>0.49569575220652823</v>
      </c>
      <c r="AJ112" s="8">
        <v>1.9682911882698926</v>
      </c>
      <c r="AK112" s="8">
        <v>-1</v>
      </c>
      <c r="AL112" s="9">
        <v>1797.833740234375</v>
      </c>
      <c r="AM112" s="9">
        <v>0.5</v>
      </c>
      <c r="AN112" s="8">
        <v>191.80613136641216</v>
      </c>
      <c r="AO112" s="8">
        <v>5.1917537705879404</v>
      </c>
      <c r="AP112" s="8">
        <v>1.4997834818755065</v>
      </c>
      <c r="AQ112" s="8">
        <v>27.154754638671875</v>
      </c>
      <c r="AR112" s="9">
        <v>2</v>
      </c>
      <c r="AS112" s="8">
        <v>4.644859790802002</v>
      </c>
      <c r="AT112" s="9">
        <v>1</v>
      </c>
      <c r="AU112" s="8">
        <v>9.2897195816040039</v>
      </c>
      <c r="AV112" s="9">
        <v>25.668685913085938</v>
      </c>
      <c r="AW112" s="9">
        <v>25.004343032836914</v>
      </c>
      <c r="AX112" s="9">
        <v>399.20489501953125</v>
      </c>
      <c r="AY112" s="9">
        <v>379.37088012695312</v>
      </c>
      <c r="AZ112" s="9">
        <v>17.545101165771484</v>
      </c>
      <c r="BA112" s="9">
        <v>20.933710098266602</v>
      </c>
      <c r="BB112" s="9">
        <v>53.500492095947266</v>
      </c>
      <c r="BC112" s="9">
        <v>63.833415985107422</v>
      </c>
      <c r="BD112" s="9">
        <v>300.00930786132812</v>
      </c>
      <c r="BE112" s="9">
        <v>1797.833740234375</v>
      </c>
      <c r="BF112" s="9">
        <v>547.96148681640625</v>
      </c>
      <c r="BG112" s="9">
        <v>100.89167022705078</v>
      </c>
      <c r="BH112" s="9">
        <v>2.3445014953613281</v>
      </c>
      <c r="BI112" s="9">
        <v>-3.8099810481071472E-2</v>
      </c>
      <c r="BJ112" s="9">
        <v>0.25</v>
      </c>
      <c r="BK112" s="9">
        <v>-1.355140209197998</v>
      </c>
      <c r="BL112" s="9">
        <v>7.355140209197998</v>
      </c>
      <c r="BM112" s="9">
        <v>1</v>
      </c>
      <c r="BN112" s="9">
        <v>0</v>
      </c>
      <c r="BO112" s="9">
        <v>0.15999999642372131</v>
      </c>
      <c r="BP112" s="9">
        <v>111115</v>
      </c>
      <c r="BQ112" s="8">
        <v>1.5000465393066404</v>
      </c>
      <c r="BR112" s="8">
        <v>5.1917537705879402E-3</v>
      </c>
      <c r="BS112" s="8">
        <v>300.30475463867185</v>
      </c>
      <c r="BT112" s="8">
        <v>298.81868591308591</v>
      </c>
      <c r="BU112" s="8">
        <v>287.65339200794551</v>
      </c>
      <c r="BV112" s="8">
        <v>0.16565403404369947</v>
      </c>
      <c r="BW112" s="8">
        <v>3.6118204577385034</v>
      </c>
      <c r="BX112" s="8">
        <v>35.798995592106991</v>
      </c>
      <c r="BY112" s="8">
        <v>14.865285493840389</v>
      </c>
      <c r="BZ112" s="8">
        <v>26.411720275878906</v>
      </c>
      <c r="CA112" s="8">
        <v>3.4573448433977223</v>
      </c>
      <c r="CB112" s="8">
        <v>0.33934650318935056</v>
      </c>
      <c r="CC112" s="8">
        <v>2.1120369758629969</v>
      </c>
      <c r="CD112" s="8">
        <v>1.3453078675347254</v>
      </c>
      <c r="CE112" s="8">
        <v>0.21321115329629411</v>
      </c>
      <c r="CF112" s="8">
        <v>24.366067574594709</v>
      </c>
      <c r="CG112" s="8">
        <v>0.63659927620050571</v>
      </c>
      <c r="CH112" s="8">
        <v>58.824545607257029</v>
      </c>
      <c r="CI112" s="8">
        <v>375.33349603862439</v>
      </c>
      <c r="CJ112" s="8">
        <v>4.3542179147568992E-2</v>
      </c>
      <c r="CK112" s="8">
        <v>0</v>
      </c>
      <c r="CL112" s="8">
        <v>1573.1156544070802</v>
      </c>
      <c r="CM112" s="8">
        <v>464.458740234375</v>
      </c>
      <c r="CN112" s="8">
        <v>0.24385509206404207</v>
      </c>
      <c r="CO112" s="8" t="e">
        <v>#DIV/0!</v>
      </c>
      <c r="CP112" t="e">
        <f t="shared" si="88"/>
        <v>#DIV/0!</v>
      </c>
    </row>
    <row r="113" spans="1:94" hidden="1" x14ac:dyDescent="0.3">
      <c r="A113" t="str">
        <f>VLOOKUP(C113,ListCodeMtrx!A$1:B$91,2,TRUE)</f>
        <v>M81</v>
      </c>
      <c r="B113" s="1" t="str">
        <f t="shared" si="89"/>
        <v>400a</v>
      </c>
      <c r="C113">
        <v>81</v>
      </c>
      <c r="D113" s="4" t="s">
        <v>200</v>
      </c>
      <c r="E113" s="5">
        <v>3</v>
      </c>
      <c r="F113" s="5">
        <v>5</v>
      </c>
      <c r="G113">
        <v>88</v>
      </c>
      <c r="H113" t="s">
        <v>176</v>
      </c>
      <c r="I113">
        <v>2</v>
      </c>
      <c r="J113" s="1">
        <v>50</v>
      </c>
      <c r="K113" s="6">
        <v>0.52133101851851849</v>
      </c>
      <c r="L113" s="1">
        <v>11325.5</v>
      </c>
      <c r="M113" s="1">
        <v>0</v>
      </c>
      <c r="N113" s="1" t="s">
        <v>177</v>
      </c>
      <c r="O113">
        <v>30.232422002659913</v>
      </c>
      <c r="P113">
        <v>0.56242730213749303</v>
      </c>
      <c r="Q113">
        <v>281.35472325818529</v>
      </c>
      <c r="R113" s="1">
        <v>26.632976531982422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t="e">
        <v>#DIV/0!</v>
      </c>
      <c r="AA113">
        <v>0.49194509127534652</v>
      </c>
      <c r="AB113">
        <v>0.24385509206404207</v>
      </c>
      <c r="AC113" s="1">
        <v>-1</v>
      </c>
      <c r="AD113" s="1">
        <v>0.87</v>
      </c>
      <c r="AE113" s="1">
        <v>0.92</v>
      </c>
      <c r="AF113" s="1">
        <v>9.9839849472045898</v>
      </c>
      <c r="AG113">
        <v>0.87499199247360226</v>
      </c>
      <c r="AH113">
        <v>1.981154941196606E-2</v>
      </c>
      <c r="AI113">
        <v>0.49569575220652823</v>
      </c>
      <c r="AJ113">
        <v>1.9682911882698926</v>
      </c>
      <c r="AK113">
        <v>-1</v>
      </c>
      <c r="AL113" s="1">
        <v>1797.833740234375</v>
      </c>
      <c r="AM113" s="1">
        <v>0.5</v>
      </c>
      <c r="AN113">
        <v>191.80301881182749</v>
      </c>
      <c r="AO113">
        <v>6.6505963086877511</v>
      </c>
      <c r="AP113">
        <v>1.2286750737516723</v>
      </c>
      <c r="AQ113">
        <v>26.632976531982422</v>
      </c>
      <c r="AR113" s="1">
        <v>2</v>
      </c>
      <c r="AS113">
        <v>4.644859790802002</v>
      </c>
      <c r="AT113" s="1">
        <v>1</v>
      </c>
      <c r="AU113">
        <v>9.2897195816040039</v>
      </c>
      <c r="AV113" s="1">
        <v>25.612524032592773</v>
      </c>
      <c r="AW113" s="1">
        <v>25.005731582641602</v>
      </c>
      <c r="AX113" s="1">
        <v>400.21560668945312</v>
      </c>
      <c r="AY113" s="1">
        <v>378.38336181640625</v>
      </c>
      <c r="AZ113" s="1">
        <v>18.212213516235352</v>
      </c>
      <c r="BA113" s="1">
        <v>22.54591178894043</v>
      </c>
      <c r="BB113" s="1">
        <v>55.704383850097656</v>
      </c>
      <c r="BC113" s="1">
        <v>68.959548950195313</v>
      </c>
      <c r="BD113" s="1">
        <v>300.00485229492187</v>
      </c>
      <c r="BE113" s="1">
        <v>1801.7027587890625</v>
      </c>
      <c r="BF113" s="1">
        <v>1538.5435791015625</v>
      </c>
      <c r="BG113" s="1">
        <v>100.86323547363281</v>
      </c>
      <c r="BH113" s="1">
        <v>2.2480049133300781</v>
      </c>
      <c r="BI113" s="1">
        <v>-6.4859911799430847E-2</v>
      </c>
      <c r="BJ113" s="1">
        <v>0.25</v>
      </c>
      <c r="BK113" s="1">
        <v>-1.355140209197998</v>
      </c>
      <c r="BL113" s="1">
        <v>7.355140209197998</v>
      </c>
      <c r="BM113" s="1">
        <v>1</v>
      </c>
      <c r="BN113" s="1">
        <v>0</v>
      </c>
      <c r="BO113" s="1">
        <v>0.15999999642372131</v>
      </c>
      <c r="BP113" s="1">
        <v>111115</v>
      </c>
      <c r="BQ113">
        <v>1.5000242614746091</v>
      </c>
      <c r="BR113">
        <v>6.6505963086877506E-3</v>
      </c>
      <c r="BS113">
        <v>299.7829765319824</v>
      </c>
      <c r="BT113">
        <v>298.76252403259275</v>
      </c>
      <c r="BU113">
        <v>288.27243496285882</v>
      </c>
      <c r="BV113">
        <v>-6.712682138415961E-2</v>
      </c>
      <c r="BW113">
        <v>3.5027286834873248</v>
      </c>
      <c r="BX113">
        <v>34.727506678119518</v>
      </c>
      <c r="BY113">
        <v>12.181594889179088</v>
      </c>
      <c r="BZ113">
        <v>26.122750282287598</v>
      </c>
      <c r="CA113">
        <v>3.3988453755541479</v>
      </c>
      <c r="CB113">
        <v>0.5303201407317214</v>
      </c>
      <c r="CC113">
        <v>2.2740536097356525</v>
      </c>
      <c r="CD113">
        <v>1.1247917658184954</v>
      </c>
      <c r="CE113">
        <v>0.33419254687214661</v>
      </c>
      <c r="CF113">
        <v>28.37834770360914</v>
      </c>
      <c r="CG113">
        <v>0.7435705468326067</v>
      </c>
      <c r="CH113">
        <v>65.949727740905288</v>
      </c>
      <c r="CI113">
        <v>373.98992783327373</v>
      </c>
      <c r="CJ113">
        <v>5.331213093290655E-2</v>
      </c>
      <c r="CK113">
        <v>0</v>
      </c>
      <c r="CL113">
        <v>1576.4754867580277</v>
      </c>
      <c r="CM113">
        <v>464.458740234375</v>
      </c>
      <c r="CN113">
        <v>0.24385509206404207</v>
      </c>
      <c r="CO113" t="e">
        <v>#DIV/0!</v>
      </c>
      <c r="CP113" t="e">
        <f t="shared" si="88"/>
        <v>#DIV/0!</v>
      </c>
    </row>
    <row r="114" spans="1:94" x14ac:dyDescent="0.3">
      <c r="A114" s="40" t="str">
        <f>VLOOKUP(C114,ListCodeMtrx!A$1:B$91,2,TRUE)</f>
        <v>M81</v>
      </c>
      <c r="B114" s="1">
        <f t="shared" si="89"/>
        <v>50</v>
      </c>
      <c r="C114">
        <v>81</v>
      </c>
      <c r="D114" s="4" t="s">
        <v>200</v>
      </c>
      <c r="E114" s="5">
        <v>3</v>
      </c>
      <c r="F114" s="5">
        <v>5</v>
      </c>
      <c r="G114">
        <v>88</v>
      </c>
      <c r="H114" t="s">
        <v>176</v>
      </c>
      <c r="I114">
        <v>2</v>
      </c>
      <c r="J114" s="1">
        <v>51</v>
      </c>
      <c r="K114" s="6">
        <v>0.52376157407407409</v>
      </c>
      <c r="L114" s="1">
        <v>11535</v>
      </c>
      <c r="M114" s="1">
        <v>0</v>
      </c>
      <c r="N114" s="1">
        <v>50</v>
      </c>
      <c r="O114" s="7">
        <v>-0.17807856998452243</v>
      </c>
      <c r="P114" s="7">
        <v>0.57383954213901256</v>
      </c>
      <c r="Q114" s="7">
        <v>49.33823393311404</v>
      </c>
      <c r="R114" s="1">
        <v>26.86015510559082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t="e">
        <v>#DIV/0!</v>
      </c>
      <c r="AA114">
        <v>0.49194509127534652</v>
      </c>
      <c r="AB114">
        <v>0.24385509206404207</v>
      </c>
      <c r="AC114" s="1">
        <v>-1</v>
      </c>
      <c r="AD114" s="1">
        <v>0.87</v>
      </c>
      <c r="AE114" s="1">
        <v>0.92</v>
      </c>
      <c r="AF114" s="1">
        <v>9.9839849472045898</v>
      </c>
      <c r="AG114">
        <v>0.87499199247360226</v>
      </c>
      <c r="AH114">
        <v>5.2166836367155151E-4</v>
      </c>
      <c r="AI114">
        <v>0.49569575220652823</v>
      </c>
      <c r="AJ114">
        <v>1.9682911882698926</v>
      </c>
      <c r="AK114">
        <v>-1</v>
      </c>
      <c r="AL114" s="1">
        <v>1797.833740234375</v>
      </c>
      <c r="AM114" s="1">
        <v>0.5</v>
      </c>
      <c r="AN114">
        <v>191.80301881182749</v>
      </c>
      <c r="AO114">
        <v>6.9545393270987947</v>
      </c>
      <c r="AP114">
        <v>1.2602846305013253</v>
      </c>
      <c r="AQ114">
        <v>26.86015510559082</v>
      </c>
      <c r="AR114" s="1">
        <v>2</v>
      </c>
      <c r="AS114">
        <v>4.644859790802002</v>
      </c>
      <c r="AT114" s="1">
        <v>1</v>
      </c>
      <c r="AU114">
        <v>9.2897195816040039</v>
      </c>
      <c r="AV114" s="1">
        <v>25.646430969238281</v>
      </c>
      <c r="AW114" s="1">
        <v>25.003063201904297</v>
      </c>
      <c r="AX114" s="1">
        <v>49.940059661865234</v>
      </c>
      <c r="AY114" s="1">
        <v>49.8277587890625</v>
      </c>
      <c r="AZ114" s="1">
        <v>18.1695556640625</v>
      </c>
      <c r="BA114" s="1">
        <v>22.700687408447266</v>
      </c>
      <c r="BB114" s="1">
        <v>55.460227966308594</v>
      </c>
      <c r="BC114" s="1">
        <v>69.290924072265625</v>
      </c>
      <c r="BD114" s="1">
        <v>299.99862670898437</v>
      </c>
      <c r="BE114" s="1">
        <v>1800.6600341796875</v>
      </c>
      <c r="BF114" s="1">
        <v>1539.8809814453125</v>
      </c>
      <c r="BG114" s="1">
        <v>100.85963439941406</v>
      </c>
      <c r="BH114" s="1">
        <v>0.59820175170898438</v>
      </c>
      <c r="BI114" s="1">
        <v>-3.635077178478241E-2</v>
      </c>
      <c r="BJ114" s="1">
        <v>0.25</v>
      </c>
      <c r="BK114" s="1">
        <v>-1.355140209197998</v>
      </c>
      <c r="BL114" s="1">
        <v>7.355140209197998</v>
      </c>
      <c r="BM114" s="1">
        <v>1</v>
      </c>
      <c r="BN114" s="1">
        <v>0</v>
      </c>
      <c r="BO114" s="1">
        <v>0.15999999642372131</v>
      </c>
      <c r="BP114" s="1">
        <v>111115</v>
      </c>
      <c r="BQ114">
        <v>1.4999931335449217</v>
      </c>
      <c r="BR114">
        <v>6.9545393270987951E-3</v>
      </c>
      <c r="BS114">
        <v>300.0101551055908</v>
      </c>
      <c r="BT114">
        <v>298.79643096923826</v>
      </c>
      <c r="BU114">
        <v>288.1055990290879</v>
      </c>
      <c r="BV114">
        <v>-0.13030911498717043</v>
      </c>
      <c r="BW114">
        <v>3.5498676631326989</v>
      </c>
      <c r="BX114">
        <v>35.19611868782782</v>
      </c>
      <c r="BY114">
        <v>12.495431279380554</v>
      </c>
      <c r="BZ114">
        <v>26.253293037414551</v>
      </c>
      <c r="CA114">
        <v>3.4251646873637602</v>
      </c>
      <c r="CB114">
        <v>0.54045485655126579</v>
      </c>
      <c r="CC114">
        <v>2.2895830326313735</v>
      </c>
      <c r="CD114">
        <v>1.1355816547323867</v>
      </c>
      <c r="CE114">
        <v>0.34063301615396829</v>
      </c>
      <c r="CF114">
        <v>4.9762362364066464</v>
      </c>
      <c r="CG114">
        <v>0.99017565975582444</v>
      </c>
      <c r="CH114">
        <v>65.566345106955666</v>
      </c>
      <c r="CI114">
        <v>49.853637510951501</v>
      </c>
      <c r="CJ114">
        <v>-2.3420479545135419E-3</v>
      </c>
      <c r="CK114">
        <v>0</v>
      </c>
      <c r="CL114">
        <v>1575.5631110744696</v>
      </c>
      <c r="CM114">
        <v>464.458740234375</v>
      </c>
      <c r="CN114">
        <v>0.24385509206404207</v>
      </c>
      <c r="CO114" t="e">
        <v>#DIV/0!</v>
      </c>
      <c r="CP114" t="e">
        <f t="shared" si="88"/>
        <v>#DIV/0!</v>
      </c>
    </row>
    <row r="115" spans="1:94" x14ac:dyDescent="0.3">
      <c r="A115" s="40" t="str">
        <f>VLOOKUP(C115,ListCodeMtrx!A$1:B$91,2,TRUE)</f>
        <v>M81</v>
      </c>
      <c r="B115" s="1">
        <f t="shared" si="89"/>
        <v>100</v>
      </c>
      <c r="C115">
        <v>81</v>
      </c>
      <c r="D115" s="4" t="s">
        <v>200</v>
      </c>
      <c r="E115" s="5">
        <v>3</v>
      </c>
      <c r="F115" s="5">
        <v>5</v>
      </c>
      <c r="G115">
        <v>88</v>
      </c>
      <c r="H115" t="s">
        <v>176</v>
      </c>
      <c r="I115">
        <v>2</v>
      </c>
      <c r="J115" s="1">
        <v>52</v>
      </c>
      <c r="K115" s="6">
        <v>0.52576388888888892</v>
      </c>
      <c r="L115" s="1">
        <v>11708.5</v>
      </c>
      <c r="M115" s="1">
        <v>0</v>
      </c>
      <c r="N115" s="1">
        <v>100</v>
      </c>
      <c r="O115" s="7">
        <v>5.0762298750168853</v>
      </c>
      <c r="P115" s="7">
        <v>0.55903371143491731</v>
      </c>
      <c r="Q115" s="7">
        <v>79.006822917308313</v>
      </c>
      <c r="R115" s="1">
        <v>26.919134140014648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t="e">
        <v>#DIV/0!</v>
      </c>
      <c r="AA115">
        <v>0.49194509127534652</v>
      </c>
      <c r="AB115">
        <v>0.24385509206404207</v>
      </c>
      <c r="AC115" s="1">
        <v>-1</v>
      </c>
      <c r="AD115" s="1">
        <v>0.87</v>
      </c>
      <c r="AE115" s="1">
        <v>0.92</v>
      </c>
      <c r="AF115" s="1">
        <v>9.9839849472045898</v>
      </c>
      <c r="AG115">
        <v>0.87499199247360226</v>
      </c>
      <c r="AH115">
        <v>3.8571565081705239E-3</v>
      </c>
      <c r="AI115">
        <v>0.49569575220652823</v>
      </c>
      <c r="AJ115">
        <v>1.9682911882698926</v>
      </c>
      <c r="AK115">
        <v>-1</v>
      </c>
      <c r="AL115" s="1">
        <v>1797.833740234375</v>
      </c>
      <c r="AM115" s="1">
        <v>0.5</v>
      </c>
      <c r="AN115">
        <v>191.80301881182749</v>
      </c>
      <c r="AO115">
        <v>6.7955386047957713</v>
      </c>
      <c r="AP115">
        <v>1.2620094221983353</v>
      </c>
      <c r="AQ115">
        <v>26.919134140014648</v>
      </c>
      <c r="AR115" s="1">
        <v>2</v>
      </c>
      <c r="AS115">
        <v>4.644859790802002</v>
      </c>
      <c r="AT115" s="1">
        <v>1</v>
      </c>
      <c r="AU115">
        <v>9.2897195816040039</v>
      </c>
      <c r="AV115" s="1">
        <v>25.682024002075195</v>
      </c>
      <c r="AW115" s="1">
        <v>25.005163192749023</v>
      </c>
      <c r="AX115" s="1">
        <v>99.894081115722656</v>
      </c>
      <c r="AY115" s="1">
        <v>96.074363708496094</v>
      </c>
      <c r="AZ115" s="1">
        <v>18.37896728515625</v>
      </c>
      <c r="BA115" s="1">
        <v>22.806367874145508</v>
      </c>
      <c r="BB115" s="1">
        <v>55.979747772216797</v>
      </c>
      <c r="BC115" s="1">
        <v>69.464988708496094</v>
      </c>
      <c r="BD115" s="1">
        <v>299.97543334960937</v>
      </c>
      <c r="BE115" s="1">
        <v>1800.37451171875</v>
      </c>
      <c r="BF115" s="1">
        <v>1536.4306640625</v>
      </c>
      <c r="BG115" s="1">
        <v>100.85720062255859</v>
      </c>
      <c r="BH115" s="1">
        <v>0.99910354614257813</v>
      </c>
      <c r="BI115" s="1">
        <v>-4.4640108942985535E-2</v>
      </c>
      <c r="BJ115" s="1">
        <v>0.5</v>
      </c>
      <c r="BK115" s="1">
        <v>-1.355140209197998</v>
      </c>
      <c r="BL115" s="1">
        <v>7.355140209197998</v>
      </c>
      <c r="BM115" s="1">
        <v>1</v>
      </c>
      <c r="BN115" s="1">
        <v>0</v>
      </c>
      <c r="BO115" s="1">
        <v>0.15999999642372131</v>
      </c>
      <c r="BP115" s="1">
        <v>111115</v>
      </c>
      <c r="BQ115">
        <v>1.4998771667480466</v>
      </c>
      <c r="BR115">
        <v>6.795538604795771E-3</v>
      </c>
      <c r="BS115">
        <v>300.06913414001463</v>
      </c>
      <c r="BT115">
        <v>298.83202400207517</v>
      </c>
      <c r="BU115">
        <v>288.05991543635901</v>
      </c>
      <c r="BV115">
        <v>-0.10359110551267206</v>
      </c>
      <c r="BW115">
        <v>3.5621958423529039</v>
      </c>
      <c r="BX115">
        <v>35.319202004067449</v>
      </c>
      <c r="BY115">
        <v>12.512834129921941</v>
      </c>
      <c r="BZ115">
        <v>26.300579071044922</v>
      </c>
      <c r="CA115">
        <v>3.4347420517549989</v>
      </c>
      <c r="CB115">
        <v>0.52730190932534615</v>
      </c>
      <c r="CC115">
        <v>2.3001864201545685</v>
      </c>
      <c r="CD115">
        <v>1.1345556316004304</v>
      </c>
      <c r="CE115">
        <v>0.33227489687849548</v>
      </c>
      <c r="CF115">
        <v>7.9684069895219247</v>
      </c>
      <c r="CG115">
        <v>0.82235072778651719</v>
      </c>
      <c r="CH115">
        <v>65.582842171393722</v>
      </c>
      <c r="CI115">
        <v>95.336676174327323</v>
      </c>
      <c r="CJ115">
        <v>3.4919780726380571E-2</v>
      </c>
      <c r="CK115">
        <v>0</v>
      </c>
      <c r="CL115">
        <v>1575.3132812074778</v>
      </c>
      <c r="CM115">
        <v>464.458740234375</v>
      </c>
      <c r="CN115">
        <v>0.24385509206404207</v>
      </c>
      <c r="CO115" t="e">
        <v>#DIV/0!</v>
      </c>
      <c r="CP115" s="8" t="e">
        <f t="shared" si="88"/>
        <v>#DIV/0!</v>
      </c>
    </row>
    <row r="116" spans="1:94" x14ac:dyDescent="0.3">
      <c r="A116" s="40" t="str">
        <f>VLOOKUP(C116,ListCodeMtrx!A$1:B$91,2,TRUE)</f>
        <v>M81</v>
      </c>
      <c r="B116" s="1">
        <f t="shared" si="89"/>
        <v>250</v>
      </c>
      <c r="C116">
        <v>81</v>
      </c>
      <c r="D116" s="4" t="s">
        <v>200</v>
      </c>
      <c r="E116" s="5">
        <v>3</v>
      </c>
      <c r="F116" s="5">
        <v>5</v>
      </c>
      <c r="G116">
        <v>88</v>
      </c>
      <c r="H116" t="s">
        <v>176</v>
      </c>
      <c r="I116">
        <v>2</v>
      </c>
      <c r="J116" s="1">
        <v>53</v>
      </c>
      <c r="K116" s="6">
        <v>0.52753472222222231</v>
      </c>
      <c r="L116" s="1">
        <v>11861.5</v>
      </c>
      <c r="M116" s="1">
        <v>0</v>
      </c>
      <c r="N116" s="1">
        <v>250</v>
      </c>
      <c r="O116" s="7">
        <v>19.767338409624873</v>
      </c>
      <c r="P116" s="7">
        <v>0.56357097076603146</v>
      </c>
      <c r="Q116" s="7">
        <v>174.21085055097856</v>
      </c>
      <c r="R116" s="1">
        <v>26.932489395141602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t="e">
        <v>#DIV/0!</v>
      </c>
      <c r="AA116">
        <v>0.49194509127534652</v>
      </c>
      <c r="AB116">
        <v>0.24385509206404207</v>
      </c>
      <c r="AC116" s="1">
        <v>-1</v>
      </c>
      <c r="AD116" s="1">
        <v>0.87</v>
      </c>
      <c r="AE116" s="1">
        <v>0.92</v>
      </c>
      <c r="AF116" s="1">
        <v>9.9839849472045898</v>
      </c>
      <c r="AG116">
        <v>0.87499199247360226</v>
      </c>
      <c r="AH116">
        <v>1.3189760236184509E-2</v>
      </c>
      <c r="AI116">
        <v>0.49569575220652823</v>
      </c>
      <c r="AJ116">
        <v>1.9682911882698926</v>
      </c>
      <c r="AK116">
        <v>-1</v>
      </c>
      <c r="AL116" s="1">
        <v>1797.833740234375</v>
      </c>
      <c r="AM116" s="1">
        <v>0.5</v>
      </c>
      <c r="AN116">
        <v>191.80301881182749</v>
      </c>
      <c r="AO116">
        <v>6.8399478162283742</v>
      </c>
      <c r="AP116">
        <v>1.2605828819335465</v>
      </c>
      <c r="AQ116">
        <v>26.932489395141602</v>
      </c>
      <c r="AR116" s="1">
        <v>2</v>
      </c>
      <c r="AS116">
        <v>4.644859790802002</v>
      </c>
      <c r="AT116" s="1">
        <v>1</v>
      </c>
      <c r="AU116">
        <v>9.2897195816040039</v>
      </c>
      <c r="AV116" s="1">
        <v>25.725160598754883</v>
      </c>
      <c r="AW116" s="1">
        <v>25.005048751831055</v>
      </c>
      <c r="AX116" s="1">
        <v>251.7122802734375</v>
      </c>
      <c r="AY116" s="1">
        <v>237.45091247558594</v>
      </c>
      <c r="AZ116" s="1">
        <v>18.392036437988281</v>
      </c>
      <c r="BA116" s="1">
        <v>22.847932815551758</v>
      </c>
      <c r="BB116" s="1">
        <v>55.877189636230469</v>
      </c>
      <c r="BC116" s="1">
        <v>69.414726257324219</v>
      </c>
      <c r="BD116" s="1">
        <v>299.99212646484375</v>
      </c>
      <c r="BE116" s="1">
        <v>1799.4503173828125</v>
      </c>
      <c r="BF116" s="1">
        <v>1529.66162109375</v>
      </c>
      <c r="BG116" s="1">
        <v>100.85856628417969</v>
      </c>
      <c r="BH116" s="1">
        <v>1.8459510803222656</v>
      </c>
      <c r="BI116" s="1">
        <v>-5.0484225153923035E-2</v>
      </c>
      <c r="BJ116" s="1">
        <v>0.5</v>
      </c>
      <c r="BK116" s="1">
        <v>-1.355140209197998</v>
      </c>
      <c r="BL116" s="1">
        <v>7.355140209197998</v>
      </c>
      <c r="BM116" s="1">
        <v>1</v>
      </c>
      <c r="BN116" s="1">
        <v>0</v>
      </c>
      <c r="BO116" s="1">
        <v>0.15999999642372131</v>
      </c>
      <c r="BP116" s="1">
        <v>111115</v>
      </c>
      <c r="BQ116">
        <v>1.4999606323242187</v>
      </c>
      <c r="BR116">
        <v>6.8399478162283738E-3</v>
      </c>
      <c r="BS116">
        <v>300.08248939514158</v>
      </c>
      <c r="BT116">
        <v>298.87516059875486</v>
      </c>
      <c r="BU116">
        <v>287.91204434591418</v>
      </c>
      <c r="BV116">
        <v>-0.11064211802343787</v>
      </c>
      <c r="BW116">
        <v>3.5649926282673579</v>
      </c>
      <c r="BX116">
        <v>35.346453549841407</v>
      </c>
      <c r="BY116">
        <v>12.498520734289649</v>
      </c>
      <c r="BZ116">
        <v>26.328824996948242</v>
      </c>
      <c r="CA116">
        <v>3.4404741619748487</v>
      </c>
      <c r="CB116">
        <v>0.53133684173045048</v>
      </c>
      <c r="CC116">
        <v>2.3044097463338113</v>
      </c>
      <c r="CD116">
        <v>1.1360644156410373</v>
      </c>
      <c r="CE116">
        <v>0.33483855413342817</v>
      </c>
      <c r="CF116">
        <v>17.570656617719195</v>
      </c>
      <c r="CG116">
        <v>0.7336710090296682</v>
      </c>
      <c r="CH116">
        <v>65.663317887157021</v>
      </c>
      <c r="CI116">
        <v>234.57828466173476</v>
      </c>
      <c r="CJ116">
        <v>5.5332872249702306E-2</v>
      </c>
      <c r="CK116">
        <v>0</v>
      </c>
      <c r="CL116">
        <v>1574.5046185640431</v>
      </c>
      <c r="CM116">
        <v>464.458740234375</v>
      </c>
      <c r="CN116">
        <v>0.24385509206404207</v>
      </c>
      <c r="CO116" t="e">
        <v>#DIV/0!</v>
      </c>
      <c r="CP116" t="e">
        <f t="shared" si="88"/>
        <v>#DIV/0!</v>
      </c>
    </row>
    <row r="117" spans="1:94" x14ac:dyDescent="0.3">
      <c r="A117" s="40" t="str">
        <f>VLOOKUP(C117,ListCodeMtrx!A$1:B$91,2,TRUE)</f>
        <v>M81</v>
      </c>
      <c r="B117" s="1">
        <f t="shared" si="89"/>
        <v>600</v>
      </c>
      <c r="C117">
        <v>81</v>
      </c>
      <c r="D117" s="4" t="s">
        <v>200</v>
      </c>
      <c r="E117" s="5">
        <v>3</v>
      </c>
      <c r="F117" s="5">
        <v>5</v>
      </c>
      <c r="G117">
        <v>88</v>
      </c>
      <c r="H117" t="s">
        <v>176</v>
      </c>
      <c r="I117">
        <v>2</v>
      </c>
      <c r="J117" s="1">
        <v>54</v>
      </c>
      <c r="K117" s="6">
        <v>0.5299652777777778</v>
      </c>
      <c r="L117" s="1">
        <v>12071.5</v>
      </c>
      <c r="M117" s="1">
        <v>0</v>
      </c>
      <c r="N117" s="1">
        <v>600</v>
      </c>
      <c r="O117" s="7">
        <v>42.364635702155724</v>
      </c>
      <c r="P117" s="7">
        <v>0.55382270820228419</v>
      </c>
      <c r="Q117" s="7">
        <v>431.24830647861086</v>
      </c>
      <c r="R117" s="1">
        <v>27.045618057250977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t="e">
        <v>#DIV/0!</v>
      </c>
      <c r="AA117">
        <v>0.49194509127534652</v>
      </c>
      <c r="AB117">
        <v>0.24385509206404207</v>
      </c>
      <c r="AC117" s="1">
        <v>-1</v>
      </c>
      <c r="AD117" s="1">
        <v>0.87</v>
      </c>
      <c r="AE117" s="1">
        <v>0.92</v>
      </c>
      <c r="AF117" s="1">
        <v>9.9839849472045898</v>
      </c>
      <c r="AG117">
        <v>0.87499199247360226</v>
      </c>
      <c r="AH117">
        <v>2.7558449955209331E-2</v>
      </c>
      <c r="AI117">
        <v>0.49569575220652823</v>
      </c>
      <c r="AJ117">
        <v>1.9682911882698926</v>
      </c>
      <c r="AK117">
        <v>-1</v>
      </c>
      <c r="AL117" s="1">
        <v>1797.833740234375</v>
      </c>
      <c r="AM117" s="1">
        <v>0.5</v>
      </c>
      <c r="AN117">
        <v>191.80301881182749</v>
      </c>
      <c r="AO117">
        <v>6.8177685887029398</v>
      </c>
      <c r="AP117">
        <v>1.2770862624702652</v>
      </c>
      <c r="AQ117">
        <v>27.045618057250977</v>
      </c>
      <c r="AR117" s="1">
        <v>2</v>
      </c>
      <c r="AS117">
        <v>4.644859790802002</v>
      </c>
      <c r="AT117" s="1">
        <v>1</v>
      </c>
      <c r="AU117">
        <v>9.2897195816040039</v>
      </c>
      <c r="AV117" s="1">
        <v>25.792743682861328</v>
      </c>
      <c r="AW117" s="1">
        <v>25.006694793701172</v>
      </c>
      <c r="AX117" s="1">
        <v>601.089111328125</v>
      </c>
      <c r="AY117" s="1">
        <v>570.2545166015625</v>
      </c>
      <c r="AZ117" s="1">
        <v>18.480031967163086</v>
      </c>
      <c r="BA117" s="1">
        <v>22.92097282409668</v>
      </c>
      <c r="BB117" s="1">
        <v>55.917568206787109</v>
      </c>
      <c r="BC117" s="1">
        <v>69.355133056640625</v>
      </c>
      <c r="BD117" s="1">
        <v>300.00393676757812</v>
      </c>
      <c r="BE117" s="1">
        <v>1798.36083984375</v>
      </c>
      <c r="BF117" s="1">
        <v>1526.147705078125</v>
      </c>
      <c r="BG117" s="1">
        <v>100.85410308837891</v>
      </c>
      <c r="BH117" s="1">
        <v>3.2586708068847656</v>
      </c>
      <c r="BI117" s="1">
        <v>-6.0484454035758972E-2</v>
      </c>
      <c r="BJ117" s="1">
        <v>0.25</v>
      </c>
      <c r="BK117" s="1">
        <v>-1.355140209197998</v>
      </c>
      <c r="BL117" s="1">
        <v>7.355140209197998</v>
      </c>
      <c r="BM117" s="1">
        <v>1</v>
      </c>
      <c r="BN117" s="1">
        <v>0</v>
      </c>
      <c r="BO117" s="1">
        <v>0.15999999642372131</v>
      </c>
      <c r="BP117" s="1">
        <v>111115</v>
      </c>
      <c r="BQ117">
        <v>1.5000196838378905</v>
      </c>
      <c r="BR117">
        <v>6.8177685887029398E-3</v>
      </c>
      <c r="BS117">
        <v>300.19561805725095</v>
      </c>
      <c r="BT117">
        <v>298.94274368286131</v>
      </c>
      <c r="BU117">
        <v>287.73772794356046</v>
      </c>
      <c r="BV117">
        <v>-0.10958402310419944</v>
      </c>
      <c r="BW117">
        <v>3.5887604185576434</v>
      </c>
      <c r="BX117">
        <v>35.583682851383806</v>
      </c>
      <c r="BY117">
        <v>12.662710027287126</v>
      </c>
      <c r="BZ117">
        <v>26.419180870056152</v>
      </c>
      <c r="CA117">
        <v>3.4588667457868185</v>
      </c>
      <c r="CB117">
        <v>0.52266323500754386</v>
      </c>
      <c r="CC117">
        <v>2.3116741560873781</v>
      </c>
      <c r="CD117">
        <v>1.1471925896994404</v>
      </c>
      <c r="CE117">
        <v>0.32932804157462431</v>
      </c>
      <c r="CF117">
        <v>43.493161158282639</v>
      </c>
      <c r="CG117">
        <v>0.75623830048491236</v>
      </c>
      <c r="CH117">
        <v>65.404421089942218</v>
      </c>
      <c r="CI117">
        <v>564.09800588070448</v>
      </c>
      <c r="CJ117">
        <v>4.9119735292447911E-2</v>
      </c>
      <c r="CK117">
        <v>0</v>
      </c>
      <c r="CL117">
        <v>1573.5513344413835</v>
      </c>
      <c r="CM117">
        <v>464.458740234375</v>
      </c>
      <c r="CN117">
        <v>0.24385509206404207</v>
      </c>
      <c r="CO117" t="e">
        <v>#DIV/0!</v>
      </c>
      <c r="CP117" t="e">
        <f t="shared" si="88"/>
        <v>#DIV/0!</v>
      </c>
    </row>
    <row r="118" spans="1:94" s="8" customFormat="1" x14ac:dyDescent="0.3">
      <c r="A118" s="40" t="str">
        <f>VLOOKUP(C118,ListCodeMtrx!A$1:B$91,2,TRUE)</f>
        <v>M81</v>
      </c>
      <c r="B118" s="1">
        <f t="shared" si="89"/>
        <v>800</v>
      </c>
      <c r="C118">
        <v>81</v>
      </c>
      <c r="D118" s="4" t="s">
        <v>200</v>
      </c>
      <c r="E118" s="5">
        <v>3</v>
      </c>
      <c r="F118" s="5">
        <v>5</v>
      </c>
      <c r="G118">
        <v>88</v>
      </c>
      <c r="H118" t="s">
        <v>176</v>
      </c>
      <c r="I118">
        <v>2</v>
      </c>
      <c r="J118" s="1">
        <v>55</v>
      </c>
      <c r="K118" s="6">
        <v>0.53187499999999999</v>
      </c>
      <c r="L118" s="1">
        <v>12236.5</v>
      </c>
      <c r="M118" s="1">
        <v>0</v>
      </c>
      <c r="N118" s="1">
        <v>800</v>
      </c>
      <c r="O118" s="7">
        <v>48.706286448977025</v>
      </c>
      <c r="P118" s="7">
        <v>0.54971408034463143</v>
      </c>
      <c r="Q118" s="7">
        <v>600.7934576329759</v>
      </c>
      <c r="R118" s="1">
        <v>27.075637817382812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t="e">
        <v>#DIV/0!</v>
      </c>
      <c r="AA118">
        <v>0.49194509127534652</v>
      </c>
      <c r="AB118">
        <v>0.24385509206404207</v>
      </c>
      <c r="AC118" s="1">
        <v>-1</v>
      </c>
      <c r="AD118" s="1">
        <v>0.87</v>
      </c>
      <c r="AE118" s="1">
        <v>0.92</v>
      </c>
      <c r="AF118" s="1">
        <v>9.9839849472045898</v>
      </c>
      <c r="AG118">
        <v>0.87499199247360226</v>
      </c>
      <c r="AH118">
        <v>3.1593431215786609E-2</v>
      </c>
      <c r="AI118">
        <v>0.49569575220652823</v>
      </c>
      <c r="AJ118">
        <v>1.9682911882698926</v>
      </c>
      <c r="AK118">
        <v>-1</v>
      </c>
      <c r="AL118" s="1">
        <v>1797.833740234375</v>
      </c>
      <c r="AM118" s="1">
        <v>0.5</v>
      </c>
      <c r="AN118">
        <v>191.80301881182749</v>
      </c>
      <c r="AO118">
        <v>6.7962889440815237</v>
      </c>
      <c r="AP118">
        <v>1.2819548525082833</v>
      </c>
      <c r="AQ118">
        <v>27.075637817382812</v>
      </c>
      <c r="AR118" s="1">
        <v>2</v>
      </c>
      <c r="AS118">
        <v>4.644859790802002</v>
      </c>
      <c r="AT118" s="1">
        <v>1</v>
      </c>
      <c r="AU118">
        <v>9.2897195816040039</v>
      </c>
      <c r="AV118" s="1">
        <v>25.815134048461914</v>
      </c>
      <c r="AW118" s="1">
        <v>25.002243041992187</v>
      </c>
      <c r="AX118" s="1">
        <v>799.8538818359375</v>
      </c>
      <c r="AY118" s="1">
        <v>763.9229736328125</v>
      </c>
      <c r="AZ118" s="1">
        <v>18.509305953979492</v>
      </c>
      <c r="BA118" s="1">
        <v>22.936100006103516</v>
      </c>
      <c r="BB118" s="1">
        <v>55.930339813232422</v>
      </c>
      <c r="BC118" s="1">
        <v>69.306968688964844</v>
      </c>
      <c r="BD118" s="1">
        <v>300.00982666015625</v>
      </c>
      <c r="BE118" s="1">
        <v>1798.0859375</v>
      </c>
      <c r="BF118" s="1">
        <v>1521.783935546875</v>
      </c>
      <c r="BG118" s="1">
        <v>100.85131072998047</v>
      </c>
      <c r="BH118" s="1">
        <v>3.9868202209472656</v>
      </c>
      <c r="BI118" s="1">
        <v>-6.3643023371696472E-2</v>
      </c>
      <c r="BJ118" s="1">
        <v>0.5</v>
      </c>
      <c r="BK118" s="1">
        <v>-1.355140209197998</v>
      </c>
      <c r="BL118" s="1">
        <v>7.355140209197998</v>
      </c>
      <c r="BM118" s="1">
        <v>1</v>
      </c>
      <c r="BN118" s="1">
        <v>0</v>
      </c>
      <c r="BO118" s="1">
        <v>0.15999999642372131</v>
      </c>
      <c r="BP118" s="1">
        <v>111115</v>
      </c>
      <c r="BQ118">
        <v>1.500049133300781</v>
      </c>
      <c r="BR118">
        <v>6.796288944081524E-3</v>
      </c>
      <c r="BS118">
        <v>300.22563781738279</v>
      </c>
      <c r="BT118">
        <v>298.96513404846189</v>
      </c>
      <c r="BU118">
        <v>287.69374356954359</v>
      </c>
      <c r="BV118">
        <v>-0.10634356661164279</v>
      </c>
      <c r="BW118">
        <v>3.5950906011577359</v>
      </c>
      <c r="BX118">
        <v>35.647435567627276</v>
      </c>
      <c r="BY118">
        <v>12.711335561523761</v>
      </c>
      <c r="BZ118">
        <v>26.445385932922363</v>
      </c>
      <c r="CA118">
        <v>3.464217008957136</v>
      </c>
      <c r="CB118">
        <v>0.51900239707999751</v>
      </c>
      <c r="CC118">
        <v>2.3131357486494526</v>
      </c>
      <c r="CD118">
        <v>1.1510812603076834</v>
      </c>
      <c r="CE118">
        <v>0.32700268690700651</v>
      </c>
      <c r="CF118">
        <v>60.590807680282609</v>
      </c>
      <c r="CG118">
        <v>0.78645816184309902</v>
      </c>
      <c r="CH118">
        <v>65.317796608081295</v>
      </c>
      <c r="CI118">
        <v>756.84488197153917</v>
      </c>
      <c r="CJ118">
        <v>4.2034865896455414E-2</v>
      </c>
      <c r="CK118">
        <v>0</v>
      </c>
      <c r="CL118">
        <v>1573.31079709189</v>
      </c>
      <c r="CM118">
        <v>464.458740234375</v>
      </c>
      <c r="CN118">
        <v>0.24385509206404207</v>
      </c>
      <c r="CO118" t="e">
        <v>#DIV/0!</v>
      </c>
      <c r="CP118" t="e">
        <f t="shared" si="88"/>
        <v>#DIV/0!</v>
      </c>
    </row>
    <row r="119" spans="1:94" hidden="1" x14ac:dyDescent="0.3">
      <c r="A119" t="str">
        <f>VLOOKUP(C119,ListCodeMtrx!A$1:B$91,2,TRUE)</f>
        <v>M81</v>
      </c>
      <c r="B119" s="1" t="str">
        <f t="shared" si="89"/>
        <v>400F</v>
      </c>
      <c r="C119" s="8">
        <v>81</v>
      </c>
      <c r="D119" s="4" t="s">
        <v>200</v>
      </c>
      <c r="E119" s="5">
        <v>3</v>
      </c>
      <c r="F119" s="5">
        <v>5</v>
      </c>
      <c r="G119">
        <v>88</v>
      </c>
      <c r="H119" s="8" t="s">
        <v>176</v>
      </c>
      <c r="I119" s="8">
        <v>2</v>
      </c>
      <c r="J119" s="9">
        <v>56</v>
      </c>
      <c r="K119" s="6">
        <v>0.53380787037037047</v>
      </c>
      <c r="L119" s="9">
        <v>12393.5</v>
      </c>
      <c r="M119" s="9">
        <v>0</v>
      </c>
      <c r="N119" s="1" t="s">
        <v>179</v>
      </c>
      <c r="O119" s="7">
        <v>30.037387908024332</v>
      </c>
      <c r="P119" s="7">
        <v>0.54310318998753992</v>
      </c>
      <c r="Q119" s="7">
        <v>277.6385473243385</v>
      </c>
      <c r="R119" s="9">
        <v>27.178213119506836</v>
      </c>
      <c r="S119" s="9">
        <v>8</v>
      </c>
      <c r="T119" s="9">
        <v>8</v>
      </c>
      <c r="U119" s="9">
        <v>0</v>
      </c>
      <c r="V119" s="9">
        <v>0</v>
      </c>
      <c r="W119" s="9">
        <v>489.89892578125</v>
      </c>
      <c r="X119" s="9">
        <v>988.2158203125</v>
      </c>
      <c r="Y119" s="9">
        <v>761.245849609375</v>
      </c>
      <c r="Z119" s="8" t="e">
        <v>#DIV/0!</v>
      </c>
      <c r="AA119" s="8">
        <v>0.50425917526160324</v>
      </c>
      <c r="AB119" s="8">
        <v>0.22967652008581596</v>
      </c>
      <c r="AC119" s="9">
        <v>-1</v>
      </c>
      <c r="AD119" s="9">
        <v>0.87</v>
      </c>
      <c r="AE119" s="9">
        <v>0.92</v>
      </c>
      <c r="AF119" s="9">
        <v>9.9839849472045898</v>
      </c>
      <c r="AG119" s="8">
        <v>0.87499199247360226</v>
      </c>
      <c r="AH119" s="8">
        <v>1.9729455740607568E-2</v>
      </c>
      <c r="AI119" s="8">
        <v>0.45547316013964978</v>
      </c>
      <c r="AJ119" s="8">
        <v>2.0171830724808708</v>
      </c>
      <c r="AK119" s="8">
        <v>-1</v>
      </c>
      <c r="AL119" s="9">
        <v>1797.90185546875</v>
      </c>
      <c r="AM119" s="9">
        <v>0.5</v>
      </c>
      <c r="AN119" s="8">
        <v>180.65777741137754</v>
      </c>
      <c r="AO119" s="8">
        <v>6.8663597540931613</v>
      </c>
      <c r="AP119" s="8">
        <v>1.3098846618342943</v>
      </c>
      <c r="AQ119" s="8">
        <v>27.178213119506836</v>
      </c>
      <c r="AR119" s="9">
        <v>2</v>
      </c>
      <c r="AS119" s="8">
        <v>4.644859790802002</v>
      </c>
      <c r="AT119" s="9">
        <v>1</v>
      </c>
      <c r="AU119" s="8">
        <v>9.2897195816040039</v>
      </c>
      <c r="AV119" s="9">
        <v>25.825645446777344</v>
      </c>
      <c r="AW119" s="9">
        <v>25.00421142578125</v>
      </c>
      <c r="AX119" s="9">
        <v>399.27215576171875</v>
      </c>
      <c r="AY119" s="9">
        <v>377.517578125</v>
      </c>
      <c r="AZ119" s="9">
        <v>18.402345657348633</v>
      </c>
      <c r="BA119" s="9">
        <v>22.875520706176758</v>
      </c>
      <c r="BB119" s="9">
        <v>55.569694519042969</v>
      </c>
      <c r="BC119" s="9">
        <v>69.077369689941406</v>
      </c>
      <c r="BD119" s="9">
        <v>299.97879028320312</v>
      </c>
      <c r="BE119" s="9">
        <v>1797.90185546875</v>
      </c>
      <c r="BF119" s="9">
        <v>1517.05908203125</v>
      </c>
      <c r="BG119" s="9">
        <v>100.84619903564453</v>
      </c>
      <c r="BH119" s="9">
        <v>2.6208229064941406</v>
      </c>
      <c r="BI119" s="9">
        <v>-4.1330859065055847E-2</v>
      </c>
      <c r="BJ119" s="9">
        <v>0.75</v>
      </c>
      <c r="BK119" s="9">
        <v>-1.355140209197998</v>
      </c>
      <c r="BL119" s="9">
        <v>7.355140209197998</v>
      </c>
      <c r="BM119" s="9">
        <v>1</v>
      </c>
      <c r="BN119" s="9">
        <v>0</v>
      </c>
      <c r="BO119" s="9">
        <v>0.15999999642372131</v>
      </c>
      <c r="BP119" s="9">
        <v>111115</v>
      </c>
      <c r="BQ119" s="8">
        <v>1.4998939514160154</v>
      </c>
      <c r="BR119" s="8">
        <v>6.866359754093161E-3</v>
      </c>
      <c r="BS119" s="8">
        <v>300.32821311950681</v>
      </c>
      <c r="BT119" s="8">
        <v>298.97564544677732</v>
      </c>
      <c r="BU119" s="8">
        <v>287.66429044520191</v>
      </c>
      <c r="BV119" s="8">
        <v>-0.12309157045225108</v>
      </c>
      <c r="BW119" s="8">
        <v>3.6167939760134034</v>
      </c>
      <c r="BX119" s="8">
        <v>35.864455087048263</v>
      </c>
      <c r="BY119" s="8">
        <v>12.988934380871505</v>
      </c>
      <c r="BZ119" s="8">
        <v>26.50192928314209</v>
      </c>
      <c r="CA119" s="8">
        <v>3.4757860365243762</v>
      </c>
      <c r="CB119" s="8">
        <v>0.51310559094336439</v>
      </c>
      <c r="CC119" s="8">
        <v>2.306909314179109</v>
      </c>
      <c r="CD119" s="8">
        <v>1.1688767223452672</v>
      </c>
      <c r="CE119" s="8">
        <v>0.3232576094844018</v>
      </c>
      <c r="CF119" s="8">
        <v>27.998792203437453</v>
      </c>
      <c r="CG119" s="8">
        <v>0.73543210544863558</v>
      </c>
      <c r="CH119" s="8">
        <v>64.748308272099763</v>
      </c>
      <c r="CI119" s="8">
        <v>373.15248687336168</v>
      </c>
      <c r="CJ119" s="8">
        <v>5.2119980982933661E-2</v>
      </c>
      <c r="CK119" s="8">
        <v>0</v>
      </c>
      <c r="CL119" s="8">
        <v>1573.1497267885879</v>
      </c>
      <c r="CM119" s="8">
        <v>498.31689453125</v>
      </c>
      <c r="CN119" s="8">
        <v>0.22967652008581596</v>
      </c>
      <c r="CO119" s="8" t="e">
        <v>#DIV/0!</v>
      </c>
      <c r="CP119" t="e">
        <f t="shared" si="88"/>
        <v>#DIV/0!</v>
      </c>
    </row>
    <row r="120" spans="1:94" x14ac:dyDescent="0.3">
      <c r="A120" s="40" t="str">
        <f>VLOOKUP(C120,ListCodeMtrx!A$1:B$91,2,TRUE)</f>
        <v>M9</v>
      </c>
      <c r="B120" s="1">
        <f t="shared" si="89"/>
        <v>400</v>
      </c>
      <c r="C120">
        <v>9</v>
      </c>
      <c r="D120" s="4" t="s">
        <v>198</v>
      </c>
      <c r="E120" s="5">
        <v>1</v>
      </c>
      <c r="F120" s="5">
        <v>2</v>
      </c>
      <c r="G120">
        <v>90</v>
      </c>
      <c r="H120" s="12">
        <v>41334</v>
      </c>
      <c r="I120">
        <v>1</v>
      </c>
      <c r="J120" s="1">
        <v>1</v>
      </c>
      <c r="K120" s="6">
        <v>0.40703703703703709</v>
      </c>
      <c r="L120" s="1">
        <v>431</v>
      </c>
      <c r="M120" s="1">
        <v>0</v>
      </c>
      <c r="N120" s="1">
        <v>400</v>
      </c>
      <c r="O120">
        <f t="shared" ref="O120:O183" si="90">(AX120-AY120*(1000-AZ120)/(1000-BA120))*BQ120</f>
        <v>14.389985434101217</v>
      </c>
      <c r="P120">
        <f t="shared" ref="P120:P183" si="91">IF(CB120&lt;&gt;0,1/(1/CB120-1/AU120),0)</f>
        <v>0.12928022037387221</v>
      </c>
      <c r="Q120">
        <f t="shared" ref="Q120:Q183" si="92">((CE120-BR120/2)*AY120-O120)/(CE120+BR120/2)</f>
        <v>201.00684289764376</v>
      </c>
      <c r="R120" s="1">
        <v>27.336294174194336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t="e">
        <f t="shared" ref="Z120:Z183" si="93">CK120/V120</f>
        <v>#DIV/0!</v>
      </c>
      <c r="AA120" t="e">
        <f t="shared" ref="AA120:AA183" si="94">CM120/X120</f>
        <v>#DIV/0!</v>
      </c>
      <c r="AB120" t="e">
        <f t="shared" ref="AB120:AB183" si="95">(X120-Y120)/X120</f>
        <v>#DIV/0!</v>
      </c>
      <c r="AC120" s="1">
        <v>-1</v>
      </c>
      <c r="AD120" s="1">
        <v>0.85</v>
      </c>
      <c r="AE120" s="1">
        <v>0.85</v>
      </c>
      <c r="AF120" s="1">
        <v>9.9458990097045898</v>
      </c>
      <c r="AG120">
        <f t="shared" ref="AG120:AG183" si="96">(AF120*AE120+(100-AF120)*AD120)/100</f>
        <v>0.84999999999999987</v>
      </c>
      <c r="AH120">
        <f t="shared" ref="AH120:AH183" si="97">(O120-AC120)/CL120</f>
        <v>1.0047434874938361E-2</v>
      </c>
      <c r="AI120" t="e">
        <f t="shared" ref="AI120:AI183" si="98">(X120-Y120)/(X120-W120)</f>
        <v>#DIV/0!</v>
      </c>
      <c r="AJ120" t="e">
        <f t="shared" ref="AJ120:AJ183" si="99">(V120-X120)/(V120-W120)</f>
        <v>#DIV/0!</v>
      </c>
      <c r="AK120" t="e">
        <f t="shared" ref="AK120:AK183" si="100">(V120-X120)/X120</f>
        <v>#DIV/0!</v>
      </c>
      <c r="AL120" s="1">
        <v>0</v>
      </c>
      <c r="AM120" s="1">
        <v>0.5</v>
      </c>
      <c r="AN120" t="e">
        <f t="shared" ref="AN120:AN183" si="101">AB120*AM120*AG120*AL120</f>
        <v>#DIV/0!</v>
      </c>
      <c r="AO120">
        <f t="shared" ref="AO120:AO183" si="102">BR120*1000</f>
        <v>3.1910885725475286</v>
      </c>
      <c r="AP120">
        <f t="shared" ref="AP120:AP183" si="103">(BW120-CC120)</f>
        <v>2.4725603314032201</v>
      </c>
      <c r="AQ120">
        <f t="shared" ref="AQ120:AQ183" si="104">(R120+BV120*M120)</f>
        <v>27.336294174194336</v>
      </c>
      <c r="AR120" s="1">
        <v>2</v>
      </c>
      <c r="AS120">
        <f t="shared" ref="AS120:AS183" si="105">(AR120*BK120+BL120)</f>
        <v>4.644859790802002</v>
      </c>
      <c r="AT120" s="1">
        <v>1</v>
      </c>
      <c r="AU120">
        <f t="shared" ref="AU120:AU183" si="106">AS120*(AT120+1)*(AT120+1)/(AT120*AT120+1)</f>
        <v>9.2897195816040039</v>
      </c>
      <c r="AV120" s="1">
        <v>25.585119247436523</v>
      </c>
      <c r="AW120" s="1">
        <v>25.130844116210938</v>
      </c>
      <c r="AX120" s="1">
        <v>402.0264892578125</v>
      </c>
      <c r="AY120" s="1">
        <v>393.09396362304688</v>
      </c>
      <c r="AZ120" s="1">
        <v>9.8374233245849609</v>
      </c>
      <c r="BA120" s="1">
        <v>11.63824462890625</v>
      </c>
      <c r="BB120" s="1">
        <v>30.241569519042969</v>
      </c>
      <c r="BC120" s="1">
        <v>35.777538299560547</v>
      </c>
      <c r="BD120" s="1">
        <v>350.279052734375</v>
      </c>
      <c r="BE120" s="1">
        <v>1802.03857421875</v>
      </c>
      <c r="BF120" s="1">
        <v>777.766357421875</v>
      </c>
      <c r="BG120" s="1">
        <v>101.20986175537109</v>
      </c>
      <c r="BH120" s="1">
        <v>-9.3749895095825195</v>
      </c>
      <c r="BI120" s="1">
        <v>-0.53641378879547119</v>
      </c>
      <c r="BJ120" s="1">
        <v>0.25</v>
      </c>
      <c r="BK120" s="1">
        <v>-1.355140209197998</v>
      </c>
      <c r="BL120" s="1">
        <v>7.355140209197998</v>
      </c>
      <c r="BM120" s="1">
        <v>1</v>
      </c>
      <c r="BN120" s="1">
        <v>0</v>
      </c>
      <c r="BO120" s="1">
        <v>0.15999999642372131</v>
      </c>
      <c r="BP120" s="1">
        <v>111115</v>
      </c>
      <c r="BQ120">
        <f t="shared" ref="BQ120:BQ183" si="107">BD120*0.000001/(AR120*0.0001)</f>
        <v>1.7513952636718748</v>
      </c>
      <c r="BR120">
        <f t="shared" ref="BR120:BR183" si="108">(BA120-AZ120)/(1000-BA120)*BQ120</f>
        <v>3.1910885725475288E-3</v>
      </c>
      <c r="BS120">
        <f t="shared" ref="BS120:BS183" si="109">(R120+273.15)</f>
        <v>300.48629417419431</v>
      </c>
      <c r="BT120">
        <f t="shared" ref="BT120:BT183" si="110">(AV120+273.15)</f>
        <v>298.7351192474365</v>
      </c>
      <c r="BU120">
        <f t="shared" ref="BU120:BU183" si="111">(BE120*BM120+BF120*BN120)*BO120</f>
        <v>288.32616543040785</v>
      </c>
      <c r="BV120">
        <f t="shared" ref="BV120:BV183" si="112">((BU120+0.00000010773*(BT120^4-BS120^4))-BR120*44100)/(AS120*56+0.00000043092*BS120^3)</f>
        <v>0.4683658799027634</v>
      </c>
      <c r="BW120">
        <f t="shared" ref="BW120:BW183" si="113">0.61365*EXP(17.502*AQ120/(240.97+AQ120))</f>
        <v>3.650465461370012</v>
      </c>
      <c r="BX120">
        <f t="shared" ref="BX120:BX183" si="114">BW120*1000/BG120</f>
        <v>36.068278308623285</v>
      </c>
      <c r="BY120">
        <f t="shared" ref="BY120:BY183" si="115">(BX120-BA120)</f>
        <v>24.430033679717035</v>
      </c>
      <c r="BZ120">
        <f t="shared" ref="BZ120:BZ183" si="116">IF(M120,R120,(AV120+R120)/2)</f>
        <v>26.46070671081543</v>
      </c>
      <c r="CA120">
        <f t="shared" ref="CA120:CA183" si="117">0.61365*EXP(17.502*BZ120/(240.97+BZ120))</f>
        <v>3.4673483841754971</v>
      </c>
      <c r="CB120">
        <f t="shared" ref="CB120:CB183" si="118">IF(BY120&lt;&gt;0,(1000-(BX120+BA120)/2)/BY120*BR120,0)</f>
        <v>0.12750578829708126</v>
      </c>
      <c r="CC120">
        <f t="shared" ref="CC120:CC183" si="119">BA120*BG120/1000</f>
        <v>1.1779051299667918</v>
      </c>
      <c r="CD120">
        <f t="shared" ref="CD120:CD183" si="120">(CA120-CC120)</f>
        <v>2.2894432542087051</v>
      </c>
      <c r="CE120">
        <f t="shared" ref="CE120:CE183" si="121">1/(1.6/P120+1.37/AU120)</f>
        <v>7.9848662021136399E-2</v>
      </c>
      <c r="CF120">
        <f t="shared" ref="CF120:CF183" si="122">Q120*BG120*0.001</f>
        <v>20.343874781554121</v>
      </c>
      <c r="CG120">
        <f t="shared" ref="CG120:CG183" si="123">Q120/AY120</f>
        <v>0.51134553439848052</v>
      </c>
      <c r="CH120">
        <f t="shared" ref="CH120:CH183" si="124">(1-BR120*BG120/BW120/P120)*100</f>
        <v>31.564512879191742</v>
      </c>
      <c r="CI120">
        <f t="shared" ref="CI120:CI183" si="125">(AY120-O120/(AU120/1.35))</f>
        <v>391.00278313418625</v>
      </c>
      <c r="CJ120">
        <f t="shared" ref="CJ120:CJ183" si="126">O120*CH120/100/CI120</f>
        <v>1.1616615025734751E-2</v>
      </c>
      <c r="CK120">
        <f t="shared" ref="CK120:CK183" si="127">(V120-U120)</f>
        <v>0</v>
      </c>
      <c r="CL120">
        <f t="shared" ref="CL120:CL183" si="128">BE120*AG120</f>
        <v>1531.7327880859373</v>
      </c>
      <c r="CM120">
        <f t="shared" ref="CM120:CM183" si="129">(X120-W120)</f>
        <v>0</v>
      </c>
      <c r="CN120" t="e">
        <f t="shared" ref="CN120:CN183" si="130">(X120-Y120)/(X120-U120)</f>
        <v>#DIV/0!</v>
      </c>
      <c r="CO120" t="e">
        <f t="shared" ref="CO120:CO183" si="131">(V120-X120)/(V120-U120)</f>
        <v>#DIV/0!</v>
      </c>
      <c r="CP120" t="e">
        <f t="shared" si="88"/>
        <v>#DIV/0!</v>
      </c>
    </row>
    <row r="121" spans="1:94" x14ac:dyDescent="0.3">
      <c r="A121" s="40" t="str">
        <f>VLOOKUP(C121,ListCodeMtrx!A$1:B$91,2,TRUE)</f>
        <v>M9</v>
      </c>
      <c r="B121" s="1">
        <f t="shared" si="89"/>
        <v>50</v>
      </c>
      <c r="C121">
        <v>9</v>
      </c>
      <c r="D121" s="4" t="s">
        <v>198</v>
      </c>
      <c r="E121" s="5">
        <v>1</v>
      </c>
      <c r="F121" s="5">
        <v>2</v>
      </c>
      <c r="G121">
        <v>90</v>
      </c>
      <c r="H121" s="12">
        <v>41334</v>
      </c>
      <c r="I121">
        <v>1</v>
      </c>
      <c r="J121" s="1">
        <v>2</v>
      </c>
      <c r="K121" s="6">
        <v>0.40945601851851854</v>
      </c>
      <c r="L121" s="1">
        <v>639.5</v>
      </c>
      <c r="M121" s="1">
        <v>0</v>
      </c>
      <c r="N121" s="1">
        <v>50</v>
      </c>
      <c r="O121" s="7">
        <f t="shared" si="90"/>
        <v>-1.3237959199865927</v>
      </c>
      <c r="P121" s="7">
        <f t="shared" si="91"/>
        <v>0.1574527159620413</v>
      </c>
      <c r="Q121" s="7">
        <f t="shared" si="92"/>
        <v>59.533219922541967</v>
      </c>
      <c r="R121" s="1">
        <v>27.39155387878418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t="e">
        <f t="shared" si="93"/>
        <v>#DIV/0!</v>
      </c>
      <c r="AA121" t="e">
        <f t="shared" si="94"/>
        <v>#DIV/0!</v>
      </c>
      <c r="AB121" t="e">
        <f t="shared" si="95"/>
        <v>#DIV/0!</v>
      </c>
      <c r="AC121" s="1">
        <v>-1</v>
      </c>
      <c r="AD121" s="1">
        <v>0.85</v>
      </c>
      <c r="AE121" s="1">
        <v>0.85</v>
      </c>
      <c r="AF121" s="1">
        <v>9.9458990097045898</v>
      </c>
      <c r="AG121">
        <f t="shared" si="96"/>
        <v>0.84999999999999987</v>
      </c>
      <c r="AH121">
        <f t="shared" si="97"/>
        <v>-2.1152790603591796E-4</v>
      </c>
      <c r="AI121" t="e">
        <f t="shared" si="98"/>
        <v>#DIV/0!</v>
      </c>
      <c r="AJ121" t="e">
        <f t="shared" si="99"/>
        <v>#DIV/0!</v>
      </c>
      <c r="AK121" t="e">
        <f t="shared" si="100"/>
        <v>#DIV/0!</v>
      </c>
      <c r="AL121" s="1">
        <v>0</v>
      </c>
      <c r="AM121" s="1">
        <v>0.5</v>
      </c>
      <c r="AN121" t="e">
        <f t="shared" si="101"/>
        <v>#DIV/0!</v>
      </c>
      <c r="AO121">
        <f t="shared" si="102"/>
        <v>3.7303743322865084</v>
      </c>
      <c r="AP121">
        <f t="shared" si="103"/>
        <v>2.3790318016097012</v>
      </c>
      <c r="AQ121">
        <f t="shared" si="104"/>
        <v>27.39155387878418</v>
      </c>
      <c r="AR121" s="1">
        <v>2</v>
      </c>
      <c r="AS121">
        <f t="shared" si="105"/>
        <v>4.644859790802002</v>
      </c>
      <c r="AT121" s="1">
        <v>1</v>
      </c>
      <c r="AU121">
        <f t="shared" si="106"/>
        <v>9.2897195816040039</v>
      </c>
      <c r="AV121" s="1">
        <v>25.636541366577148</v>
      </c>
      <c r="AW121" s="1">
        <v>25.128837585449219</v>
      </c>
      <c r="AX121" s="1">
        <v>47.299098968505859</v>
      </c>
      <c r="AY121" s="1">
        <v>47.952682495117188</v>
      </c>
      <c r="AZ121" s="1">
        <v>10.576241493225098</v>
      </c>
      <c r="BA121" s="1">
        <v>12.678755760192871</v>
      </c>
      <c r="BB121" s="1">
        <v>32.415073394775391</v>
      </c>
      <c r="BC121" s="1">
        <v>38.859062194824219</v>
      </c>
      <c r="BD121" s="1">
        <v>350.349853515625</v>
      </c>
      <c r="BE121" s="1">
        <v>1800.8800048828125</v>
      </c>
      <c r="BF121" s="1">
        <v>901.257568359375</v>
      </c>
      <c r="BG121" s="1">
        <v>101.21406555175781</v>
      </c>
      <c r="BH121" s="1">
        <v>-1.9621171951293945</v>
      </c>
      <c r="BI121" s="1">
        <v>-0.67525160312652588</v>
      </c>
      <c r="BJ121" s="1">
        <v>0.5</v>
      </c>
      <c r="BK121" s="1">
        <v>-1.355140209197998</v>
      </c>
      <c r="BL121" s="1">
        <v>7.355140209197998</v>
      </c>
      <c r="BM121" s="1">
        <v>1</v>
      </c>
      <c r="BN121" s="1">
        <v>0</v>
      </c>
      <c r="BO121" s="1">
        <v>0.15999999642372131</v>
      </c>
      <c r="BP121" s="1">
        <v>111115</v>
      </c>
      <c r="BQ121">
        <f t="shared" si="107"/>
        <v>1.751749267578125</v>
      </c>
      <c r="BR121">
        <f t="shared" si="108"/>
        <v>3.7303743322865085E-3</v>
      </c>
      <c r="BS121">
        <f t="shared" si="109"/>
        <v>300.54155387878416</v>
      </c>
      <c r="BT121">
        <f t="shared" si="110"/>
        <v>298.78654136657713</v>
      </c>
      <c r="BU121">
        <f t="shared" si="111"/>
        <v>288.14079434080122</v>
      </c>
      <c r="BV121">
        <f t="shared" si="112"/>
        <v>0.37997241497778589</v>
      </c>
      <c r="BW121">
        <f t="shared" si="113"/>
        <v>3.6623002182365894</v>
      </c>
      <c r="BX121">
        <f t="shared" si="114"/>
        <v>36.183708245212223</v>
      </c>
      <c r="BY121">
        <f t="shared" si="115"/>
        <v>23.504952485019352</v>
      </c>
      <c r="BZ121">
        <f t="shared" si="116"/>
        <v>26.514047622680664</v>
      </c>
      <c r="CA121">
        <f t="shared" si="117"/>
        <v>3.4782698892513513</v>
      </c>
      <c r="CB121">
        <f t="shared" si="118"/>
        <v>0.15482850662373904</v>
      </c>
      <c r="CC121">
        <f t="shared" si="119"/>
        <v>1.2832684166268882</v>
      </c>
      <c r="CD121">
        <f t="shared" si="120"/>
        <v>2.1950014726244631</v>
      </c>
      <c r="CE121">
        <f t="shared" si="121"/>
        <v>9.7000212753135182E-2</v>
      </c>
      <c r="CF121">
        <f t="shared" si="122"/>
        <v>6.0255992237473768</v>
      </c>
      <c r="CG121">
        <f t="shared" si="123"/>
        <v>1.2414992618734932</v>
      </c>
      <c r="CH121">
        <f t="shared" si="124"/>
        <v>34.522937881796992</v>
      </c>
      <c r="CI121">
        <f t="shared" si="125"/>
        <v>48.145059076162845</v>
      </c>
      <c r="CJ121">
        <f t="shared" si="126"/>
        <v>-9.4924225228546193E-3</v>
      </c>
      <c r="CK121">
        <f t="shared" si="127"/>
        <v>0</v>
      </c>
      <c r="CL121">
        <f t="shared" si="128"/>
        <v>1530.7480041503904</v>
      </c>
      <c r="CM121">
        <f t="shared" si="129"/>
        <v>0</v>
      </c>
      <c r="CN121" t="e">
        <f t="shared" si="130"/>
        <v>#DIV/0!</v>
      </c>
      <c r="CO121" t="e">
        <f t="shared" si="131"/>
        <v>#DIV/0!</v>
      </c>
      <c r="CP121" t="e">
        <f t="shared" si="88"/>
        <v>#DIV/0!</v>
      </c>
    </row>
    <row r="122" spans="1:94" x14ac:dyDescent="0.3">
      <c r="A122" s="40" t="str">
        <f>VLOOKUP(C122,ListCodeMtrx!A$1:B$91,2,TRUE)</f>
        <v>M9</v>
      </c>
      <c r="B122" s="1">
        <f t="shared" si="89"/>
        <v>100</v>
      </c>
      <c r="C122">
        <v>9</v>
      </c>
      <c r="D122" s="4" t="s">
        <v>198</v>
      </c>
      <c r="E122" s="5">
        <v>1</v>
      </c>
      <c r="F122" s="5">
        <v>2</v>
      </c>
      <c r="G122">
        <v>90</v>
      </c>
      <c r="H122" s="12">
        <v>41334</v>
      </c>
      <c r="I122">
        <v>1</v>
      </c>
      <c r="J122" s="1">
        <v>3</v>
      </c>
      <c r="K122" s="6">
        <v>0.41187499999999999</v>
      </c>
      <c r="L122" s="1">
        <v>848.5</v>
      </c>
      <c r="M122" s="1">
        <v>0</v>
      </c>
      <c r="N122" s="1">
        <v>100</v>
      </c>
      <c r="O122" s="7">
        <f t="shared" si="90"/>
        <v>3.4921621943487571</v>
      </c>
      <c r="P122" s="7">
        <f t="shared" si="91"/>
        <v>0.20472199679175268</v>
      </c>
      <c r="Q122" s="7">
        <f t="shared" si="92"/>
        <v>68.188678536974308</v>
      </c>
      <c r="R122" s="1">
        <v>27.264328002929688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t="e">
        <f t="shared" si="93"/>
        <v>#DIV/0!</v>
      </c>
      <c r="AA122" t="e">
        <f t="shared" si="94"/>
        <v>#DIV/0!</v>
      </c>
      <c r="AB122" t="e">
        <f t="shared" si="95"/>
        <v>#DIV/0!</v>
      </c>
      <c r="AC122" s="1">
        <v>-1</v>
      </c>
      <c r="AD122" s="1">
        <v>0.85</v>
      </c>
      <c r="AE122" s="1">
        <v>0.85</v>
      </c>
      <c r="AF122" s="1">
        <v>9.9458990097045898</v>
      </c>
      <c r="AG122">
        <f t="shared" si="96"/>
        <v>0.84999999999999987</v>
      </c>
      <c r="AH122">
        <f t="shared" si="97"/>
        <v>2.93666233996816E-3</v>
      </c>
      <c r="AI122" t="e">
        <f t="shared" si="98"/>
        <v>#DIV/0!</v>
      </c>
      <c r="AJ122" t="e">
        <f t="shared" si="99"/>
        <v>#DIV/0!</v>
      </c>
      <c r="AK122" t="e">
        <f t="shared" si="100"/>
        <v>#DIV/0!</v>
      </c>
      <c r="AL122" s="1">
        <v>0</v>
      </c>
      <c r="AM122" s="1">
        <v>0.5</v>
      </c>
      <c r="AN122" t="e">
        <f t="shared" si="101"/>
        <v>#DIV/0!</v>
      </c>
      <c r="AO122">
        <f t="shared" si="102"/>
        <v>4.5670843913796206</v>
      </c>
      <c r="AP122">
        <f t="shared" si="103"/>
        <v>2.2503518531717877</v>
      </c>
      <c r="AQ122">
        <f t="shared" si="104"/>
        <v>27.264328002929688</v>
      </c>
      <c r="AR122" s="1">
        <v>2</v>
      </c>
      <c r="AS122">
        <f t="shared" si="105"/>
        <v>4.644859790802002</v>
      </c>
      <c r="AT122" s="1">
        <v>1</v>
      </c>
      <c r="AU122">
        <f t="shared" si="106"/>
        <v>9.2897195816040039</v>
      </c>
      <c r="AV122" s="1">
        <v>25.697832107543945</v>
      </c>
      <c r="AW122" s="1">
        <v>25.125953674316406</v>
      </c>
      <c r="AX122" s="1">
        <v>101.28867340087891</v>
      </c>
      <c r="AY122" s="1">
        <v>99.037391662597656</v>
      </c>
      <c r="AZ122" s="1">
        <v>11.111248016357422</v>
      </c>
      <c r="BA122" s="1">
        <v>13.682215690612793</v>
      </c>
      <c r="BB122" s="1">
        <v>33.929218292236328</v>
      </c>
      <c r="BC122" s="1">
        <v>41.779903411865234</v>
      </c>
      <c r="BD122" s="1">
        <v>350.42031860351562</v>
      </c>
      <c r="BE122" s="1">
        <v>1799.626953125</v>
      </c>
      <c r="BF122" s="1">
        <v>976.540771484375</v>
      </c>
      <c r="BG122" s="1">
        <v>101.20809173583984</v>
      </c>
      <c r="BH122" s="1">
        <v>-2.543156623840332</v>
      </c>
      <c r="BI122" s="1">
        <v>-0.72178614139556885</v>
      </c>
      <c r="BJ122" s="1">
        <v>0.25</v>
      </c>
      <c r="BK122" s="1">
        <v>-1.355140209197998</v>
      </c>
      <c r="BL122" s="1">
        <v>7.355140209197998</v>
      </c>
      <c r="BM122" s="1">
        <v>1</v>
      </c>
      <c r="BN122" s="1">
        <v>0</v>
      </c>
      <c r="BO122" s="1">
        <v>0.15999999642372131</v>
      </c>
      <c r="BP122" s="1">
        <v>111115</v>
      </c>
      <c r="BQ122">
        <f t="shared" si="107"/>
        <v>1.7521015930175781</v>
      </c>
      <c r="BR122">
        <f t="shared" si="108"/>
        <v>4.5670843913796205E-3</v>
      </c>
      <c r="BS122">
        <f t="shared" si="109"/>
        <v>300.41432800292966</v>
      </c>
      <c r="BT122">
        <f t="shared" si="110"/>
        <v>298.84783210754392</v>
      </c>
      <c r="BU122">
        <f t="shared" si="111"/>
        <v>287.94030606403248</v>
      </c>
      <c r="BV122">
        <f t="shared" si="112"/>
        <v>0.25156063180790744</v>
      </c>
      <c r="BW122">
        <f t="shared" si="113"/>
        <v>3.6351027939368743</v>
      </c>
      <c r="BX122">
        <f t="shared" si="114"/>
        <v>35.917116226484588</v>
      </c>
      <c r="BY122">
        <f t="shared" si="115"/>
        <v>22.234900535871795</v>
      </c>
      <c r="BZ122">
        <f t="shared" si="116"/>
        <v>26.481080055236816</v>
      </c>
      <c r="CA122">
        <f t="shared" si="117"/>
        <v>3.4715162691504613</v>
      </c>
      <c r="CB122">
        <f t="shared" si="118"/>
        <v>0.200307719698746</v>
      </c>
      <c r="CC122">
        <f t="shared" si="119"/>
        <v>1.3847509407650869</v>
      </c>
      <c r="CD122">
        <f t="shared" si="120"/>
        <v>2.0867653283853747</v>
      </c>
      <c r="CE122">
        <f t="shared" si="121"/>
        <v>0.1255815750269027</v>
      </c>
      <c r="CF122">
        <f t="shared" si="122"/>
        <v>6.9012460327157896</v>
      </c>
      <c r="CG122">
        <f t="shared" si="123"/>
        <v>0.68851448318914443</v>
      </c>
      <c r="CH122">
        <f t="shared" si="124"/>
        <v>37.888349815459023</v>
      </c>
      <c r="CI122">
        <f t="shared" si="125"/>
        <v>98.529903904656436</v>
      </c>
      <c r="CJ122">
        <f t="shared" si="126"/>
        <v>1.3428640198395014E-2</v>
      </c>
      <c r="CK122">
        <f t="shared" si="127"/>
        <v>0</v>
      </c>
      <c r="CL122">
        <f t="shared" si="128"/>
        <v>1529.6829101562498</v>
      </c>
      <c r="CM122">
        <f t="shared" si="129"/>
        <v>0</v>
      </c>
      <c r="CN122" t="e">
        <f t="shared" si="130"/>
        <v>#DIV/0!</v>
      </c>
      <c r="CO122" t="e">
        <f t="shared" si="131"/>
        <v>#DIV/0!</v>
      </c>
      <c r="CP122" s="8" t="e">
        <f t="shared" si="88"/>
        <v>#DIV/0!</v>
      </c>
    </row>
    <row r="123" spans="1:94" x14ac:dyDescent="0.3">
      <c r="A123" s="40" t="str">
        <f>VLOOKUP(C123,ListCodeMtrx!A$1:B$91,2,TRUE)</f>
        <v>M9</v>
      </c>
      <c r="B123" s="1">
        <f t="shared" si="89"/>
        <v>250</v>
      </c>
      <c r="C123">
        <v>9</v>
      </c>
      <c r="D123" s="4" t="s">
        <v>198</v>
      </c>
      <c r="E123" s="5">
        <v>1</v>
      </c>
      <c r="F123" s="5">
        <v>2</v>
      </c>
      <c r="G123">
        <v>90</v>
      </c>
      <c r="H123" s="12">
        <v>41334</v>
      </c>
      <c r="I123">
        <v>1</v>
      </c>
      <c r="J123" s="1">
        <v>4</v>
      </c>
      <c r="K123" s="6">
        <v>0.41429398148148144</v>
      </c>
      <c r="L123" s="1">
        <v>1057.5</v>
      </c>
      <c r="M123" s="1">
        <v>0</v>
      </c>
      <c r="N123" s="1">
        <v>250</v>
      </c>
      <c r="O123" s="7">
        <f t="shared" si="90"/>
        <v>15.373469016636543</v>
      </c>
      <c r="P123" s="7">
        <f t="shared" si="91"/>
        <v>0.24008628574851051</v>
      </c>
      <c r="Q123" s="7">
        <f t="shared" si="92"/>
        <v>130.35159357812995</v>
      </c>
      <c r="R123" s="1">
        <v>27.121250152587891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t="e">
        <f t="shared" si="93"/>
        <v>#DIV/0!</v>
      </c>
      <c r="AA123" t="e">
        <f t="shared" si="94"/>
        <v>#DIV/0!</v>
      </c>
      <c r="AB123" t="e">
        <f t="shared" si="95"/>
        <v>#DIV/0!</v>
      </c>
      <c r="AC123" s="1">
        <v>-1</v>
      </c>
      <c r="AD123" s="1">
        <v>0.85</v>
      </c>
      <c r="AE123" s="1">
        <v>0.85</v>
      </c>
      <c r="AF123" s="1">
        <v>9.9458990097045898</v>
      </c>
      <c r="AG123">
        <f t="shared" si="96"/>
        <v>0.84999999999999987</v>
      </c>
      <c r="AH123">
        <f t="shared" si="97"/>
        <v>1.0706663706936789E-2</v>
      </c>
      <c r="AI123" t="e">
        <f t="shared" si="98"/>
        <v>#DIV/0!</v>
      </c>
      <c r="AJ123" t="e">
        <f t="shared" si="99"/>
        <v>#DIV/0!</v>
      </c>
      <c r="AK123" t="e">
        <f t="shared" si="100"/>
        <v>#DIV/0!</v>
      </c>
      <c r="AL123" s="1">
        <v>0</v>
      </c>
      <c r="AM123" s="1">
        <v>0.5</v>
      </c>
      <c r="AN123" t="e">
        <f t="shared" si="101"/>
        <v>#DIV/0!</v>
      </c>
      <c r="AO123">
        <f t="shared" si="102"/>
        <v>5.0492066699092026</v>
      </c>
      <c r="AP123">
        <f t="shared" si="103"/>
        <v>2.1285870193670555</v>
      </c>
      <c r="AQ123">
        <f t="shared" si="104"/>
        <v>27.121250152587891</v>
      </c>
      <c r="AR123" s="1">
        <v>2</v>
      </c>
      <c r="AS123">
        <f t="shared" si="105"/>
        <v>4.644859790802002</v>
      </c>
      <c r="AT123" s="1">
        <v>1</v>
      </c>
      <c r="AU123">
        <f t="shared" si="106"/>
        <v>9.2897195816040039</v>
      </c>
      <c r="AV123" s="1">
        <v>25.734661102294922</v>
      </c>
      <c r="AW123" s="1">
        <v>25.126535415649414</v>
      </c>
      <c r="AX123" s="1">
        <v>250.93849182128906</v>
      </c>
      <c r="AY123" s="1">
        <v>241.46588134765625</v>
      </c>
      <c r="AZ123" s="1">
        <v>11.745375633239746</v>
      </c>
      <c r="BA123" s="1">
        <v>14.585877418518066</v>
      </c>
      <c r="BB123" s="1">
        <v>35.785682678222656</v>
      </c>
      <c r="BC123" s="1">
        <v>44.440090179443359</v>
      </c>
      <c r="BD123" s="1">
        <v>350.32962036132813</v>
      </c>
      <c r="BE123" s="1">
        <v>1799.1510009765625</v>
      </c>
      <c r="BF123" s="1">
        <v>1008.5160522460937</v>
      </c>
      <c r="BG123" s="1">
        <v>101.20339965820312</v>
      </c>
      <c r="BH123" s="1">
        <v>-5.129246711730957</v>
      </c>
      <c r="BI123" s="1">
        <v>-0.74049341678619385</v>
      </c>
      <c r="BJ123" s="1">
        <v>0.25</v>
      </c>
      <c r="BK123" s="1">
        <v>-1.355140209197998</v>
      </c>
      <c r="BL123" s="1">
        <v>7.355140209197998</v>
      </c>
      <c r="BM123" s="1">
        <v>1</v>
      </c>
      <c r="BN123" s="1">
        <v>0</v>
      </c>
      <c r="BO123" s="1">
        <v>0.15999999642372131</v>
      </c>
      <c r="BP123" s="1">
        <v>111115</v>
      </c>
      <c r="BQ123">
        <f t="shared" si="107"/>
        <v>1.7516481018066403</v>
      </c>
      <c r="BR123">
        <f t="shared" si="108"/>
        <v>5.0492066699092024E-3</v>
      </c>
      <c r="BS123">
        <f t="shared" si="109"/>
        <v>300.27125015258787</v>
      </c>
      <c r="BT123">
        <f t="shared" si="110"/>
        <v>298.8846611022949</v>
      </c>
      <c r="BU123">
        <f t="shared" si="111"/>
        <v>287.86415372198462</v>
      </c>
      <c r="BV123">
        <f t="shared" si="112"/>
        <v>0.1807695957582893</v>
      </c>
      <c r="BW123">
        <f t="shared" si="113"/>
        <v>3.6047274011188994</v>
      </c>
      <c r="BX123">
        <f t="shared" si="114"/>
        <v>35.618639426078957</v>
      </c>
      <c r="BY123">
        <f t="shared" si="115"/>
        <v>21.032762007560891</v>
      </c>
      <c r="BZ123">
        <f t="shared" si="116"/>
        <v>26.427955627441406</v>
      </c>
      <c r="CA123">
        <f t="shared" si="117"/>
        <v>3.4606574757058159</v>
      </c>
      <c r="CB123">
        <f t="shared" si="118"/>
        <v>0.23403774442386663</v>
      </c>
      <c r="CC123">
        <f t="shared" si="119"/>
        <v>1.4761403817518439</v>
      </c>
      <c r="CD123">
        <f t="shared" si="120"/>
        <v>1.984517093953972</v>
      </c>
      <c r="CE123">
        <f t="shared" si="121"/>
        <v>0.14680524873329817</v>
      </c>
      <c r="CF123">
        <f t="shared" si="122"/>
        <v>13.192024420971149</v>
      </c>
      <c r="CG123">
        <f t="shared" si="123"/>
        <v>0.53983441822347211</v>
      </c>
      <c r="CH123">
        <f t="shared" si="124"/>
        <v>40.955633378646759</v>
      </c>
      <c r="CI123">
        <f t="shared" si="125"/>
        <v>239.2317791242094</v>
      </c>
      <c r="CJ123">
        <f t="shared" si="126"/>
        <v>2.6318834525593974E-2</v>
      </c>
      <c r="CK123">
        <f t="shared" si="127"/>
        <v>0</v>
      </c>
      <c r="CL123">
        <f t="shared" si="128"/>
        <v>1529.2783508300779</v>
      </c>
      <c r="CM123">
        <f t="shared" si="129"/>
        <v>0</v>
      </c>
      <c r="CN123" t="e">
        <f t="shared" si="130"/>
        <v>#DIV/0!</v>
      </c>
      <c r="CO123" t="e">
        <f t="shared" si="131"/>
        <v>#DIV/0!</v>
      </c>
      <c r="CP123" t="e">
        <f t="shared" si="88"/>
        <v>#DIV/0!</v>
      </c>
    </row>
    <row r="124" spans="1:94" x14ac:dyDescent="0.3">
      <c r="A124" s="40" t="str">
        <f>VLOOKUP(C124,ListCodeMtrx!A$1:B$91,2,TRUE)</f>
        <v>M9</v>
      </c>
      <c r="B124" s="1">
        <f t="shared" si="89"/>
        <v>600</v>
      </c>
      <c r="C124">
        <v>9</v>
      </c>
      <c r="D124" s="4" t="s">
        <v>198</v>
      </c>
      <c r="E124" s="5">
        <v>1</v>
      </c>
      <c r="F124" s="5">
        <v>2</v>
      </c>
      <c r="G124">
        <v>90</v>
      </c>
      <c r="H124" s="12">
        <v>41334</v>
      </c>
      <c r="I124">
        <v>1</v>
      </c>
      <c r="J124" s="1">
        <v>5</v>
      </c>
      <c r="K124" s="6">
        <v>0.41671296296296301</v>
      </c>
      <c r="L124" s="1">
        <v>1266.5</v>
      </c>
      <c r="M124" s="1">
        <v>0</v>
      </c>
      <c r="N124" s="1">
        <v>600</v>
      </c>
      <c r="O124" s="7">
        <f t="shared" si="90"/>
        <v>40.397731199887573</v>
      </c>
      <c r="P124" s="7">
        <f t="shared" si="91"/>
        <v>0.27026983518029474</v>
      </c>
      <c r="Q124" s="7">
        <f t="shared" si="92"/>
        <v>314.8253220528166</v>
      </c>
      <c r="R124" s="1">
        <v>27.022869110107422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t="e">
        <f t="shared" si="93"/>
        <v>#DIV/0!</v>
      </c>
      <c r="AA124" t="e">
        <f t="shared" si="94"/>
        <v>#DIV/0!</v>
      </c>
      <c r="AB124" t="e">
        <f t="shared" si="95"/>
        <v>#DIV/0!</v>
      </c>
      <c r="AC124" s="1">
        <v>-1</v>
      </c>
      <c r="AD124" s="1">
        <v>0.85</v>
      </c>
      <c r="AE124" s="1">
        <v>0.85</v>
      </c>
      <c r="AF124" s="1">
        <v>9.9458990097045898</v>
      </c>
      <c r="AG124">
        <f t="shared" si="96"/>
        <v>0.84999999999999987</v>
      </c>
      <c r="AH124">
        <f t="shared" si="97"/>
        <v>2.7080355723639066E-2</v>
      </c>
      <c r="AI124" t="e">
        <f t="shared" si="98"/>
        <v>#DIV/0!</v>
      </c>
      <c r="AJ124" t="e">
        <f t="shared" si="99"/>
        <v>#DIV/0!</v>
      </c>
      <c r="AK124" t="e">
        <f t="shared" si="100"/>
        <v>#DIV/0!</v>
      </c>
      <c r="AL124" s="1">
        <v>0</v>
      </c>
      <c r="AM124" s="1">
        <v>0.5</v>
      </c>
      <c r="AN124" t="e">
        <f t="shared" si="101"/>
        <v>#DIV/0!</v>
      </c>
      <c r="AO124">
        <f t="shared" si="102"/>
        <v>5.3416183237924848</v>
      </c>
      <c r="AP124">
        <f t="shared" si="103"/>
        <v>2.0058563168032082</v>
      </c>
      <c r="AQ124">
        <f t="shared" si="104"/>
        <v>27.022869110107422</v>
      </c>
      <c r="AR124" s="1">
        <v>2</v>
      </c>
      <c r="AS124">
        <f t="shared" si="105"/>
        <v>4.644859790802002</v>
      </c>
      <c r="AT124" s="1">
        <v>1</v>
      </c>
      <c r="AU124">
        <f t="shared" si="106"/>
        <v>9.2897195816040039</v>
      </c>
      <c r="AV124" s="1">
        <v>25.768121719360352</v>
      </c>
      <c r="AW124" s="1">
        <v>25.126188278198242</v>
      </c>
      <c r="AX124" s="1">
        <v>599.1640625</v>
      </c>
      <c r="AY124" s="1">
        <v>574.3470458984375</v>
      </c>
      <c r="AZ124" s="1">
        <v>12.59140682220459</v>
      </c>
      <c r="BA124" s="1">
        <v>15.593681335449219</v>
      </c>
      <c r="BB124" s="1">
        <v>38.286846160888672</v>
      </c>
      <c r="BC124" s="1">
        <v>47.415904998779297</v>
      </c>
      <c r="BD124" s="1">
        <v>350.28927612304687</v>
      </c>
      <c r="BE124" s="1">
        <v>1798.47021484375</v>
      </c>
      <c r="BF124" s="1">
        <v>1048.4788818359375</v>
      </c>
      <c r="BG124" s="1">
        <v>101.20211791992187</v>
      </c>
      <c r="BH124" s="1">
        <v>-14.021946907043457</v>
      </c>
      <c r="BI124" s="1">
        <v>-0.73090898990631104</v>
      </c>
      <c r="BJ124" s="1">
        <v>0.5</v>
      </c>
      <c r="BK124" s="1">
        <v>-1.355140209197998</v>
      </c>
      <c r="BL124" s="1">
        <v>7.355140209197998</v>
      </c>
      <c r="BM124" s="1">
        <v>1</v>
      </c>
      <c r="BN124" s="1">
        <v>0</v>
      </c>
      <c r="BO124" s="1">
        <v>0.15999999642372131</v>
      </c>
      <c r="BP124" s="1">
        <v>111115</v>
      </c>
      <c r="BQ124">
        <f t="shared" si="107"/>
        <v>1.7514463806152341</v>
      </c>
      <c r="BR124">
        <f t="shared" si="108"/>
        <v>5.3416183237924852E-3</v>
      </c>
      <c r="BS124">
        <f t="shared" si="109"/>
        <v>300.1728691101074</v>
      </c>
      <c r="BT124">
        <f t="shared" si="110"/>
        <v>298.91812171936033</v>
      </c>
      <c r="BU124">
        <f t="shared" si="111"/>
        <v>287.7552279431693</v>
      </c>
      <c r="BV124">
        <f t="shared" si="112"/>
        <v>0.138564457830014</v>
      </c>
      <c r="BW124">
        <f t="shared" si="113"/>
        <v>3.5839698941190248</v>
      </c>
      <c r="BX124">
        <f t="shared" si="114"/>
        <v>35.413981127894083</v>
      </c>
      <c r="BY124">
        <f t="shared" si="115"/>
        <v>19.820299792444864</v>
      </c>
      <c r="BZ124">
        <f t="shared" si="116"/>
        <v>26.395495414733887</v>
      </c>
      <c r="CA124">
        <f t="shared" si="117"/>
        <v>3.4540371180602456</v>
      </c>
      <c r="CB124">
        <f t="shared" si="118"/>
        <v>0.26262905435682032</v>
      </c>
      <c r="CC124">
        <f t="shared" si="119"/>
        <v>1.5781135773158166</v>
      </c>
      <c r="CD124">
        <f t="shared" si="120"/>
        <v>1.875923540744429</v>
      </c>
      <c r="CE124">
        <f t="shared" si="121"/>
        <v>0.16481295004097785</v>
      </c>
      <c r="CF124">
        <f t="shared" si="122"/>
        <v>31.860989366566528</v>
      </c>
      <c r="CG124">
        <f t="shared" si="123"/>
        <v>0.54814475725272127</v>
      </c>
      <c r="CH124">
        <f t="shared" si="124"/>
        <v>44.191477531358039</v>
      </c>
      <c r="CI124">
        <f t="shared" si="125"/>
        <v>568.47636954047243</v>
      </c>
      <c r="CJ124">
        <f t="shared" si="126"/>
        <v>3.1403863490064986E-2</v>
      </c>
      <c r="CK124">
        <f t="shared" si="127"/>
        <v>0</v>
      </c>
      <c r="CL124">
        <f t="shared" si="128"/>
        <v>1528.6996826171874</v>
      </c>
      <c r="CM124">
        <f t="shared" si="129"/>
        <v>0</v>
      </c>
      <c r="CN124" t="e">
        <f t="shared" si="130"/>
        <v>#DIV/0!</v>
      </c>
      <c r="CO124" t="e">
        <f t="shared" si="131"/>
        <v>#DIV/0!</v>
      </c>
      <c r="CP124" t="e">
        <f t="shared" si="88"/>
        <v>#DIV/0!</v>
      </c>
    </row>
    <row r="125" spans="1:94" x14ac:dyDescent="0.3">
      <c r="A125" s="40" t="str">
        <f>VLOOKUP(C125,ListCodeMtrx!A$1:B$91,2,TRUE)</f>
        <v>M9</v>
      </c>
      <c r="B125" s="1">
        <f t="shared" si="89"/>
        <v>800</v>
      </c>
      <c r="C125">
        <v>9</v>
      </c>
      <c r="D125" s="4" t="s">
        <v>198</v>
      </c>
      <c r="E125" s="5">
        <v>1</v>
      </c>
      <c r="F125" s="5">
        <v>2</v>
      </c>
      <c r="G125">
        <v>90</v>
      </c>
      <c r="H125" s="12">
        <v>41334</v>
      </c>
      <c r="I125">
        <v>1</v>
      </c>
      <c r="J125" s="1">
        <v>6</v>
      </c>
      <c r="K125" s="6">
        <v>0.41913194444444446</v>
      </c>
      <c r="L125" s="1">
        <v>1475.5</v>
      </c>
      <c r="M125" s="1">
        <v>0</v>
      </c>
      <c r="N125" s="1">
        <v>800</v>
      </c>
      <c r="O125" s="7">
        <f t="shared" si="90"/>
        <v>49.921244426949883</v>
      </c>
      <c r="P125" s="7">
        <f t="shared" si="91"/>
        <v>0.28704431151132537</v>
      </c>
      <c r="Q125" s="7">
        <f t="shared" si="92"/>
        <v>464.09046949966603</v>
      </c>
      <c r="R125" s="1">
        <v>26.945400238037109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t="e">
        <f t="shared" si="93"/>
        <v>#DIV/0!</v>
      </c>
      <c r="AA125" t="e">
        <f t="shared" si="94"/>
        <v>#DIV/0!</v>
      </c>
      <c r="AB125" t="e">
        <f t="shared" si="95"/>
        <v>#DIV/0!</v>
      </c>
      <c r="AC125" s="1">
        <v>-1</v>
      </c>
      <c r="AD125" s="1">
        <v>0.85</v>
      </c>
      <c r="AE125" s="1">
        <v>0.85</v>
      </c>
      <c r="AF125" s="1">
        <v>9.9458990097045898</v>
      </c>
      <c r="AG125">
        <f t="shared" si="96"/>
        <v>0.84999999999999987</v>
      </c>
      <c r="AH125">
        <f t="shared" si="97"/>
        <v>3.3305620436606224E-2</v>
      </c>
      <c r="AI125" t="e">
        <f t="shared" si="98"/>
        <v>#DIV/0!</v>
      </c>
      <c r="AJ125" t="e">
        <f t="shared" si="99"/>
        <v>#DIV/0!</v>
      </c>
      <c r="AK125" t="e">
        <f t="shared" si="100"/>
        <v>#DIV/0!</v>
      </c>
      <c r="AL125" s="1">
        <v>0</v>
      </c>
      <c r="AM125" s="1">
        <v>0.5</v>
      </c>
      <c r="AN125" t="e">
        <f t="shared" si="101"/>
        <v>#DIV/0!</v>
      </c>
      <c r="AO125">
        <f t="shared" si="102"/>
        <v>5.5816178851203535</v>
      </c>
      <c r="AP125">
        <f t="shared" si="103"/>
        <v>1.9769792865952283</v>
      </c>
      <c r="AQ125">
        <f t="shared" si="104"/>
        <v>26.945400238037109</v>
      </c>
      <c r="AR125" s="1">
        <v>2</v>
      </c>
      <c r="AS125">
        <f t="shared" si="105"/>
        <v>4.644859790802002</v>
      </c>
      <c r="AT125" s="1">
        <v>1</v>
      </c>
      <c r="AU125">
        <f t="shared" si="106"/>
        <v>9.2897195816040039</v>
      </c>
      <c r="AV125" s="1">
        <v>25.762651443481445</v>
      </c>
      <c r="AW125" s="1">
        <v>25.126092910766602</v>
      </c>
      <c r="AX125" s="1">
        <v>800.3641357421875</v>
      </c>
      <c r="AY125" s="1">
        <v>769.41241455078125</v>
      </c>
      <c r="AZ125" s="1">
        <v>12.581893920898438</v>
      </c>
      <c r="BA125" s="1">
        <v>15.718343734741211</v>
      </c>
      <c r="BB125" s="1">
        <v>38.270072937011719</v>
      </c>
      <c r="BC125" s="1">
        <v>47.810142517089844</v>
      </c>
      <c r="BD125" s="1">
        <v>350.32501220703125</v>
      </c>
      <c r="BE125" s="1">
        <v>1798.7158203125</v>
      </c>
      <c r="BF125" s="1">
        <v>1076.528076171875</v>
      </c>
      <c r="BG125" s="1">
        <v>101.20143127441406</v>
      </c>
      <c r="BH125" s="1">
        <v>-20.306430816650391</v>
      </c>
      <c r="BI125" s="1">
        <v>-0.706612229347229</v>
      </c>
      <c r="BJ125" s="1">
        <v>0.5</v>
      </c>
      <c r="BK125" s="1">
        <v>-1.355140209197998</v>
      </c>
      <c r="BL125" s="1">
        <v>7.355140209197998</v>
      </c>
      <c r="BM125" s="1">
        <v>1</v>
      </c>
      <c r="BN125" s="1">
        <v>0</v>
      </c>
      <c r="BO125" s="1">
        <v>0.15999999642372131</v>
      </c>
      <c r="BP125" s="1">
        <v>111115</v>
      </c>
      <c r="BQ125">
        <f t="shared" si="107"/>
        <v>1.7516250610351563</v>
      </c>
      <c r="BR125">
        <f t="shared" si="108"/>
        <v>5.5816178851203534E-3</v>
      </c>
      <c r="BS125">
        <f t="shared" si="109"/>
        <v>300.09540023803709</v>
      </c>
      <c r="BT125">
        <f t="shared" si="110"/>
        <v>298.91265144348142</v>
      </c>
      <c r="BU125">
        <f t="shared" si="111"/>
        <v>287.79452481729095</v>
      </c>
      <c r="BV125">
        <f t="shared" si="112"/>
        <v>0.10285680272689614</v>
      </c>
      <c r="BW125">
        <f t="shared" si="113"/>
        <v>3.5676981698142578</v>
      </c>
      <c r="BX125">
        <f t="shared" si="114"/>
        <v>35.253435894006472</v>
      </c>
      <c r="BY125">
        <f t="shared" si="115"/>
        <v>19.535092159265261</v>
      </c>
      <c r="BZ125">
        <f t="shared" si="116"/>
        <v>26.354025840759277</v>
      </c>
      <c r="CA125">
        <f t="shared" si="117"/>
        <v>3.4455953653725815</v>
      </c>
      <c r="CB125">
        <f t="shared" si="118"/>
        <v>0.27844073334122516</v>
      </c>
      <c r="CC125">
        <f t="shared" si="119"/>
        <v>1.5907188832190295</v>
      </c>
      <c r="CD125">
        <f t="shared" si="120"/>
        <v>1.8548764821535519</v>
      </c>
      <c r="CE125">
        <f t="shared" si="121"/>
        <v>0.17477851222747118</v>
      </c>
      <c r="CF125">
        <f t="shared" si="122"/>
        <v>46.966619754181011</v>
      </c>
      <c r="CG125">
        <f t="shared" si="123"/>
        <v>0.60317517721705027</v>
      </c>
      <c r="CH125">
        <f t="shared" si="124"/>
        <v>44.841848162616905</v>
      </c>
      <c r="CI125">
        <f t="shared" si="125"/>
        <v>762.15776284850176</v>
      </c>
      <c r="CJ125">
        <f t="shared" si="126"/>
        <v>2.9371358159703518E-2</v>
      </c>
      <c r="CK125">
        <f t="shared" si="127"/>
        <v>0</v>
      </c>
      <c r="CL125">
        <f t="shared" si="128"/>
        <v>1528.9084472656248</v>
      </c>
      <c r="CM125">
        <f t="shared" si="129"/>
        <v>0</v>
      </c>
      <c r="CN125" t="e">
        <f t="shared" si="130"/>
        <v>#DIV/0!</v>
      </c>
      <c r="CO125" t="e">
        <f t="shared" si="131"/>
        <v>#DIV/0!</v>
      </c>
      <c r="CP125" t="e">
        <f t="shared" si="88"/>
        <v>#DIV/0!</v>
      </c>
    </row>
    <row r="126" spans="1:94" s="8" customFormat="1" hidden="1" x14ac:dyDescent="0.3">
      <c r="A126" t="str">
        <f>VLOOKUP(C126,ListCodeMtrx!A$1:B$91,2,TRUE)</f>
        <v>M9</v>
      </c>
      <c r="B126" s="1" t="str">
        <f t="shared" si="89"/>
        <v>400F</v>
      </c>
      <c r="C126" s="8">
        <v>9</v>
      </c>
      <c r="D126" s="4" t="s">
        <v>198</v>
      </c>
      <c r="E126" s="5">
        <v>1</v>
      </c>
      <c r="F126" s="5">
        <v>2</v>
      </c>
      <c r="G126">
        <v>90</v>
      </c>
      <c r="H126" s="13">
        <v>41334</v>
      </c>
      <c r="I126" s="8">
        <v>1</v>
      </c>
      <c r="J126" s="9">
        <v>7</v>
      </c>
      <c r="K126" s="6">
        <v>0.42159722222222218</v>
      </c>
      <c r="L126" s="9">
        <v>1680</v>
      </c>
      <c r="M126" s="9">
        <v>0</v>
      </c>
      <c r="N126" s="1" t="s">
        <v>179</v>
      </c>
      <c r="O126" s="7">
        <f t="shared" si="90"/>
        <v>27.638105594373794</v>
      </c>
      <c r="P126" s="7">
        <f t="shared" si="91"/>
        <v>0.2882595445373361</v>
      </c>
      <c r="Q126" s="7">
        <f t="shared" si="92"/>
        <v>214.77120350906497</v>
      </c>
      <c r="R126" s="9">
        <v>27.088903427124023</v>
      </c>
      <c r="S126" s="9">
        <v>1</v>
      </c>
      <c r="T126" s="9">
        <v>1</v>
      </c>
      <c r="U126" s="9">
        <v>0</v>
      </c>
      <c r="V126" s="9">
        <v>0</v>
      </c>
      <c r="W126" s="9">
        <v>258.534912109375</v>
      </c>
      <c r="X126" s="9">
        <v>544.27294921875</v>
      </c>
      <c r="Y126" s="9">
        <v>388.187255859375</v>
      </c>
      <c r="Z126" s="8" t="e">
        <f t="shared" si="93"/>
        <v>#DIV/0!</v>
      </c>
      <c r="AA126" s="8">
        <f t="shared" si="94"/>
        <v>0.52499033347059354</v>
      </c>
      <c r="AB126" s="8">
        <f t="shared" si="95"/>
        <v>0.28677834087367482</v>
      </c>
      <c r="AC126" s="9">
        <v>-1</v>
      </c>
      <c r="AD126" s="9">
        <v>0.85</v>
      </c>
      <c r="AE126" s="9">
        <v>0.85</v>
      </c>
      <c r="AF126" s="9">
        <v>9.9220190048217773</v>
      </c>
      <c r="AG126" s="8">
        <f t="shared" si="96"/>
        <v>0.84999999999999987</v>
      </c>
      <c r="AH126" s="8">
        <f t="shared" si="97"/>
        <v>1.8696764378343812E-2</v>
      </c>
      <c r="AI126" s="8">
        <f t="shared" si="98"/>
        <v>0.54625451668385472</v>
      </c>
      <c r="AJ126" s="8">
        <f t="shared" si="99"/>
        <v>2.1052203154229767</v>
      </c>
      <c r="AK126" s="8">
        <f t="shared" si="100"/>
        <v>-1</v>
      </c>
      <c r="AL126" s="9">
        <v>1802.01708984375</v>
      </c>
      <c r="AM126" s="9">
        <v>0.5</v>
      </c>
      <c r="AN126" s="8">
        <f t="shared" si="101"/>
        <v>219.6312752818443</v>
      </c>
      <c r="AO126" s="8">
        <f t="shared" si="102"/>
        <v>5.7465350658894563</v>
      </c>
      <c r="AP126" s="8">
        <f t="shared" si="103"/>
        <v>2.0268730552047303</v>
      </c>
      <c r="AQ126" s="8">
        <f t="shared" si="104"/>
        <v>27.088903427124023</v>
      </c>
      <c r="AR126" s="9">
        <v>2</v>
      </c>
      <c r="AS126" s="8">
        <f t="shared" si="105"/>
        <v>4.644859790802002</v>
      </c>
      <c r="AT126" s="9">
        <v>1</v>
      </c>
      <c r="AU126" s="8">
        <f t="shared" si="106"/>
        <v>9.2897195816040039</v>
      </c>
      <c r="AV126" s="9">
        <v>25.801376342773437</v>
      </c>
      <c r="AW126" s="9">
        <v>25.126976013183594</v>
      </c>
      <c r="AX126" s="9">
        <v>399.0550537109375</v>
      </c>
      <c r="AY126" s="9">
        <v>382.02462768554688</v>
      </c>
      <c r="AZ126" s="9">
        <v>12.294840812683105</v>
      </c>
      <c r="BA126" s="9">
        <v>15.524327278137207</v>
      </c>
      <c r="BB126" s="9">
        <v>37.309642791748047</v>
      </c>
      <c r="BC126" s="9">
        <v>47.109767913818359</v>
      </c>
      <c r="BD126" s="9">
        <v>350.35440063476562</v>
      </c>
      <c r="BE126" s="9">
        <v>1802.01708984375</v>
      </c>
      <c r="BF126" s="9">
        <v>1100.9930419921875</v>
      </c>
      <c r="BG126" s="9">
        <v>101.19716644287109</v>
      </c>
      <c r="BH126" s="9">
        <v>-8.5181922912597656</v>
      </c>
      <c r="BI126" s="9">
        <v>-0.759499192237854</v>
      </c>
      <c r="BJ126" s="9">
        <v>0.5</v>
      </c>
      <c r="BK126" s="9">
        <v>-1.355140209197998</v>
      </c>
      <c r="BL126" s="9">
        <v>7.355140209197998</v>
      </c>
      <c r="BM126" s="9">
        <v>1</v>
      </c>
      <c r="BN126" s="9">
        <v>0</v>
      </c>
      <c r="BO126" s="9">
        <v>0.15999999642372131</v>
      </c>
      <c r="BP126" s="9">
        <v>111115</v>
      </c>
      <c r="BQ126" s="8">
        <f t="shared" si="107"/>
        <v>1.7517720031738278</v>
      </c>
      <c r="BR126" s="8">
        <f t="shared" si="108"/>
        <v>5.7465350658894559E-3</v>
      </c>
      <c r="BS126" s="8">
        <f t="shared" si="109"/>
        <v>300.238903427124</v>
      </c>
      <c r="BT126" s="8">
        <f t="shared" si="110"/>
        <v>298.95137634277341</v>
      </c>
      <c r="BU126" s="8">
        <f t="shared" si="111"/>
        <v>288.32272793048469</v>
      </c>
      <c r="BV126" s="8">
        <f t="shared" si="112"/>
        <v>7.3519904971920111E-2</v>
      </c>
      <c r="BW126" s="8">
        <f t="shared" si="113"/>
        <v>3.5978909866839852</v>
      </c>
      <c r="BX126" s="8">
        <f t="shared" si="114"/>
        <v>35.553277953835845</v>
      </c>
      <c r="BY126" s="8">
        <f t="shared" si="115"/>
        <v>20.028950675698638</v>
      </c>
      <c r="BZ126" s="8">
        <f t="shared" si="116"/>
        <v>26.44513988494873</v>
      </c>
      <c r="CA126" s="8">
        <f t="shared" si="117"/>
        <v>3.4641667399849103</v>
      </c>
      <c r="CB126" s="8">
        <f t="shared" si="118"/>
        <v>0.27958406467644525</v>
      </c>
      <c r="CC126" s="8">
        <f t="shared" si="119"/>
        <v>1.5710179314792549</v>
      </c>
      <c r="CD126" s="8">
        <f t="shared" si="120"/>
        <v>1.8931488085056554</v>
      </c>
      <c r="CE126" s="8">
        <f t="shared" si="121"/>
        <v>0.17549930486905657</v>
      </c>
      <c r="CF126" s="8">
        <f t="shared" si="122"/>
        <v>21.734237228642588</v>
      </c>
      <c r="CG126" s="8">
        <f t="shared" si="123"/>
        <v>0.56219203670253426</v>
      </c>
      <c r="CH126" s="8">
        <f t="shared" si="124"/>
        <v>43.928429944979385</v>
      </c>
      <c r="CI126" s="8">
        <f t="shared" si="125"/>
        <v>378.00820477582948</v>
      </c>
      <c r="CJ126" s="8">
        <f t="shared" si="126"/>
        <v>3.2118313043876655E-2</v>
      </c>
      <c r="CK126" s="8">
        <f t="shared" si="127"/>
        <v>0</v>
      </c>
      <c r="CL126" s="8">
        <f t="shared" si="128"/>
        <v>1531.7145263671873</v>
      </c>
      <c r="CM126" s="8">
        <f t="shared" si="129"/>
        <v>285.738037109375</v>
      </c>
      <c r="CN126" s="8">
        <f t="shared" si="130"/>
        <v>0.28677834087367482</v>
      </c>
      <c r="CO126" s="8" t="e">
        <f t="shared" si="131"/>
        <v>#DIV/0!</v>
      </c>
      <c r="CP126" t="e">
        <f t="shared" si="88"/>
        <v>#DIV/0!</v>
      </c>
    </row>
    <row r="127" spans="1:94" x14ac:dyDescent="0.3">
      <c r="A127" s="40" t="str">
        <f>VLOOKUP(C127,ListCodeMtrx!A$1:B$91,2,TRUE)</f>
        <v>M10</v>
      </c>
      <c r="B127" s="1">
        <f t="shared" si="89"/>
        <v>400</v>
      </c>
      <c r="C127">
        <v>10</v>
      </c>
      <c r="D127" s="4" t="s">
        <v>199</v>
      </c>
      <c r="E127" s="5">
        <v>1</v>
      </c>
      <c r="F127" s="5">
        <v>2</v>
      </c>
      <c r="G127">
        <v>90</v>
      </c>
      <c r="H127" s="12">
        <v>41334</v>
      </c>
      <c r="I127">
        <v>1</v>
      </c>
      <c r="J127" s="1">
        <v>8</v>
      </c>
      <c r="K127" s="6">
        <v>0.42540509259259263</v>
      </c>
      <c r="L127" s="1">
        <v>2017.5</v>
      </c>
      <c r="M127" s="1">
        <v>0</v>
      </c>
      <c r="N127" s="1">
        <v>400</v>
      </c>
      <c r="O127">
        <f t="shared" si="90"/>
        <v>17.3577993767971</v>
      </c>
      <c r="P127">
        <f t="shared" si="91"/>
        <v>0.14117653434841768</v>
      </c>
      <c r="Q127">
        <f t="shared" si="92"/>
        <v>180.43928874983769</v>
      </c>
      <c r="R127" s="1">
        <v>27.798374176025391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t="e">
        <f t="shared" si="93"/>
        <v>#DIV/0!</v>
      </c>
      <c r="AA127" t="e">
        <f t="shared" si="94"/>
        <v>#DIV/0!</v>
      </c>
      <c r="AB127" t="e">
        <f t="shared" si="95"/>
        <v>#DIV/0!</v>
      </c>
      <c r="AC127" s="1">
        <v>-1</v>
      </c>
      <c r="AD127" s="1">
        <v>0.85</v>
      </c>
      <c r="AE127" s="1">
        <v>0.85</v>
      </c>
      <c r="AF127" s="1">
        <v>9.9220190048217773</v>
      </c>
      <c r="AG127">
        <f t="shared" si="96"/>
        <v>0.84999999999999987</v>
      </c>
      <c r="AH127">
        <f t="shared" si="97"/>
        <v>1.1985133516400593E-2</v>
      </c>
      <c r="AI127" t="e">
        <f t="shared" si="98"/>
        <v>#DIV/0!</v>
      </c>
      <c r="AJ127" t="e">
        <f t="shared" si="99"/>
        <v>#DIV/0!</v>
      </c>
      <c r="AK127" t="e">
        <f t="shared" si="100"/>
        <v>#DIV/0!</v>
      </c>
      <c r="AL127" s="1">
        <v>1802.01708984375</v>
      </c>
      <c r="AM127" s="1">
        <v>0.5</v>
      </c>
      <c r="AN127" t="e">
        <f t="shared" si="101"/>
        <v>#DIV/0!</v>
      </c>
      <c r="AO127">
        <f t="shared" si="102"/>
        <v>3.0827721539640951</v>
      </c>
      <c r="AP127">
        <f t="shared" si="103"/>
        <v>2.184250438617716</v>
      </c>
      <c r="AQ127">
        <f t="shared" si="104"/>
        <v>27.798374176025391</v>
      </c>
      <c r="AR127" s="1">
        <v>2</v>
      </c>
      <c r="AS127">
        <f t="shared" si="105"/>
        <v>4.644859790802002</v>
      </c>
      <c r="AT127" s="1">
        <v>1</v>
      </c>
      <c r="AU127">
        <f t="shared" si="106"/>
        <v>9.2897195816040039</v>
      </c>
      <c r="AV127" s="1">
        <v>25.781486511230469</v>
      </c>
      <c r="AW127" s="1">
        <v>25.128053665161133</v>
      </c>
      <c r="AX127" s="1">
        <v>400.40591430664062</v>
      </c>
      <c r="AY127" s="1">
        <v>389.8121337890625</v>
      </c>
      <c r="AZ127" s="1">
        <v>13.745615005493164</v>
      </c>
      <c r="BA127" s="1">
        <v>15.478028297424316</v>
      </c>
      <c r="BB127" s="1">
        <v>41.758121490478516</v>
      </c>
      <c r="BC127" s="1">
        <v>47.02105712890625</v>
      </c>
      <c r="BD127" s="1">
        <v>350.38485717773437</v>
      </c>
      <c r="BE127" s="1">
        <v>1802.0167236328125</v>
      </c>
      <c r="BF127" s="1">
        <v>2075.05322265625</v>
      </c>
      <c r="BG127" s="1">
        <v>101.18939971923828</v>
      </c>
      <c r="BH127" s="1">
        <v>-8.5861854553222656</v>
      </c>
      <c r="BI127" s="1">
        <v>-0.79675352573394775</v>
      </c>
      <c r="BJ127" s="1">
        <v>0.25</v>
      </c>
      <c r="BK127" s="1">
        <v>-1.355140209197998</v>
      </c>
      <c r="BL127" s="1">
        <v>7.355140209197998</v>
      </c>
      <c r="BM127" s="1">
        <v>1</v>
      </c>
      <c r="BN127" s="1">
        <v>0</v>
      </c>
      <c r="BO127" s="1">
        <v>0.15999999642372131</v>
      </c>
      <c r="BP127" s="1">
        <v>111115</v>
      </c>
      <c r="BQ127">
        <f t="shared" si="107"/>
        <v>1.7519242858886717</v>
      </c>
      <c r="BR127">
        <f t="shared" si="108"/>
        <v>3.0827721539640951E-3</v>
      </c>
      <c r="BS127">
        <f t="shared" si="109"/>
        <v>300.94837417602537</v>
      </c>
      <c r="BT127">
        <f t="shared" si="110"/>
        <v>298.93148651123045</v>
      </c>
      <c r="BU127">
        <f t="shared" si="111"/>
        <v>288.322669336736</v>
      </c>
      <c r="BV127">
        <f t="shared" si="112"/>
        <v>0.47421901240851344</v>
      </c>
      <c r="BW127">
        <f t="shared" si="113"/>
        <v>3.750462830871466</v>
      </c>
      <c r="BX127">
        <f t="shared" si="114"/>
        <v>37.06379167459793</v>
      </c>
      <c r="BY127">
        <f t="shared" si="115"/>
        <v>21.585763377173613</v>
      </c>
      <c r="BZ127">
        <f t="shared" si="116"/>
        <v>26.78993034362793</v>
      </c>
      <c r="CA127">
        <f t="shared" si="117"/>
        <v>3.5352374195564047</v>
      </c>
      <c r="CB127">
        <f t="shared" si="118"/>
        <v>0.13906318121573744</v>
      </c>
      <c r="CC127">
        <f t="shared" si="119"/>
        <v>1.5662123922537503</v>
      </c>
      <c r="CD127">
        <f t="shared" si="120"/>
        <v>1.9690250273026544</v>
      </c>
      <c r="CE127">
        <f t="shared" si="121"/>
        <v>8.7101920864958451E-2</v>
      </c>
      <c r="CF127">
        <f t="shared" si="122"/>
        <v>18.258543314362381</v>
      </c>
      <c r="CG127">
        <f t="shared" si="123"/>
        <v>0.46288781982214561</v>
      </c>
      <c r="CH127">
        <f t="shared" si="124"/>
        <v>41.08456823054761</v>
      </c>
      <c r="CI127">
        <f t="shared" si="125"/>
        <v>387.28966484338201</v>
      </c>
      <c r="CJ127">
        <f t="shared" si="126"/>
        <v>1.8413548244737347E-2</v>
      </c>
      <c r="CK127">
        <f t="shared" si="127"/>
        <v>0</v>
      </c>
      <c r="CL127">
        <f t="shared" si="128"/>
        <v>1531.7142150878904</v>
      </c>
      <c r="CM127">
        <f t="shared" si="129"/>
        <v>0</v>
      </c>
      <c r="CN127" t="e">
        <f t="shared" si="130"/>
        <v>#DIV/0!</v>
      </c>
      <c r="CO127" t="e">
        <f t="shared" si="131"/>
        <v>#DIV/0!</v>
      </c>
      <c r="CP127" t="e">
        <f t="shared" si="88"/>
        <v>#DIV/0!</v>
      </c>
    </row>
    <row r="128" spans="1:94" x14ac:dyDescent="0.3">
      <c r="A128" s="40" t="str">
        <f>VLOOKUP(C128,ListCodeMtrx!A$1:B$91,2,TRUE)</f>
        <v>M10</v>
      </c>
      <c r="B128" s="1">
        <f t="shared" si="89"/>
        <v>50</v>
      </c>
      <c r="C128">
        <v>10</v>
      </c>
      <c r="D128" s="4" t="s">
        <v>199</v>
      </c>
      <c r="E128" s="5">
        <v>1</v>
      </c>
      <c r="F128" s="5">
        <v>2</v>
      </c>
      <c r="G128">
        <v>90</v>
      </c>
      <c r="H128" s="12">
        <v>41334</v>
      </c>
      <c r="I128">
        <v>1</v>
      </c>
      <c r="J128" s="1">
        <v>9</v>
      </c>
      <c r="K128" s="6">
        <v>0.42782407407407408</v>
      </c>
      <c r="L128" s="1">
        <v>2226.5</v>
      </c>
      <c r="M128" s="1">
        <v>0</v>
      </c>
      <c r="N128" s="1">
        <v>50</v>
      </c>
      <c r="O128" s="7">
        <f t="shared" si="90"/>
        <v>-0.5013567560038712</v>
      </c>
      <c r="P128" s="7">
        <f t="shared" si="91"/>
        <v>0.21752534020396488</v>
      </c>
      <c r="Q128" s="7">
        <f t="shared" si="92"/>
        <v>49.82573688670719</v>
      </c>
      <c r="R128" s="1">
        <v>27.720485687255859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t="e">
        <f t="shared" si="93"/>
        <v>#DIV/0!</v>
      </c>
      <c r="AA128" t="e">
        <f t="shared" si="94"/>
        <v>#DIV/0!</v>
      </c>
      <c r="AB128" t="e">
        <f t="shared" si="95"/>
        <v>#DIV/0!</v>
      </c>
      <c r="AC128" s="1">
        <v>-1</v>
      </c>
      <c r="AD128" s="1">
        <v>0.85</v>
      </c>
      <c r="AE128" s="1">
        <v>0.85</v>
      </c>
      <c r="AF128" s="1">
        <v>9.9220190048217773</v>
      </c>
      <c r="AG128">
        <f t="shared" si="96"/>
        <v>0.84999999999999987</v>
      </c>
      <c r="AH128">
        <f t="shared" si="97"/>
        <v>3.2568493281101156E-4</v>
      </c>
      <c r="AI128" t="e">
        <f t="shared" si="98"/>
        <v>#DIV/0!</v>
      </c>
      <c r="AJ128" t="e">
        <f t="shared" si="99"/>
        <v>#DIV/0!</v>
      </c>
      <c r="AK128" t="e">
        <f t="shared" si="100"/>
        <v>#DIV/0!</v>
      </c>
      <c r="AL128" s="1">
        <v>1802.01708984375</v>
      </c>
      <c r="AM128" s="1">
        <v>0.5</v>
      </c>
      <c r="AN128" t="e">
        <f t="shared" si="101"/>
        <v>#DIV/0!</v>
      </c>
      <c r="AO128">
        <f t="shared" si="102"/>
        <v>4.2542556068753621</v>
      </c>
      <c r="AP128">
        <f t="shared" si="103"/>
        <v>1.9703028126167037</v>
      </c>
      <c r="AQ128">
        <f t="shared" si="104"/>
        <v>27.720485687255859</v>
      </c>
      <c r="AR128" s="1">
        <v>2</v>
      </c>
      <c r="AS128">
        <f t="shared" si="105"/>
        <v>4.644859790802002</v>
      </c>
      <c r="AT128" s="1">
        <v>1</v>
      </c>
      <c r="AU128">
        <f t="shared" si="106"/>
        <v>9.2897195816040039</v>
      </c>
      <c r="AV128" s="1">
        <v>25.836980819702148</v>
      </c>
      <c r="AW128" s="1">
        <v>25.124700546264648</v>
      </c>
      <c r="AX128" s="1">
        <v>47.448722839355469</v>
      </c>
      <c r="AY128" s="1">
        <v>47.619281768798828</v>
      </c>
      <c r="AZ128" s="1">
        <v>15.038215637207031</v>
      </c>
      <c r="BA128" s="1">
        <v>17.424509048461914</v>
      </c>
      <c r="BB128" s="1">
        <v>45.534008026123047</v>
      </c>
      <c r="BC128" s="1">
        <v>52.759429931640625</v>
      </c>
      <c r="BD128" s="1">
        <v>350.34478759765625</v>
      </c>
      <c r="BE128" s="1">
        <v>1801.247314453125</v>
      </c>
      <c r="BF128" s="1">
        <v>2013.3623046875</v>
      </c>
      <c r="BG128" s="1">
        <v>101.18728637695312</v>
      </c>
      <c r="BH128" s="1">
        <v>-1.8138809204101563</v>
      </c>
      <c r="BI128" s="1">
        <v>-1.0137640237808228</v>
      </c>
      <c r="BJ128" s="1">
        <v>0.25</v>
      </c>
      <c r="BK128" s="1">
        <v>-1.355140209197998</v>
      </c>
      <c r="BL128" s="1">
        <v>7.355140209197998</v>
      </c>
      <c r="BM128" s="1">
        <v>1</v>
      </c>
      <c r="BN128" s="1">
        <v>0</v>
      </c>
      <c r="BO128" s="1">
        <v>0.15999999642372131</v>
      </c>
      <c r="BP128" s="1">
        <v>111115</v>
      </c>
      <c r="BQ128">
        <f t="shared" si="107"/>
        <v>1.7517239379882812</v>
      </c>
      <c r="BR128">
        <f t="shared" si="108"/>
        <v>4.2542556068753618E-3</v>
      </c>
      <c r="BS128">
        <f t="shared" si="109"/>
        <v>300.87048568725584</v>
      </c>
      <c r="BT128">
        <f t="shared" si="110"/>
        <v>298.98698081970213</v>
      </c>
      <c r="BU128">
        <f t="shared" si="111"/>
        <v>288.19956387073762</v>
      </c>
      <c r="BV128">
        <f t="shared" si="112"/>
        <v>0.28945531740043939</v>
      </c>
      <c r="BW128">
        <f t="shared" si="113"/>
        <v>3.7334415996812305</v>
      </c>
      <c r="BX128">
        <f t="shared" si="114"/>
        <v>36.896350651929097</v>
      </c>
      <c r="BY128">
        <f t="shared" si="115"/>
        <v>19.471841603467183</v>
      </c>
      <c r="BZ128">
        <f t="shared" si="116"/>
        <v>26.778733253479004</v>
      </c>
      <c r="CA128">
        <f t="shared" si="117"/>
        <v>3.5329095513932374</v>
      </c>
      <c r="CB128">
        <f t="shared" si="118"/>
        <v>0.21254837011220748</v>
      </c>
      <c r="CC128">
        <f t="shared" si="119"/>
        <v>1.7631387870645268</v>
      </c>
      <c r="CD128">
        <f t="shared" si="120"/>
        <v>1.7697707643287106</v>
      </c>
      <c r="CE128">
        <f t="shared" si="121"/>
        <v>0.13328109197798546</v>
      </c>
      <c r="CF128">
        <f t="shared" si="122"/>
        <v>5.0417311072979576</v>
      </c>
      <c r="CG128">
        <f t="shared" si="123"/>
        <v>1.0463353296385516</v>
      </c>
      <c r="CH128">
        <f t="shared" si="124"/>
        <v>46.99335580184151</v>
      </c>
      <c r="CI128">
        <f t="shared" si="125"/>
        <v>47.692139901346287</v>
      </c>
      <c r="CJ128">
        <f t="shared" si="126"/>
        <v>-4.9401088873938072E-3</v>
      </c>
      <c r="CK128">
        <f t="shared" si="127"/>
        <v>0</v>
      </c>
      <c r="CL128">
        <f t="shared" si="128"/>
        <v>1531.0602172851561</v>
      </c>
      <c r="CM128">
        <f t="shared" si="129"/>
        <v>0</v>
      </c>
      <c r="CN128" t="e">
        <f t="shared" si="130"/>
        <v>#DIV/0!</v>
      </c>
      <c r="CO128" t="e">
        <f t="shared" si="131"/>
        <v>#DIV/0!</v>
      </c>
      <c r="CP128" t="e">
        <f t="shared" si="88"/>
        <v>#DIV/0!</v>
      </c>
    </row>
    <row r="129" spans="1:94" x14ac:dyDescent="0.3">
      <c r="A129" s="40" t="str">
        <f>VLOOKUP(C129,ListCodeMtrx!A$1:B$91,2,TRUE)</f>
        <v>M10</v>
      </c>
      <c r="B129" s="1">
        <f t="shared" si="89"/>
        <v>100</v>
      </c>
      <c r="C129">
        <v>10</v>
      </c>
      <c r="D129" s="4" t="s">
        <v>199</v>
      </c>
      <c r="E129" s="5">
        <v>1</v>
      </c>
      <c r="F129" s="5">
        <v>2</v>
      </c>
      <c r="G129">
        <v>90</v>
      </c>
      <c r="H129" s="12">
        <v>41334</v>
      </c>
      <c r="I129">
        <v>1</v>
      </c>
      <c r="J129" s="1">
        <v>10</v>
      </c>
      <c r="K129" s="6">
        <v>0.43024305555555564</v>
      </c>
      <c r="L129" s="1">
        <v>2435.5</v>
      </c>
      <c r="M129" s="1">
        <v>0</v>
      </c>
      <c r="N129" s="1">
        <v>100</v>
      </c>
      <c r="O129" s="7">
        <f t="shared" si="90"/>
        <v>4.2254438028086403</v>
      </c>
      <c r="P129" s="7">
        <f t="shared" si="91"/>
        <v>0.26511784634926666</v>
      </c>
      <c r="Q129" s="7">
        <f t="shared" si="92"/>
        <v>69.86171190312281</v>
      </c>
      <c r="R129" s="1">
        <v>27.545665740966797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t="e">
        <f t="shared" si="93"/>
        <v>#DIV/0!</v>
      </c>
      <c r="AA129" t="e">
        <f t="shared" si="94"/>
        <v>#DIV/0!</v>
      </c>
      <c r="AB129" t="e">
        <f t="shared" si="95"/>
        <v>#DIV/0!</v>
      </c>
      <c r="AC129" s="1">
        <v>-1</v>
      </c>
      <c r="AD129" s="1">
        <v>0.85</v>
      </c>
      <c r="AE129" s="1">
        <v>0.85</v>
      </c>
      <c r="AF129" s="1">
        <v>9.9220190048217773</v>
      </c>
      <c r="AG129">
        <f t="shared" si="96"/>
        <v>0.84999999999999987</v>
      </c>
      <c r="AH129">
        <f t="shared" si="97"/>
        <v>3.412843241884767E-3</v>
      </c>
      <c r="AI129" t="e">
        <f t="shared" si="98"/>
        <v>#DIV/0!</v>
      </c>
      <c r="AJ129" t="e">
        <f t="shared" si="99"/>
        <v>#DIV/0!</v>
      </c>
      <c r="AK129" t="e">
        <f t="shared" si="100"/>
        <v>#DIV/0!</v>
      </c>
      <c r="AL129" s="1">
        <v>1802.01708984375</v>
      </c>
      <c r="AM129" s="1">
        <v>0.5</v>
      </c>
      <c r="AN129" t="e">
        <f t="shared" si="101"/>
        <v>#DIV/0!</v>
      </c>
      <c r="AO129">
        <f t="shared" si="102"/>
        <v>4.8256802912614534</v>
      </c>
      <c r="AP129">
        <f t="shared" si="103"/>
        <v>1.842242495534812</v>
      </c>
      <c r="AQ129">
        <f t="shared" si="104"/>
        <v>27.545665740966797</v>
      </c>
      <c r="AR129" s="1">
        <v>2</v>
      </c>
      <c r="AS129">
        <f t="shared" si="105"/>
        <v>4.644859790802002</v>
      </c>
      <c r="AT129" s="1">
        <v>1</v>
      </c>
      <c r="AU129">
        <f t="shared" si="106"/>
        <v>9.2897195816040039</v>
      </c>
      <c r="AV129" s="1">
        <v>25.837453842163086</v>
      </c>
      <c r="AW129" s="1">
        <v>25.123405456542969</v>
      </c>
      <c r="AX129" s="1">
        <v>101.18079376220703</v>
      </c>
      <c r="AY129" s="1">
        <v>98.497116088867187</v>
      </c>
      <c r="AZ129" s="1">
        <v>15.61229133605957</v>
      </c>
      <c r="BA129" s="1">
        <v>18.316823959350586</v>
      </c>
      <c r="BB129" s="1">
        <v>47.266086578369141</v>
      </c>
      <c r="BC129" s="1">
        <v>55.454036712646484</v>
      </c>
      <c r="BD129" s="1">
        <v>350.32220458984375</v>
      </c>
      <c r="BE129" s="1">
        <v>1801.3077392578125</v>
      </c>
      <c r="BF129" s="1">
        <v>2084.37109375</v>
      </c>
      <c r="BG129" s="1">
        <v>101.17694854736328</v>
      </c>
      <c r="BH129" s="1">
        <v>-2.1227798461914062</v>
      </c>
      <c r="BI129" s="1">
        <v>-1.0614610910415649</v>
      </c>
      <c r="BJ129" s="1">
        <v>0.5</v>
      </c>
      <c r="BK129" s="1">
        <v>-1.355140209197998</v>
      </c>
      <c r="BL129" s="1">
        <v>7.355140209197998</v>
      </c>
      <c r="BM129" s="1">
        <v>1</v>
      </c>
      <c r="BN129" s="1">
        <v>0</v>
      </c>
      <c r="BO129" s="1">
        <v>0.15999999642372131</v>
      </c>
      <c r="BP129" s="1">
        <v>111115</v>
      </c>
      <c r="BQ129">
        <f t="shared" si="107"/>
        <v>1.7516110229492186</v>
      </c>
      <c r="BR129">
        <f t="shared" si="108"/>
        <v>4.8256802912614531E-3</v>
      </c>
      <c r="BS129">
        <f t="shared" si="109"/>
        <v>300.69566574096677</v>
      </c>
      <c r="BT129">
        <f t="shared" si="110"/>
        <v>298.98745384216306</v>
      </c>
      <c r="BU129">
        <f t="shared" si="111"/>
        <v>288.20923183927152</v>
      </c>
      <c r="BV129">
        <f t="shared" si="112"/>
        <v>0.2043691128563816</v>
      </c>
      <c r="BW129">
        <f t="shared" si="113"/>
        <v>3.6954828508211373</v>
      </c>
      <c r="BX129">
        <f t="shared" si="114"/>
        <v>36.524948655584289</v>
      </c>
      <c r="BY129">
        <f t="shared" si="115"/>
        <v>18.208124696233703</v>
      </c>
      <c r="BZ129">
        <f t="shared" si="116"/>
        <v>26.691559791564941</v>
      </c>
      <c r="CA129">
        <f t="shared" si="117"/>
        <v>3.5148319610580798</v>
      </c>
      <c r="CB129">
        <f t="shared" si="118"/>
        <v>0.25776162778638007</v>
      </c>
      <c r="CC129">
        <f t="shared" si="119"/>
        <v>1.8532403552863252</v>
      </c>
      <c r="CD129">
        <f t="shared" si="120"/>
        <v>1.6615916057717546</v>
      </c>
      <c r="CE129">
        <f t="shared" si="121"/>
        <v>0.16174616261099764</v>
      </c>
      <c r="CF129">
        <f t="shared" si="122"/>
        <v>7.0683948306529736</v>
      </c>
      <c r="CG129">
        <f t="shared" si="123"/>
        <v>0.70927672481386539</v>
      </c>
      <c r="CH129">
        <f t="shared" si="124"/>
        <v>50.165515681509184</v>
      </c>
      <c r="CI129">
        <f t="shared" si="125"/>
        <v>97.883066430674305</v>
      </c>
      <c r="CJ129">
        <f t="shared" si="126"/>
        <v>2.1655591215183428E-2</v>
      </c>
      <c r="CK129">
        <f t="shared" si="127"/>
        <v>0</v>
      </c>
      <c r="CL129">
        <f t="shared" si="128"/>
        <v>1531.1115783691405</v>
      </c>
      <c r="CM129">
        <f t="shared" si="129"/>
        <v>0</v>
      </c>
      <c r="CN129" t="e">
        <f t="shared" si="130"/>
        <v>#DIV/0!</v>
      </c>
      <c r="CO129" t="e">
        <f t="shared" si="131"/>
        <v>#DIV/0!</v>
      </c>
      <c r="CP129" s="8" t="e">
        <f t="shared" si="88"/>
        <v>#DIV/0!</v>
      </c>
    </row>
    <row r="130" spans="1:94" x14ac:dyDescent="0.3">
      <c r="A130" s="40" t="str">
        <f>VLOOKUP(C130,ListCodeMtrx!A$1:B$91,2,TRUE)</f>
        <v>M10</v>
      </c>
      <c r="B130" s="1">
        <f t="shared" si="89"/>
        <v>250</v>
      </c>
      <c r="C130">
        <v>10</v>
      </c>
      <c r="D130" s="4" t="s">
        <v>199</v>
      </c>
      <c r="E130" s="5">
        <v>1</v>
      </c>
      <c r="F130" s="5">
        <v>2</v>
      </c>
      <c r="G130">
        <v>90</v>
      </c>
      <c r="H130" s="12">
        <v>41334</v>
      </c>
      <c r="I130">
        <v>1</v>
      </c>
      <c r="J130" s="1">
        <v>11</v>
      </c>
      <c r="K130" s="6">
        <v>0.43262731481481487</v>
      </c>
      <c r="L130" s="1">
        <v>2641.5</v>
      </c>
      <c r="M130" s="1">
        <v>0</v>
      </c>
      <c r="N130" s="1">
        <v>250</v>
      </c>
      <c r="O130" s="7">
        <f t="shared" si="90"/>
        <v>17.5039810293434</v>
      </c>
      <c r="P130" s="7">
        <f t="shared" si="91"/>
        <v>0.29225610645049721</v>
      </c>
      <c r="Q130" s="7">
        <f t="shared" si="92"/>
        <v>136.94392064864539</v>
      </c>
      <c r="R130" s="1">
        <v>27.451257705688477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t="e">
        <f t="shared" si="93"/>
        <v>#DIV/0!</v>
      </c>
      <c r="AA130" t="e">
        <f t="shared" si="94"/>
        <v>#DIV/0!</v>
      </c>
      <c r="AB130" t="e">
        <f t="shared" si="95"/>
        <v>#DIV/0!</v>
      </c>
      <c r="AC130" s="1">
        <v>-1</v>
      </c>
      <c r="AD130" s="1">
        <v>0.85</v>
      </c>
      <c r="AE130" s="1">
        <v>0.85</v>
      </c>
      <c r="AF130" s="1">
        <v>9.9220190048217773</v>
      </c>
      <c r="AG130">
        <f t="shared" si="96"/>
        <v>0.84999999999999987</v>
      </c>
      <c r="AH130">
        <f t="shared" si="97"/>
        <v>1.2087847203126978E-2</v>
      </c>
      <c r="AI130" t="e">
        <f t="shared" si="98"/>
        <v>#DIV/0!</v>
      </c>
      <c r="AJ130" t="e">
        <f t="shared" si="99"/>
        <v>#DIV/0!</v>
      </c>
      <c r="AK130" t="e">
        <f t="shared" si="100"/>
        <v>#DIV/0!</v>
      </c>
      <c r="AL130" s="1">
        <v>1802.01708984375</v>
      </c>
      <c r="AM130" s="1">
        <v>0.5</v>
      </c>
      <c r="AN130" t="e">
        <f t="shared" si="101"/>
        <v>#DIV/0!</v>
      </c>
      <c r="AO130">
        <f t="shared" si="102"/>
        <v>5.1448845565561978</v>
      </c>
      <c r="AP130">
        <f t="shared" si="103"/>
        <v>1.7865450837227319</v>
      </c>
      <c r="AQ130">
        <f t="shared" si="104"/>
        <v>27.451257705688477</v>
      </c>
      <c r="AR130" s="1">
        <v>2</v>
      </c>
      <c r="AS130">
        <f t="shared" si="105"/>
        <v>4.644859790802002</v>
      </c>
      <c r="AT130" s="1">
        <v>1</v>
      </c>
      <c r="AU130">
        <f t="shared" si="106"/>
        <v>9.2897195816040039</v>
      </c>
      <c r="AV130" s="1">
        <v>25.853958129882813</v>
      </c>
      <c r="AW130" s="1">
        <v>25.123441696166992</v>
      </c>
      <c r="AX130" s="1">
        <v>251.51751708984375</v>
      </c>
      <c r="AY130" s="1">
        <v>240.81689453125</v>
      </c>
      <c r="AZ130" s="1">
        <v>15.784646987915039</v>
      </c>
      <c r="BA130" s="1">
        <v>18.667104721069336</v>
      </c>
      <c r="BB130" s="1">
        <v>47.738624572753906</v>
      </c>
      <c r="BC130" s="1">
        <v>56.456245422363281</v>
      </c>
      <c r="BD130" s="1">
        <v>350.31524658203125</v>
      </c>
      <c r="BE130" s="1">
        <v>1800.931884765625</v>
      </c>
      <c r="BF130" s="1">
        <v>1941.3514404296875</v>
      </c>
      <c r="BG130" s="1">
        <v>101.17151641845703</v>
      </c>
      <c r="BH130" s="1">
        <v>-4.7150650024414062</v>
      </c>
      <c r="BI130" s="1">
        <v>-1.0254427194595337</v>
      </c>
      <c r="BJ130" s="1">
        <v>0.25</v>
      </c>
      <c r="BK130" s="1">
        <v>-1.355140209197998</v>
      </c>
      <c r="BL130" s="1">
        <v>7.355140209197998</v>
      </c>
      <c r="BM130" s="1">
        <v>1</v>
      </c>
      <c r="BN130" s="1">
        <v>0</v>
      </c>
      <c r="BO130" s="1">
        <v>0.15999999642372131</v>
      </c>
      <c r="BP130" s="1">
        <v>111115</v>
      </c>
      <c r="BQ130">
        <f t="shared" si="107"/>
        <v>1.7515762329101561</v>
      </c>
      <c r="BR130">
        <f t="shared" si="108"/>
        <v>5.1448845565561976E-3</v>
      </c>
      <c r="BS130">
        <f t="shared" si="109"/>
        <v>300.60125770568845</v>
      </c>
      <c r="BT130">
        <f t="shared" si="110"/>
        <v>299.00395812988279</v>
      </c>
      <c r="BU130">
        <f t="shared" si="111"/>
        <v>288.14909512186568</v>
      </c>
      <c r="BV130">
        <f t="shared" si="112"/>
        <v>0.15713467597846775</v>
      </c>
      <c r="BW130">
        <f t="shared" si="113"/>
        <v>3.675124375495455</v>
      </c>
      <c r="BX130">
        <f t="shared" si="114"/>
        <v>36.325682421272781</v>
      </c>
      <c r="BY130">
        <f t="shared" si="115"/>
        <v>17.658577700203445</v>
      </c>
      <c r="BZ130">
        <f t="shared" si="116"/>
        <v>26.652607917785645</v>
      </c>
      <c r="CA130">
        <f t="shared" si="117"/>
        <v>3.5067804595980743</v>
      </c>
      <c r="CB130">
        <f t="shared" si="118"/>
        <v>0.28334211683726052</v>
      </c>
      <c r="CC130">
        <f t="shared" si="119"/>
        <v>1.8885792917727231</v>
      </c>
      <c r="CD130">
        <f t="shared" si="120"/>
        <v>1.6182011678253512</v>
      </c>
      <c r="CE130">
        <f t="shared" si="121"/>
        <v>0.17786868162906286</v>
      </c>
      <c r="CF130">
        <f t="shared" si="122"/>
        <v>13.854824116312304</v>
      </c>
      <c r="CG130">
        <f t="shared" si="123"/>
        <v>0.568664091924309</v>
      </c>
      <c r="CH130">
        <f t="shared" si="124"/>
        <v>51.538343121511772</v>
      </c>
      <c r="CI130">
        <f t="shared" si="125"/>
        <v>238.27318218535663</v>
      </c>
      <c r="CJ130">
        <f t="shared" si="126"/>
        <v>3.786100357617897E-2</v>
      </c>
      <c r="CK130">
        <f t="shared" si="127"/>
        <v>0</v>
      </c>
      <c r="CL130">
        <f t="shared" si="128"/>
        <v>1530.7921020507811</v>
      </c>
      <c r="CM130">
        <f t="shared" si="129"/>
        <v>0</v>
      </c>
      <c r="CN130" t="e">
        <f t="shared" si="130"/>
        <v>#DIV/0!</v>
      </c>
      <c r="CO130" t="e">
        <f t="shared" si="131"/>
        <v>#DIV/0!</v>
      </c>
      <c r="CP130" t="e">
        <f t="shared" si="88"/>
        <v>#DIV/0!</v>
      </c>
    </row>
    <row r="131" spans="1:94" x14ac:dyDescent="0.3">
      <c r="A131" s="40" t="str">
        <f>VLOOKUP(C131,ListCodeMtrx!A$1:B$91,2,TRUE)</f>
        <v>M10</v>
      </c>
      <c r="B131" s="1">
        <f t="shared" si="89"/>
        <v>600</v>
      </c>
      <c r="C131">
        <v>10</v>
      </c>
      <c r="D131" s="4" t="s">
        <v>199</v>
      </c>
      <c r="E131" s="5">
        <v>1</v>
      </c>
      <c r="F131" s="5">
        <v>2</v>
      </c>
      <c r="G131">
        <v>90</v>
      </c>
      <c r="H131" s="12">
        <v>41334</v>
      </c>
      <c r="I131">
        <v>1</v>
      </c>
      <c r="J131" s="1">
        <v>12</v>
      </c>
      <c r="K131" s="6">
        <v>0.43504629629629632</v>
      </c>
      <c r="L131" s="1">
        <v>2850.5</v>
      </c>
      <c r="M131" s="1">
        <v>0</v>
      </c>
      <c r="N131" s="1">
        <v>600</v>
      </c>
      <c r="O131" s="7">
        <f t="shared" si="90"/>
        <v>42.348525348317764</v>
      </c>
      <c r="P131" s="7">
        <f t="shared" si="91"/>
        <v>0.32200776287903549</v>
      </c>
      <c r="Q131" s="7">
        <f t="shared" si="92"/>
        <v>345.34253720278377</v>
      </c>
      <c r="R131" s="1">
        <v>27.345712661743164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t="e">
        <f t="shared" si="93"/>
        <v>#DIV/0!</v>
      </c>
      <c r="AA131" t="e">
        <f t="shared" si="94"/>
        <v>#DIV/0!</v>
      </c>
      <c r="AB131" t="e">
        <f t="shared" si="95"/>
        <v>#DIV/0!</v>
      </c>
      <c r="AC131" s="1">
        <v>-1</v>
      </c>
      <c r="AD131" s="1">
        <v>0.85</v>
      </c>
      <c r="AE131" s="1">
        <v>0.85</v>
      </c>
      <c r="AF131" s="1">
        <v>9.9220190048217773</v>
      </c>
      <c r="AG131">
        <f t="shared" si="96"/>
        <v>0.84999999999999987</v>
      </c>
      <c r="AH131">
        <f t="shared" si="97"/>
        <v>2.8329781603443207E-2</v>
      </c>
      <c r="AI131" t="e">
        <f t="shared" si="98"/>
        <v>#DIV/0!</v>
      </c>
      <c r="AJ131" t="e">
        <f t="shared" si="99"/>
        <v>#DIV/0!</v>
      </c>
      <c r="AK131" t="e">
        <f t="shared" si="100"/>
        <v>#DIV/0!</v>
      </c>
      <c r="AL131" s="1">
        <v>1802.01708984375</v>
      </c>
      <c r="AM131" s="1">
        <v>0.5</v>
      </c>
      <c r="AN131" t="e">
        <f t="shared" si="101"/>
        <v>#DIV/0!</v>
      </c>
      <c r="AO131">
        <f t="shared" si="102"/>
        <v>5.522441966828576</v>
      </c>
      <c r="AP131">
        <f t="shared" si="103"/>
        <v>1.7458280661819952</v>
      </c>
      <c r="AQ131">
        <f t="shared" si="104"/>
        <v>27.345712661743164</v>
      </c>
      <c r="AR131" s="1">
        <v>2</v>
      </c>
      <c r="AS131">
        <f t="shared" si="105"/>
        <v>4.644859790802002</v>
      </c>
      <c r="AT131" s="1">
        <v>1</v>
      </c>
      <c r="AU131">
        <f t="shared" si="106"/>
        <v>9.2897195816040039</v>
      </c>
      <c r="AV131" s="1">
        <v>25.867832183837891</v>
      </c>
      <c r="AW131" s="1">
        <v>25.124231338500977</v>
      </c>
      <c r="AX131" s="1">
        <v>601.0003662109375</v>
      </c>
      <c r="AY131" s="1">
        <v>575.0123291015625</v>
      </c>
      <c r="AZ131" s="1">
        <v>15.753507614135742</v>
      </c>
      <c r="BA131" s="1">
        <v>18.846658706665039</v>
      </c>
      <c r="BB131" s="1">
        <v>47.602993011474609</v>
      </c>
      <c r="BC131" s="1">
        <v>56.949687957763672</v>
      </c>
      <c r="BD131" s="1">
        <v>350.34579467773437</v>
      </c>
      <c r="BE131" s="1">
        <v>1800.1644287109375</v>
      </c>
      <c r="BF131" s="1">
        <v>2101.0126953125</v>
      </c>
      <c r="BG131" s="1">
        <v>101.16658782958984</v>
      </c>
      <c r="BH131" s="1">
        <v>-13.345191955566406</v>
      </c>
      <c r="BI131" s="1">
        <v>-0.96832144260406494</v>
      </c>
      <c r="BJ131" s="1">
        <v>0.25</v>
      </c>
      <c r="BK131" s="1">
        <v>-1.355140209197998</v>
      </c>
      <c r="BL131" s="1">
        <v>7.355140209197998</v>
      </c>
      <c r="BM131" s="1">
        <v>1</v>
      </c>
      <c r="BN131" s="1">
        <v>0</v>
      </c>
      <c r="BO131" s="1">
        <v>0.15999999642372131</v>
      </c>
      <c r="BP131" s="1">
        <v>111115</v>
      </c>
      <c r="BQ131">
        <f t="shared" si="107"/>
        <v>1.7517289733886718</v>
      </c>
      <c r="BR131">
        <f t="shared" si="108"/>
        <v>5.5224419668285759E-3</v>
      </c>
      <c r="BS131">
        <f t="shared" si="109"/>
        <v>300.49571266174314</v>
      </c>
      <c r="BT131">
        <f t="shared" si="110"/>
        <v>299.01783218383787</v>
      </c>
      <c r="BU131">
        <f t="shared" si="111"/>
        <v>288.02630215586032</v>
      </c>
      <c r="BV131">
        <f t="shared" si="112"/>
        <v>0.10056259952059667</v>
      </c>
      <c r="BW131">
        <f t="shared" si="113"/>
        <v>3.6524802195241279</v>
      </c>
      <c r="BX131">
        <f t="shared" si="114"/>
        <v>36.103621738004563</v>
      </c>
      <c r="BY131">
        <f t="shared" si="115"/>
        <v>17.256963031339524</v>
      </c>
      <c r="BZ131">
        <f t="shared" si="116"/>
        <v>26.606772422790527</v>
      </c>
      <c r="CA131">
        <f t="shared" si="117"/>
        <v>3.4973267143066717</v>
      </c>
      <c r="CB131">
        <f t="shared" si="118"/>
        <v>0.31122000375539816</v>
      </c>
      <c r="CC131">
        <f t="shared" si="119"/>
        <v>1.9066521533421328</v>
      </c>
      <c r="CD131">
        <f t="shared" si="120"/>
        <v>1.590674560964539</v>
      </c>
      <c r="CE131">
        <f t="shared" si="121"/>
        <v>0.19545377799240071</v>
      </c>
      <c r="CF131">
        <f t="shared" si="122"/>
        <v>34.937126121218824</v>
      </c>
      <c r="CG131">
        <f t="shared" si="123"/>
        <v>0.60058283922776046</v>
      </c>
      <c r="CH131">
        <f t="shared" si="124"/>
        <v>52.497764471175344</v>
      </c>
      <c r="CI131">
        <f t="shared" si="125"/>
        <v>568.85815956845397</v>
      </c>
      <c r="CJ131">
        <f t="shared" si="126"/>
        <v>3.9081849702641981E-2</v>
      </c>
      <c r="CK131">
        <f t="shared" si="127"/>
        <v>0</v>
      </c>
      <c r="CL131">
        <f t="shared" si="128"/>
        <v>1530.1397644042966</v>
      </c>
      <c r="CM131">
        <f t="shared" si="129"/>
        <v>0</v>
      </c>
      <c r="CN131" t="e">
        <f t="shared" si="130"/>
        <v>#DIV/0!</v>
      </c>
      <c r="CO131" t="e">
        <f t="shared" si="131"/>
        <v>#DIV/0!</v>
      </c>
      <c r="CP131" t="e">
        <f t="shared" ref="CP131:CP194" si="132">(V131-X131)/(V131-U131)</f>
        <v>#DIV/0!</v>
      </c>
    </row>
    <row r="132" spans="1:94" x14ac:dyDescent="0.3">
      <c r="A132" s="40" t="str">
        <f>VLOOKUP(C132,ListCodeMtrx!A$1:B$91,2,TRUE)</f>
        <v>M10</v>
      </c>
      <c r="B132" s="1">
        <f t="shared" ref="B132:B195" si="133">N132</f>
        <v>800</v>
      </c>
      <c r="C132">
        <v>10</v>
      </c>
      <c r="D132" s="4" t="s">
        <v>199</v>
      </c>
      <c r="E132" s="5">
        <v>1</v>
      </c>
      <c r="F132" s="5">
        <v>2</v>
      </c>
      <c r="G132">
        <v>90</v>
      </c>
      <c r="H132" s="12">
        <v>41334</v>
      </c>
      <c r="I132">
        <v>1</v>
      </c>
      <c r="J132" s="1">
        <v>13</v>
      </c>
      <c r="K132" s="6">
        <v>0.4368981481481482</v>
      </c>
      <c r="L132" s="1">
        <v>3010.5</v>
      </c>
      <c r="M132" s="1">
        <v>0</v>
      </c>
      <c r="N132" s="1">
        <v>800</v>
      </c>
      <c r="O132" s="7">
        <f t="shared" si="90"/>
        <v>51.492850502472209</v>
      </c>
      <c r="P132" s="7">
        <f t="shared" si="91"/>
        <v>0.33255357949107811</v>
      </c>
      <c r="Q132" s="7">
        <f t="shared" si="92"/>
        <v>494.77324381156257</v>
      </c>
      <c r="R132" s="1">
        <v>27.308858871459961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t="e">
        <f t="shared" si="93"/>
        <v>#DIV/0!</v>
      </c>
      <c r="AA132" t="e">
        <f t="shared" si="94"/>
        <v>#DIV/0!</v>
      </c>
      <c r="AB132" t="e">
        <f t="shared" si="95"/>
        <v>#DIV/0!</v>
      </c>
      <c r="AC132" s="1">
        <v>-1</v>
      </c>
      <c r="AD132" s="1">
        <v>0.85</v>
      </c>
      <c r="AE132" s="1">
        <v>0.85</v>
      </c>
      <c r="AF132" s="1">
        <v>9.9220190048217773</v>
      </c>
      <c r="AG132">
        <f t="shared" si="96"/>
        <v>0.84999999999999987</v>
      </c>
      <c r="AH132">
        <f t="shared" si="97"/>
        <v>3.4316960672117681E-2</v>
      </c>
      <c r="AI132" t="e">
        <f t="shared" si="98"/>
        <v>#DIV/0!</v>
      </c>
      <c r="AJ132" t="e">
        <f t="shared" si="99"/>
        <v>#DIV/0!</v>
      </c>
      <c r="AK132" t="e">
        <f t="shared" si="100"/>
        <v>#DIV/0!</v>
      </c>
      <c r="AL132" s="1">
        <v>1802.01708984375</v>
      </c>
      <c r="AM132" s="1">
        <v>0.5</v>
      </c>
      <c r="AN132" t="e">
        <f t="shared" si="101"/>
        <v>#DIV/0!</v>
      </c>
      <c r="AO132">
        <f t="shared" si="102"/>
        <v>5.7530017412696974</v>
      </c>
      <c r="AP132">
        <f t="shared" si="103"/>
        <v>1.763097347253703</v>
      </c>
      <c r="AQ132">
        <f t="shared" si="104"/>
        <v>27.308858871459961</v>
      </c>
      <c r="AR132" s="1">
        <v>2</v>
      </c>
      <c r="AS132">
        <f t="shared" si="105"/>
        <v>4.644859790802002</v>
      </c>
      <c r="AT132" s="1">
        <v>1</v>
      </c>
      <c r="AU132">
        <f t="shared" si="106"/>
        <v>9.2897195816040039</v>
      </c>
      <c r="AV132" s="1">
        <v>25.910999298095703</v>
      </c>
      <c r="AW132" s="1">
        <v>25.121644973754883</v>
      </c>
      <c r="AX132" s="1">
        <v>800.04345703125</v>
      </c>
      <c r="AY132" s="1">
        <v>768.1260986328125</v>
      </c>
      <c r="AZ132" s="1">
        <v>15.376826286315918</v>
      </c>
      <c r="BA132" s="1">
        <v>18.599849700927734</v>
      </c>
      <c r="BB132" s="1">
        <v>46.341728210449219</v>
      </c>
      <c r="BC132" s="1">
        <v>56.055076599121094</v>
      </c>
      <c r="BD132" s="1">
        <v>350.35406494140625</v>
      </c>
      <c r="BE132" s="1">
        <v>1799.585205078125</v>
      </c>
      <c r="BF132" s="1">
        <v>2106.55078125</v>
      </c>
      <c r="BG132" s="1">
        <v>101.15699005126953</v>
      </c>
      <c r="BH132" s="1">
        <v>-19.170814514160156</v>
      </c>
      <c r="BI132" s="1">
        <v>-0.91824209690093994</v>
      </c>
      <c r="BJ132" s="1">
        <v>0.25</v>
      </c>
      <c r="BK132" s="1">
        <v>-1.355140209197998</v>
      </c>
      <c r="BL132" s="1">
        <v>7.355140209197998</v>
      </c>
      <c r="BM132" s="1">
        <v>1</v>
      </c>
      <c r="BN132" s="1">
        <v>0</v>
      </c>
      <c r="BO132" s="1">
        <v>0.15999999642372131</v>
      </c>
      <c r="BP132" s="1">
        <v>111115</v>
      </c>
      <c r="BQ132">
        <f t="shared" si="107"/>
        <v>1.7517703247070311</v>
      </c>
      <c r="BR132">
        <f t="shared" si="108"/>
        <v>5.7530017412696973E-3</v>
      </c>
      <c r="BS132">
        <f t="shared" si="109"/>
        <v>300.45885887145994</v>
      </c>
      <c r="BT132">
        <f t="shared" si="110"/>
        <v>299.06099929809568</v>
      </c>
      <c r="BU132">
        <f t="shared" si="111"/>
        <v>287.93362637668179</v>
      </c>
      <c r="BV132">
        <f t="shared" si="112"/>
        <v>6.6229846186550229E-2</v>
      </c>
      <c r="BW132">
        <f t="shared" si="113"/>
        <v>3.6446021584055583</v>
      </c>
      <c r="BX132">
        <f t="shared" si="114"/>
        <v>36.029167698231824</v>
      </c>
      <c r="BY132">
        <f t="shared" si="115"/>
        <v>17.429317997304089</v>
      </c>
      <c r="BZ132">
        <f t="shared" si="116"/>
        <v>26.609929084777832</v>
      </c>
      <c r="CA132">
        <f t="shared" si="117"/>
        <v>3.4979770736368514</v>
      </c>
      <c r="CB132">
        <f t="shared" si="118"/>
        <v>0.3210602575513648</v>
      </c>
      <c r="CC132">
        <f t="shared" si="119"/>
        <v>1.8815048111518553</v>
      </c>
      <c r="CD132">
        <f t="shared" si="120"/>
        <v>1.6164722624849961</v>
      </c>
      <c r="CE132">
        <f t="shared" si="121"/>
        <v>0.20166455403066919</v>
      </c>
      <c r="CF132">
        <f t="shared" si="122"/>
        <v>50.049772101880592</v>
      </c>
      <c r="CG132">
        <f t="shared" si="123"/>
        <v>0.64413023420530735</v>
      </c>
      <c r="CH132">
        <f t="shared" si="124"/>
        <v>51.984810304720305</v>
      </c>
      <c r="CI132">
        <f t="shared" si="125"/>
        <v>760.64305809884468</v>
      </c>
      <c r="CJ132">
        <f t="shared" si="126"/>
        <v>3.51918818809819E-2</v>
      </c>
      <c r="CK132">
        <f t="shared" si="127"/>
        <v>0</v>
      </c>
      <c r="CL132">
        <f t="shared" si="128"/>
        <v>1529.6474243164059</v>
      </c>
      <c r="CM132">
        <f t="shared" si="129"/>
        <v>0</v>
      </c>
      <c r="CN132" t="e">
        <f t="shared" si="130"/>
        <v>#DIV/0!</v>
      </c>
      <c r="CO132" t="e">
        <f t="shared" si="131"/>
        <v>#DIV/0!</v>
      </c>
      <c r="CP132" t="e">
        <f t="shared" si="132"/>
        <v>#DIV/0!</v>
      </c>
    </row>
    <row r="133" spans="1:94" hidden="1" x14ac:dyDescent="0.3">
      <c r="A133" t="str">
        <f>VLOOKUP(C133,ListCodeMtrx!A$1:B$91,2,TRUE)</f>
        <v>M10</v>
      </c>
      <c r="B133" s="1" t="str">
        <f t="shared" si="133"/>
        <v>400F</v>
      </c>
      <c r="C133" s="8">
        <v>10</v>
      </c>
      <c r="D133" s="4" t="s">
        <v>199</v>
      </c>
      <c r="E133" s="5">
        <v>1</v>
      </c>
      <c r="F133" s="5">
        <v>2</v>
      </c>
      <c r="G133">
        <v>90</v>
      </c>
      <c r="H133" s="13">
        <v>41334</v>
      </c>
      <c r="I133" s="8">
        <v>1</v>
      </c>
      <c r="J133" s="9">
        <v>14</v>
      </c>
      <c r="K133" s="6">
        <v>0.43881944444444443</v>
      </c>
      <c r="L133" s="9">
        <v>3167</v>
      </c>
      <c r="M133" s="9">
        <v>0</v>
      </c>
      <c r="N133" s="1" t="s">
        <v>179</v>
      </c>
      <c r="O133" s="7">
        <f t="shared" si="90"/>
        <v>29.581857949239485</v>
      </c>
      <c r="P133" s="7">
        <f t="shared" si="91"/>
        <v>0.34608507099904462</v>
      </c>
      <c r="Q133" s="7">
        <f t="shared" si="92"/>
        <v>230.92398104943439</v>
      </c>
      <c r="R133" s="9">
        <v>27.317127227783203</v>
      </c>
      <c r="S133" s="9">
        <v>2</v>
      </c>
      <c r="T133" s="9">
        <v>2</v>
      </c>
      <c r="U133" s="9">
        <v>0</v>
      </c>
      <c r="V133" s="9">
        <v>0</v>
      </c>
      <c r="W133" s="9">
        <v>257.562744140625</v>
      </c>
      <c r="X133" s="9">
        <v>583.38970947265625</v>
      </c>
      <c r="Y133" s="9">
        <v>396.587646484375</v>
      </c>
      <c r="Z133" s="8" t="e">
        <f t="shared" si="93"/>
        <v>#DIV/0!</v>
      </c>
      <c r="AA133" s="8">
        <f t="shared" si="94"/>
        <v>0.55850653523963623</v>
      </c>
      <c r="AB133" s="8">
        <f t="shared" si="95"/>
        <v>0.32020116219934242</v>
      </c>
      <c r="AC133" s="9">
        <v>-1</v>
      </c>
      <c r="AD133" s="9">
        <v>0.85</v>
      </c>
      <c r="AE133" s="9">
        <v>0.85</v>
      </c>
      <c r="AF133" s="9">
        <v>10.02602481842041</v>
      </c>
      <c r="AG133" s="8">
        <f t="shared" si="96"/>
        <v>0.85</v>
      </c>
      <c r="AH133" s="8">
        <f t="shared" si="97"/>
        <v>1.9969153228846032E-2</v>
      </c>
      <c r="AI133" s="8">
        <f t="shared" si="98"/>
        <v>0.57331676891113714</v>
      </c>
      <c r="AJ133" s="8">
        <f t="shared" si="99"/>
        <v>2.2650391904278484</v>
      </c>
      <c r="AK133" s="8">
        <f t="shared" si="100"/>
        <v>-1</v>
      </c>
      <c r="AL133" s="9">
        <v>1801.711669921875</v>
      </c>
      <c r="AM133" s="9">
        <v>0.5</v>
      </c>
      <c r="AN133" s="8">
        <f t="shared" si="101"/>
        <v>245.18682252926851</v>
      </c>
      <c r="AO133" s="8">
        <f t="shared" si="102"/>
        <v>6.0533799279280851</v>
      </c>
      <c r="AP133" s="8">
        <f t="shared" si="103"/>
        <v>1.785123834092827</v>
      </c>
      <c r="AQ133" s="8">
        <f t="shared" si="104"/>
        <v>27.317127227783203</v>
      </c>
      <c r="AR133" s="9">
        <v>2</v>
      </c>
      <c r="AS133" s="8">
        <f t="shared" si="105"/>
        <v>4.644859790802002</v>
      </c>
      <c r="AT133" s="9">
        <v>1</v>
      </c>
      <c r="AU133" s="8">
        <f t="shared" si="106"/>
        <v>9.2897195816040039</v>
      </c>
      <c r="AV133" s="9">
        <v>25.917505264282227</v>
      </c>
      <c r="AW133" s="9">
        <v>25.123327255249023</v>
      </c>
      <c r="AX133" s="9">
        <v>399.08383178710937</v>
      </c>
      <c r="AY133" s="9">
        <v>380.88162231445312</v>
      </c>
      <c r="AZ133" s="9">
        <v>15.009420394897461</v>
      </c>
      <c r="BA133" s="9">
        <v>18.401264190673828</v>
      </c>
      <c r="BB133" s="9">
        <v>45.212860107421875</v>
      </c>
      <c r="BC133" s="9">
        <v>55.430110931396484</v>
      </c>
      <c r="BD133" s="9">
        <v>350.36932373046875</v>
      </c>
      <c r="BE133" s="9">
        <v>1801.711669921875</v>
      </c>
      <c r="BF133" s="9">
        <v>2107.1083984375</v>
      </c>
      <c r="BG133" s="9">
        <v>101.14764404296875</v>
      </c>
      <c r="BH133" s="9">
        <v>-7.7346878051757813</v>
      </c>
      <c r="BI133" s="9">
        <v>-0.9705740213394165</v>
      </c>
      <c r="BJ133" s="9">
        <v>0.5</v>
      </c>
      <c r="BK133" s="9">
        <v>-1.355140209197998</v>
      </c>
      <c r="BL133" s="9">
        <v>7.355140209197998</v>
      </c>
      <c r="BM133" s="9">
        <v>1</v>
      </c>
      <c r="BN133" s="9">
        <v>0</v>
      </c>
      <c r="BO133" s="9">
        <v>0.15999999642372131</v>
      </c>
      <c r="BP133" s="9">
        <v>111115</v>
      </c>
      <c r="BQ133" s="8">
        <f t="shared" si="107"/>
        <v>1.7518466186523434</v>
      </c>
      <c r="BR133" s="8">
        <f t="shared" si="108"/>
        <v>6.0533799279280853E-3</v>
      </c>
      <c r="BS133" s="8">
        <f t="shared" si="109"/>
        <v>300.46712722778318</v>
      </c>
      <c r="BT133" s="8">
        <f t="shared" si="110"/>
        <v>299.0675052642822</v>
      </c>
      <c r="BU133" s="8">
        <f t="shared" si="111"/>
        <v>288.27386074407696</v>
      </c>
      <c r="BV133" s="8">
        <f t="shared" si="112"/>
        <v>1.8665102808539672E-2</v>
      </c>
      <c r="BW133" s="8">
        <f t="shared" si="113"/>
        <v>3.6463683543917309</v>
      </c>
      <c r="BX133" s="8">
        <f t="shared" si="114"/>
        <v>36.049958344484118</v>
      </c>
      <c r="BY133" s="8">
        <f t="shared" si="115"/>
        <v>17.64869415381029</v>
      </c>
      <c r="BZ133" s="8">
        <f t="shared" si="116"/>
        <v>26.617316246032715</v>
      </c>
      <c r="CA133" s="8">
        <f t="shared" si="117"/>
        <v>3.499499445069</v>
      </c>
      <c r="CB133" s="8">
        <f t="shared" si="118"/>
        <v>0.33365488164936147</v>
      </c>
      <c r="CC133" s="8">
        <f t="shared" si="119"/>
        <v>1.8612445202989039</v>
      </c>
      <c r="CD133" s="8">
        <f t="shared" si="120"/>
        <v>1.6382549247700962</v>
      </c>
      <c r="CE133" s="8">
        <f t="shared" si="121"/>
        <v>0.20961655280563946</v>
      </c>
      <c r="CF133" s="8">
        <f t="shared" si="122"/>
        <v>23.357416636173451</v>
      </c>
      <c r="CG133" s="8">
        <f t="shared" si="123"/>
        <v>0.60628806306329275</v>
      </c>
      <c r="CH133" s="8">
        <f t="shared" si="124"/>
        <v>51.481172243538673</v>
      </c>
      <c r="CI133" s="8">
        <f t="shared" si="125"/>
        <v>376.58272955663989</v>
      </c>
      <c r="CJ133" s="8">
        <f t="shared" si="126"/>
        <v>4.0440216845888007E-2</v>
      </c>
      <c r="CK133" s="8">
        <f t="shared" si="127"/>
        <v>0</v>
      </c>
      <c r="CL133" s="8">
        <f t="shared" si="128"/>
        <v>1531.4549194335937</v>
      </c>
      <c r="CM133" s="8">
        <f t="shared" si="129"/>
        <v>325.82696533203125</v>
      </c>
      <c r="CN133" s="8">
        <f t="shared" si="130"/>
        <v>0.32020116219934242</v>
      </c>
      <c r="CO133" s="8" t="e">
        <f t="shared" si="131"/>
        <v>#DIV/0!</v>
      </c>
      <c r="CP133" t="e">
        <f t="shared" si="132"/>
        <v>#DIV/0!</v>
      </c>
    </row>
    <row r="134" spans="1:94" s="8" customFormat="1" hidden="1" x14ac:dyDescent="0.3">
      <c r="A134" t="str">
        <f>VLOOKUP(C134,ListCodeMtrx!A$1:B$91,2,TRUE)</f>
        <v>M15</v>
      </c>
      <c r="B134" s="1" t="str">
        <f t="shared" si="133"/>
        <v>400a</v>
      </c>
      <c r="C134">
        <v>15</v>
      </c>
      <c r="D134" s="4" t="s">
        <v>204</v>
      </c>
      <c r="E134" s="5">
        <v>1</v>
      </c>
      <c r="F134" s="5">
        <v>3</v>
      </c>
      <c r="G134">
        <v>90</v>
      </c>
      <c r="H134" s="12">
        <v>41334</v>
      </c>
      <c r="I134">
        <v>1</v>
      </c>
      <c r="J134" s="1">
        <v>15</v>
      </c>
      <c r="K134" s="6">
        <v>0.44299768518518523</v>
      </c>
      <c r="L134" s="1">
        <v>3538</v>
      </c>
      <c r="M134" s="1">
        <v>0</v>
      </c>
      <c r="N134" s="1" t="s">
        <v>177</v>
      </c>
      <c r="O134">
        <f t="shared" si="90"/>
        <v>15.698637858974408</v>
      </c>
      <c r="P134">
        <f t="shared" si="91"/>
        <v>0.13503635665496455</v>
      </c>
      <c r="Q134">
        <f t="shared" si="92"/>
        <v>190.87291792542612</v>
      </c>
      <c r="R134" s="1">
        <v>28.792945861816406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t="e">
        <f t="shared" si="93"/>
        <v>#DIV/0!</v>
      </c>
      <c r="AA134" t="e">
        <f t="shared" si="94"/>
        <v>#DIV/0!</v>
      </c>
      <c r="AB134" t="e">
        <f t="shared" si="95"/>
        <v>#DIV/0!</v>
      </c>
      <c r="AC134" s="1">
        <v>-1</v>
      </c>
      <c r="AD134" s="1">
        <v>0.85</v>
      </c>
      <c r="AE134" s="1">
        <v>0.85</v>
      </c>
      <c r="AF134" s="1">
        <v>10.02602481842041</v>
      </c>
      <c r="AG134">
        <f t="shared" si="96"/>
        <v>0.85</v>
      </c>
      <c r="AH134">
        <f t="shared" si="97"/>
        <v>1.0910567097146983E-2</v>
      </c>
      <c r="AI134" t="e">
        <f t="shared" si="98"/>
        <v>#DIV/0!</v>
      </c>
      <c r="AJ134" t="e">
        <f t="shared" si="99"/>
        <v>#DIV/0!</v>
      </c>
      <c r="AK134" t="e">
        <f t="shared" si="100"/>
        <v>#DIV/0!</v>
      </c>
      <c r="AL134" s="1">
        <v>1801.711669921875</v>
      </c>
      <c r="AM134" s="1">
        <v>0.5</v>
      </c>
      <c r="AN134" t="e">
        <f t="shared" si="101"/>
        <v>#DIV/0!</v>
      </c>
      <c r="AO134">
        <f t="shared" si="102"/>
        <v>3.1085039946380317</v>
      </c>
      <c r="AP134">
        <f t="shared" si="103"/>
        <v>2.2959041944303684</v>
      </c>
      <c r="AQ134">
        <f t="shared" si="104"/>
        <v>28.792945861816406</v>
      </c>
      <c r="AR134" s="1">
        <v>2</v>
      </c>
      <c r="AS134">
        <f t="shared" si="105"/>
        <v>4.644859790802002</v>
      </c>
      <c r="AT134" s="1">
        <v>1</v>
      </c>
      <c r="AU134">
        <f t="shared" si="106"/>
        <v>9.2897195816040039</v>
      </c>
      <c r="AV134" s="1">
        <v>25.946586608886719</v>
      </c>
      <c r="AW134" s="1">
        <v>25.124757766723633</v>
      </c>
      <c r="AX134" s="1">
        <v>399.68115234375</v>
      </c>
      <c r="AY134" s="1">
        <v>390.02679443359375</v>
      </c>
      <c r="AZ134" s="1">
        <v>14.846159934997559</v>
      </c>
      <c r="BA134" s="1">
        <v>16.591333389282227</v>
      </c>
      <c r="BB134" s="1">
        <v>44.637737274169922</v>
      </c>
      <c r="BC134" s="1">
        <v>49.884922027587891</v>
      </c>
      <c r="BD134" s="1">
        <v>350.32962036132813</v>
      </c>
      <c r="BE134" s="1">
        <v>1800.58984375</v>
      </c>
      <c r="BF134" s="1">
        <v>1523.1328125</v>
      </c>
      <c r="BG134" s="1">
        <v>101.13313293457031</v>
      </c>
      <c r="BH134" s="1">
        <v>-7.9818801879882813</v>
      </c>
      <c r="BI134" s="1">
        <v>-0.83884298801422119</v>
      </c>
      <c r="BJ134" s="1">
        <v>0.5</v>
      </c>
      <c r="BK134" s="1">
        <v>-1.355140209197998</v>
      </c>
      <c r="BL134" s="1">
        <v>7.355140209197998</v>
      </c>
      <c r="BM134" s="1">
        <v>1</v>
      </c>
      <c r="BN134" s="1">
        <v>0</v>
      </c>
      <c r="BO134" s="1">
        <v>0.15999999642372131</v>
      </c>
      <c r="BP134" s="1">
        <v>111115</v>
      </c>
      <c r="BQ134">
        <f t="shared" si="107"/>
        <v>1.7516481018066403</v>
      </c>
      <c r="BR134">
        <f t="shared" si="108"/>
        <v>3.1085039946380315E-3</v>
      </c>
      <c r="BS134">
        <f t="shared" si="109"/>
        <v>301.94294586181638</v>
      </c>
      <c r="BT134">
        <f t="shared" si="110"/>
        <v>299.0965866088867</v>
      </c>
      <c r="BU134">
        <f t="shared" si="111"/>
        <v>288.09436856058892</v>
      </c>
      <c r="BV134">
        <f t="shared" si="112"/>
        <v>0.43283185061374052</v>
      </c>
      <c r="BW134">
        <f t="shared" si="113"/>
        <v>3.9738377196504229</v>
      </c>
      <c r="BX134">
        <f t="shared" si="114"/>
        <v>39.293133756880252</v>
      </c>
      <c r="BY134">
        <f t="shared" si="115"/>
        <v>22.701800367598025</v>
      </c>
      <c r="BZ134">
        <f t="shared" si="116"/>
        <v>27.369766235351563</v>
      </c>
      <c r="CA134">
        <f t="shared" si="117"/>
        <v>3.6576300505921351</v>
      </c>
      <c r="CB134">
        <f t="shared" si="118"/>
        <v>0.13310157789378474</v>
      </c>
      <c r="CC134">
        <f t="shared" si="119"/>
        <v>1.6779335252200545</v>
      </c>
      <c r="CD134">
        <f t="shared" si="120"/>
        <v>1.9796965253720806</v>
      </c>
      <c r="CE134">
        <f t="shared" si="121"/>
        <v>8.3360177005992658E-2</v>
      </c>
      <c r="CF134">
        <f t="shared" si="122"/>
        <v>19.30357618216145</v>
      </c>
      <c r="CG134">
        <f t="shared" si="123"/>
        <v>0.48938411578265117</v>
      </c>
      <c r="CH134">
        <f t="shared" si="124"/>
        <v>41.415321463006514</v>
      </c>
      <c r="CI134">
        <f t="shared" si="125"/>
        <v>387.74543804565894</v>
      </c>
      <c r="CJ134">
        <f t="shared" si="126"/>
        <v>1.6767808713308175E-2</v>
      </c>
      <c r="CK134">
        <f t="shared" si="127"/>
        <v>0</v>
      </c>
      <c r="CL134">
        <f t="shared" si="128"/>
        <v>1530.5013671874999</v>
      </c>
      <c r="CM134">
        <f t="shared" si="129"/>
        <v>0</v>
      </c>
      <c r="CN134" t="e">
        <f t="shared" si="130"/>
        <v>#DIV/0!</v>
      </c>
      <c r="CO134" t="e">
        <f t="shared" si="131"/>
        <v>#DIV/0!</v>
      </c>
      <c r="CP134" t="e">
        <f t="shared" si="132"/>
        <v>#DIV/0!</v>
      </c>
    </row>
    <row r="135" spans="1:94" x14ac:dyDescent="0.3">
      <c r="A135" s="40" t="str">
        <f>VLOOKUP(C135,ListCodeMtrx!A$1:B$91,2,TRUE)</f>
        <v>M15</v>
      </c>
      <c r="B135" s="1">
        <f t="shared" si="133"/>
        <v>50</v>
      </c>
      <c r="C135">
        <v>15</v>
      </c>
      <c r="D135" s="4" t="s">
        <v>204</v>
      </c>
      <c r="E135" s="5">
        <v>1</v>
      </c>
      <c r="F135" s="5">
        <v>3</v>
      </c>
      <c r="G135">
        <v>90</v>
      </c>
      <c r="H135" s="12">
        <v>41334</v>
      </c>
      <c r="I135">
        <v>1</v>
      </c>
      <c r="J135" s="1">
        <v>16</v>
      </c>
      <c r="K135" s="6">
        <v>0.44541666666666668</v>
      </c>
      <c r="L135" s="1">
        <v>3746.5</v>
      </c>
      <c r="M135" s="1">
        <v>0</v>
      </c>
      <c r="N135" s="1">
        <v>50</v>
      </c>
      <c r="O135" s="7">
        <f t="shared" si="90"/>
        <v>-0.6812809626332621</v>
      </c>
      <c r="P135" s="7">
        <f t="shared" si="91"/>
        <v>0.15591872493298028</v>
      </c>
      <c r="Q135" s="7">
        <f t="shared" si="92"/>
        <v>53.264131505044418</v>
      </c>
      <c r="R135" s="1">
        <v>28.645235061645508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t="e">
        <f t="shared" si="93"/>
        <v>#DIV/0!</v>
      </c>
      <c r="AA135" t="e">
        <f t="shared" si="94"/>
        <v>#DIV/0!</v>
      </c>
      <c r="AB135" t="e">
        <f t="shared" si="95"/>
        <v>#DIV/0!</v>
      </c>
      <c r="AC135" s="1">
        <v>-1</v>
      </c>
      <c r="AD135" s="1">
        <v>0.85</v>
      </c>
      <c r="AE135" s="1">
        <v>0.85</v>
      </c>
      <c r="AF135" s="1">
        <v>10.02602481842041</v>
      </c>
      <c r="AG135">
        <f t="shared" si="96"/>
        <v>0.85</v>
      </c>
      <c r="AH135">
        <f t="shared" si="97"/>
        <v>2.0823908230511117E-4</v>
      </c>
      <c r="AI135" t="e">
        <f t="shared" si="98"/>
        <v>#DIV/0!</v>
      </c>
      <c r="AJ135" t="e">
        <f t="shared" si="99"/>
        <v>#DIV/0!</v>
      </c>
      <c r="AK135" t="e">
        <f t="shared" si="100"/>
        <v>#DIV/0!</v>
      </c>
      <c r="AL135" s="1">
        <v>1801.711669921875</v>
      </c>
      <c r="AM135" s="1">
        <v>0.5</v>
      </c>
      <c r="AN135" t="e">
        <f t="shared" si="101"/>
        <v>#DIV/0!</v>
      </c>
      <c r="AO135">
        <f t="shared" si="102"/>
        <v>3.4061848285076195</v>
      </c>
      <c r="AP135">
        <f t="shared" si="103"/>
        <v>2.1830921116435498</v>
      </c>
      <c r="AQ135">
        <f t="shared" si="104"/>
        <v>28.645235061645508</v>
      </c>
      <c r="AR135" s="1">
        <v>2</v>
      </c>
      <c r="AS135">
        <f t="shared" si="105"/>
        <v>4.644859790802002</v>
      </c>
      <c r="AT135" s="1">
        <v>1</v>
      </c>
      <c r="AU135">
        <f t="shared" si="106"/>
        <v>9.2897195816040039</v>
      </c>
      <c r="AV135" s="1">
        <v>25.972587585449219</v>
      </c>
      <c r="AW135" s="1">
        <v>25.122871398925781</v>
      </c>
      <c r="AX135" s="1">
        <v>47.671493530273438</v>
      </c>
      <c r="AY135" s="1">
        <v>47.967136383056641</v>
      </c>
      <c r="AZ135" s="1">
        <v>15.461536407470703</v>
      </c>
      <c r="BA135" s="1">
        <v>17.372190475463867</v>
      </c>
      <c r="BB135" s="1">
        <v>46.415176391601563</v>
      </c>
      <c r="BC135" s="1">
        <v>52.150917053222656</v>
      </c>
      <c r="BD135" s="1">
        <v>350.35247802734375</v>
      </c>
      <c r="BE135" s="1">
        <v>1800.6397705078125</v>
      </c>
      <c r="BF135" s="1">
        <v>1590.40185546875</v>
      </c>
      <c r="BG135" s="1">
        <v>101.13027191162109</v>
      </c>
      <c r="BH135" s="1">
        <v>-1.4777793884277344</v>
      </c>
      <c r="BI135" s="1">
        <v>-0.96851789951324463</v>
      </c>
      <c r="BJ135" s="1">
        <v>0.25</v>
      </c>
      <c r="BK135" s="1">
        <v>-1.355140209197998</v>
      </c>
      <c r="BL135" s="1">
        <v>7.355140209197998</v>
      </c>
      <c r="BM135" s="1">
        <v>1</v>
      </c>
      <c r="BN135" s="1">
        <v>0</v>
      </c>
      <c r="BO135" s="1">
        <v>0.15999999642372131</v>
      </c>
      <c r="BP135" s="1">
        <v>111115</v>
      </c>
      <c r="BQ135">
        <f t="shared" si="107"/>
        <v>1.7517623901367185</v>
      </c>
      <c r="BR135">
        <f t="shared" si="108"/>
        <v>3.4061848285076193E-3</v>
      </c>
      <c r="BS135">
        <f t="shared" si="109"/>
        <v>301.79523506164549</v>
      </c>
      <c r="BT135">
        <f t="shared" si="110"/>
        <v>299.1225875854492</v>
      </c>
      <c r="BU135">
        <f t="shared" si="111"/>
        <v>288.10235684166037</v>
      </c>
      <c r="BV135">
        <f t="shared" si="112"/>
        <v>0.39215830830801762</v>
      </c>
      <c r="BW135">
        <f t="shared" si="113"/>
        <v>3.9399464581276846</v>
      </c>
      <c r="BX135">
        <f t="shared" si="114"/>
        <v>38.959120584297935</v>
      </c>
      <c r="BY135">
        <f t="shared" si="115"/>
        <v>21.586930108834068</v>
      </c>
      <c r="BZ135">
        <f t="shared" si="116"/>
        <v>27.308911323547363</v>
      </c>
      <c r="CA135">
        <f t="shared" si="117"/>
        <v>3.6446133602939965</v>
      </c>
      <c r="CB135">
        <f t="shared" si="118"/>
        <v>0.1533449815822634</v>
      </c>
      <c r="CC135">
        <f t="shared" si="119"/>
        <v>1.7568543464841351</v>
      </c>
      <c r="CD135">
        <f t="shared" si="120"/>
        <v>1.8877590138098614</v>
      </c>
      <c r="CE135">
        <f t="shared" si="121"/>
        <v>9.6068572178858017E-2</v>
      </c>
      <c r="CF135">
        <f t="shared" si="122"/>
        <v>5.3866161022414856</v>
      </c>
      <c r="CG135">
        <f t="shared" si="123"/>
        <v>1.1104296716753521</v>
      </c>
      <c r="CH135">
        <f t="shared" si="124"/>
        <v>43.92609641357609</v>
      </c>
      <c r="CI135">
        <f t="shared" si="125"/>
        <v>48.06614144897663</v>
      </c>
      <c r="CJ135">
        <f t="shared" si="126"/>
        <v>-6.2260069868786501E-3</v>
      </c>
      <c r="CK135">
        <f t="shared" si="127"/>
        <v>0</v>
      </c>
      <c r="CL135">
        <f t="shared" si="128"/>
        <v>1530.5438049316406</v>
      </c>
      <c r="CM135">
        <f t="shared" si="129"/>
        <v>0</v>
      </c>
      <c r="CN135" t="e">
        <f t="shared" si="130"/>
        <v>#DIV/0!</v>
      </c>
      <c r="CO135" t="e">
        <f t="shared" si="131"/>
        <v>#DIV/0!</v>
      </c>
      <c r="CP135" t="e">
        <f t="shared" si="132"/>
        <v>#DIV/0!</v>
      </c>
    </row>
    <row r="136" spans="1:94" x14ac:dyDescent="0.3">
      <c r="A136" s="40" t="str">
        <f>VLOOKUP(C136,ListCodeMtrx!A$1:B$91,2,TRUE)</f>
        <v>M15</v>
      </c>
      <c r="B136" s="1">
        <f t="shared" si="133"/>
        <v>100</v>
      </c>
      <c r="C136">
        <v>15</v>
      </c>
      <c r="D136" s="4" t="s">
        <v>204</v>
      </c>
      <c r="E136" s="5">
        <v>1</v>
      </c>
      <c r="F136" s="5">
        <v>3</v>
      </c>
      <c r="G136">
        <v>90</v>
      </c>
      <c r="H136" s="12">
        <v>41334</v>
      </c>
      <c r="I136">
        <v>1</v>
      </c>
      <c r="J136" s="1">
        <v>17</v>
      </c>
      <c r="K136" s="6">
        <v>0.44783564814814814</v>
      </c>
      <c r="L136" s="1">
        <v>3955.5</v>
      </c>
      <c r="M136" s="1">
        <v>0</v>
      </c>
      <c r="N136" s="1">
        <v>100</v>
      </c>
      <c r="O136" s="7">
        <f t="shared" si="90"/>
        <v>3.6179309400504414</v>
      </c>
      <c r="P136" s="7">
        <f t="shared" si="91"/>
        <v>0.20117864793700277</v>
      </c>
      <c r="Q136" s="7">
        <f t="shared" si="92"/>
        <v>67.238451036434768</v>
      </c>
      <c r="R136" s="1">
        <v>28.301052093505859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t="e">
        <f t="shared" si="93"/>
        <v>#DIV/0!</v>
      </c>
      <c r="AA136" t="e">
        <f t="shared" si="94"/>
        <v>#DIV/0!</v>
      </c>
      <c r="AB136" t="e">
        <f t="shared" si="95"/>
        <v>#DIV/0!</v>
      </c>
      <c r="AC136" s="1">
        <v>-1</v>
      </c>
      <c r="AD136" s="1">
        <v>0.85</v>
      </c>
      <c r="AE136" s="1">
        <v>0.85</v>
      </c>
      <c r="AF136" s="1">
        <v>10.02602481842041</v>
      </c>
      <c r="AG136">
        <f t="shared" si="96"/>
        <v>0.85</v>
      </c>
      <c r="AH136">
        <f t="shared" si="97"/>
        <v>3.0173995469782379E-3</v>
      </c>
      <c r="AI136" t="e">
        <f t="shared" si="98"/>
        <v>#DIV/0!</v>
      </c>
      <c r="AJ136" t="e">
        <f t="shared" si="99"/>
        <v>#DIV/0!</v>
      </c>
      <c r="AK136" t="e">
        <f t="shared" si="100"/>
        <v>#DIV/0!</v>
      </c>
      <c r="AL136" s="1">
        <v>1801.711669921875</v>
      </c>
      <c r="AM136" s="1">
        <v>0.5</v>
      </c>
      <c r="AN136" t="e">
        <f t="shared" si="101"/>
        <v>#DIV/0!</v>
      </c>
      <c r="AO136">
        <f t="shared" si="102"/>
        <v>4.0987891923379944</v>
      </c>
      <c r="AP136">
        <f t="shared" si="103"/>
        <v>2.0457713842549179</v>
      </c>
      <c r="AQ136">
        <f t="shared" si="104"/>
        <v>28.301052093505859</v>
      </c>
      <c r="AR136" s="1">
        <v>2</v>
      </c>
      <c r="AS136">
        <f t="shared" si="105"/>
        <v>4.644859790802002</v>
      </c>
      <c r="AT136" s="1">
        <v>1</v>
      </c>
      <c r="AU136">
        <f t="shared" si="106"/>
        <v>9.2897195816040039</v>
      </c>
      <c r="AV136" s="1">
        <v>25.978116989135742</v>
      </c>
      <c r="AW136" s="1">
        <v>25.123207092285156</v>
      </c>
      <c r="AX136" s="1">
        <v>101.60870361328125</v>
      </c>
      <c r="AY136" s="1">
        <v>99.310821533203125</v>
      </c>
      <c r="AZ136" s="1">
        <v>15.66228199005127</v>
      </c>
      <c r="BA136" s="1">
        <v>17.960271835327148</v>
      </c>
      <c r="BB136" s="1">
        <v>46.998645782470703</v>
      </c>
      <c r="BC136" s="1">
        <v>53.894344329833984</v>
      </c>
      <c r="BD136" s="1">
        <v>350.3212890625</v>
      </c>
      <c r="BE136" s="1">
        <v>1800.5106201171875</v>
      </c>
      <c r="BF136" s="1">
        <v>1470.1036376953125</v>
      </c>
      <c r="BG136" s="1">
        <v>101.12213134765625</v>
      </c>
      <c r="BH136" s="1">
        <v>-1.8639106750488281</v>
      </c>
      <c r="BI136" s="1">
        <v>-0.99945318698883057</v>
      </c>
      <c r="BJ136" s="1">
        <v>0.25</v>
      </c>
      <c r="BK136" s="1">
        <v>-1.355140209197998</v>
      </c>
      <c r="BL136" s="1">
        <v>7.355140209197998</v>
      </c>
      <c r="BM136" s="1">
        <v>1</v>
      </c>
      <c r="BN136" s="1">
        <v>0</v>
      </c>
      <c r="BO136" s="1">
        <v>0.15999999642372131</v>
      </c>
      <c r="BP136" s="1">
        <v>111115</v>
      </c>
      <c r="BQ136">
        <f t="shared" si="107"/>
        <v>1.7516064453124998</v>
      </c>
      <c r="BR136">
        <f t="shared" si="108"/>
        <v>4.0987891923379947E-3</v>
      </c>
      <c r="BS136">
        <f t="shared" si="109"/>
        <v>301.45105209350584</v>
      </c>
      <c r="BT136">
        <f t="shared" si="110"/>
        <v>299.12811698913572</v>
      </c>
      <c r="BU136">
        <f t="shared" si="111"/>
        <v>288.08169277962224</v>
      </c>
      <c r="BV136">
        <f t="shared" si="112"/>
        <v>0.29501455277013339</v>
      </c>
      <c r="BW136">
        <f t="shared" si="113"/>
        <v>3.8619523518264809</v>
      </c>
      <c r="BX136">
        <f t="shared" si="114"/>
        <v>38.19097066446465</v>
      </c>
      <c r="BY136">
        <f t="shared" si="115"/>
        <v>20.230698829137502</v>
      </c>
      <c r="BZ136">
        <f t="shared" si="116"/>
        <v>27.139584541320801</v>
      </c>
      <c r="CA136">
        <f t="shared" si="117"/>
        <v>3.6086073692948992</v>
      </c>
      <c r="CB136">
        <f t="shared" si="118"/>
        <v>0.196914262479809</v>
      </c>
      <c r="CC136">
        <f t="shared" si="119"/>
        <v>1.816180967571563</v>
      </c>
      <c r="CD136">
        <f t="shared" si="120"/>
        <v>1.7924264017233362</v>
      </c>
      <c r="CE136">
        <f t="shared" si="121"/>
        <v>0.12344756742098226</v>
      </c>
      <c r="CF136">
        <f t="shared" si="122"/>
        <v>6.7992954773193111</v>
      </c>
      <c r="CG136">
        <f t="shared" si="123"/>
        <v>0.67705059729019135</v>
      </c>
      <c r="CH136">
        <f t="shared" si="124"/>
        <v>46.652631598699088</v>
      </c>
      <c r="CI136">
        <f t="shared" si="125"/>
        <v>98.785056818115265</v>
      </c>
      <c r="CJ136">
        <f t="shared" si="126"/>
        <v>1.7086187398411883E-2</v>
      </c>
      <c r="CK136">
        <f t="shared" si="127"/>
        <v>0</v>
      </c>
      <c r="CL136">
        <f t="shared" si="128"/>
        <v>1530.4340270996092</v>
      </c>
      <c r="CM136">
        <f t="shared" si="129"/>
        <v>0</v>
      </c>
      <c r="CN136" t="e">
        <f t="shared" si="130"/>
        <v>#DIV/0!</v>
      </c>
      <c r="CO136" t="e">
        <f t="shared" si="131"/>
        <v>#DIV/0!</v>
      </c>
      <c r="CP136" s="8" t="e">
        <f t="shared" si="132"/>
        <v>#DIV/0!</v>
      </c>
    </row>
    <row r="137" spans="1:94" x14ac:dyDescent="0.3">
      <c r="A137" s="40" t="str">
        <f>VLOOKUP(C137,ListCodeMtrx!A$1:B$91,2,TRUE)</f>
        <v>M15</v>
      </c>
      <c r="B137" s="1">
        <f t="shared" si="133"/>
        <v>250</v>
      </c>
      <c r="C137">
        <v>15</v>
      </c>
      <c r="D137" s="4" t="s">
        <v>204</v>
      </c>
      <c r="E137" s="5">
        <v>1</v>
      </c>
      <c r="F137" s="5">
        <v>3</v>
      </c>
      <c r="G137">
        <v>90</v>
      </c>
      <c r="H137" s="12">
        <v>41334</v>
      </c>
      <c r="I137">
        <v>1</v>
      </c>
      <c r="J137" s="1">
        <v>18</v>
      </c>
      <c r="K137" s="6">
        <v>0.4502546296296297</v>
      </c>
      <c r="L137" s="1">
        <v>4164.5</v>
      </c>
      <c r="M137" s="1">
        <v>0</v>
      </c>
      <c r="N137" s="1">
        <v>250</v>
      </c>
      <c r="O137" s="7">
        <f t="shared" si="90"/>
        <v>15.295886230437551</v>
      </c>
      <c r="P137" s="7">
        <f t="shared" si="91"/>
        <v>0.24028809290576389</v>
      </c>
      <c r="Q137" s="7">
        <f t="shared" si="92"/>
        <v>131.33344957435986</v>
      </c>
      <c r="R137" s="1">
        <v>28.034399032592773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t="e">
        <f t="shared" si="93"/>
        <v>#DIV/0!</v>
      </c>
      <c r="AA137" t="e">
        <f t="shared" si="94"/>
        <v>#DIV/0!</v>
      </c>
      <c r="AB137" t="e">
        <f t="shared" si="95"/>
        <v>#DIV/0!</v>
      </c>
      <c r="AC137" s="1">
        <v>-1</v>
      </c>
      <c r="AD137" s="1">
        <v>0.85</v>
      </c>
      <c r="AE137" s="1">
        <v>0.85</v>
      </c>
      <c r="AF137" s="1">
        <v>10.02602481842041</v>
      </c>
      <c r="AG137">
        <f t="shared" si="96"/>
        <v>0.85</v>
      </c>
      <c r="AH137">
        <f t="shared" si="97"/>
        <v>1.0646693738364644E-2</v>
      </c>
      <c r="AI137" t="e">
        <f t="shared" si="98"/>
        <v>#DIV/0!</v>
      </c>
      <c r="AJ137" t="e">
        <f t="shared" si="99"/>
        <v>#DIV/0!</v>
      </c>
      <c r="AK137" t="e">
        <f t="shared" si="100"/>
        <v>#DIV/0!</v>
      </c>
      <c r="AL137" s="1">
        <v>1801.711669921875</v>
      </c>
      <c r="AM137" s="1">
        <v>0.5</v>
      </c>
      <c r="AN137" t="e">
        <f t="shared" si="101"/>
        <v>#DIV/0!</v>
      </c>
      <c r="AO137">
        <f t="shared" si="102"/>
        <v>4.6303499975946796</v>
      </c>
      <c r="AP137">
        <f t="shared" si="103"/>
        <v>1.9428518702925957</v>
      </c>
      <c r="AQ137">
        <f t="shared" si="104"/>
        <v>28.034399032592773</v>
      </c>
      <c r="AR137" s="1">
        <v>2</v>
      </c>
      <c r="AS137">
        <f t="shared" si="105"/>
        <v>4.644859790802002</v>
      </c>
      <c r="AT137" s="1">
        <v>1</v>
      </c>
      <c r="AU137">
        <f t="shared" si="106"/>
        <v>9.2897195816040039</v>
      </c>
      <c r="AV137" s="1">
        <v>25.975946426391602</v>
      </c>
      <c r="AW137" s="1">
        <v>25.123924255371094</v>
      </c>
      <c r="AX137" s="1">
        <v>250.68115234375</v>
      </c>
      <c r="AY137" s="1">
        <v>241.31144714355469</v>
      </c>
      <c r="AZ137" s="1">
        <v>15.796932220458984</v>
      </c>
      <c r="BA137" s="1">
        <v>18.391611099243164</v>
      </c>
      <c r="BB137" s="1">
        <v>47.403827667236328</v>
      </c>
      <c r="BC137" s="1">
        <v>55.19000244140625</v>
      </c>
      <c r="BD137" s="1">
        <v>350.3470458984375</v>
      </c>
      <c r="BE137" s="1">
        <v>1800.712158203125</v>
      </c>
      <c r="BF137" s="1">
        <v>1378.1495361328125</v>
      </c>
      <c r="BG137" s="1">
        <v>101.11155700683594</v>
      </c>
      <c r="BH137" s="1">
        <v>-4.2179756164550781</v>
      </c>
      <c r="BI137" s="1">
        <v>-0.98511755466461182</v>
      </c>
      <c r="BJ137" s="1">
        <v>0.5</v>
      </c>
      <c r="BK137" s="1">
        <v>-1.355140209197998</v>
      </c>
      <c r="BL137" s="1">
        <v>7.355140209197998</v>
      </c>
      <c r="BM137" s="1">
        <v>1</v>
      </c>
      <c r="BN137" s="1">
        <v>0</v>
      </c>
      <c r="BO137" s="1">
        <v>0.15999999642372131</v>
      </c>
      <c r="BP137" s="1">
        <v>111115</v>
      </c>
      <c r="BQ137">
        <f t="shared" si="107"/>
        <v>1.7517352294921873</v>
      </c>
      <c r="BR137">
        <f t="shared" si="108"/>
        <v>4.6303499975946794E-3</v>
      </c>
      <c r="BS137">
        <f t="shared" si="109"/>
        <v>301.18439903259275</v>
      </c>
      <c r="BT137">
        <f t="shared" si="110"/>
        <v>299.12594642639158</v>
      </c>
      <c r="BU137">
        <f t="shared" si="111"/>
        <v>288.11393887265149</v>
      </c>
      <c r="BV137">
        <f t="shared" si="112"/>
        <v>0.2204174501478556</v>
      </c>
      <c r="BW137">
        <f t="shared" si="113"/>
        <v>3.8024563044012774</v>
      </c>
      <c r="BX137">
        <f t="shared" si="114"/>
        <v>37.606544859597022</v>
      </c>
      <c r="BY137">
        <f t="shared" si="115"/>
        <v>19.214933760353858</v>
      </c>
      <c r="BZ137">
        <f t="shared" si="116"/>
        <v>27.005172729492188</v>
      </c>
      <c r="CA137">
        <f t="shared" si="117"/>
        <v>3.5802472114836474</v>
      </c>
      <c r="CB137">
        <f t="shared" si="118"/>
        <v>0.23422950727138669</v>
      </c>
      <c r="CC137">
        <f t="shared" si="119"/>
        <v>1.8596044341086817</v>
      </c>
      <c r="CD137">
        <f t="shared" si="120"/>
        <v>1.7206427773749657</v>
      </c>
      <c r="CE137">
        <f t="shared" si="121"/>
        <v>0.14692597370289245</v>
      </c>
      <c r="CF137">
        <f t="shared" si="122"/>
        <v>13.2793295735423</v>
      </c>
      <c r="CG137">
        <f t="shared" si="123"/>
        <v>0.54424873386230366</v>
      </c>
      <c r="CH137">
        <f t="shared" si="124"/>
        <v>48.758936482679083</v>
      </c>
      <c r="CI137">
        <f t="shared" si="125"/>
        <v>239.08861940051045</v>
      </c>
      <c r="CJ137">
        <f t="shared" si="126"/>
        <v>3.1193920774072521E-2</v>
      </c>
      <c r="CK137">
        <f t="shared" si="127"/>
        <v>0</v>
      </c>
      <c r="CL137">
        <f t="shared" si="128"/>
        <v>1530.6053344726563</v>
      </c>
      <c r="CM137">
        <f t="shared" si="129"/>
        <v>0</v>
      </c>
      <c r="CN137" t="e">
        <f t="shared" si="130"/>
        <v>#DIV/0!</v>
      </c>
      <c r="CO137" t="e">
        <f t="shared" si="131"/>
        <v>#DIV/0!</v>
      </c>
      <c r="CP137" t="e">
        <f t="shared" si="132"/>
        <v>#DIV/0!</v>
      </c>
    </row>
    <row r="138" spans="1:94" x14ac:dyDescent="0.3">
      <c r="A138" s="40" t="str">
        <f>VLOOKUP(C138,ListCodeMtrx!A$1:B$91,2,TRUE)</f>
        <v>M15</v>
      </c>
      <c r="B138" s="1">
        <f t="shared" si="133"/>
        <v>600</v>
      </c>
      <c r="C138">
        <v>15</v>
      </c>
      <c r="D138" s="4" t="s">
        <v>204</v>
      </c>
      <c r="E138" s="5">
        <v>1</v>
      </c>
      <c r="F138" s="5">
        <v>3</v>
      </c>
      <c r="G138">
        <v>90</v>
      </c>
      <c r="H138" s="12">
        <v>41334</v>
      </c>
      <c r="I138">
        <v>1</v>
      </c>
      <c r="J138" s="1">
        <v>19</v>
      </c>
      <c r="K138" s="6">
        <v>0.45267361111111115</v>
      </c>
      <c r="L138" s="1">
        <v>4373.5</v>
      </c>
      <c r="M138" s="1">
        <v>0</v>
      </c>
      <c r="N138" s="1">
        <v>600</v>
      </c>
      <c r="O138" s="7">
        <f t="shared" si="90"/>
        <v>39.121849374214044</v>
      </c>
      <c r="P138" s="7">
        <f t="shared" si="91"/>
        <v>0.26557466866708168</v>
      </c>
      <c r="Q138" s="7">
        <f t="shared" si="92"/>
        <v>320.68709191908982</v>
      </c>
      <c r="R138" s="1">
        <v>27.812189102172852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t="e">
        <f t="shared" si="93"/>
        <v>#DIV/0!</v>
      </c>
      <c r="AA138" t="e">
        <f t="shared" si="94"/>
        <v>#DIV/0!</v>
      </c>
      <c r="AB138" t="e">
        <f t="shared" si="95"/>
        <v>#DIV/0!</v>
      </c>
      <c r="AC138" s="1">
        <v>-1</v>
      </c>
      <c r="AD138" s="1">
        <v>0.85</v>
      </c>
      <c r="AE138" s="1">
        <v>0.85</v>
      </c>
      <c r="AF138" s="1">
        <v>10.02602481842041</v>
      </c>
      <c r="AG138">
        <f t="shared" si="96"/>
        <v>0.85</v>
      </c>
      <c r="AH138">
        <f t="shared" si="97"/>
        <v>2.6214909908905796E-2</v>
      </c>
      <c r="AI138" t="e">
        <f t="shared" si="98"/>
        <v>#DIV/0!</v>
      </c>
      <c r="AJ138" t="e">
        <f t="shared" si="99"/>
        <v>#DIV/0!</v>
      </c>
      <c r="AK138" t="e">
        <f t="shared" si="100"/>
        <v>#DIV/0!</v>
      </c>
      <c r="AL138" s="1">
        <v>1801.711669921875</v>
      </c>
      <c r="AM138" s="1">
        <v>0.5</v>
      </c>
      <c r="AN138" t="e">
        <f t="shared" si="101"/>
        <v>#DIV/0!</v>
      </c>
      <c r="AO138">
        <f t="shared" si="102"/>
        <v>4.8837767573502626</v>
      </c>
      <c r="AP138">
        <f t="shared" si="103"/>
        <v>1.8589081311400086</v>
      </c>
      <c r="AQ138">
        <f t="shared" si="104"/>
        <v>27.812189102172852</v>
      </c>
      <c r="AR138" s="1">
        <v>2</v>
      </c>
      <c r="AS138">
        <f t="shared" si="105"/>
        <v>4.644859790802002</v>
      </c>
      <c r="AT138" s="1">
        <v>1</v>
      </c>
      <c r="AU138">
        <f t="shared" si="106"/>
        <v>9.2897195816040039</v>
      </c>
      <c r="AV138" s="1">
        <v>25.991754531860352</v>
      </c>
      <c r="AW138" s="1">
        <v>25.120744705200195</v>
      </c>
      <c r="AX138" s="1">
        <v>599.59906005859375</v>
      </c>
      <c r="AY138" s="1">
        <v>575.662353515625</v>
      </c>
      <c r="AZ138" s="1">
        <v>16.004114151000977</v>
      </c>
      <c r="BA138" s="1">
        <v>18.73967170715332</v>
      </c>
      <c r="BB138" s="1">
        <v>47.975151062011719</v>
      </c>
      <c r="BC138" s="1">
        <v>56.175464630126953</v>
      </c>
      <c r="BD138" s="1">
        <v>350.3677978515625</v>
      </c>
      <c r="BE138" s="1">
        <v>1800.5850830078125</v>
      </c>
      <c r="BF138" s="1">
        <v>1401.1995849609375</v>
      </c>
      <c r="BG138" s="1">
        <v>101.09999847412109</v>
      </c>
      <c r="BH138" s="1">
        <v>-12.534931182861328</v>
      </c>
      <c r="BI138" s="1">
        <v>-0.95230352878570557</v>
      </c>
      <c r="BJ138" s="1">
        <v>0.5</v>
      </c>
      <c r="BK138" s="1">
        <v>-1.355140209197998</v>
      </c>
      <c r="BL138" s="1">
        <v>7.355140209197998</v>
      </c>
      <c r="BM138" s="1">
        <v>1</v>
      </c>
      <c r="BN138" s="1">
        <v>0</v>
      </c>
      <c r="BO138" s="1">
        <v>0.15999999642372131</v>
      </c>
      <c r="BP138" s="1">
        <v>111115</v>
      </c>
      <c r="BQ138">
        <f t="shared" si="107"/>
        <v>1.7518389892578121</v>
      </c>
      <c r="BR138">
        <f t="shared" si="108"/>
        <v>4.8837767573502626E-3</v>
      </c>
      <c r="BS138">
        <f t="shared" si="109"/>
        <v>300.96218910217283</v>
      </c>
      <c r="BT138">
        <f t="shared" si="110"/>
        <v>299.14175453186033</v>
      </c>
      <c r="BU138">
        <f t="shared" si="111"/>
        <v>288.09360684185594</v>
      </c>
      <c r="BV138">
        <f t="shared" si="112"/>
        <v>0.18953695049865205</v>
      </c>
      <c r="BW138">
        <f t="shared" si="113"/>
        <v>3.7534889121387396</v>
      </c>
      <c r="BX138">
        <f t="shared" si="114"/>
        <v>37.126498207609103</v>
      </c>
      <c r="BY138">
        <f t="shared" si="115"/>
        <v>18.386826500455783</v>
      </c>
      <c r="BZ138">
        <f t="shared" si="116"/>
        <v>26.901971817016602</v>
      </c>
      <c r="CA138">
        <f t="shared" si="117"/>
        <v>3.5586046130290199</v>
      </c>
      <c r="CB138">
        <f t="shared" si="118"/>
        <v>0.25819343028861635</v>
      </c>
      <c r="CC138">
        <f t="shared" si="119"/>
        <v>1.894580780998731</v>
      </c>
      <c r="CD138">
        <f t="shared" si="120"/>
        <v>1.6640238320302889</v>
      </c>
      <c r="CE138">
        <f t="shared" si="121"/>
        <v>0.16201820682361576</v>
      </c>
      <c r="CF138">
        <f t="shared" si="122"/>
        <v>32.421464503690316</v>
      </c>
      <c r="CG138">
        <f t="shared" si="123"/>
        <v>0.55707497626103764</v>
      </c>
      <c r="CH138">
        <f t="shared" si="124"/>
        <v>50.468079512946005</v>
      </c>
      <c r="CI138">
        <f t="shared" si="125"/>
        <v>569.97709076993624</v>
      </c>
      <c r="CJ138">
        <f t="shared" si="126"/>
        <v>3.4640069520062058E-2</v>
      </c>
      <c r="CK138">
        <f t="shared" si="127"/>
        <v>0</v>
      </c>
      <c r="CL138">
        <f t="shared" si="128"/>
        <v>1530.4973205566405</v>
      </c>
      <c r="CM138">
        <f t="shared" si="129"/>
        <v>0</v>
      </c>
      <c r="CN138" t="e">
        <f t="shared" si="130"/>
        <v>#DIV/0!</v>
      </c>
      <c r="CO138" t="e">
        <f t="shared" si="131"/>
        <v>#DIV/0!</v>
      </c>
      <c r="CP138" t="e">
        <f t="shared" si="132"/>
        <v>#DIV/0!</v>
      </c>
    </row>
    <row r="139" spans="1:94" x14ac:dyDescent="0.3">
      <c r="A139" s="40" t="str">
        <f>VLOOKUP(C139,ListCodeMtrx!A$1:B$91,2,TRUE)</f>
        <v>M15</v>
      </c>
      <c r="B139" s="1">
        <f t="shared" si="133"/>
        <v>800</v>
      </c>
      <c r="C139">
        <v>15</v>
      </c>
      <c r="D139" s="4" t="s">
        <v>204</v>
      </c>
      <c r="E139" s="5">
        <v>1</v>
      </c>
      <c r="F139" s="5">
        <v>3</v>
      </c>
      <c r="G139">
        <v>90</v>
      </c>
      <c r="H139" s="12">
        <v>41334</v>
      </c>
      <c r="I139">
        <v>1</v>
      </c>
      <c r="J139" s="1">
        <v>20</v>
      </c>
      <c r="K139" s="6">
        <v>0.45471064814814821</v>
      </c>
      <c r="L139" s="1">
        <v>4549.5</v>
      </c>
      <c r="M139" s="1">
        <v>0</v>
      </c>
      <c r="N139" s="1">
        <v>800</v>
      </c>
      <c r="O139" s="7">
        <f t="shared" si="90"/>
        <v>49.393918308191203</v>
      </c>
      <c r="P139" s="7">
        <f t="shared" si="91"/>
        <v>0.28693119679960782</v>
      </c>
      <c r="Q139" s="7">
        <f t="shared" si="92"/>
        <v>469.26841478991145</v>
      </c>
      <c r="R139" s="1">
        <v>27.733736038208008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t="e">
        <f t="shared" si="93"/>
        <v>#DIV/0!</v>
      </c>
      <c r="AA139" t="e">
        <f t="shared" si="94"/>
        <v>#DIV/0!</v>
      </c>
      <c r="AB139" t="e">
        <f t="shared" si="95"/>
        <v>#DIV/0!</v>
      </c>
      <c r="AC139" s="1">
        <v>-1</v>
      </c>
      <c r="AD139" s="1">
        <v>0.85</v>
      </c>
      <c r="AE139" s="1">
        <v>0.85</v>
      </c>
      <c r="AF139" s="1">
        <v>10.02602481842041</v>
      </c>
      <c r="AG139">
        <f t="shared" si="96"/>
        <v>0.85</v>
      </c>
      <c r="AH139">
        <f t="shared" si="97"/>
        <v>3.2935827842299342E-2</v>
      </c>
      <c r="AI139" t="e">
        <f t="shared" si="98"/>
        <v>#DIV/0!</v>
      </c>
      <c r="AJ139" t="e">
        <f t="shared" si="99"/>
        <v>#DIV/0!</v>
      </c>
      <c r="AK139" t="e">
        <f t="shared" si="100"/>
        <v>#DIV/0!</v>
      </c>
      <c r="AL139" s="1">
        <v>1801.711669921875</v>
      </c>
      <c r="AM139" s="1">
        <v>0.5</v>
      </c>
      <c r="AN139" t="e">
        <f t="shared" si="101"/>
        <v>#DIV/0!</v>
      </c>
      <c r="AO139">
        <f t="shared" si="102"/>
        <v>5.0923801623423381</v>
      </c>
      <c r="AP139">
        <f t="shared" si="103"/>
        <v>1.7977045265139422</v>
      </c>
      <c r="AQ139">
        <f t="shared" si="104"/>
        <v>27.733736038208008</v>
      </c>
      <c r="AR139" s="1">
        <v>2</v>
      </c>
      <c r="AS139">
        <f t="shared" si="105"/>
        <v>4.644859790802002</v>
      </c>
      <c r="AT139" s="1">
        <v>1</v>
      </c>
      <c r="AU139">
        <f t="shared" si="106"/>
        <v>9.2897195816040039</v>
      </c>
      <c r="AV139" s="1">
        <v>26.004823684692383</v>
      </c>
      <c r="AW139" s="1">
        <v>25.122425079345703</v>
      </c>
      <c r="AX139" s="1">
        <v>800.48333740234375</v>
      </c>
      <c r="AY139" s="1">
        <v>770.0469970703125</v>
      </c>
      <c r="AZ139" s="1">
        <v>16.325004577636719</v>
      </c>
      <c r="BA139" s="1">
        <v>19.176366806030273</v>
      </c>
      <c r="BB139" s="1">
        <v>48.896652221679688</v>
      </c>
      <c r="BC139" s="1">
        <v>57.437053680419922</v>
      </c>
      <c r="BD139" s="1">
        <v>350.33969116210937</v>
      </c>
      <c r="BE139" s="1">
        <v>1800.0750732421875</v>
      </c>
      <c r="BF139" s="1">
        <v>1441.423095703125</v>
      </c>
      <c r="BG139" s="1">
        <v>101.09464263916016</v>
      </c>
      <c r="BH139" s="1">
        <v>-18.612934112548828</v>
      </c>
      <c r="BI139" s="1">
        <v>-0.94953596591949463</v>
      </c>
      <c r="BJ139" s="1">
        <v>0.25</v>
      </c>
      <c r="BK139" s="1">
        <v>-1.355140209197998</v>
      </c>
      <c r="BL139" s="1">
        <v>7.355140209197998</v>
      </c>
      <c r="BM139" s="1">
        <v>1</v>
      </c>
      <c r="BN139" s="1">
        <v>0</v>
      </c>
      <c r="BO139" s="1">
        <v>0.15999999642372131</v>
      </c>
      <c r="BP139" s="1">
        <v>111115</v>
      </c>
      <c r="BQ139">
        <f t="shared" si="107"/>
        <v>1.7516984558105466</v>
      </c>
      <c r="BR139">
        <f t="shared" si="108"/>
        <v>5.092380162342338E-3</v>
      </c>
      <c r="BS139">
        <f t="shared" si="109"/>
        <v>300.88373603820799</v>
      </c>
      <c r="BT139">
        <f t="shared" si="110"/>
        <v>299.15482368469236</v>
      </c>
      <c r="BU139">
        <f t="shared" si="111"/>
        <v>288.01200528117988</v>
      </c>
      <c r="BV139">
        <f t="shared" si="112"/>
        <v>0.15934654405897414</v>
      </c>
      <c r="BW139">
        <f t="shared" si="113"/>
        <v>3.7363324758870258</v>
      </c>
      <c r="BX139">
        <f t="shared" si="114"/>
        <v>36.958758430189206</v>
      </c>
      <c r="BY139">
        <f t="shared" si="115"/>
        <v>17.782391624158933</v>
      </c>
      <c r="BZ139">
        <f t="shared" si="116"/>
        <v>26.869279861450195</v>
      </c>
      <c r="CA139">
        <f t="shared" si="117"/>
        <v>3.5517725396519642</v>
      </c>
      <c r="CB139">
        <f t="shared" si="118"/>
        <v>0.27833429652602604</v>
      </c>
      <c r="CC139">
        <f t="shared" si="119"/>
        <v>1.9386279493730836</v>
      </c>
      <c r="CD139">
        <f t="shared" si="120"/>
        <v>1.6131445902788806</v>
      </c>
      <c r="CE139">
        <f t="shared" si="121"/>
        <v>0.17471141235822102</v>
      </c>
      <c r="CF139">
        <f t="shared" si="122"/>
        <v>47.440522695031277</v>
      </c>
      <c r="CG139">
        <f t="shared" si="123"/>
        <v>0.60940230476226742</v>
      </c>
      <c r="CH139">
        <f t="shared" si="124"/>
        <v>51.979610927570306</v>
      </c>
      <c r="CI139">
        <f t="shared" si="125"/>
        <v>762.86897741855626</v>
      </c>
      <c r="CJ139">
        <f t="shared" si="126"/>
        <v>3.3655538917521044E-2</v>
      </c>
      <c r="CK139">
        <f t="shared" si="127"/>
        <v>0</v>
      </c>
      <c r="CL139">
        <f t="shared" si="128"/>
        <v>1530.0638122558594</v>
      </c>
      <c r="CM139">
        <f t="shared" si="129"/>
        <v>0</v>
      </c>
      <c r="CN139" t="e">
        <f t="shared" si="130"/>
        <v>#DIV/0!</v>
      </c>
      <c r="CO139" t="e">
        <f t="shared" si="131"/>
        <v>#DIV/0!</v>
      </c>
      <c r="CP139" t="e">
        <f t="shared" si="132"/>
        <v>#DIV/0!</v>
      </c>
    </row>
    <row r="140" spans="1:94" hidden="1" x14ac:dyDescent="0.3">
      <c r="A140" t="str">
        <f>VLOOKUP(C140,ListCodeMtrx!A$1:B$91,2,TRUE)</f>
        <v>M15</v>
      </c>
      <c r="B140" s="1" t="str">
        <f t="shared" si="133"/>
        <v>400F</v>
      </c>
      <c r="C140" s="8">
        <v>15</v>
      </c>
      <c r="D140" s="4" t="s">
        <v>204</v>
      </c>
      <c r="E140" s="5">
        <v>1</v>
      </c>
      <c r="F140" s="5">
        <v>3</v>
      </c>
      <c r="G140">
        <v>90</v>
      </c>
      <c r="H140" s="13">
        <v>41334</v>
      </c>
      <c r="I140" s="8">
        <v>1</v>
      </c>
      <c r="J140" s="9">
        <v>21</v>
      </c>
      <c r="K140" s="6">
        <v>0.45803240740740736</v>
      </c>
      <c r="L140" s="9">
        <v>4827</v>
      </c>
      <c r="M140" s="9">
        <v>0</v>
      </c>
      <c r="N140" s="1" t="s">
        <v>179</v>
      </c>
      <c r="O140" s="7">
        <f t="shared" si="90"/>
        <v>28.079710820208014</v>
      </c>
      <c r="P140" s="7">
        <f t="shared" si="91"/>
        <v>0.30691684637630112</v>
      </c>
      <c r="Q140" s="7">
        <f t="shared" si="92"/>
        <v>223.0758570144414</v>
      </c>
      <c r="R140" s="9">
        <v>27.641086578369141</v>
      </c>
      <c r="S140" s="9">
        <v>3</v>
      </c>
      <c r="T140" s="9">
        <v>3</v>
      </c>
      <c r="U140" s="9">
        <v>0</v>
      </c>
      <c r="V140" s="9">
        <v>0</v>
      </c>
      <c r="W140" s="9">
        <v>263.5732421875</v>
      </c>
      <c r="X140" s="9">
        <v>580.8936767578125</v>
      </c>
      <c r="Y140" s="9">
        <v>413.836669921875</v>
      </c>
      <c r="Z140" s="8" t="e">
        <f t="shared" si="93"/>
        <v>#DIV/0!</v>
      </c>
      <c r="AA140" s="8">
        <f t="shared" si="94"/>
        <v>0.54626250425275402</v>
      </c>
      <c r="AB140" s="8">
        <f t="shared" si="95"/>
        <v>0.28758620298355786</v>
      </c>
      <c r="AC140" s="9">
        <v>-1</v>
      </c>
      <c r="AD140" s="9">
        <v>0.85</v>
      </c>
      <c r="AE140" s="9">
        <v>0.85</v>
      </c>
      <c r="AF140" s="9">
        <v>10.02602481842041</v>
      </c>
      <c r="AG140" s="8">
        <f t="shared" si="96"/>
        <v>0.85</v>
      </c>
      <c r="AH140" s="8">
        <f t="shared" si="97"/>
        <v>1.9010325474869246E-2</v>
      </c>
      <c r="AI140" s="8">
        <f t="shared" si="98"/>
        <v>0.52646154686555702</v>
      </c>
      <c r="AJ140" s="8">
        <f t="shared" si="99"/>
        <v>2.2039174839476989</v>
      </c>
      <c r="AK140" s="8">
        <f t="shared" si="100"/>
        <v>-1</v>
      </c>
      <c r="AL140" s="9">
        <v>1799.623291015625</v>
      </c>
      <c r="AM140" s="9">
        <v>0.5</v>
      </c>
      <c r="AN140" s="8">
        <f t="shared" si="101"/>
        <v>219.9574023521821</v>
      </c>
      <c r="AO140" s="8">
        <f t="shared" si="102"/>
        <v>5.5014296921546881</v>
      </c>
      <c r="AP140" s="8">
        <f t="shared" si="103"/>
        <v>1.8199172649645272</v>
      </c>
      <c r="AQ140" s="8">
        <f t="shared" si="104"/>
        <v>27.641086578369141</v>
      </c>
      <c r="AR140" s="9">
        <v>2</v>
      </c>
      <c r="AS140" s="8">
        <f t="shared" si="105"/>
        <v>4.644859790802002</v>
      </c>
      <c r="AT140" s="9">
        <v>1</v>
      </c>
      <c r="AU140" s="8">
        <f t="shared" si="106"/>
        <v>9.2897195816040039</v>
      </c>
      <c r="AV140" s="9">
        <v>26.025730133056641</v>
      </c>
      <c r="AW140" s="9">
        <v>25.123046875</v>
      </c>
      <c r="AX140" s="9">
        <v>399.76080322265625</v>
      </c>
      <c r="AY140" s="9">
        <v>382.53030395507812</v>
      </c>
      <c r="AZ140" s="9">
        <v>15.676470756530762</v>
      </c>
      <c r="BA140" s="9">
        <v>18.758028030395508</v>
      </c>
      <c r="BB140" s="9">
        <v>46.893806457519531</v>
      </c>
      <c r="BC140" s="9">
        <v>56.111820220947266</v>
      </c>
      <c r="BD140" s="9">
        <v>350.35751342773437</v>
      </c>
      <c r="BE140" s="9">
        <v>1799.623291015625</v>
      </c>
      <c r="BF140" s="9">
        <v>975.24359130859375</v>
      </c>
      <c r="BG140" s="9">
        <v>101.08964538574219</v>
      </c>
      <c r="BH140" s="9">
        <v>-7.3056221008300781</v>
      </c>
      <c r="BI140" s="9">
        <v>-0.98355162143707275</v>
      </c>
      <c r="BJ140" s="9">
        <v>0.5</v>
      </c>
      <c r="BK140" s="9">
        <v>-1.355140209197998</v>
      </c>
      <c r="BL140" s="9">
        <v>7.355140209197998</v>
      </c>
      <c r="BM140" s="9">
        <v>1</v>
      </c>
      <c r="BN140" s="9">
        <v>0</v>
      </c>
      <c r="BO140" s="9">
        <v>0.15999999642372131</v>
      </c>
      <c r="BP140" s="9">
        <v>111115</v>
      </c>
      <c r="BQ140" s="8">
        <f t="shared" si="107"/>
        <v>1.7517875671386716</v>
      </c>
      <c r="BR140" s="8">
        <f t="shared" si="108"/>
        <v>5.5014296921546881E-3</v>
      </c>
      <c r="BS140" s="8">
        <f t="shared" si="109"/>
        <v>300.79108657836912</v>
      </c>
      <c r="BT140" s="8">
        <f t="shared" si="110"/>
        <v>299.17573013305662</v>
      </c>
      <c r="BU140" s="8">
        <f t="shared" si="111"/>
        <v>287.93972012654558</v>
      </c>
      <c r="BV140" s="8">
        <f t="shared" si="112"/>
        <v>9.7613705882271376E-2</v>
      </c>
      <c r="BW140" s="8">
        <f t="shared" si="113"/>
        <v>3.716159666693021</v>
      </c>
      <c r="BX140" s="8">
        <f t="shared" si="114"/>
        <v>36.761031780384037</v>
      </c>
      <c r="BY140" s="8">
        <f t="shared" si="115"/>
        <v>18.00300374998853</v>
      </c>
      <c r="BZ140" s="8">
        <f t="shared" si="116"/>
        <v>26.833408355712891</v>
      </c>
      <c r="CA140" s="8">
        <f t="shared" si="117"/>
        <v>3.5442891713074318</v>
      </c>
      <c r="CB140" s="8">
        <f t="shared" si="118"/>
        <v>0.29710112070027916</v>
      </c>
      <c r="CC140" s="8">
        <f t="shared" si="119"/>
        <v>1.8962424017284938</v>
      </c>
      <c r="CD140" s="8">
        <f t="shared" si="120"/>
        <v>1.648046769578938</v>
      </c>
      <c r="CE140" s="8">
        <f t="shared" si="121"/>
        <v>0.18654582075805476</v>
      </c>
      <c r="CF140" s="8">
        <f t="shared" si="122"/>
        <v>22.550659279710409</v>
      </c>
      <c r="CG140" s="8">
        <f t="shared" si="123"/>
        <v>0.58315865359686114</v>
      </c>
      <c r="CH140" s="8">
        <f t="shared" si="124"/>
        <v>51.239612573826157</v>
      </c>
      <c r="CI140" s="8">
        <f t="shared" si="125"/>
        <v>378.44970612063463</v>
      </c>
      <c r="CJ140" s="8">
        <f t="shared" si="126"/>
        <v>3.8018090127777855E-2</v>
      </c>
      <c r="CK140" s="8">
        <f t="shared" si="127"/>
        <v>0</v>
      </c>
      <c r="CL140" s="8">
        <f t="shared" si="128"/>
        <v>1529.6797973632813</v>
      </c>
      <c r="CM140" s="8">
        <f t="shared" si="129"/>
        <v>317.3204345703125</v>
      </c>
      <c r="CN140" s="8">
        <f t="shared" si="130"/>
        <v>0.28758620298355786</v>
      </c>
      <c r="CO140" s="8" t="e">
        <f t="shared" si="131"/>
        <v>#DIV/0!</v>
      </c>
      <c r="CP140" t="e">
        <f t="shared" si="132"/>
        <v>#DIV/0!</v>
      </c>
    </row>
    <row r="141" spans="1:94" hidden="1" x14ac:dyDescent="0.3">
      <c r="A141" t="str">
        <f>VLOOKUP(C141,ListCodeMtrx!A$1:B$91,2,TRUE)</f>
        <v>M20</v>
      </c>
      <c r="B141" s="1" t="str">
        <f t="shared" si="133"/>
        <v>400a</v>
      </c>
      <c r="C141">
        <v>20</v>
      </c>
      <c r="D141" s="4" t="s">
        <v>209</v>
      </c>
      <c r="E141" s="5">
        <v>1</v>
      </c>
      <c r="F141" s="5">
        <v>4</v>
      </c>
      <c r="G141">
        <v>90</v>
      </c>
      <c r="H141" s="12">
        <v>41334</v>
      </c>
      <c r="I141">
        <v>1</v>
      </c>
      <c r="J141" s="1">
        <v>22</v>
      </c>
      <c r="K141" s="6">
        <v>0.46188657407407407</v>
      </c>
      <c r="L141" s="1">
        <v>5169.5</v>
      </c>
      <c r="M141" s="1">
        <v>0</v>
      </c>
      <c r="N141" s="1" t="s">
        <v>177</v>
      </c>
      <c r="O141">
        <f t="shared" si="90"/>
        <v>22.332722222205007</v>
      </c>
      <c r="P141">
        <f t="shared" si="91"/>
        <v>0.27550483726618641</v>
      </c>
      <c r="Q141">
        <f t="shared" si="92"/>
        <v>244.63482620866827</v>
      </c>
      <c r="R141" s="1">
        <v>27.941928863525391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t="e">
        <f t="shared" si="93"/>
        <v>#DIV/0!</v>
      </c>
      <c r="AA141" t="e">
        <f t="shared" si="94"/>
        <v>#DIV/0!</v>
      </c>
      <c r="AB141" t="e">
        <f t="shared" si="95"/>
        <v>#DIV/0!</v>
      </c>
      <c r="AC141" s="1">
        <v>-1</v>
      </c>
      <c r="AD141" s="1">
        <v>0.85</v>
      </c>
      <c r="AE141" s="1">
        <v>0.85</v>
      </c>
      <c r="AF141" s="1">
        <v>10.02602481842041</v>
      </c>
      <c r="AG141">
        <f t="shared" si="96"/>
        <v>0.85</v>
      </c>
      <c r="AH141">
        <f t="shared" si="97"/>
        <v>1.5247335794259135E-2</v>
      </c>
      <c r="AI141" t="e">
        <f t="shared" si="98"/>
        <v>#DIV/0!</v>
      </c>
      <c r="AJ141" t="e">
        <f t="shared" si="99"/>
        <v>#DIV/0!</v>
      </c>
      <c r="AK141" t="e">
        <f t="shared" si="100"/>
        <v>#DIV/0!</v>
      </c>
      <c r="AL141" s="1">
        <v>1799.623291015625</v>
      </c>
      <c r="AM141" s="1">
        <v>0.5</v>
      </c>
      <c r="AN141" t="e">
        <f t="shared" si="101"/>
        <v>#DIV/0!</v>
      </c>
      <c r="AO141">
        <f t="shared" si="102"/>
        <v>4.7441853671253504</v>
      </c>
      <c r="AP141">
        <f t="shared" si="103"/>
        <v>1.7406164949455567</v>
      </c>
      <c r="AQ141">
        <f t="shared" si="104"/>
        <v>27.941928863525391</v>
      </c>
      <c r="AR141" s="1">
        <v>2</v>
      </c>
      <c r="AS141">
        <f t="shared" si="105"/>
        <v>4.644859790802002</v>
      </c>
      <c r="AT141" s="1">
        <v>1</v>
      </c>
      <c r="AU141">
        <f t="shared" si="106"/>
        <v>9.2897195816040039</v>
      </c>
      <c r="AV141" s="1">
        <v>26.022750854492188</v>
      </c>
      <c r="AW141" s="1">
        <v>25.124048233032227</v>
      </c>
      <c r="AX141" s="1">
        <v>400.3367919921875</v>
      </c>
      <c r="AY141" s="1">
        <v>386.54196166992187</v>
      </c>
      <c r="AZ141" s="1">
        <v>17.54212760925293</v>
      </c>
      <c r="BA141" s="1">
        <v>20.195528030395508</v>
      </c>
      <c r="BB141" s="1">
        <v>52.479682922363281</v>
      </c>
      <c r="BC141" s="1">
        <v>60.417690277099609</v>
      </c>
      <c r="BD141" s="1">
        <v>350.37109375</v>
      </c>
      <c r="BE141" s="1">
        <v>1800.3316650390625</v>
      </c>
      <c r="BF141" s="1">
        <v>2238.870849609375</v>
      </c>
      <c r="BG141" s="1">
        <v>101.08155059814453</v>
      </c>
      <c r="BH141" s="1">
        <v>-7.5139350891113281</v>
      </c>
      <c r="BI141" s="1">
        <v>-1.0871778726577759</v>
      </c>
      <c r="BJ141" s="1">
        <v>0.5</v>
      </c>
      <c r="BK141" s="1">
        <v>-1.355140209197998</v>
      </c>
      <c r="BL141" s="1">
        <v>7.355140209197998</v>
      </c>
      <c r="BM141" s="1">
        <v>1</v>
      </c>
      <c r="BN141" s="1">
        <v>0</v>
      </c>
      <c r="BO141" s="1">
        <v>0.15999999642372131</v>
      </c>
      <c r="BP141" s="1">
        <v>111115</v>
      </c>
      <c r="BQ141">
        <f t="shared" si="107"/>
        <v>1.7518554687499999</v>
      </c>
      <c r="BR141">
        <f t="shared" si="108"/>
        <v>4.7441853671253507E-3</v>
      </c>
      <c r="BS141">
        <f t="shared" si="109"/>
        <v>301.09192886352537</v>
      </c>
      <c r="BT141">
        <f t="shared" si="110"/>
        <v>299.17275085449216</v>
      </c>
      <c r="BU141">
        <f t="shared" si="111"/>
        <v>288.05305996776224</v>
      </c>
      <c r="BV141">
        <f t="shared" si="112"/>
        <v>0.20772586234460394</v>
      </c>
      <c r="BW141">
        <f t="shared" si="113"/>
        <v>3.7820117834062263</v>
      </c>
      <c r="BX141">
        <f t="shared" si="114"/>
        <v>37.415450802113533</v>
      </c>
      <c r="BY141">
        <f t="shared" si="115"/>
        <v>17.219922771718025</v>
      </c>
      <c r="BZ141">
        <f t="shared" si="116"/>
        <v>26.982339859008789</v>
      </c>
      <c r="CA141">
        <f t="shared" si="117"/>
        <v>3.5754489833817336</v>
      </c>
      <c r="CB141">
        <f t="shared" si="118"/>
        <v>0.26756953830892127</v>
      </c>
      <c r="CC141">
        <f t="shared" si="119"/>
        <v>2.0413952884606696</v>
      </c>
      <c r="CD141">
        <f t="shared" si="120"/>
        <v>1.5340536949210639</v>
      </c>
      <c r="CE141">
        <f t="shared" si="121"/>
        <v>0.16792624264671266</v>
      </c>
      <c r="CF141">
        <f t="shared" si="122"/>
        <v>24.728067563479797</v>
      </c>
      <c r="CG141">
        <f t="shared" si="123"/>
        <v>0.63288038678079728</v>
      </c>
      <c r="CH141">
        <f t="shared" si="124"/>
        <v>53.976309665814092</v>
      </c>
      <c r="CI141">
        <f t="shared" si="125"/>
        <v>383.29652732336962</v>
      </c>
      <c r="CJ141">
        <f t="shared" si="126"/>
        <v>3.1449226497410263E-2</v>
      </c>
      <c r="CK141">
        <f t="shared" si="127"/>
        <v>0</v>
      </c>
      <c r="CL141">
        <f t="shared" si="128"/>
        <v>1530.281915283203</v>
      </c>
      <c r="CM141">
        <f t="shared" si="129"/>
        <v>0</v>
      </c>
      <c r="CN141" t="e">
        <f t="shared" si="130"/>
        <v>#DIV/0!</v>
      </c>
      <c r="CO141" t="e">
        <f t="shared" si="131"/>
        <v>#DIV/0!</v>
      </c>
      <c r="CP141" t="e">
        <f t="shared" si="132"/>
        <v>#DIV/0!</v>
      </c>
    </row>
    <row r="142" spans="1:94" s="8" customFormat="1" x14ac:dyDescent="0.3">
      <c r="A142" s="40" t="str">
        <f>VLOOKUP(C142,ListCodeMtrx!A$1:B$91,2,TRUE)</f>
        <v>M20</v>
      </c>
      <c r="B142" s="1">
        <f t="shared" si="133"/>
        <v>50</v>
      </c>
      <c r="C142">
        <v>20</v>
      </c>
      <c r="D142" s="4" t="s">
        <v>209</v>
      </c>
      <c r="E142" s="5">
        <v>1</v>
      </c>
      <c r="F142" s="5">
        <v>4</v>
      </c>
      <c r="G142">
        <v>90</v>
      </c>
      <c r="H142" s="12">
        <v>41334</v>
      </c>
      <c r="I142">
        <v>1</v>
      </c>
      <c r="J142" s="1">
        <v>23</v>
      </c>
      <c r="K142" s="6">
        <v>0.46369212962962969</v>
      </c>
      <c r="L142" s="1">
        <v>5325.5</v>
      </c>
      <c r="M142" s="1">
        <v>0</v>
      </c>
      <c r="N142" s="1">
        <v>50</v>
      </c>
      <c r="O142" s="7">
        <f t="shared" si="90"/>
        <v>-2.0562002160676283</v>
      </c>
      <c r="P142" s="7">
        <f t="shared" si="91"/>
        <v>0.25410348988120451</v>
      </c>
      <c r="Q142" s="7">
        <f t="shared" si="92"/>
        <v>56.576800536575895</v>
      </c>
      <c r="R142" s="1">
        <v>28.26746940612793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t="e">
        <f t="shared" si="93"/>
        <v>#DIV/0!</v>
      </c>
      <c r="AA142" t="e">
        <f t="shared" si="94"/>
        <v>#DIV/0!</v>
      </c>
      <c r="AB142" t="e">
        <f t="shared" si="95"/>
        <v>#DIV/0!</v>
      </c>
      <c r="AC142" s="1">
        <v>-1</v>
      </c>
      <c r="AD142" s="1">
        <v>0.85</v>
      </c>
      <c r="AE142" s="1">
        <v>0.85</v>
      </c>
      <c r="AF142" s="1">
        <v>10.02602481842041</v>
      </c>
      <c r="AG142">
        <f t="shared" si="96"/>
        <v>0.85</v>
      </c>
      <c r="AH142">
        <f t="shared" si="97"/>
        <v>-6.9024698649495586E-4</v>
      </c>
      <c r="AI142" t="e">
        <f t="shared" si="98"/>
        <v>#DIV/0!</v>
      </c>
      <c r="AJ142" t="e">
        <f t="shared" si="99"/>
        <v>#DIV/0!</v>
      </c>
      <c r="AK142" t="e">
        <f t="shared" si="100"/>
        <v>#DIV/0!</v>
      </c>
      <c r="AL142" s="1">
        <v>1799.623291015625</v>
      </c>
      <c r="AM142" s="1">
        <v>0.5</v>
      </c>
      <c r="AN142" t="e">
        <f t="shared" si="101"/>
        <v>#DIV/0!</v>
      </c>
      <c r="AO142">
        <f t="shared" si="102"/>
        <v>4.3693079438305213</v>
      </c>
      <c r="AP142">
        <f t="shared" si="103"/>
        <v>1.7328958674343742</v>
      </c>
      <c r="AQ142">
        <f t="shared" si="104"/>
        <v>28.26746940612793</v>
      </c>
      <c r="AR142" s="1">
        <v>2</v>
      </c>
      <c r="AS142">
        <f t="shared" si="105"/>
        <v>4.644859790802002</v>
      </c>
      <c r="AT142" s="1">
        <v>1</v>
      </c>
      <c r="AU142">
        <f t="shared" si="106"/>
        <v>9.2897195816040039</v>
      </c>
      <c r="AV142" s="1">
        <v>26.034605026245117</v>
      </c>
      <c r="AW142" s="1">
        <v>25.122556686401367</v>
      </c>
      <c r="AX142" s="1">
        <v>43.690776824951172</v>
      </c>
      <c r="AY142" s="1">
        <v>44.752933502197266</v>
      </c>
      <c r="AZ142" s="1">
        <v>18.545852661132812</v>
      </c>
      <c r="BA142" s="1">
        <v>20.987720489501953</v>
      </c>
      <c r="BB142" s="1">
        <v>55.444812774658203</v>
      </c>
      <c r="BC142" s="1">
        <v>62.745040893554688</v>
      </c>
      <c r="BD142" s="1">
        <v>350.35525512695312</v>
      </c>
      <c r="BE142" s="1">
        <v>1800.20849609375</v>
      </c>
      <c r="BF142" s="1">
        <v>2238.78564453125</v>
      </c>
      <c r="BG142" s="1">
        <v>101.08382415771484</v>
      </c>
      <c r="BH142" s="1">
        <v>-1.0774459838867187</v>
      </c>
      <c r="BI142" s="1">
        <v>-1.2392908334732056</v>
      </c>
      <c r="BJ142" s="1">
        <v>0.25</v>
      </c>
      <c r="BK142" s="1">
        <v>-1.355140209197998</v>
      </c>
      <c r="BL142" s="1">
        <v>7.355140209197998</v>
      </c>
      <c r="BM142" s="1">
        <v>1</v>
      </c>
      <c r="BN142" s="1">
        <v>0</v>
      </c>
      <c r="BO142" s="1">
        <v>0.15999999642372131</v>
      </c>
      <c r="BP142" s="1">
        <v>111135</v>
      </c>
      <c r="BQ142">
        <f t="shared" si="107"/>
        <v>1.7517762756347655</v>
      </c>
      <c r="BR142">
        <f t="shared" si="108"/>
        <v>4.3693079438305218E-3</v>
      </c>
      <c r="BS142">
        <f t="shared" si="109"/>
        <v>301.41746940612791</v>
      </c>
      <c r="BT142">
        <f t="shared" si="110"/>
        <v>299.18460502624509</v>
      </c>
      <c r="BU142">
        <f t="shared" si="111"/>
        <v>288.03335293695272</v>
      </c>
      <c r="BV142">
        <f t="shared" si="112"/>
        <v>0.25482153071982838</v>
      </c>
      <c r="BW142">
        <f t="shared" si="113"/>
        <v>3.8544149148664584</v>
      </c>
      <c r="BX142">
        <f t="shared" si="114"/>
        <v>38.130877486912773</v>
      </c>
      <c r="BY142">
        <f t="shared" si="115"/>
        <v>17.14315699741082</v>
      </c>
      <c r="BZ142">
        <f t="shared" si="116"/>
        <v>27.151037216186523</v>
      </c>
      <c r="CA142">
        <f t="shared" si="117"/>
        <v>3.6110328616080114</v>
      </c>
      <c r="CB142">
        <f t="shared" si="118"/>
        <v>0.24733800574699796</v>
      </c>
      <c r="CC142">
        <f t="shared" si="119"/>
        <v>2.1215190474320842</v>
      </c>
      <c r="CD142">
        <f t="shared" si="120"/>
        <v>1.4895138141759272</v>
      </c>
      <c r="CE142">
        <f t="shared" si="121"/>
        <v>0.15518017961398112</v>
      </c>
      <c r="CF142">
        <f t="shared" si="122"/>
        <v>5.7189993568453446</v>
      </c>
      <c r="CG142">
        <f t="shared" si="123"/>
        <v>1.264203173045586</v>
      </c>
      <c r="CH142">
        <f t="shared" si="124"/>
        <v>54.905328763373795</v>
      </c>
      <c r="CI142">
        <f t="shared" si="125"/>
        <v>45.051744490764477</v>
      </c>
      <c r="CJ142">
        <f t="shared" si="126"/>
        <v>-2.505926244202528E-2</v>
      </c>
      <c r="CK142">
        <f t="shared" si="127"/>
        <v>0</v>
      </c>
      <c r="CL142">
        <f t="shared" si="128"/>
        <v>1530.1772216796874</v>
      </c>
      <c r="CM142">
        <f t="shared" si="129"/>
        <v>0</v>
      </c>
      <c r="CN142" t="e">
        <f t="shared" si="130"/>
        <v>#DIV/0!</v>
      </c>
      <c r="CO142" t="e">
        <f t="shared" si="131"/>
        <v>#DIV/0!</v>
      </c>
      <c r="CP142" t="e">
        <f t="shared" si="132"/>
        <v>#DIV/0!</v>
      </c>
    </row>
    <row r="143" spans="1:94" x14ac:dyDescent="0.3">
      <c r="A143" s="40" t="str">
        <f>VLOOKUP(C143,ListCodeMtrx!A$1:B$91,2,TRUE)</f>
        <v>M20</v>
      </c>
      <c r="B143" s="1">
        <f t="shared" si="133"/>
        <v>100</v>
      </c>
      <c r="C143">
        <v>20</v>
      </c>
      <c r="D143" s="4" t="s">
        <v>209</v>
      </c>
      <c r="E143" s="5">
        <v>1</v>
      </c>
      <c r="F143" s="5">
        <v>4</v>
      </c>
      <c r="G143">
        <v>90</v>
      </c>
      <c r="H143" s="12">
        <v>41334</v>
      </c>
      <c r="I143">
        <v>1</v>
      </c>
      <c r="J143" s="1">
        <v>24</v>
      </c>
      <c r="K143" s="6">
        <v>0.46611111111111114</v>
      </c>
      <c r="L143" s="1">
        <v>5534.5</v>
      </c>
      <c r="M143" s="1">
        <v>0</v>
      </c>
      <c r="N143" s="1">
        <v>100</v>
      </c>
      <c r="O143" s="7">
        <f t="shared" si="90"/>
        <v>3.0602017364796641</v>
      </c>
      <c r="P143" s="7">
        <f t="shared" si="91"/>
        <v>0.26575334527044192</v>
      </c>
      <c r="Q143" s="7">
        <f t="shared" si="92"/>
        <v>77.216997164112584</v>
      </c>
      <c r="R143" s="1">
        <v>28.333187103271484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t="e">
        <f t="shared" si="93"/>
        <v>#DIV/0!</v>
      </c>
      <c r="AA143" t="e">
        <f t="shared" si="94"/>
        <v>#DIV/0!</v>
      </c>
      <c r="AB143" t="e">
        <f t="shared" si="95"/>
        <v>#DIV/0!</v>
      </c>
      <c r="AC143" s="1">
        <v>-1</v>
      </c>
      <c r="AD143" s="1">
        <v>0.85</v>
      </c>
      <c r="AE143" s="1">
        <v>0.85</v>
      </c>
      <c r="AF143" s="1">
        <v>10.02602481842041</v>
      </c>
      <c r="AG143">
        <f t="shared" si="96"/>
        <v>0.85</v>
      </c>
      <c r="AH143">
        <f t="shared" si="97"/>
        <v>2.6530306939757707E-3</v>
      </c>
      <c r="AI143" t="e">
        <f t="shared" si="98"/>
        <v>#DIV/0!</v>
      </c>
      <c r="AJ143" t="e">
        <f t="shared" si="99"/>
        <v>#DIV/0!</v>
      </c>
      <c r="AK143" t="e">
        <f t="shared" si="100"/>
        <v>#DIV/0!</v>
      </c>
      <c r="AL143" s="1">
        <v>1799.623291015625</v>
      </c>
      <c r="AM143" s="1">
        <v>0.5</v>
      </c>
      <c r="AN143" t="e">
        <f t="shared" si="101"/>
        <v>#DIV/0!</v>
      </c>
      <c r="AO143">
        <f t="shared" si="102"/>
        <v>4.5972070435453594</v>
      </c>
      <c r="AP143">
        <f t="shared" si="103"/>
        <v>1.7452895241215609</v>
      </c>
      <c r="AQ143">
        <f t="shared" si="104"/>
        <v>28.333187103271484</v>
      </c>
      <c r="AR143" s="1">
        <v>2</v>
      </c>
      <c r="AS143">
        <f t="shared" si="105"/>
        <v>4.644859790802002</v>
      </c>
      <c r="AT143" s="1">
        <v>1</v>
      </c>
      <c r="AU143">
        <f t="shared" si="106"/>
        <v>9.2897195816040039</v>
      </c>
      <c r="AV143" s="1">
        <v>26.025527954101563</v>
      </c>
      <c r="AW143" s="1">
        <v>25.123037338256836</v>
      </c>
      <c r="AX143" s="1">
        <v>100.59024047851562</v>
      </c>
      <c r="AY143" s="1">
        <v>98.585136413574219</v>
      </c>
      <c r="AZ143" s="1">
        <v>18.443132400512695</v>
      </c>
      <c r="BA143" s="1">
        <v>21.011627197265625</v>
      </c>
      <c r="BB143" s="1">
        <v>55.166084289550781</v>
      </c>
      <c r="BC143" s="1">
        <v>62.848827362060547</v>
      </c>
      <c r="BD143" s="1">
        <v>350.44744873046875</v>
      </c>
      <c r="BE143" s="1">
        <v>1800.47216796875</v>
      </c>
      <c r="BF143" s="1">
        <v>2239.986083984375</v>
      </c>
      <c r="BG143" s="1">
        <v>101.08152770996094</v>
      </c>
      <c r="BH143" s="1">
        <v>-1.7304153442382813</v>
      </c>
      <c r="BI143" s="1">
        <v>-1.2267557382583618</v>
      </c>
      <c r="BJ143" s="1">
        <v>0.25</v>
      </c>
      <c r="BK143" s="1">
        <v>-1.355140209197998</v>
      </c>
      <c r="BL143" s="1">
        <v>7.355140209197998</v>
      </c>
      <c r="BM143" s="1">
        <v>1</v>
      </c>
      <c r="BN143" s="1">
        <v>0</v>
      </c>
      <c r="BO143" s="1">
        <v>0.15999999642372131</v>
      </c>
      <c r="BP143" s="1">
        <v>111115</v>
      </c>
      <c r="BQ143">
        <f t="shared" si="107"/>
        <v>1.7522372436523437</v>
      </c>
      <c r="BR143">
        <f t="shared" si="108"/>
        <v>4.597207043545359E-3</v>
      </c>
      <c r="BS143">
        <f t="shared" si="109"/>
        <v>301.48318710327146</v>
      </c>
      <c r="BT143">
        <f t="shared" si="110"/>
        <v>299.17552795410154</v>
      </c>
      <c r="BU143">
        <f t="shared" si="111"/>
        <v>288.07554043600976</v>
      </c>
      <c r="BV143">
        <f t="shared" si="112"/>
        <v>0.21477071272267262</v>
      </c>
      <c r="BW143">
        <f t="shared" si="113"/>
        <v>3.869176900893335</v>
      </c>
      <c r="BX143">
        <f t="shared" si="114"/>
        <v>38.277784166414541</v>
      </c>
      <c r="BY143">
        <f t="shared" si="115"/>
        <v>17.266156969148916</v>
      </c>
      <c r="BZ143">
        <f t="shared" si="116"/>
        <v>27.179357528686523</v>
      </c>
      <c r="CA143">
        <f t="shared" si="117"/>
        <v>3.6170367592342076</v>
      </c>
      <c r="CB143">
        <f t="shared" si="118"/>
        <v>0.25836230967619095</v>
      </c>
      <c r="CC143">
        <f t="shared" si="119"/>
        <v>2.1238873767717741</v>
      </c>
      <c r="CD143">
        <f t="shared" si="120"/>
        <v>1.4931493824624336</v>
      </c>
      <c r="CE143">
        <f t="shared" si="121"/>
        <v>0.16212460520837213</v>
      </c>
      <c r="CF143">
        <f t="shared" si="122"/>
        <v>7.8052120385242221</v>
      </c>
      <c r="CG143">
        <f t="shared" si="123"/>
        <v>0.78325191781629011</v>
      </c>
      <c r="CH143">
        <f t="shared" si="124"/>
        <v>54.807274463782498</v>
      </c>
      <c r="CI143">
        <f t="shared" si="125"/>
        <v>98.140421984041978</v>
      </c>
      <c r="CJ143">
        <f t="shared" si="126"/>
        <v>1.7089932272051661E-2</v>
      </c>
      <c r="CK143">
        <f t="shared" si="127"/>
        <v>0</v>
      </c>
      <c r="CL143">
        <f t="shared" si="128"/>
        <v>1530.4013427734374</v>
      </c>
      <c r="CM143">
        <f t="shared" si="129"/>
        <v>0</v>
      </c>
      <c r="CN143" t="e">
        <f t="shared" si="130"/>
        <v>#DIV/0!</v>
      </c>
      <c r="CO143" t="e">
        <f t="shared" si="131"/>
        <v>#DIV/0!</v>
      </c>
      <c r="CP143" t="e">
        <f t="shared" si="132"/>
        <v>#DIV/0!</v>
      </c>
    </row>
    <row r="144" spans="1:94" x14ac:dyDescent="0.3">
      <c r="A144" s="40" t="str">
        <f>VLOOKUP(C144,ListCodeMtrx!A$1:B$91,2,TRUE)</f>
        <v>M20</v>
      </c>
      <c r="B144" s="1">
        <f t="shared" si="133"/>
        <v>250</v>
      </c>
      <c r="C144">
        <v>20</v>
      </c>
      <c r="D144" s="4" t="s">
        <v>209</v>
      </c>
      <c r="E144" s="5">
        <v>1</v>
      </c>
      <c r="F144" s="5">
        <v>4</v>
      </c>
      <c r="G144">
        <v>90</v>
      </c>
      <c r="H144" s="12">
        <v>41334</v>
      </c>
      <c r="I144">
        <v>1</v>
      </c>
      <c r="J144" s="1">
        <v>25</v>
      </c>
      <c r="K144" s="6">
        <v>0.4685300925925926</v>
      </c>
      <c r="L144" s="1">
        <v>5743.5</v>
      </c>
      <c r="M144" s="1">
        <v>0</v>
      </c>
      <c r="N144" s="1">
        <v>250</v>
      </c>
      <c r="O144" s="7">
        <f t="shared" si="90"/>
        <v>13.961445086647318</v>
      </c>
      <c r="P144" s="7">
        <f t="shared" si="91"/>
        <v>0.27837856834684516</v>
      </c>
      <c r="Q144" s="7">
        <f t="shared" si="92"/>
        <v>153.80447555742217</v>
      </c>
      <c r="R144" s="1">
        <v>28.2762451171875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t="e">
        <f t="shared" si="93"/>
        <v>#DIV/0!</v>
      </c>
      <c r="AA144" t="e">
        <f t="shared" si="94"/>
        <v>#DIV/0!</v>
      </c>
      <c r="AB144" t="e">
        <f t="shared" si="95"/>
        <v>#DIV/0!</v>
      </c>
      <c r="AC144" s="1">
        <v>-1</v>
      </c>
      <c r="AD144" s="1">
        <v>0.85</v>
      </c>
      <c r="AE144" s="1">
        <v>0.85</v>
      </c>
      <c r="AF144" s="1">
        <v>10.02602481842041</v>
      </c>
      <c r="AG144">
        <f t="shared" si="96"/>
        <v>0.85</v>
      </c>
      <c r="AH144">
        <f t="shared" si="97"/>
        <v>9.7760829433104768E-3</v>
      </c>
      <c r="AI144" t="e">
        <f t="shared" si="98"/>
        <v>#DIV/0!</v>
      </c>
      <c r="AJ144" t="e">
        <f t="shared" si="99"/>
        <v>#DIV/0!</v>
      </c>
      <c r="AK144" t="e">
        <f t="shared" si="100"/>
        <v>#DIV/0!</v>
      </c>
      <c r="AL144" s="1">
        <v>1799.623291015625</v>
      </c>
      <c r="AM144" s="1">
        <v>0.5</v>
      </c>
      <c r="AN144" t="e">
        <f t="shared" si="101"/>
        <v>#DIV/0!</v>
      </c>
      <c r="AO144">
        <f t="shared" si="102"/>
        <v>4.9400367079009042</v>
      </c>
      <c r="AP144">
        <f t="shared" si="103"/>
        <v>1.7932796335350734</v>
      </c>
      <c r="AQ144">
        <f t="shared" si="104"/>
        <v>28.2762451171875</v>
      </c>
      <c r="AR144" s="1">
        <v>2</v>
      </c>
      <c r="AS144">
        <f t="shared" si="105"/>
        <v>4.644859790802002</v>
      </c>
      <c r="AT144" s="1">
        <v>1</v>
      </c>
      <c r="AU144">
        <f t="shared" si="106"/>
        <v>9.2897195816040039</v>
      </c>
      <c r="AV144" s="1">
        <v>26.01800537109375</v>
      </c>
      <c r="AW144" s="1">
        <v>25.121505737304687</v>
      </c>
      <c r="AX144" s="1">
        <v>250.52734375</v>
      </c>
      <c r="AY144" s="1">
        <v>241.86915588378906</v>
      </c>
      <c r="AZ144" s="1">
        <v>17.647438049316406</v>
      </c>
      <c r="BA144" s="1">
        <v>20.411882400512695</v>
      </c>
      <c r="BB144" s="1">
        <v>52.805438995361328</v>
      </c>
      <c r="BC144" s="1">
        <v>61.07733154296875</v>
      </c>
      <c r="BD144" s="1">
        <v>350.10299682617187</v>
      </c>
      <c r="BE144" s="1">
        <v>1800.4859619140625</v>
      </c>
      <c r="BF144" s="1">
        <v>2231.405517578125</v>
      </c>
      <c r="BG144" s="1">
        <v>101.07366180419922</v>
      </c>
      <c r="BH144" s="1">
        <v>-4.1341476440429687</v>
      </c>
      <c r="BI144" s="1">
        <v>-1.1658579111099243</v>
      </c>
      <c r="BJ144" s="1">
        <v>0.25</v>
      </c>
      <c r="BK144" s="1">
        <v>-1.355140209197998</v>
      </c>
      <c r="BL144" s="1">
        <v>7.355140209197998</v>
      </c>
      <c r="BM144" s="1">
        <v>1</v>
      </c>
      <c r="BN144" s="1">
        <v>0</v>
      </c>
      <c r="BO144" s="1">
        <v>0.15999999642372131</v>
      </c>
      <c r="BP144" s="1">
        <v>111115</v>
      </c>
      <c r="BQ144">
        <f t="shared" si="107"/>
        <v>1.7505149841308594</v>
      </c>
      <c r="BR144">
        <f t="shared" si="108"/>
        <v>4.9400367079009046E-3</v>
      </c>
      <c r="BS144">
        <f t="shared" si="109"/>
        <v>301.42624511718748</v>
      </c>
      <c r="BT144">
        <f t="shared" si="110"/>
        <v>299.16800537109373</v>
      </c>
      <c r="BU144">
        <f t="shared" si="111"/>
        <v>288.07774746721043</v>
      </c>
      <c r="BV144">
        <f t="shared" si="112"/>
        <v>0.16133556334123678</v>
      </c>
      <c r="BW144">
        <f t="shared" si="113"/>
        <v>3.8563833320715797</v>
      </c>
      <c r="BX144">
        <f t="shared" si="114"/>
        <v>38.154186394693006</v>
      </c>
      <c r="BY144">
        <f t="shared" si="115"/>
        <v>17.742303994180311</v>
      </c>
      <c r="BZ144">
        <f t="shared" si="116"/>
        <v>27.147125244140625</v>
      </c>
      <c r="CA144">
        <f t="shared" si="117"/>
        <v>3.6102042088879234</v>
      </c>
      <c r="CB144">
        <f t="shared" si="118"/>
        <v>0.27027929656886518</v>
      </c>
      <c r="CC144">
        <f t="shared" si="119"/>
        <v>2.0631036985365063</v>
      </c>
      <c r="CD144">
        <f t="shared" si="120"/>
        <v>1.547100510351417</v>
      </c>
      <c r="CE144">
        <f t="shared" si="121"/>
        <v>0.16963402539041078</v>
      </c>
      <c r="CF144">
        <f t="shared" si="122"/>
        <v>15.545581546463113</v>
      </c>
      <c r="CG144">
        <f t="shared" si="123"/>
        <v>0.63589950109769533</v>
      </c>
      <c r="CH144">
        <f t="shared" si="124"/>
        <v>53.489374303975957</v>
      </c>
      <c r="CI144">
        <f t="shared" si="125"/>
        <v>239.84025170628325</v>
      </c>
      <c r="CJ144">
        <f t="shared" si="126"/>
        <v>3.1136932051698655E-2</v>
      </c>
      <c r="CK144">
        <f t="shared" si="127"/>
        <v>0</v>
      </c>
      <c r="CL144">
        <f t="shared" si="128"/>
        <v>1530.4130676269531</v>
      </c>
      <c r="CM144">
        <f t="shared" si="129"/>
        <v>0</v>
      </c>
      <c r="CN144" t="e">
        <f t="shared" si="130"/>
        <v>#DIV/0!</v>
      </c>
      <c r="CO144" t="e">
        <f t="shared" si="131"/>
        <v>#DIV/0!</v>
      </c>
      <c r="CP144" s="8" t="e">
        <f t="shared" si="132"/>
        <v>#DIV/0!</v>
      </c>
    </row>
    <row r="145" spans="1:94" x14ac:dyDescent="0.3">
      <c r="A145" s="40" t="str">
        <f>VLOOKUP(C145,ListCodeMtrx!A$1:B$91,2,TRUE)</f>
        <v>M20</v>
      </c>
      <c r="B145" s="1">
        <f t="shared" si="133"/>
        <v>600</v>
      </c>
      <c r="C145">
        <v>20</v>
      </c>
      <c r="D145" s="4" t="s">
        <v>209</v>
      </c>
      <c r="E145" s="5">
        <v>1</v>
      </c>
      <c r="F145" s="5">
        <v>4</v>
      </c>
      <c r="G145">
        <v>90</v>
      </c>
      <c r="H145" s="12">
        <v>41334</v>
      </c>
      <c r="I145">
        <v>1</v>
      </c>
      <c r="J145" s="1">
        <v>26</v>
      </c>
      <c r="K145" s="6">
        <v>0.47094907407407405</v>
      </c>
      <c r="L145" s="1">
        <v>5952.5</v>
      </c>
      <c r="M145" s="1">
        <v>0</v>
      </c>
      <c r="N145" s="1">
        <v>600</v>
      </c>
      <c r="O145" s="7">
        <f t="shared" si="90"/>
        <v>33.617438456011051</v>
      </c>
      <c r="P145" s="7">
        <f t="shared" si="91"/>
        <v>0.27414437457299468</v>
      </c>
      <c r="Q145" s="7">
        <f t="shared" si="92"/>
        <v>364.65889627201551</v>
      </c>
      <c r="R145" s="1">
        <v>28.272287368774414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t="e">
        <f t="shared" si="93"/>
        <v>#DIV/0!</v>
      </c>
      <c r="AA145" t="e">
        <f t="shared" si="94"/>
        <v>#DIV/0!</v>
      </c>
      <c r="AB145" t="e">
        <f t="shared" si="95"/>
        <v>#DIV/0!</v>
      </c>
      <c r="AC145" s="1">
        <v>-1</v>
      </c>
      <c r="AD145" s="1">
        <v>0.85</v>
      </c>
      <c r="AE145" s="1">
        <v>0.85</v>
      </c>
      <c r="AF145" s="1">
        <v>10.02602481842041</v>
      </c>
      <c r="AG145">
        <f t="shared" si="96"/>
        <v>0.85</v>
      </c>
      <c r="AH145">
        <f t="shared" si="97"/>
        <v>2.2620599324331313E-2</v>
      </c>
      <c r="AI145" t="e">
        <f t="shared" si="98"/>
        <v>#DIV/0!</v>
      </c>
      <c r="AJ145" t="e">
        <f t="shared" si="99"/>
        <v>#DIV/0!</v>
      </c>
      <c r="AK145" t="e">
        <f t="shared" si="100"/>
        <v>#DIV/0!</v>
      </c>
      <c r="AL145" s="1">
        <v>1799.623291015625</v>
      </c>
      <c r="AM145" s="1">
        <v>0.5</v>
      </c>
      <c r="AN145" t="e">
        <f t="shared" si="101"/>
        <v>#DIV/0!</v>
      </c>
      <c r="AO145">
        <f t="shared" si="102"/>
        <v>4.9672175673316517</v>
      </c>
      <c r="AP145">
        <f t="shared" si="103"/>
        <v>1.830406609037972</v>
      </c>
      <c r="AQ145">
        <f t="shared" si="104"/>
        <v>28.272287368774414</v>
      </c>
      <c r="AR145" s="1">
        <v>2</v>
      </c>
      <c r="AS145">
        <f t="shared" si="105"/>
        <v>4.644859790802002</v>
      </c>
      <c r="AT145" s="1">
        <v>1</v>
      </c>
      <c r="AU145">
        <f t="shared" si="106"/>
        <v>9.2897195816040039</v>
      </c>
      <c r="AV145" s="1">
        <v>26.033668518066406</v>
      </c>
      <c r="AW145" s="1">
        <v>25.121379852294922</v>
      </c>
      <c r="AX145" s="1">
        <v>600.7003173828125</v>
      </c>
      <c r="AY145" s="1">
        <v>579.8563232421875</v>
      </c>
      <c r="AZ145" s="1">
        <v>17.257328033447266</v>
      </c>
      <c r="BA145" s="1">
        <v>20.037284851074219</v>
      </c>
      <c r="BB145" s="1">
        <v>51.586410522460938</v>
      </c>
      <c r="BC145" s="1">
        <v>59.896385192871094</v>
      </c>
      <c r="BD145" s="1">
        <v>350.19882202148437</v>
      </c>
      <c r="BE145" s="1">
        <v>1800.4119873046875</v>
      </c>
      <c r="BF145" s="1">
        <v>2228.761962890625</v>
      </c>
      <c r="BG145" s="1">
        <v>101.06603240966797</v>
      </c>
      <c r="BH145" s="1">
        <v>-12.781425476074219</v>
      </c>
      <c r="BI145" s="1">
        <v>-1.0629850625991821</v>
      </c>
      <c r="BJ145" s="1">
        <v>0.25</v>
      </c>
      <c r="BK145" s="1">
        <v>-1.355140209197998</v>
      </c>
      <c r="BL145" s="1">
        <v>7.355140209197998</v>
      </c>
      <c r="BM145" s="1">
        <v>1</v>
      </c>
      <c r="BN145" s="1">
        <v>0</v>
      </c>
      <c r="BO145" s="1">
        <v>0.15999999642372131</v>
      </c>
      <c r="BP145" s="1">
        <v>111115</v>
      </c>
      <c r="BQ145">
        <f t="shared" si="107"/>
        <v>1.7509941101074218</v>
      </c>
      <c r="BR145">
        <f t="shared" si="108"/>
        <v>4.9672175673316516E-3</v>
      </c>
      <c r="BS145">
        <f t="shared" si="109"/>
        <v>301.42228736877439</v>
      </c>
      <c r="BT145">
        <f t="shared" si="110"/>
        <v>299.18366851806638</v>
      </c>
      <c r="BU145">
        <f t="shared" si="111"/>
        <v>288.06591152997498</v>
      </c>
      <c r="BV145">
        <f t="shared" si="112"/>
        <v>0.15772047764959146</v>
      </c>
      <c r="BW145">
        <f t="shared" si="113"/>
        <v>3.8554954891983879</v>
      </c>
      <c r="BX145">
        <f t="shared" si="114"/>
        <v>38.14828184379752</v>
      </c>
      <c r="BY145">
        <f t="shared" si="115"/>
        <v>18.110996992723301</v>
      </c>
      <c r="BZ145">
        <f t="shared" si="116"/>
        <v>27.15297794342041</v>
      </c>
      <c r="CA145">
        <f t="shared" si="117"/>
        <v>3.6114440173847404</v>
      </c>
      <c r="CB145">
        <f t="shared" si="118"/>
        <v>0.26628613459233519</v>
      </c>
      <c r="CC145">
        <f t="shared" si="119"/>
        <v>2.0250888801604159</v>
      </c>
      <c r="CD145">
        <f t="shared" si="120"/>
        <v>1.5863551372243245</v>
      </c>
      <c r="CE145">
        <f t="shared" si="121"/>
        <v>0.16711744772156298</v>
      </c>
      <c r="CF145">
        <f t="shared" si="122"/>
        <v>36.854627829101275</v>
      </c>
      <c r="CG145">
        <f t="shared" si="123"/>
        <v>0.62887801970163071</v>
      </c>
      <c r="CH145">
        <f t="shared" si="124"/>
        <v>52.503800337927721</v>
      </c>
      <c r="CI145">
        <f t="shared" si="125"/>
        <v>574.97097212723179</v>
      </c>
      <c r="CJ145">
        <f t="shared" si="126"/>
        <v>3.0697954542588668E-2</v>
      </c>
      <c r="CK145">
        <f t="shared" si="127"/>
        <v>0</v>
      </c>
      <c r="CL145">
        <f t="shared" si="128"/>
        <v>1530.3501892089844</v>
      </c>
      <c r="CM145">
        <f t="shared" si="129"/>
        <v>0</v>
      </c>
      <c r="CN145" t="e">
        <f t="shared" si="130"/>
        <v>#DIV/0!</v>
      </c>
      <c r="CO145" t="e">
        <f t="shared" si="131"/>
        <v>#DIV/0!</v>
      </c>
      <c r="CP145" t="e">
        <f t="shared" si="132"/>
        <v>#DIV/0!</v>
      </c>
    </row>
    <row r="146" spans="1:94" x14ac:dyDescent="0.3">
      <c r="A146" s="40" t="str">
        <f>VLOOKUP(C146,ListCodeMtrx!A$1:B$91,2,TRUE)</f>
        <v>M20</v>
      </c>
      <c r="B146" s="1">
        <f t="shared" si="133"/>
        <v>800</v>
      </c>
      <c r="C146">
        <v>20</v>
      </c>
      <c r="D146" s="4" t="s">
        <v>209</v>
      </c>
      <c r="E146" s="5">
        <v>1</v>
      </c>
      <c r="F146" s="5">
        <v>4</v>
      </c>
      <c r="G146">
        <v>90</v>
      </c>
      <c r="H146" s="12">
        <v>41334</v>
      </c>
      <c r="I146">
        <v>1</v>
      </c>
      <c r="J146" s="1">
        <v>27</v>
      </c>
      <c r="K146" s="6">
        <v>0.47328703703703701</v>
      </c>
      <c r="L146" s="1">
        <v>6154.5</v>
      </c>
      <c r="M146" s="1">
        <v>0</v>
      </c>
      <c r="N146" s="1">
        <v>800</v>
      </c>
      <c r="O146" s="7">
        <f t="shared" si="90"/>
        <v>40.620495753894239</v>
      </c>
      <c r="P146" s="7">
        <f t="shared" si="91"/>
        <v>0.27361228532312942</v>
      </c>
      <c r="Q146" s="7">
        <f t="shared" si="92"/>
        <v>512.4614545782249</v>
      </c>
      <c r="R146" s="1">
        <v>28.340787887573242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t="e">
        <f t="shared" si="93"/>
        <v>#DIV/0!</v>
      </c>
      <c r="AA146" t="e">
        <f t="shared" si="94"/>
        <v>#DIV/0!</v>
      </c>
      <c r="AB146" t="e">
        <f t="shared" si="95"/>
        <v>#DIV/0!</v>
      </c>
      <c r="AC146" s="1">
        <v>-1</v>
      </c>
      <c r="AD146" s="1">
        <v>0.85</v>
      </c>
      <c r="AE146" s="1">
        <v>0.85</v>
      </c>
      <c r="AF146" s="1">
        <v>10.02602481842041</v>
      </c>
      <c r="AG146">
        <f t="shared" si="96"/>
        <v>0.85</v>
      </c>
      <c r="AH146">
        <f t="shared" si="97"/>
        <v>2.7208034741295812E-2</v>
      </c>
      <c r="AI146" t="e">
        <f t="shared" si="98"/>
        <v>#DIV/0!</v>
      </c>
      <c r="AJ146" t="e">
        <f t="shared" si="99"/>
        <v>#DIV/0!</v>
      </c>
      <c r="AK146" t="e">
        <f t="shared" si="100"/>
        <v>#DIV/0!</v>
      </c>
      <c r="AL146" s="1">
        <v>1799.623291015625</v>
      </c>
      <c r="AM146" s="1">
        <v>0.5</v>
      </c>
      <c r="AN146" t="e">
        <f t="shared" si="101"/>
        <v>#DIV/0!</v>
      </c>
      <c r="AO146">
        <f t="shared" si="102"/>
        <v>5.0667133408182661</v>
      </c>
      <c r="AP146">
        <f t="shared" si="103"/>
        <v>1.8705374841345632</v>
      </c>
      <c r="AQ146">
        <f t="shared" si="104"/>
        <v>28.340787887573242</v>
      </c>
      <c r="AR146" s="1">
        <v>2</v>
      </c>
      <c r="AS146">
        <f t="shared" si="105"/>
        <v>4.644859790802002</v>
      </c>
      <c r="AT146" s="1">
        <v>1</v>
      </c>
      <c r="AU146">
        <f t="shared" si="106"/>
        <v>9.2897195816040039</v>
      </c>
      <c r="AV146" s="1">
        <v>26.060581207275391</v>
      </c>
      <c r="AW146" s="1">
        <v>25.123397827148438</v>
      </c>
      <c r="AX146" s="1">
        <v>800.98089599609375</v>
      </c>
      <c r="AY146" s="1">
        <v>775.55023193359375</v>
      </c>
      <c r="AZ146" s="1">
        <v>16.959030151367188</v>
      </c>
      <c r="BA146" s="1">
        <v>19.794034957885742</v>
      </c>
      <c r="BB146" s="1">
        <v>50.610176086425781</v>
      </c>
      <c r="BC146" s="1">
        <v>59.070568084716797</v>
      </c>
      <c r="BD146" s="1">
        <v>350.36431884765625</v>
      </c>
      <c r="BE146" s="1">
        <v>1799.662841796875</v>
      </c>
      <c r="BF146" s="1">
        <v>2230.806396484375</v>
      </c>
      <c r="BG146" s="1">
        <v>101.05821990966797</v>
      </c>
      <c r="BH146" s="1">
        <v>-18.693901062011719</v>
      </c>
      <c r="BI146" s="1">
        <v>-1.0110079050064087</v>
      </c>
      <c r="BJ146" s="1">
        <v>0.25</v>
      </c>
      <c r="BK146" s="1">
        <v>-1.355140209197998</v>
      </c>
      <c r="BL146" s="1">
        <v>7.355140209197998</v>
      </c>
      <c r="BM146" s="1">
        <v>1</v>
      </c>
      <c r="BN146" s="1">
        <v>0</v>
      </c>
      <c r="BO146" s="1">
        <v>0.15999999642372131</v>
      </c>
      <c r="BP146" s="1">
        <v>111115</v>
      </c>
      <c r="BQ146">
        <f t="shared" si="107"/>
        <v>1.7518215942382809</v>
      </c>
      <c r="BR146">
        <f t="shared" si="108"/>
        <v>5.0667133408182664E-3</v>
      </c>
      <c r="BS146">
        <f t="shared" si="109"/>
        <v>301.49078788757322</v>
      </c>
      <c r="BT146">
        <f t="shared" si="110"/>
        <v>299.21058120727537</v>
      </c>
      <c r="BU146">
        <f t="shared" si="111"/>
        <v>287.94604825140414</v>
      </c>
      <c r="BV146">
        <f t="shared" si="112"/>
        <v>0.13930729677027348</v>
      </c>
      <c r="BW146">
        <f t="shared" si="113"/>
        <v>3.8708874218082361</v>
      </c>
      <c r="BX146">
        <f t="shared" si="114"/>
        <v>38.30353854706992</v>
      </c>
      <c r="BY146">
        <f t="shared" si="115"/>
        <v>18.509503589184177</v>
      </c>
      <c r="BZ146">
        <f t="shared" si="116"/>
        <v>27.200684547424316</v>
      </c>
      <c r="CA146">
        <f t="shared" si="117"/>
        <v>3.6215638302561688</v>
      </c>
      <c r="CB146">
        <f t="shared" si="118"/>
        <v>0.26578408446996793</v>
      </c>
      <c r="CC146">
        <f t="shared" si="119"/>
        <v>2.0003499376736729</v>
      </c>
      <c r="CD146">
        <f t="shared" si="120"/>
        <v>1.6212138925824959</v>
      </c>
      <c r="CE146">
        <f t="shared" si="121"/>
        <v>0.16680106689692803</v>
      </c>
      <c r="CF146">
        <f t="shared" si="122"/>
        <v>51.788442371994577</v>
      </c>
      <c r="CG146">
        <f t="shared" si="123"/>
        <v>0.66077145422361794</v>
      </c>
      <c r="CH146">
        <f t="shared" si="124"/>
        <v>51.654968925705504</v>
      </c>
      <c r="CI146">
        <f t="shared" si="125"/>
        <v>769.64718300019535</v>
      </c>
      <c r="CJ146">
        <f t="shared" si="126"/>
        <v>2.7262497573691848E-2</v>
      </c>
      <c r="CK146">
        <f t="shared" si="127"/>
        <v>0</v>
      </c>
      <c r="CL146">
        <f t="shared" si="128"/>
        <v>1529.7134155273436</v>
      </c>
      <c r="CM146">
        <f t="shared" si="129"/>
        <v>0</v>
      </c>
      <c r="CN146" t="e">
        <f t="shared" si="130"/>
        <v>#DIV/0!</v>
      </c>
      <c r="CO146" t="e">
        <f t="shared" si="131"/>
        <v>#DIV/0!</v>
      </c>
      <c r="CP146" t="e">
        <f t="shared" si="132"/>
        <v>#DIV/0!</v>
      </c>
    </row>
    <row r="147" spans="1:94" hidden="1" x14ac:dyDescent="0.3">
      <c r="A147" t="str">
        <f>VLOOKUP(C147,ListCodeMtrx!A$1:B$91,2,TRUE)</f>
        <v>M20</v>
      </c>
      <c r="B147" s="1" t="str">
        <f t="shared" si="133"/>
        <v>400F</v>
      </c>
      <c r="C147" s="8">
        <v>20</v>
      </c>
      <c r="D147" s="4" t="s">
        <v>209</v>
      </c>
      <c r="E147" s="5">
        <v>1</v>
      </c>
      <c r="F147" s="5">
        <v>4</v>
      </c>
      <c r="G147">
        <v>90</v>
      </c>
      <c r="H147" s="13">
        <v>41334</v>
      </c>
      <c r="I147" s="8">
        <v>1</v>
      </c>
      <c r="J147" s="9">
        <v>28</v>
      </c>
      <c r="K147" s="6">
        <v>0.47489583333333329</v>
      </c>
      <c r="L147" s="9">
        <v>6284.5</v>
      </c>
      <c r="M147" s="9">
        <v>0</v>
      </c>
      <c r="N147" s="1" t="s">
        <v>179</v>
      </c>
      <c r="O147" s="7">
        <f t="shared" si="90"/>
        <v>22.596064282605202</v>
      </c>
      <c r="P147" s="7">
        <f t="shared" si="91"/>
        <v>0.27366782601167211</v>
      </c>
      <c r="Q147" s="7">
        <f t="shared" si="92"/>
        <v>239.23160888533545</v>
      </c>
      <c r="R147" s="9">
        <v>28.441547393798828</v>
      </c>
      <c r="S147" s="9">
        <v>4</v>
      </c>
      <c r="T147" s="9">
        <v>4</v>
      </c>
      <c r="U147" s="9">
        <v>0</v>
      </c>
      <c r="V147" s="9">
        <v>0</v>
      </c>
      <c r="W147" s="9">
        <v>258.68115234375</v>
      </c>
      <c r="X147" s="9">
        <v>522.32305908203125</v>
      </c>
      <c r="Y147" s="9">
        <v>386.177001953125</v>
      </c>
      <c r="Z147" s="8" t="e">
        <f t="shared" si="93"/>
        <v>#DIV/0!</v>
      </c>
      <c r="AA147" s="8">
        <f t="shared" si="94"/>
        <v>0.50474874151952021</v>
      </c>
      <c r="AB147" s="8">
        <f t="shared" si="95"/>
        <v>0.26065488544231474</v>
      </c>
      <c r="AC147" s="9">
        <v>-1</v>
      </c>
      <c r="AD147" s="9">
        <v>0.85</v>
      </c>
      <c r="AE147" s="9">
        <v>0.85</v>
      </c>
      <c r="AF147" s="9">
        <v>10.02602481842041</v>
      </c>
      <c r="AG147" s="8">
        <f t="shared" si="96"/>
        <v>0.85</v>
      </c>
      <c r="AH147" s="8">
        <f t="shared" si="97"/>
        <v>1.5425743649389569E-2</v>
      </c>
      <c r="AI147" s="8">
        <f t="shared" si="98"/>
        <v>0.51640522105637465</v>
      </c>
      <c r="AJ147" s="8">
        <f t="shared" si="99"/>
        <v>2.0191771002625623</v>
      </c>
      <c r="AK147" s="8">
        <f t="shared" si="100"/>
        <v>-1</v>
      </c>
      <c r="AL147" s="9">
        <v>1799.593994140625</v>
      </c>
      <c r="AM147" s="9">
        <v>0.5</v>
      </c>
      <c r="AN147" s="8">
        <f t="shared" si="101"/>
        <v>199.35601071379594</v>
      </c>
      <c r="AO147" s="8">
        <f t="shared" si="102"/>
        <v>5.2725921106206481</v>
      </c>
      <c r="AP147" s="8">
        <f t="shared" si="103"/>
        <v>1.9463946535168273</v>
      </c>
      <c r="AQ147" s="8">
        <f t="shared" si="104"/>
        <v>28.441547393798828</v>
      </c>
      <c r="AR147" s="9">
        <v>2</v>
      </c>
      <c r="AS147" s="8">
        <f t="shared" si="105"/>
        <v>4.644859790802002</v>
      </c>
      <c r="AT147" s="9">
        <v>1</v>
      </c>
      <c r="AU147" s="8">
        <f t="shared" si="106"/>
        <v>9.2897195816040039</v>
      </c>
      <c r="AV147" s="9">
        <v>26.072393417358398</v>
      </c>
      <c r="AW147" s="9">
        <v>25.124954223632813</v>
      </c>
      <c r="AX147" s="9">
        <v>398.58331298828125</v>
      </c>
      <c r="AY147" s="9">
        <v>384.52853393554687</v>
      </c>
      <c r="AZ147" s="9">
        <v>16.317514419555664</v>
      </c>
      <c r="BA147" s="9">
        <v>19.269048690795898</v>
      </c>
      <c r="BB147" s="9">
        <v>48.660083770751953</v>
      </c>
      <c r="BC147" s="9">
        <v>57.461788177490234</v>
      </c>
      <c r="BD147" s="9">
        <v>350.39364624023437</v>
      </c>
      <c r="BE147" s="9">
        <v>1799.593994140625</v>
      </c>
      <c r="BF147" s="9">
        <v>2231.41064453125</v>
      </c>
      <c r="BG147" s="9">
        <v>101.05484008789062</v>
      </c>
      <c r="BH147" s="9">
        <v>-7.2769393920898437</v>
      </c>
      <c r="BI147" s="9">
        <v>-1.0491968393325806</v>
      </c>
      <c r="BJ147" s="9">
        <v>0.25</v>
      </c>
      <c r="BK147" s="9">
        <v>-1.355140209197998</v>
      </c>
      <c r="BL147" s="9">
        <v>7.355140209197998</v>
      </c>
      <c r="BM147" s="9">
        <v>1</v>
      </c>
      <c r="BN147" s="9">
        <v>0</v>
      </c>
      <c r="BO147" s="9">
        <v>0.15999999642372131</v>
      </c>
      <c r="BP147" s="9">
        <v>111115</v>
      </c>
      <c r="BQ147" s="8">
        <f t="shared" si="107"/>
        <v>1.7519682312011717</v>
      </c>
      <c r="BR147" s="8">
        <f t="shared" si="108"/>
        <v>5.2725921106206485E-3</v>
      </c>
      <c r="BS147" s="8">
        <f t="shared" si="109"/>
        <v>301.59154739379881</v>
      </c>
      <c r="BT147" s="8">
        <f t="shared" si="110"/>
        <v>299.22239341735838</v>
      </c>
      <c r="BU147" s="8">
        <f t="shared" si="111"/>
        <v>287.93503262665035</v>
      </c>
      <c r="BV147" s="8">
        <f t="shared" si="112"/>
        <v>0.1019965038401254</v>
      </c>
      <c r="BW147" s="8">
        <f t="shared" si="113"/>
        <v>3.8936252876109849</v>
      </c>
      <c r="BX147" s="8">
        <f t="shared" si="114"/>
        <v>38.529824837925375</v>
      </c>
      <c r="BY147" s="8">
        <f t="shared" si="115"/>
        <v>19.260776147129476</v>
      </c>
      <c r="BZ147" s="8">
        <f t="shared" si="116"/>
        <v>27.256970405578613</v>
      </c>
      <c r="CA147" s="8">
        <f t="shared" si="117"/>
        <v>3.6335353467414131</v>
      </c>
      <c r="CB147" s="8">
        <f t="shared" si="118"/>
        <v>0.26583649221729777</v>
      </c>
      <c r="CC147" s="8">
        <f t="shared" si="119"/>
        <v>1.9472306340941576</v>
      </c>
      <c r="CD147" s="8">
        <f t="shared" si="120"/>
        <v>1.6863047126472555</v>
      </c>
      <c r="CE147" s="8">
        <f t="shared" si="121"/>
        <v>0.16683409286333292</v>
      </c>
      <c r="CF147" s="8">
        <f t="shared" si="122"/>
        <v>24.175511979876365</v>
      </c>
      <c r="CG147" s="8">
        <f t="shared" si="123"/>
        <v>0.62214267023792436</v>
      </c>
      <c r="CH147" s="8">
        <f t="shared" si="124"/>
        <v>49.996155194789793</v>
      </c>
      <c r="CI147" s="8">
        <f t="shared" si="125"/>
        <v>381.24483021192492</v>
      </c>
      <c r="CJ147" s="8">
        <f t="shared" si="126"/>
        <v>2.9632305729538518E-2</v>
      </c>
      <c r="CK147" s="8">
        <f t="shared" si="127"/>
        <v>0</v>
      </c>
      <c r="CL147" s="8">
        <f t="shared" si="128"/>
        <v>1529.6548950195313</v>
      </c>
      <c r="CM147" s="8">
        <f t="shared" si="129"/>
        <v>263.64190673828125</v>
      </c>
      <c r="CN147" s="8">
        <f t="shared" si="130"/>
        <v>0.26065488544231474</v>
      </c>
      <c r="CO147" s="8" t="e">
        <f t="shared" si="131"/>
        <v>#DIV/0!</v>
      </c>
      <c r="CP147" t="e">
        <f t="shared" si="132"/>
        <v>#DIV/0!</v>
      </c>
    </row>
    <row r="148" spans="1:94" hidden="1" x14ac:dyDescent="0.3">
      <c r="A148" t="str">
        <f>VLOOKUP(C148,ListCodeMtrx!A$1:B$91,2,TRUE)</f>
        <v>M22</v>
      </c>
      <c r="B148" s="1" t="str">
        <f t="shared" si="133"/>
        <v>400a</v>
      </c>
      <c r="C148">
        <v>22</v>
      </c>
      <c r="D148" s="4" t="s">
        <v>211</v>
      </c>
      <c r="E148" s="5">
        <v>1</v>
      </c>
      <c r="F148" s="5">
        <v>5</v>
      </c>
      <c r="G148">
        <v>90</v>
      </c>
      <c r="H148" s="12">
        <v>41334</v>
      </c>
      <c r="I148">
        <v>1</v>
      </c>
      <c r="J148" s="1">
        <v>29</v>
      </c>
      <c r="K148" s="6">
        <v>0.47835648148148147</v>
      </c>
      <c r="L148" s="1">
        <v>6592.5</v>
      </c>
      <c r="M148" s="1">
        <v>0</v>
      </c>
      <c r="N148" s="1" t="s">
        <v>177</v>
      </c>
      <c r="O148">
        <f t="shared" si="90"/>
        <v>33.400689642333838</v>
      </c>
      <c r="P148">
        <f t="shared" si="91"/>
        <v>0.4985294767827943</v>
      </c>
      <c r="Q148">
        <f t="shared" si="92"/>
        <v>259.95659822865412</v>
      </c>
      <c r="R148" s="1">
        <v>27.015499114990234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t="e">
        <f t="shared" si="93"/>
        <v>#DIV/0!</v>
      </c>
      <c r="AA148" t="e">
        <f t="shared" si="94"/>
        <v>#DIV/0!</v>
      </c>
      <c r="AB148" t="e">
        <f t="shared" si="95"/>
        <v>#DIV/0!</v>
      </c>
      <c r="AC148" s="1">
        <v>-1</v>
      </c>
      <c r="AD148" s="1">
        <v>0.85</v>
      </c>
      <c r="AE148" s="1">
        <v>0.85</v>
      </c>
      <c r="AF148" s="1">
        <v>10.02602481842041</v>
      </c>
      <c r="AG148">
        <f t="shared" si="96"/>
        <v>0.85</v>
      </c>
      <c r="AH148">
        <f t="shared" si="97"/>
        <v>2.2504156999724061E-2</v>
      </c>
      <c r="AI148" t="e">
        <f t="shared" si="98"/>
        <v>#DIV/0!</v>
      </c>
      <c r="AJ148" t="e">
        <f t="shared" si="99"/>
        <v>#DIV/0!</v>
      </c>
      <c r="AK148" t="e">
        <f t="shared" si="100"/>
        <v>#DIV/0!</v>
      </c>
      <c r="AL148" s="1">
        <v>1799.593994140625</v>
      </c>
      <c r="AM148" s="1">
        <v>0.5</v>
      </c>
      <c r="AN148" t="e">
        <f t="shared" si="101"/>
        <v>#DIV/0!</v>
      </c>
      <c r="AO148">
        <f t="shared" si="102"/>
        <v>6.9035125796114603</v>
      </c>
      <c r="AP148">
        <f t="shared" si="103"/>
        <v>1.4325048519070918</v>
      </c>
      <c r="AQ148">
        <f t="shared" si="104"/>
        <v>27.015499114990234</v>
      </c>
      <c r="AR148" s="1">
        <v>2</v>
      </c>
      <c r="AS148">
        <f t="shared" si="105"/>
        <v>4.644859790802002</v>
      </c>
      <c r="AT148" s="1">
        <v>1</v>
      </c>
      <c r="AU148">
        <f t="shared" si="106"/>
        <v>9.2897195816040039</v>
      </c>
      <c r="AV148" s="1">
        <v>26.064409255981445</v>
      </c>
      <c r="AW148" s="1">
        <v>25.124799728393555</v>
      </c>
      <c r="AX148" s="1">
        <v>400.05108642578125</v>
      </c>
      <c r="AY148" s="1">
        <v>379.4892578125</v>
      </c>
      <c r="AZ148" s="1">
        <v>17.420032501220703</v>
      </c>
      <c r="BA148" s="1">
        <v>21.27696418762207</v>
      </c>
      <c r="BB148" s="1">
        <v>51.966953277587891</v>
      </c>
      <c r="BC148" s="1">
        <v>63.472843170166016</v>
      </c>
      <c r="BD148" s="1">
        <v>350.36279296875</v>
      </c>
      <c r="BE148" s="1">
        <v>1798.3966064453125</v>
      </c>
      <c r="BF148" s="1">
        <v>2029.2666015625</v>
      </c>
      <c r="BG148" s="1">
        <v>101.04421997070312</v>
      </c>
      <c r="BH148" s="1">
        <v>-6.9324264526367187</v>
      </c>
      <c r="BI148" s="1">
        <v>-1.1817766427993774</v>
      </c>
      <c r="BJ148" s="1">
        <v>0.25</v>
      </c>
      <c r="BK148" s="1">
        <v>-1.355140209197998</v>
      </c>
      <c r="BL148" s="1">
        <v>7.355140209197998</v>
      </c>
      <c r="BM148" s="1">
        <v>1</v>
      </c>
      <c r="BN148" s="1">
        <v>0</v>
      </c>
      <c r="BO148" s="1">
        <v>0.15999999642372131</v>
      </c>
      <c r="BP148" s="1">
        <v>111115</v>
      </c>
      <c r="BQ148">
        <f t="shared" si="107"/>
        <v>1.7518139648437498</v>
      </c>
      <c r="BR148">
        <f t="shared" si="108"/>
        <v>6.9035125796114601E-3</v>
      </c>
      <c r="BS148">
        <f t="shared" si="109"/>
        <v>300.16549911499021</v>
      </c>
      <c r="BT148">
        <f t="shared" si="110"/>
        <v>299.21440925598142</v>
      </c>
      <c r="BU148">
        <f t="shared" si="111"/>
        <v>287.74345059968255</v>
      </c>
      <c r="BV148">
        <f t="shared" si="112"/>
        <v>-0.10204720519884454</v>
      </c>
      <c r="BW148">
        <f t="shared" si="113"/>
        <v>3.5824191015899491</v>
      </c>
      <c r="BX148">
        <f t="shared" si="114"/>
        <v>35.453973543747871</v>
      </c>
      <c r="BY148">
        <f t="shared" si="115"/>
        <v>14.177009356125801</v>
      </c>
      <c r="BZ148">
        <f t="shared" si="116"/>
        <v>26.53995418548584</v>
      </c>
      <c r="CA148">
        <f t="shared" si="117"/>
        <v>3.4835850635470713</v>
      </c>
      <c r="CB148">
        <f t="shared" si="118"/>
        <v>0.47313865992281889</v>
      </c>
      <c r="CC148">
        <f t="shared" si="119"/>
        <v>2.1499142496828574</v>
      </c>
      <c r="CD148">
        <f t="shared" si="120"/>
        <v>1.3336708138642139</v>
      </c>
      <c r="CE148">
        <f t="shared" si="121"/>
        <v>0.29789265144675386</v>
      </c>
      <c r="CF148">
        <f t="shared" si="122"/>
        <v>26.26711169425182</v>
      </c>
      <c r="CG148">
        <f t="shared" si="123"/>
        <v>0.68501701399172354</v>
      </c>
      <c r="CH148">
        <f t="shared" si="124"/>
        <v>60.941607789320251</v>
      </c>
      <c r="CI148">
        <f t="shared" si="125"/>
        <v>374.63540505396873</v>
      </c>
      <c r="CJ148">
        <f t="shared" si="126"/>
        <v>5.433260446333666E-2</v>
      </c>
      <c r="CK148">
        <f t="shared" si="127"/>
        <v>0</v>
      </c>
      <c r="CL148">
        <f t="shared" si="128"/>
        <v>1528.6371154785156</v>
      </c>
      <c r="CM148">
        <f t="shared" si="129"/>
        <v>0</v>
      </c>
      <c r="CN148" t="e">
        <f t="shared" si="130"/>
        <v>#DIV/0!</v>
      </c>
      <c r="CO148" t="e">
        <f t="shared" si="131"/>
        <v>#DIV/0!</v>
      </c>
      <c r="CP148" t="e">
        <f t="shared" si="132"/>
        <v>#DIV/0!</v>
      </c>
    </row>
    <row r="149" spans="1:94" x14ac:dyDescent="0.3">
      <c r="A149" s="40" t="str">
        <f>VLOOKUP(C149,ListCodeMtrx!A$1:B$91,2,TRUE)</f>
        <v>M22</v>
      </c>
      <c r="B149" s="1">
        <f t="shared" si="133"/>
        <v>50</v>
      </c>
      <c r="C149">
        <v>22</v>
      </c>
      <c r="D149" s="4" t="s">
        <v>211</v>
      </c>
      <c r="E149" s="5">
        <v>1</v>
      </c>
      <c r="F149" s="5">
        <v>5</v>
      </c>
      <c r="G149">
        <v>90</v>
      </c>
      <c r="H149" s="12">
        <v>41334</v>
      </c>
      <c r="I149">
        <v>1</v>
      </c>
      <c r="J149" s="1">
        <v>30</v>
      </c>
      <c r="K149" s="6">
        <v>0.48031250000000003</v>
      </c>
      <c r="L149" s="1">
        <v>6761.5</v>
      </c>
      <c r="M149" s="1">
        <v>0</v>
      </c>
      <c r="N149" s="1">
        <v>50</v>
      </c>
      <c r="O149" s="7">
        <f t="shared" si="90"/>
        <v>-2.5133574951660851</v>
      </c>
      <c r="P149" s="7">
        <f t="shared" si="91"/>
        <v>0.4761359412526962</v>
      </c>
      <c r="Q149" s="7">
        <f t="shared" si="92"/>
        <v>52.169630096089946</v>
      </c>
      <c r="R149" s="1">
        <v>27.381038665771484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t="e">
        <f t="shared" si="93"/>
        <v>#DIV/0!</v>
      </c>
      <c r="AA149" t="e">
        <f t="shared" si="94"/>
        <v>#DIV/0!</v>
      </c>
      <c r="AB149" t="e">
        <f t="shared" si="95"/>
        <v>#DIV/0!</v>
      </c>
      <c r="AC149" s="1">
        <v>-1</v>
      </c>
      <c r="AD149" s="1">
        <v>0.85</v>
      </c>
      <c r="AE149" s="1">
        <v>0.85</v>
      </c>
      <c r="AF149" s="1">
        <v>10.002037048339844</v>
      </c>
      <c r="AG149">
        <f t="shared" si="96"/>
        <v>0.84999999999999987</v>
      </c>
      <c r="AH149">
        <f t="shared" si="97"/>
        <v>-9.8813056880872195E-4</v>
      </c>
      <c r="AI149" t="e">
        <f t="shared" si="98"/>
        <v>#DIV/0!</v>
      </c>
      <c r="AJ149" t="e">
        <f t="shared" si="99"/>
        <v>#DIV/0!</v>
      </c>
      <c r="AK149" t="e">
        <f t="shared" si="100"/>
        <v>#DIV/0!</v>
      </c>
      <c r="AL149" s="1">
        <v>1799.593994140625</v>
      </c>
      <c r="AM149" s="1">
        <v>0.5</v>
      </c>
      <c r="AN149" t="e">
        <f t="shared" si="101"/>
        <v>#DIV/0!</v>
      </c>
      <c r="AO149">
        <f t="shared" si="102"/>
        <v>6.3299955037453008</v>
      </c>
      <c r="AP149">
        <f t="shared" si="103"/>
        <v>1.3706166524618983</v>
      </c>
      <c r="AQ149">
        <f t="shared" si="104"/>
        <v>27.381038665771484</v>
      </c>
      <c r="AR149" s="1">
        <v>2</v>
      </c>
      <c r="AS149">
        <f t="shared" si="105"/>
        <v>4.644859790802002</v>
      </c>
      <c r="AT149" s="1">
        <v>1</v>
      </c>
      <c r="AU149">
        <f t="shared" si="106"/>
        <v>9.2897195816040039</v>
      </c>
      <c r="AV149" s="1">
        <v>26.099628448486328</v>
      </c>
      <c r="AW149" s="1">
        <v>25.124309539794922</v>
      </c>
      <c r="AX149" s="1">
        <v>43.151294708251953</v>
      </c>
      <c r="AY149" s="1">
        <v>44.425559997558594</v>
      </c>
      <c r="AZ149" s="1">
        <v>19.125860214233398</v>
      </c>
      <c r="BA149" s="1">
        <v>22.6575927734375</v>
      </c>
      <c r="BB149" s="1">
        <v>56.937274932861328</v>
      </c>
      <c r="BC149" s="1">
        <v>67.451164245605469</v>
      </c>
      <c r="BD149" s="1">
        <v>350.34210205078125</v>
      </c>
      <c r="BE149" s="1">
        <v>1801.8070068359375</v>
      </c>
      <c r="BF149" s="1">
        <v>2053.9453125</v>
      </c>
      <c r="BG149" s="1">
        <v>101.04467010498047</v>
      </c>
      <c r="BH149" s="1">
        <v>-0.73553848266601563</v>
      </c>
      <c r="BI149" s="1">
        <v>-1.3818994760513306</v>
      </c>
      <c r="BJ149" s="1">
        <v>0.25</v>
      </c>
      <c r="BK149" s="1">
        <v>-1.355140209197998</v>
      </c>
      <c r="BL149" s="1">
        <v>7.355140209197998</v>
      </c>
      <c r="BM149" s="1">
        <v>1</v>
      </c>
      <c r="BN149" s="1">
        <v>0</v>
      </c>
      <c r="BO149" s="1">
        <v>0.15999999642372131</v>
      </c>
      <c r="BP149" s="1">
        <v>111135</v>
      </c>
      <c r="BQ149">
        <f t="shared" si="107"/>
        <v>1.7517105102539061</v>
      </c>
      <c r="BR149">
        <f t="shared" si="108"/>
        <v>6.3299955037453013E-3</v>
      </c>
      <c r="BS149">
        <f t="shared" si="109"/>
        <v>300.53103866577146</v>
      </c>
      <c r="BT149">
        <f t="shared" si="110"/>
        <v>299.24962844848631</v>
      </c>
      <c r="BU149">
        <f t="shared" si="111"/>
        <v>288.289114649986</v>
      </c>
      <c r="BV149">
        <f t="shared" si="112"/>
        <v>-2.1178166180061481E-2</v>
      </c>
      <c r="BW149">
        <f t="shared" si="113"/>
        <v>3.6600456396268801</v>
      </c>
      <c r="BX149">
        <f t="shared" si="114"/>
        <v>36.222055411970487</v>
      </c>
      <c r="BY149">
        <f t="shared" si="115"/>
        <v>13.564462638532987</v>
      </c>
      <c r="BZ149">
        <f t="shared" si="116"/>
        <v>26.740333557128906</v>
      </c>
      <c r="CA149">
        <f t="shared" si="117"/>
        <v>3.5249364390350459</v>
      </c>
      <c r="CB149">
        <f t="shared" si="118"/>
        <v>0.45292185273561819</v>
      </c>
      <c r="CC149">
        <f t="shared" si="119"/>
        <v>2.2894289871649818</v>
      </c>
      <c r="CD149">
        <f t="shared" si="120"/>
        <v>1.2355074518700642</v>
      </c>
      <c r="CE149">
        <f t="shared" si="121"/>
        <v>0.28507411575427849</v>
      </c>
      <c r="CF149">
        <f t="shared" si="122"/>
        <v>5.2714630625582695</v>
      </c>
      <c r="CG149">
        <f t="shared" si="123"/>
        <v>1.1743156439436426</v>
      </c>
      <c r="CH149">
        <f t="shared" si="124"/>
        <v>63.297187475715603</v>
      </c>
      <c r="CI149">
        <f t="shared" si="125"/>
        <v>44.790805965283312</v>
      </c>
      <c r="CJ149">
        <f t="shared" si="126"/>
        <v>-3.5518106257862336E-2</v>
      </c>
      <c r="CK149">
        <f t="shared" si="127"/>
        <v>0</v>
      </c>
      <c r="CL149">
        <f t="shared" si="128"/>
        <v>1531.5359558105467</v>
      </c>
      <c r="CM149">
        <f t="shared" si="129"/>
        <v>0</v>
      </c>
      <c r="CN149" t="e">
        <f t="shared" si="130"/>
        <v>#DIV/0!</v>
      </c>
      <c r="CO149" t="e">
        <f t="shared" si="131"/>
        <v>#DIV/0!</v>
      </c>
      <c r="CP149" t="e">
        <f t="shared" si="132"/>
        <v>#DIV/0!</v>
      </c>
    </row>
    <row r="150" spans="1:94" s="8" customFormat="1" x14ac:dyDescent="0.3">
      <c r="A150" s="40" t="str">
        <f>VLOOKUP(C150,ListCodeMtrx!A$1:B$91,2,TRUE)</f>
        <v>M22</v>
      </c>
      <c r="B150" s="1">
        <f t="shared" si="133"/>
        <v>100</v>
      </c>
      <c r="C150">
        <v>22</v>
      </c>
      <c r="D150" s="4" t="s">
        <v>211</v>
      </c>
      <c r="E150" s="5">
        <v>1</v>
      </c>
      <c r="F150" s="5">
        <v>5</v>
      </c>
      <c r="G150">
        <v>90</v>
      </c>
      <c r="H150" s="12">
        <v>41334</v>
      </c>
      <c r="I150">
        <v>1</v>
      </c>
      <c r="J150" s="1">
        <v>31</v>
      </c>
      <c r="K150" s="6">
        <v>0.48266203703703703</v>
      </c>
      <c r="L150" s="1">
        <v>6964.5</v>
      </c>
      <c r="M150" s="1">
        <v>0</v>
      </c>
      <c r="N150" s="1">
        <v>100</v>
      </c>
      <c r="O150" s="7">
        <f t="shared" si="90"/>
        <v>5.9192101901209675</v>
      </c>
      <c r="P150" s="7">
        <f t="shared" si="91"/>
        <v>0.48603089210355832</v>
      </c>
      <c r="Q150" s="7">
        <f t="shared" si="92"/>
        <v>75.307143492310416</v>
      </c>
      <c r="R150" s="1">
        <v>27.537260055541992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t="e">
        <f t="shared" si="93"/>
        <v>#DIV/0!</v>
      </c>
      <c r="AA150" t="e">
        <f t="shared" si="94"/>
        <v>#DIV/0!</v>
      </c>
      <c r="AB150" t="e">
        <f t="shared" si="95"/>
        <v>#DIV/0!</v>
      </c>
      <c r="AC150" s="1">
        <v>-1</v>
      </c>
      <c r="AD150" s="1">
        <v>0.85</v>
      </c>
      <c r="AE150" s="1">
        <v>0.85</v>
      </c>
      <c r="AF150" s="1">
        <v>10.002037048339844</v>
      </c>
      <c r="AG150">
        <f t="shared" si="96"/>
        <v>0.84999999999999987</v>
      </c>
      <c r="AH150">
        <f t="shared" si="97"/>
        <v>4.517566182299323E-3</v>
      </c>
      <c r="AI150" t="e">
        <f t="shared" si="98"/>
        <v>#DIV/0!</v>
      </c>
      <c r="AJ150" t="e">
        <f t="shared" si="99"/>
        <v>#DIV/0!</v>
      </c>
      <c r="AK150" t="e">
        <f t="shared" si="100"/>
        <v>#DIV/0!</v>
      </c>
      <c r="AL150" s="1">
        <v>1799.593994140625</v>
      </c>
      <c r="AM150" s="1">
        <v>0.5</v>
      </c>
      <c r="AN150" t="e">
        <f t="shared" si="101"/>
        <v>#DIV/0!</v>
      </c>
      <c r="AO150">
        <f t="shared" si="102"/>
        <v>6.0932042151717924</v>
      </c>
      <c r="AP150">
        <f t="shared" si="103"/>
        <v>1.2927836228623302</v>
      </c>
      <c r="AQ150">
        <f t="shared" si="104"/>
        <v>27.537260055541992</v>
      </c>
      <c r="AR150" s="1">
        <v>2</v>
      </c>
      <c r="AS150">
        <f t="shared" si="105"/>
        <v>4.644859790802002</v>
      </c>
      <c r="AT150" s="1">
        <v>1</v>
      </c>
      <c r="AU150">
        <f t="shared" si="106"/>
        <v>9.2897195816040039</v>
      </c>
      <c r="AV150" s="1">
        <v>26.104602813720703</v>
      </c>
      <c r="AW150" s="1">
        <v>25.122320175170898</v>
      </c>
      <c r="AX150" s="1">
        <v>101.19445037841797</v>
      </c>
      <c r="AY150" s="1">
        <v>97.476486206054687</v>
      </c>
      <c r="AZ150" s="1">
        <v>20.365972518920898</v>
      </c>
      <c r="BA150" s="1">
        <v>23.761564254760742</v>
      </c>
      <c r="BB150" s="1">
        <v>60.608791351318359</v>
      </c>
      <c r="BC150" s="1">
        <v>70.714012145996094</v>
      </c>
      <c r="BD150" s="1">
        <v>350.361328125</v>
      </c>
      <c r="BE150" s="1">
        <v>1801.909912109375</v>
      </c>
      <c r="BF150" s="1">
        <v>2007.9674072265625</v>
      </c>
      <c r="BG150" s="1">
        <v>101.04059600830078</v>
      </c>
      <c r="BH150" s="1">
        <v>-1.4397087097167969</v>
      </c>
      <c r="BI150" s="1">
        <v>-1.4651437997817993</v>
      </c>
      <c r="BJ150" s="1">
        <v>0.25</v>
      </c>
      <c r="BK150" s="1">
        <v>-1.355140209197998</v>
      </c>
      <c r="BL150" s="1">
        <v>7.355140209197998</v>
      </c>
      <c r="BM150" s="1">
        <v>1</v>
      </c>
      <c r="BN150" s="1">
        <v>0</v>
      </c>
      <c r="BO150" s="1">
        <v>0.15999999642372131</v>
      </c>
      <c r="BP150" s="1">
        <v>111115</v>
      </c>
      <c r="BQ150">
        <f t="shared" si="107"/>
        <v>1.7518066406249999</v>
      </c>
      <c r="BR150">
        <f t="shared" si="108"/>
        <v>6.0932042151717923E-3</v>
      </c>
      <c r="BS150">
        <f t="shared" si="109"/>
        <v>300.68726005554197</v>
      </c>
      <c r="BT150">
        <f t="shared" si="110"/>
        <v>299.25460281372068</v>
      </c>
      <c r="BU150">
        <f t="shared" si="111"/>
        <v>288.30557949336799</v>
      </c>
      <c r="BV150">
        <f t="shared" si="112"/>
        <v>1.0783639048835489E-2</v>
      </c>
      <c r="BW150">
        <f t="shared" si="113"/>
        <v>3.693666237252891</v>
      </c>
      <c r="BX150">
        <f t="shared" si="114"/>
        <v>36.556259396465215</v>
      </c>
      <c r="BY150">
        <f t="shared" si="115"/>
        <v>12.794695141704473</v>
      </c>
      <c r="BZ150">
        <f t="shared" si="116"/>
        <v>26.820931434631348</v>
      </c>
      <c r="CA150">
        <f t="shared" si="117"/>
        <v>3.5416895149344239</v>
      </c>
      <c r="CB150">
        <f t="shared" si="118"/>
        <v>0.4618664017440382</v>
      </c>
      <c r="CC150">
        <f t="shared" si="119"/>
        <v>2.4008826143905608</v>
      </c>
      <c r="CD150">
        <f t="shared" si="120"/>
        <v>1.140806900543863</v>
      </c>
      <c r="CE150">
        <f t="shared" si="121"/>
        <v>0.29074444126484073</v>
      </c>
      <c r="CF150">
        <f t="shared" si="122"/>
        <v>7.6090786621456736</v>
      </c>
      <c r="CG150">
        <f t="shared" si="123"/>
        <v>0.77256727671860581</v>
      </c>
      <c r="CH150">
        <f t="shared" si="124"/>
        <v>65.705844745677837</v>
      </c>
      <c r="CI150">
        <f t="shared" si="125"/>
        <v>96.616295143615361</v>
      </c>
      <c r="CJ150">
        <f t="shared" si="126"/>
        <v>4.0254773295850567E-2</v>
      </c>
      <c r="CK150">
        <f t="shared" si="127"/>
        <v>0</v>
      </c>
      <c r="CL150">
        <f t="shared" si="128"/>
        <v>1531.6234252929685</v>
      </c>
      <c r="CM150">
        <f t="shared" si="129"/>
        <v>0</v>
      </c>
      <c r="CN150" t="e">
        <f t="shared" si="130"/>
        <v>#DIV/0!</v>
      </c>
      <c r="CO150" t="e">
        <f t="shared" si="131"/>
        <v>#DIV/0!</v>
      </c>
      <c r="CP150" t="e">
        <f t="shared" si="132"/>
        <v>#DIV/0!</v>
      </c>
    </row>
    <row r="151" spans="1:94" x14ac:dyDescent="0.3">
      <c r="A151" s="40" t="str">
        <f>VLOOKUP(C151,ListCodeMtrx!A$1:B$91,2,TRUE)</f>
        <v>M22</v>
      </c>
      <c r="B151" s="1">
        <f t="shared" si="133"/>
        <v>250</v>
      </c>
      <c r="C151">
        <v>22</v>
      </c>
      <c r="D151" s="4" t="s">
        <v>211</v>
      </c>
      <c r="E151" s="5">
        <v>1</v>
      </c>
      <c r="F151" s="5">
        <v>5</v>
      </c>
      <c r="G151">
        <v>90</v>
      </c>
      <c r="H151" s="12">
        <v>41334</v>
      </c>
      <c r="I151">
        <v>1</v>
      </c>
      <c r="J151" s="1">
        <v>32</v>
      </c>
      <c r="K151" s="6">
        <v>0.48508101851851859</v>
      </c>
      <c r="L151" s="1">
        <v>7173.5</v>
      </c>
      <c r="M151" s="1">
        <v>0</v>
      </c>
      <c r="N151" s="1">
        <v>250</v>
      </c>
      <c r="O151" s="7">
        <f t="shared" si="90"/>
        <v>22.052229397227265</v>
      </c>
      <c r="P151" s="7">
        <f t="shared" si="91"/>
        <v>0.50596414005012347</v>
      </c>
      <c r="Q151" s="7">
        <f t="shared" si="92"/>
        <v>160.3761488687654</v>
      </c>
      <c r="R151" s="1">
        <v>27.532993316650391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t="e">
        <f t="shared" si="93"/>
        <v>#DIV/0!</v>
      </c>
      <c r="AA151" t="e">
        <f t="shared" si="94"/>
        <v>#DIV/0!</v>
      </c>
      <c r="AB151" t="e">
        <f t="shared" si="95"/>
        <v>#DIV/0!</v>
      </c>
      <c r="AC151" s="1">
        <v>-1</v>
      </c>
      <c r="AD151" s="1">
        <v>0.85</v>
      </c>
      <c r="AE151" s="1">
        <v>0.85</v>
      </c>
      <c r="AF151" s="1">
        <v>10.002037048339844</v>
      </c>
      <c r="AG151">
        <f t="shared" si="96"/>
        <v>0.84999999999999987</v>
      </c>
      <c r="AH151">
        <f t="shared" si="97"/>
        <v>1.5051451372070916E-2</v>
      </c>
      <c r="AI151" t="e">
        <f t="shared" si="98"/>
        <v>#DIV/0!</v>
      </c>
      <c r="AJ151" t="e">
        <f t="shared" si="99"/>
        <v>#DIV/0!</v>
      </c>
      <c r="AK151" t="e">
        <f t="shared" si="100"/>
        <v>#DIV/0!</v>
      </c>
      <c r="AL151" s="1">
        <v>1799.593994140625</v>
      </c>
      <c r="AM151" s="1">
        <v>0.5</v>
      </c>
      <c r="AN151" t="e">
        <f t="shared" si="101"/>
        <v>#DIV/0!</v>
      </c>
      <c r="AO151">
        <f t="shared" si="102"/>
        <v>6.2018886108482443</v>
      </c>
      <c r="AP151">
        <f t="shared" si="103"/>
        <v>1.2663306030251786</v>
      </c>
      <c r="AQ151">
        <f t="shared" si="104"/>
        <v>27.532993316650391</v>
      </c>
      <c r="AR151" s="1">
        <v>2</v>
      </c>
      <c r="AS151">
        <f t="shared" si="105"/>
        <v>4.644859790802002</v>
      </c>
      <c r="AT151" s="1">
        <v>1</v>
      </c>
      <c r="AU151">
        <f t="shared" si="106"/>
        <v>9.2897195816040039</v>
      </c>
      <c r="AV151" s="1">
        <v>26.105703353881836</v>
      </c>
      <c r="AW151" s="1">
        <v>25.120946884155273</v>
      </c>
      <c r="AX151" s="1">
        <v>250.87736511230469</v>
      </c>
      <c r="AY151" s="1">
        <v>237.44660949707031</v>
      </c>
      <c r="AZ151" s="1">
        <v>20.560186386108398</v>
      </c>
      <c r="BA151" s="1">
        <v>24.015920639038086</v>
      </c>
      <c r="BB151" s="1">
        <v>61.178520202636719</v>
      </c>
      <c r="BC151" s="1">
        <v>71.461341857910156</v>
      </c>
      <c r="BD151" s="1">
        <v>350.31307983398437</v>
      </c>
      <c r="BE151" s="1">
        <v>1801.8375244140625</v>
      </c>
      <c r="BF151" s="1">
        <v>1992.1280517578125</v>
      </c>
      <c r="BG151" s="1">
        <v>101.03355407714844</v>
      </c>
      <c r="BH151" s="1">
        <v>-3.7410850524902344</v>
      </c>
      <c r="BI151" s="1">
        <v>-1.4350572824478149</v>
      </c>
      <c r="BJ151" s="1">
        <v>0.25</v>
      </c>
      <c r="BK151" s="1">
        <v>-1.355140209197998</v>
      </c>
      <c r="BL151" s="1">
        <v>7.355140209197998</v>
      </c>
      <c r="BM151" s="1">
        <v>1</v>
      </c>
      <c r="BN151" s="1">
        <v>0</v>
      </c>
      <c r="BO151" s="1">
        <v>0.15999999642372131</v>
      </c>
      <c r="BP151" s="1">
        <v>111115</v>
      </c>
      <c r="BQ151">
        <f t="shared" si="107"/>
        <v>1.7515653991699216</v>
      </c>
      <c r="BR151">
        <f t="shared" si="108"/>
        <v>6.2018886108482444E-3</v>
      </c>
      <c r="BS151">
        <f t="shared" si="109"/>
        <v>300.68299331665037</v>
      </c>
      <c r="BT151">
        <f t="shared" si="110"/>
        <v>299.25570335388181</v>
      </c>
      <c r="BU151">
        <f t="shared" si="111"/>
        <v>288.29399746237686</v>
      </c>
      <c r="BV151">
        <f t="shared" si="112"/>
        <v>-6.6608079330837044E-3</v>
      </c>
      <c r="BW151">
        <f t="shared" si="113"/>
        <v>3.6927444196219383</v>
      </c>
      <c r="BX151">
        <f t="shared" si="114"/>
        <v>36.549683452709061</v>
      </c>
      <c r="BY151">
        <f t="shared" si="115"/>
        <v>12.533762813670975</v>
      </c>
      <c r="BZ151">
        <f t="shared" si="116"/>
        <v>26.819348335266113</v>
      </c>
      <c r="CA151">
        <f t="shared" si="117"/>
        <v>3.5413597838155608</v>
      </c>
      <c r="CB151">
        <f t="shared" si="118"/>
        <v>0.47983021022031958</v>
      </c>
      <c r="CC151">
        <f t="shared" si="119"/>
        <v>2.4264138165967597</v>
      </c>
      <c r="CD151">
        <f t="shared" si="120"/>
        <v>1.1149459672188011</v>
      </c>
      <c r="CE151">
        <f t="shared" si="121"/>
        <v>0.30213723162565287</v>
      </c>
      <c r="CF151">
        <f t="shared" si="122"/>
        <v>16.203372309417215</v>
      </c>
      <c r="CG151">
        <f t="shared" si="123"/>
        <v>0.6754198310451941</v>
      </c>
      <c r="CH151">
        <f t="shared" si="124"/>
        <v>66.463278505898955</v>
      </c>
      <c r="CI151">
        <f t="shared" si="125"/>
        <v>234.24193690983637</v>
      </c>
      <c r="CJ151">
        <f t="shared" si="126"/>
        <v>6.2570497983375467E-2</v>
      </c>
      <c r="CK151">
        <f t="shared" si="127"/>
        <v>0</v>
      </c>
      <c r="CL151">
        <f t="shared" si="128"/>
        <v>1531.561895751953</v>
      </c>
      <c r="CM151">
        <f t="shared" si="129"/>
        <v>0</v>
      </c>
      <c r="CN151" t="e">
        <f t="shared" si="130"/>
        <v>#DIV/0!</v>
      </c>
      <c r="CO151" t="e">
        <f t="shared" si="131"/>
        <v>#DIV/0!</v>
      </c>
      <c r="CP151" s="8" t="e">
        <f t="shared" si="132"/>
        <v>#DIV/0!</v>
      </c>
    </row>
    <row r="152" spans="1:94" x14ac:dyDescent="0.3">
      <c r="A152" s="40" t="str">
        <f>VLOOKUP(C152,ListCodeMtrx!A$1:B$91,2,TRUE)</f>
        <v>M22</v>
      </c>
      <c r="B152" s="1">
        <f t="shared" si="133"/>
        <v>600</v>
      </c>
      <c r="C152">
        <v>22</v>
      </c>
      <c r="D152" s="4" t="s">
        <v>211</v>
      </c>
      <c r="E152" s="5">
        <v>1</v>
      </c>
      <c r="F152" s="5">
        <v>5</v>
      </c>
      <c r="G152">
        <v>90</v>
      </c>
      <c r="H152" s="12">
        <v>41334</v>
      </c>
      <c r="I152">
        <v>1</v>
      </c>
      <c r="J152" s="1">
        <v>33</v>
      </c>
      <c r="K152" s="6">
        <v>0.48738425925925921</v>
      </c>
      <c r="L152" s="1">
        <v>7372.5</v>
      </c>
      <c r="M152" s="1">
        <v>0</v>
      </c>
      <c r="N152" s="1">
        <v>600</v>
      </c>
      <c r="O152" s="7">
        <f t="shared" si="90"/>
        <v>49.714666329482647</v>
      </c>
      <c r="P152" s="7">
        <f t="shared" si="91"/>
        <v>0.50080923789180087</v>
      </c>
      <c r="Q152" s="7">
        <f t="shared" si="92"/>
        <v>394.72105015473096</v>
      </c>
      <c r="R152" s="1">
        <v>27.488616943359375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t="e">
        <f t="shared" si="93"/>
        <v>#DIV/0!</v>
      </c>
      <c r="AA152" t="e">
        <f t="shared" si="94"/>
        <v>#DIV/0!</v>
      </c>
      <c r="AB152" t="e">
        <f t="shared" si="95"/>
        <v>#DIV/0!</v>
      </c>
      <c r="AC152" s="1">
        <v>-1</v>
      </c>
      <c r="AD152" s="1">
        <v>0.85</v>
      </c>
      <c r="AE152" s="1">
        <v>0.85</v>
      </c>
      <c r="AF152" s="1">
        <v>10.002037048339844</v>
      </c>
      <c r="AG152">
        <f t="shared" si="96"/>
        <v>0.84999999999999987</v>
      </c>
      <c r="AH152">
        <f t="shared" si="97"/>
        <v>3.3112510222254594E-2</v>
      </c>
      <c r="AI152" t="e">
        <f t="shared" si="98"/>
        <v>#DIV/0!</v>
      </c>
      <c r="AJ152" t="e">
        <f t="shared" si="99"/>
        <v>#DIV/0!</v>
      </c>
      <c r="AK152" t="e">
        <f t="shared" si="100"/>
        <v>#DIV/0!</v>
      </c>
      <c r="AL152" s="1">
        <v>1799.593994140625</v>
      </c>
      <c r="AM152" s="1">
        <v>0.5</v>
      </c>
      <c r="AN152" t="e">
        <f t="shared" si="101"/>
        <v>#DIV/0!</v>
      </c>
      <c r="AO152">
        <f t="shared" si="102"/>
        <v>5.9989235591319918</v>
      </c>
      <c r="AP152">
        <f t="shared" si="103"/>
        <v>1.2366559442690281</v>
      </c>
      <c r="AQ152">
        <f t="shared" si="104"/>
        <v>27.488616943359375</v>
      </c>
      <c r="AR152" s="1">
        <v>2</v>
      </c>
      <c r="AS152">
        <f t="shared" si="105"/>
        <v>4.644859790802002</v>
      </c>
      <c r="AT152" s="1">
        <v>1</v>
      </c>
      <c r="AU152">
        <f t="shared" si="106"/>
        <v>9.2897195816040039</v>
      </c>
      <c r="AV152" s="1">
        <v>26.112522125244141</v>
      </c>
      <c r="AW152" s="1">
        <v>25.119630813598633</v>
      </c>
      <c r="AX152" s="1">
        <v>600.89300537109375</v>
      </c>
      <c r="AY152" s="1">
        <v>570.55963134765625</v>
      </c>
      <c r="AZ152" s="1">
        <v>20.875642776489258</v>
      </c>
      <c r="BA152" s="1">
        <v>24.217184066772461</v>
      </c>
      <c r="BB152" s="1">
        <v>62.086185455322266</v>
      </c>
      <c r="BC152" s="1">
        <v>72.024253845214844</v>
      </c>
      <c r="BD152" s="1">
        <v>350.3560791015625</v>
      </c>
      <c r="BE152" s="1">
        <v>1801.8662109375</v>
      </c>
      <c r="BF152" s="1">
        <v>1997.340087890625</v>
      </c>
      <c r="BG152" s="1">
        <v>101.02384185791016</v>
      </c>
      <c r="BH152" s="1">
        <v>-11.865108489990234</v>
      </c>
      <c r="BI152" s="1">
        <v>-1.3834577798843384</v>
      </c>
      <c r="BJ152" s="1">
        <v>0.25</v>
      </c>
      <c r="BK152" s="1">
        <v>-1.355140209197998</v>
      </c>
      <c r="BL152" s="1">
        <v>7.355140209197998</v>
      </c>
      <c r="BM152" s="1">
        <v>1</v>
      </c>
      <c r="BN152" s="1">
        <v>0</v>
      </c>
      <c r="BO152" s="1">
        <v>0.15999999642372131</v>
      </c>
      <c r="BP152" s="1">
        <v>111115</v>
      </c>
      <c r="BQ152">
        <f t="shared" si="107"/>
        <v>1.7517803955078124</v>
      </c>
      <c r="BR152">
        <f t="shared" si="108"/>
        <v>5.9989235591319922E-3</v>
      </c>
      <c r="BS152">
        <f t="shared" si="109"/>
        <v>300.63861694335935</v>
      </c>
      <c r="BT152">
        <f t="shared" si="110"/>
        <v>299.26252212524412</v>
      </c>
      <c r="BU152">
        <f t="shared" si="111"/>
        <v>288.29858730602427</v>
      </c>
      <c r="BV152">
        <f t="shared" si="112"/>
        <v>2.84865082634322E-2</v>
      </c>
      <c r="BW152">
        <f t="shared" si="113"/>
        <v>3.6831689176745508</v>
      </c>
      <c r="BX152">
        <f t="shared" si="114"/>
        <v>36.458412686927119</v>
      </c>
      <c r="BY152">
        <f t="shared" si="115"/>
        <v>12.241228620154658</v>
      </c>
      <c r="BZ152">
        <f t="shared" si="116"/>
        <v>26.800569534301758</v>
      </c>
      <c r="CA152">
        <f t="shared" si="117"/>
        <v>3.5374505413193216</v>
      </c>
      <c r="CB152">
        <f t="shared" si="118"/>
        <v>0.47519163363549854</v>
      </c>
      <c r="CC152">
        <f t="shared" si="119"/>
        <v>2.4465129734055227</v>
      </c>
      <c r="CD152">
        <f t="shared" si="120"/>
        <v>1.0909375679137989</v>
      </c>
      <c r="CE152">
        <f t="shared" si="121"/>
        <v>0.29919479833882545</v>
      </c>
      <c r="CF152">
        <f t="shared" si="122"/>
        <v>39.876236948819766</v>
      </c>
      <c r="CG152">
        <f t="shared" si="123"/>
        <v>0.69181384112718192</v>
      </c>
      <c r="CH152">
        <f t="shared" si="124"/>
        <v>67.144866197955366</v>
      </c>
      <c r="CI152">
        <f t="shared" si="125"/>
        <v>563.3349999736688</v>
      </c>
      <c r="CJ152">
        <f t="shared" si="126"/>
        <v>5.9255764668006368E-2</v>
      </c>
      <c r="CK152">
        <f t="shared" si="127"/>
        <v>0</v>
      </c>
      <c r="CL152">
        <f t="shared" si="128"/>
        <v>1531.5862792968749</v>
      </c>
      <c r="CM152">
        <f t="shared" si="129"/>
        <v>0</v>
      </c>
      <c r="CN152" t="e">
        <f t="shared" si="130"/>
        <v>#DIV/0!</v>
      </c>
      <c r="CO152" t="e">
        <f t="shared" si="131"/>
        <v>#DIV/0!</v>
      </c>
      <c r="CP152" t="e">
        <f t="shared" si="132"/>
        <v>#DIV/0!</v>
      </c>
    </row>
    <row r="153" spans="1:94" x14ac:dyDescent="0.3">
      <c r="A153" s="40" t="str">
        <f>VLOOKUP(C153,ListCodeMtrx!A$1:B$91,2,TRUE)</f>
        <v>M22</v>
      </c>
      <c r="B153" s="1">
        <f t="shared" si="133"/>
        <v>800</v>
      </c>
      <c r="C153">
        <v>22</v>
      </c>
      <c r="D153" s="4" t="s">
        <v>211</v>
      </c>
      <c r="E153" s="5">
        <v>1</v>
      </c>
      <c r="F153" s="5">
        <v>5</v>
      </c>
      <c r="G153">
        <v>90</v>
      </c>
      <c r="H153" s="12">
        <v>41334</v>
      </c>
      <c r="I153">
        <v>1</v>
      </c>
      <c r="J153" s="1">
        <v>34</v>
      </c>
      <c r="K153" s="6">
        <v>0.48939814814814819</v>
      </c>
      <c r="L153" s="1">
        <v>7546.5</v>
      </c>
      <c r="M153" s="1">
        <v>0</v>
      </c>
      <c r="N153" s="1">
        <v>800</v>
      </c>
      <c r="O153" s="7">
        <f t="shared" si="90"/>
        <v>58.141513172952088</v>
      </c>
      <c r="P153" s="7">
        <f t="shared" si="91"/>
        <v>0.52963950188964382</v>
      </c>
      <c r="Q153" s="7">
        <f t="shared" si="92"/>
        <v>566.77859523603775</v>
      </c>
      <c r="R153" s="1">
        <v>27.447963714599609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t="e">
        <f t="shared" si="93"/>
        <v>#DIV/0!</v>
      </c>
      <c r="AA153" t="e">
        <f t="shared" si="94"/>
        <v>#DIV/0!</v>
      </c>
      <c r="AB153" t="e">
        <f t="shared" si="95"/>
        <v>#DIV/0!</v>
      </c>
      <c r="AC153" s="1">
        <v>-1</v>
      </c>
      <c r="AD153" s="1">
        <v>0.85</v>
      </c>
      <c r="AE153" s="1">
        <v>0.85</v>
      </c>
      <c r="AF153" s="1">
        <v>10.002037048339844</v>
      </c>
      <c r="AG153">
        <f t="shared" si="96"/>
        <v>0.84999999999999987</v>
      </c>
      <c r="AH153">
        <f t="shared" si="97"/>
        <v>3.8618653779735689E-2</v>
      </c>
      <c r="AI153" t="e">
        <f t="shared" si="98"/>
        <v>#DIV/0!</v>
      </c>
      <c r="AJ153" t="e">
        <f t="shared" si="99"/>
        <v>#DIV/0!</v>
      </c>
      <c r="AK153" t="e">
        <f t="shared" si="100"/>
        <v>#DIV/0!</v>
      </c>
      <c r="AL153" s="1">
        <v>1799.593994140625</v>
      </c>
      <c r="AM153" s="1">
        <v>0.5</v>
      </c>
      <c r="AN153" t="e">
        <f t="shared" si="101"/>
        <v>#DIV/0!</v>
      </c>
      <c r="AO153">
        <f t="shared" si="102"/>
        <v>6.3759525440019491</v>
      </c>
      <c r="AP153">
        <f t="shared" si="103"/>
        <v>1.246578736002105</v>
      </c>
      <c r="AQ153">
        <f t="shared" si="104"/>
        <v>27.447963714599609</v>
      </c>
      <c r="AR153" s="1">
        <v>2</v>
      </c>
      <c r="AS153">
        <f t="shared" si="105"/>
        <v>4.644859790802002</v>
      </c>
      <c r="AT153" s="1">
        <v>1</v>
      </c>
      <c r="AU153">
        <f t="shared" si="106"/>
        <v>9.2897195816040039</v>
      </c>
      <c r="AV153" s="1">
        <v>26.112144470214844</v>
      </c>
      <c r="AW153" s="1">
        <v>25.119386672973633</v>
      </c>
      <c r="AX153" s="1">
        <v>800.4132080078125</v>
      </c>
      <c r="AY153" s="1">
        <v>764.44036865234375</v>
      </c>
      <c r="AZ153" s="1">
        <v>20.481687545776367</v>
      </c>
      <c r="BA153" s="1">
        <v>24.033964157104492</v>
      </c>
      <c r="BB153" s="1">
        <v>60.911708831787109</v>
      </c>
      <c r="BC153" s="1">
        <v>71.476036071777344</v>
      </c>
      <c r="BD153" s="1">
        <v>350.3507080078125</v>
      </c>
      <c r="BE153" s="1">
        <v>1801.6746826171875</v>
      </c>
      <c r="BF153" s="1">
        <v>1991.4703369140625</v>
      </c>
      <c r="BG153" s="1">
        <v>101.01692199707031</v>
      </c>
      <c r="BH153" s="1">
        <v>-17.662593841552734</v>
      </c>
      <c r="BI153" s="1">
        <v>-1.3139806985855103</v>
      </c>
      <c r="BJ153" s="1">
        <v>0.25</v>
      </c>
      <c r="BK153" s="1">
        <v>-1.355140209197998</v>
      </c>
      <c r="BL153" s="1">
        <v>7.355140209197998</v>
      </c>
      <c r="BM153" s="1">
        <v>1</v>
      </c>
      <c r="BN153" s="1">
        <v>0</v>
      </c>
      <c r="BO153" s="1">
        <v>0.15999999642372131</v>
      </c>
      <c r="BP153" s="1">
        <v>111115</v>
      </c>
      <c r="BQ153">
        <f t="shared" si="107"/>
        <v>1.7517535400390623</v>
      </c>
      <c r="BR153">
        <f t="shared" si="108"/>
        <v>6.3759525440019492E-3</v>
      </c>
      <c r="BS153">
        <f t="shared" si="109"/>
        <v>300.59796371459959</v>
      </c>
      <c r="BT153">
        <f t="shared" si="110"/>
        <v>299.26214447021482</v>
      </c>
      <c r="BU153">
        <f t="shared" si="111"/>
        <v>288.26794277545923</v>
      </c>
      <c r="BV153">
        <f t="shared" si="112"/>
        <v>-3.1060696964956572E-2</v>
      </c>
      <c r="BW153">
        <f t="shared" si="113"/>
        <v>3.6744158185407132</v>
      </c>
      <c r="BX153">
        <f t="shared" si="114"/>
        <v>36.374260330831291</v>
      </c>
      <c r="BY153">
        <f t="shared" si="115"/>
        <v>12.340296173726799</v>
      </c>
      <c r="BZ153">
        <f t="shared" si="116"/>
        <v>26.780054092407227</v>
      </c>
      <c r="CA153">
        <f t="shared" si="117"/>
        <v>3.5331840833574981</v>
      </c>
      <c r="CB153">
        <f t="shared" si="118"/>
        <v>0.50107164938759396</v>
      </c>
      <c r="CC153">
        <f t="shared" si="119"/>
        <v>2.4278370825386082</v>
      </c>
      <c r="CD153">
        <f t="shared" si="120"/>
        <v>1.1053470008188899</v>
      </c>
      <c r="CE153">
        <f t="shared" si="121"/>
        <v>0.31561695802087492</v>
      </c>
      <c r="CF153">
        <f t="shared" si="122"/>
        <v>57.254229144567915</v>
      </c>
      <c r="CG153">
        <f t="shared" si="123"/>
        <v>0.74142944103701613</v>
      </c>
      <c r="CH153">
        <f t="shared" si="124"/>
        <v>66.904378827159292</v>
      </c>
      <c r="CI153">
        <f t="shared" si="125"/>
        <v>755.99113161197954</v>
      </c>
      <c r="CJ153">
        <f t="shared" si="126"/>
        <v>5.1454595963488128E-2</v>
      </c>
      <c r="CK153">
        <f t="shared" si="127"/>
        <v>0</v>
      </c>
      <c r="CL153">
        <f t="shared" si="128"/>
        <v>1531.4234802246092</v>
      </c>
      <c r="CM153">
        <f t="shared" si="129"/>
        <v>0</v>
      </c>
      <c r="CN153" t="e">
        <f t="shared" si="130"/>
        <v>#DIV/0!</v>
      </c>
      <c r="CO153" t="e">
        <f t="shared" si="131"/>
        <v>#DIV/0!</v>
      </c>
      <c r="CP153" t="e">
        <f t="shared" si="132"/>
        <v>#DIV/0!</v>
      </c>
    </row>
    <row r="154" spans="1:94" hidden="1" x14ac:dyDescent="0.3">
      <c r="A154" t="str">
        <f>VLOOKUP(C154,ListCodeMtrx!A$1:B$91,2,TRUE)</f>
        <v>M22</v>
      </c>
      <c r="B154" s="1" t="str">
        <f t="shared" si="133"/>
        <v>400F</v>
      </c>
      <c r="C154" s="8">
        <v>22</v>
      </c>
      <c r="D154" s="4" t="s">
        <v>211</v>
      </c>
      <c r="E154" s="5">
        <v>1</v>
      </c>
      <c r="F154" s="5">
        <v>5</v>
      </c>
      <c r="G154">
        <v>90</v>
      </c>
      <c r="H154" s="13">
        <v>41334</v>
      </c>
      <c r="I154" s="8">
        <v>1</v>
      </c>
      <c r="J154" s="9">
        <v>35</v>
      </c>
      <c r="K154" s="6">
        <v>0.49280092592592595</v>
      </c>
      <c r="L154" s="9">
        <v>7832</v>
      </c>
      <c r="M154" s="9">
        <v>0</v>
      </c>
      <c r="N154" s="1" t="s">
        <v>179</v>
      </c>
      <c r="O154" s="7">
        <f t="shared" si="90"/>
        <v>35.50502857342817</v>
      </c>
      <c r="P154" s="7">
        <f t="shared" si="91"/>
        <v>0.50792962207938119</v>
      </c>
      <c r="Q154" s="7">
        <f t="shared" si="92"/>
        <v>254.69752696098166</v>
      </c>
      <c r="R154" s="9">
        <v>27.504894256591797</v>
      </c>
      <c r="S154" s="9">
        <v>5</v>
      </c>
      <c r="T154" s="9">
        <v>5</v>
      </c>
      <c r="U154" s="9">
        <v>0</v>
      </c>
      <c r="V154" s="9">
        <v>0</v>
      </c>
      <c r="W154" s="9">
        <v>261.800537109375</v>
      </c>
      <c r="X154" s="9">
        <v>598.486328125</v>
      </c>
      <c r="Y154" s="9">
        <v>380.18310546875</v>
      </c>
      <c r="Z154" s="8" t="e">
        <f t="shared" si="93"/>
        <v>#DIV/0!</v>
      </c>
      <c r="AA154" s="8">
        <f t="shared" si="94"/>
        <v>0.56256220934975931</v>
      </c>
      <c r="AB154" s="8">
        <f t="shared" si="95"/>
        <v>0.36475891327404747</v>
      </c>
      <c r="AC154" s="9">
        <v>-1</v>
      </c>
      <c r="AD154" s="9">
        <v>0.85</v>
      </c>
      <c r="AE154" s="9">
        <v>0.85</v>
      </c>
      <c r="AF154" s="9">
        <v>10.002037048339844</v>
      </c>
      <c r="AG154" s="8">
        <f t="shared" si="96"/>
        <v>0.84999999999999987</v>
      </c>
      <c r="AH154" s="8">
        <f t="shared" si="97"/>
        <v>2.3848227990624884E-2</v>
      </c>
      <c r="AI154" s="8">
        <f t="shared" si="98"/>
        <v>0.64838858211904438</v>
      </c>
      <c r="AJ154" s="8">
        <f t="shared" si="99"/>
        <v>2.2860393440482687</v>
      </c>
      <c r="AK154" s="8">
        <f t="shared" si="100"/>
        <v>-1</v>
      </c>
      <c r="AL154" s="9">
        <v>1800.8504638671875</v>
      </c>
      <c r="AM154" s="9">
        <v>0.5</v>
      </c>
      <c r="AN154" s="8">
        <f t="shared" si="101"/>
        <v>279.17240972193531</v>
      </c>
      <c r="AO154" s="8">
        <f t="shared" si="102"/>
        <v>6.3098238405286473</v>
      </c>
      <c r="AP154" s="8">
        <f t="shared" si="103"/>
        <v>1.2833979191441842</v>
      </c>
      <c r="AQ154" s="8">
        <f t="shared" si="104"/>
        <v>27.504894256591797</v>
      </c>
      <c r="AR154" s="9">
        <v>2</v>
      </c>
      <c r="AS154" s="8">
        <f t="shared" si="105"/>
        <v>4.644859790802002</v>
      </c>
      <c r="AT154" s="9">
        <v>1</v>
      </c>
      <c r="AU154" s="8">
        <f t="shared" si="106"/>
        <v>9.2897195816040039</v>
      </c>
      <c r="AV154" s="9">
        <v>26.137832641601562</v>
      </c>
      <c r="AW154" s="9">
        <v>25.123817443847656</v>
      </c>
      <c r="AX154" s="9">
        <v>399.9923095703125</v>
      </c>
      <c r="AY154" s="9">
        <v>378.3619384765625</v>
      </c>
      <c r="AZ154" s="9">
        <v>20.278600692749023</v>
      </c>
      <c r="BA154" s="9">
        <v>23.794771194458008</v>
      </c>
      <c r="BB154" s="9">
        <v>60.206356048583984</v>
      </c>
      <c r="BC154" s="9">
        <v>70.645721435546875</v>
      </c>
      <c r="BD154" s="9">
        <v>350.3631591796875</v>
      </c>
      <c r="BE154" s="9">
        <v>1800.8504638671875</v>
      </c>
      <c r="BF154" s="9">
        <v>2008.27978515625</v>
      </c>
      <c r="BG154" s="9">
        <v>101.00037384033203</v>
      </c>
      <c r="BH154" s="9">
        <v>-6.4851951599121094</v>
      </c>
      <c r="BI154" s="9">
        <v>-1.3469434976577759</v>
      </c>
      <c r="BJ154" s="9">
        <v>0.5</v>
      </c>
      <c r="BK154" s="9">
        <v>-1.355140209197998</v>
      </c>
      <c r="BL154" s="9">
        <v>7.355140209197998</v>
      </c>
      <c r="BM154" s="9">
        <v>1</v>
      </c>
      <c r="BN154" s="9">
        <v>0</v>
      </c>
      <c r="BO154" s="9">
        <v>0.15999999642372131</v>
      </c>
      <c r="BP154" s="9">
        <v>111115</v>
      </c>
      <c r="BQ154" s="8">
        <f t="shared" si="107"/>
        <v>1.7518157958984373</v>
      </c>
      <c r="BR154" s="8">
        <f t="shared" si="108"/>
        <v>6.3098238405286475E-3</v>
      </c>
      <c r="BS154" s="8">
        <f t="shared" si="109"/>
        <v>300.65489425659177</v>
      </c>
      <c r="BT154" s="8">
        <f t="shared" si="110"/>
        <v>299.28783264160154</v>
      </c>
      <c r="BU154" s="8">
        <f t="shared" si="111"/>
        <v>288.13606777840687</v>
      </c>
      <c r="BV154" s="8">
        <f t="shared" si="112"/>
        <v>-2.2177031271182968E-2</v>
      </c>
      <c r="BW154" s="8">
        <f t="shared" si="113"/>
        <v>3.6866787052296068</v>
      </c>
      <c r="BX154" s="8">
        <f t="shared" si="114"/>
        <v>36.501634251945923</v>
      </c>
      <c r="BY154" s="8">
        <f t="shared" si="115"/>
        <v>12.706863057487915</v>
      </c>
      <c r="BZ154" s="8">
        <f t="shared" si="116"/>
        <v>26.82136344909668</v>
      </c>
      <c r="CA154" s="8">
        <f t="shared" si="117"/>
        <v>3.5417795004307644</v>
      </c>
      <c r="CB154" s="8">
        <f t="shared" si="118"/>
        <v>0.48159754020726109</v>
      </c>
      <c r="CC154" s="8">
        <f t="shared" si="119"/>
        <v>2.4032807860854226</v>
      </c>
      <c r="CD154" s="8">
        <f t="shared" si="120"/>
        <v>1.1384987143453418</v>
      </c>
      <c r="CE154" s="8">
        <f t="shared" si="121"/>
        <v>0.3032584311651233</v>
      </c>
      <c r="CF154" s="8">
        <f t="shared" si="122"/>
        <v>25.724545439267192</v>
      </c>
      <c r="CG154" s="8">
        <f t="shared" si="123"/>
        <v>0.67315842599415909</v>
      </c>
      <c r="CH154" s="8">
        <f t="shared" si="124"/>
        <v>65.966909842658822</v>
      </c>
      <c r="CI154" s="8">
        <f t="shared" si="125"/>
        <v>373.2022791183785</v>
      </c>
      <c r="CJ154" s="8">
        <f t="shared" si="126"/>
        <v>6.2758379300289241E-2</v>
      </c>
      <c r="CK154" s="8">
        <f t="shared" si="127"/>
        <v>0</v>
      </c>
      <c r="CL154" s="8">
        <f t="shared" si="128"/>
        <v>1530.7228942871091</v>
      </c>
      <c r="CM154" s="8">
        <f t="shared" si="129"/>
        <v>336.685791015625</v>
      </c>
      <c r="CN154" s="8">
        <f t="shared" si="130"/>
        <v>0.36475891327404747</v>
      </c>
      <c r="CO154" s="8" t="e">
        <f t="shared" si="131"/>
        <v>#DIV/0!</v>
      </c>
      <c r="CP154" t="e">
        <f t="shared" si="132"/>
        <v>#DIV/0!</v>
      </c>
    </row>
    <row r="155" spans="1:94" hidden="1" x14ac:dyDescent="0.3">
      <c r="A155" t="str">
        <f>VLOOKUP(C155,ListCodeMtrx!A$1:B$91,2,TRUE)</f>
        <v>M25</v>
      </c>
      <c r="B155" s="1" t="str">
        <f t="shared" si="133"/>
        <v>400a</v>
      </c>
      <c r="C155">
        <v>25</v>
      </c>
      <c r="D155" s="4" t="s">
        <v>214</v>
      </c>
      <c r="E155" s="5">
        <v>1</v>
      </c>
      <c r="F155" s="5">
        <v>5</v>
      </c>
      <c r="G155">
        <v>90</v>
      </c>
      <c r="H155" s="12">
        <v>41334</v>
      </c>
      <c r="I155">
        <v>1</v>
      </c>
      <c r="J155" s="1">
        <v>36</v>
      </c>
      <c r="K155" s="6">
        <v>0.49710648148148151</v>
      </c>
      <c r="L155" s="1">
        <v>8212.5</v>
      </c>
      <c r="M155" s="1">
        <v>0</v>
      </c>
      <c r="N155" s="1" t="s">
        <v>177</v>
      </c>
      <c r="O155">
        <f t="shared" si="90"/>
        <v>26.659495192368254</v>
      </c>
      <c r="P155">
        <f t="shared" si="91"/>
        <v>0.36618441018685327</v>
      </c>
      <c r="Q155">
        <f t="shared" si="92"/>
        <v>255.25335885101774</v>
      </c>
      <c r="R155" s="1">
        <v>28.459320068359375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t="e">
        <f t="shared" si="93"/>
        <v>#DIV/0!</v>
      </c>
      <c r="AA155" t="e">
        <f t="shared" si="94"/>
        <v>#DIV/0!</v>
      </c>
      <c r="AB155" t="e">
        <f t="shared" si="95"/>
        <v>#DIV/0!</v>
      </c>
      <c r="AC155" s="1">
        <v>-1</v>
      </c>
      <c r="AD155" s="1">
        <v>0.85</v>
      </c>
      <c r="AE155" s="1">
        <v>0.85</v>
      </c>
      <c r="AF155" s="1">
        <v>10.002037048339844</v>
      </c>
      <c r="AG155">
        <f t="shared" si="96"/>
        <v>0.84999999999999987</v>
      </c>
      <c r="AH155">
        <f t="shared" si="97"/>
        <v>1.8077031198529402E-2</v>
      </c>
      <c r="AI155" t="e">
        <f t="shared" si="98"/>
        <v>#DIV/0!</v>
      </c>
      <c r="AJ155" t="e">
        <f t="shared" si="99"/>
        <v>#DIV/0!</v>
      </c>
      <c r="AK155" t="e">
        <f t="shared" si="100"/>
        <v>#DIV/0!</v>
      </c>
      <c r="AL155" s="1">
        <v>1800.8504638671875</v>
      </c>
      <c r="AM155" s="1">
        <v>0.5</v>
      </c>
      <c r="AN155" t="e">
        <f t="shared" si="101"/>
        <v>#DIV/0!</v>
      </c>
      <c r="AO155">
        <f t="shared" si="102"/>
        <v>5.3301738403867258</v>
      </c>
      <c r="AP155">
        <f t="shared" si="103"/>
        <v>1.4800306794280118</v>
      </c>
      <c r="AQ155">
        <f t="shared" si="104"/>
        <v>28.459320068359375</v>
      </c>
      <c r="AR155" s="1">
        <v>2</v>
      </c>
      <c r="AS155">
        <f t="shared" si="105"/>
        <v>4.644859790802002</v>
      </c>
      <c r="AT155" s="1">
        <v>1</v>
      </c>
      <c r="AU155">
        <f t="shared" si="106"/>
        <v>9.2897195816040039</v>
      </c>
      <c r="AV155" s="1">
        <v>26.169517517089844</v>
      </c>
      <c r="AW155" s="1">
        <v>25.123090744018555</v>
      </c>
      <c r="AX155" s="1">
        <v>399.7432861328125</v>
      </c>
      <c r="AY155" s="1">
        <v>383.35800170898437</v>
      </c>
      <c r="AZ155" s="1">
        <v>20.971580505371094</v>
      </c>
      <c r="BA155" s="1">
        <v>23.941509246826172</v>
      </c>
      <c r="BB155" s="1">
        <v>62.134849548339844</v>
      </c>
      <c r="BC155" s="1">
        <v>70.934188842773438</v>
      </c>
      <c r="BD155" s="1">
        <v>350.3492431640625</v>
      </c>
      <c r="BE155" s="1">
        <v>1800.1065673828125</v>
      </c>
      <c r="BF155" s="1">
        <v>1800.1600341796875</v>
      </c>
      <c r="BG155" s="1">
        <v>100.98015594482422</v>
      </c>
      <c r="BH155" s="1">
        <v>-7.4771080017089844</v>
      </c>
      <c r="BI155" s="1">
        <v>-1.3628431558609009</v>
      </c>
      <c r="BJ155" s="1">
        <v>0.25</v>
      </c>
      <c r="BK155" s="1">
        <v>-1.355140209197998</v>
      </c>
      <c r="BL155" s="1">
        <v>7.355140209197998</v>
      </c>
      <c r="BM155" s="1">
        <v>1</v>
      </c>
      <c r="BN155" s="1">
        <v>0</v>
      </c>
      <c r="BO155" s="1">
        <v>0.15999999642372131</v>
      </c>
      <c r="BP155" s="1">
        <v>111115</v>
      </c>
      <c r="BQ155">
        <f t="shared" si="107"/>
        <v>1.7517462158203123</v>
      </c>
      <c r="BR155">
        <f t="shared" si="108"/>
        <v>5.330173840386726E-3</v>
      </c>
      <c r="BS155">
        <f t="shared" si="109"/>
        <v>301.60932006835935</v>
      </c>
      <c r="BT155">
        <f t="shared" si="110"/>
        <v>299.31951751708982</v>
      </c>
      <c r="BU155">
        <f t="shared" si="111"/>
        <v>288.01704434356725</v>
      </c>
      <c r="BV155">
        <f t="shared" si="112"/>
        <v>9.6311841356870931E-2</v>
      </c>
      <c r="BW155">
        <f t="shared" si="113"/>
        <v>3.8976480167269698</v>
      </c>
      <c r="BX155">
        <f t="shared" si="114"/>
        <v>38.59815802677759</v>
      </c>
      <c r="BY155">
        <f t="shared" si="115"/>
        <v>14.656648779951418</v>
      </c>
      <c r="BZ155">
        <f t="shared" si="116"/>
        <v>27.314418792724609</v>
      </c>
      <c r="CA155">
        <f t="shared" si="117"/>
        <v>3.6457897258178864</v>
      </c>
      <c r="CB155">
        <f t="shared" si="118"/>
        <v>0.35229746367434717</v>
      </c>
      <c r="CC155">
        <f t="shared" si="119"/>
        <v>2.417617337298958</v>
      </c>
      <c r="CD155">
        <f t="shared" si="120"/>
        <v>1.2281723885189284</v>
      </c>
      <c r="CE155">
        <f t="shared" si="121"/>
        <v>0.22139283435596305</v>
      </c>
      <c r="CF155">
        <f t="shared" si="122"/>
        <v>25.775523982215951</v>
      </c>
      <c r="CG155">
        <f t="shared" si="123"/>
        <v>0.66583547940336529</v>
      </c>
      <c r="CH155">
        <f t="shared" si="124"/>
        <v>62.288401382472159</v>
      </c>
      <c r="CI155">
        <f t="shared" si="125"/>
        <v>379.48379235384226</v>
      </c>
      <c r="CJ155">
        <f t="shared" si="126"/>
        <v>4.3758847430510228E-2</v>
      </c>
      <c r="CK155">
        <f t="shared" si="127"/>
        <v>0</v>
      </c>
      <c r="CL155">
        <f t="shared" si="128"/>
        <v>1530.0905822753905</v>
      </c>
      <c r="CM155">
        <f t="shared" si="129"/>
        <v>0</v>
      </c>
      <c r="CN155" t="e">
        <f t="shared" si="130"/>
        <v>#DIV/0!</v>
      </c>
      <c r="CO155" t="e">
        <f t="shared" si="131"/>
        <v>#DIV/0!</v>
      </c>
      <c r="CP155" t="e">
        <f t="shared" si="132"/>
        <v>#DIV/0!</v>
      </c>
    </row>
    <row r="156" spans="1:94" x14ac:dyDescent="0.3">
      <c r="A156" s="40" t="str">
        <f>VLOOKUP(C156,ListCodeMtrx!A$1:B$91,2,TRUE)</f>
        <v>M25</v>
      </c>
      <c r="B156" s="1">
        <f t="shared" si="133"/>
        <v>50</v>
      </c>
      <c r="C156">
        <v>25</v>
      </c>
      <c r="D156" s="4" t="s">
        <v>214</v>
      </c>
      <c r="E156" s="5">
        <v>1</v>
      </c>
      <c r="F156" s="5">
        <v>5</v>
      </c>
      <c r="G156">
        <v>90</v>
      </c>
      <c r="H156" s="12">
        <v>41334</v>
      </c>
      <c r="I156">
        <v>1</v>
      </c>
      <c r="J156" s="1">
        <v>37</v>
      </c>
      <c r="K156" s="6">
        <v>0.49952546296296296</v>
      </c>
      <c r="L156" s="1">
        <v>8421.5</v>
      </c>
      <c r="M156" s="1">
        <v>0</v>
      </c>
      <c r="N156" s="1">
        <v>50</v>
      </c>
      <c r="O156" s="7">
        <f t="shared" si="90"/>
        <v>-0.91920817264980592</v>
      </c>
      <c r="P156" s="7">
        <f t="shared" si="91"/>
        <v>0.40135701654389305</v>
      </c>
      <c r="Q156" s="7">
        <f t="shared" si="92"/>
        <v>51.393281221883363</v>
      </c>
      <c r="R156" s="1">
        <v>28.469478607177734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t="e">
        <f t="shared" si="93"/>
        <v>#DIV/0!</v>
      </c>
      <c r="AA156" t="e">
        <f t="shared" si="94"/>
        <v>#DIV/0!</v>
      </c>
      <c r="AB156" t="e">
        <f t="shared" si="95"/>
        <v>#DIV/0!</v>
      </c>
      <c r="AC156" s="1">
        <v>-1</v>
      </c>
      <c r="AD156" s="1">
        <v>0.85</v>
      </c>
      <c r="AE156" s="1">
        <v>0.85</v>
      </c>
      <c r="AF156" s="1">
        <v>10.002037048339844</v>
      </c>
      <c r="AG156">
        <f t="shared" si="96"/>
        <v>0.84999999999999987</v>
      </c>
      <c r="AH156">
        <f t="shared" si="97"/>
        <v>5.2832270848207941E-5</v>
      </c>
      <c r="AI156" t="e">
        <f t="shared" si="98"/>
        <v>#DIV/0!</v>
      </c>
      <c r="AJ156" t="e">
        <f t="shared" si="99"/>
        <v>#DIV/0!</v>
      </c>
      <c r="AK156" t="e">
        <f t="shared" si="100"/>
        <v>#DIV/0!</v>
      </c>
      <c r="AL156" s="1">
        <v>1800.8504638671875</v>
      </c>
      <c r="AM156" s="1">
        <v>0.5</v>
      </c>
      <c r="AN156" t="e">
        <f t="shared" si="101"/>
        <v>#DIV/0!</v>
      </c>
      <c r="AO156">
        <f t="shared" si="102"/>
        <v>5.8349347574945902</v>
      </c>
      <c r="AP156">
        <f t="shared" si="103"/>
        <v>1.483582164431982</v>
      </c>
      <c r="AQ156">
        <f t="shared" si="104"/>
        <v>28.469478607177734</v>
      </c>
      <c r="AR156" s="1">
        <v>2</v>
      </c>
      <c r="AS156">
        <f t="shared" si="105"/>
        <v>4.644859790802002</v>
      </c>
      <c r="AT156" s="1">
        <v>1</v>
      </c>
      <c r="AU156">
        <f t="shared" si="106"/>
        <v>9.2897195816040039</v>
      </c>
      <c r="AV156" s="1">
        <v>26.233221054077148</v>
      </c>
      <c r="AW156" s="1">
        <v>25.123449325561523</v>
      </c>
      <c r="AX156" s="1">
        <v>48.4395751953125</v>
      </c>
      <c r="AY156" s="1">
        <v>48.801738739013672</v>
      </c>
      <c r="AZ156" s="1">
        <v>20.678056716918945</v>
      </c>
      <c r="BA156" s="1">
        <v>23.929098129272461</v>
      </c>
      <c r="BB156" s="1">
        <v>61.035099029541016</v>
      </c>
      <c r="BC156" s="1">
        <v>70.631149291992188</v>
      </c>
      <c r="BD156" s="1">
        <v>350.36834716796875</v>
      </c>
      <c r="BE156" s="1">
        <v>1799.0748291015625</v>
      </c>
      <c r="BF156" s="1">
        <v>1783.9368896484375</v>
      </c>
      <c r="BG156" s="1">
        <v>100.98027038574219</v>
      </c>
      <c r="BH156" s="1">
        <v>-1.4168815612792969</v>
      </c>
      <c r="BI156" s="1">
        <v>-1.4583669900894165</v>
      </c>
      <c r="BJ156" s="1">
        <v>0.25</v>
      </c>
      <c r="BK156" s="1">
        <v>-1.355140209197998</v>
      </c>
      <c r="BL156" s="1">
        <v>7.355140209197998</v>
      </c>
      <c r="BM156" s="1">
        <v>1</v>
      </c>
      <c r="BN156" s="1">
        <v>0</v>
      </c>
      <c r="BO156" s="1">
        <v>0.15999999642372131</v>
      </c>
      <c r="BP156" s="1">
        <v>111115</v>
      </c>
      <c r="BQ156">
        <f t="shared" si="107"/>
        <v>1.7518417358398435</v>
      </c>
      <c r="BR156">
        <f t="shared" si="108"/>
        <v>5.8349347574945904E-3</v>
      </c>
      <c r="BS156">
        <f t="shared" si="109"/>
        <v>301.61947860717771</v>
      </c>
      <c r="BT156">
        <f t="shared" si="110"/>
        <v>299.38322105407713</v>
      </c>
      <c r="BU156">
        <f t="shared" si="111"/>
        <v>287.85196622225703</v>
      </c>
      <c r="BV156">
        <f t="shared" si="112"/>
        <v>1.6113400928009138E-2</v>
      </c>
      <c r="BW156">
        <f t="shared" si="113"/>
        <v>3.8999489636128728</v>
      </c>
      <c r="BX156">
        <f t="shared" si="114"/>
        <v>38.620900386928675</v>
      </c>
      <c r="BY156">
        <f t="shared" si="115"/>
        <v>14.691802257656214</v>
      </c>
      <c r="BZ156">
        <f t="shared" si="116"/>
        <v>27.351349830627441</v>
      </c>
      <c r="CA156">
        <f t="shared" si="117"/>
        <v>3.6536865601379724</v>
      </c>
      <c r="CB156">
        <f t="shared" si="118"/>
        <v>0.38473477100723091</v>
      </c>
      <c r="CC156">
        <f t="shared" si="119"/>
        <v>2.4163667991808908</v>
      </c>
      <c r="CD156">
        <f t="shared" si="120"/>
        <v>1.2373197609570816</v>
      </c>
      <c r="CE156">
        <f t="shared" si="121"/>
        <v>0.24189936091913075</v>
      </c>
      <c r="CF156">
        <f t="shared" si="122"/>
        <v>5.1897074337962685</v>
      </c>
      <c r="CG156">
        <f t="shared" si="123"/>
        <v>1.0531034866755256</v>
      </c>
      <c r="CH156">
        <f t="shared" si="124"/>
        <v>62.357128064675948</v>
      </c>
      <c r="CI156">
        <f t="shared" si="125"/>
        <v>48.93531984683684</v>
      </c>
      <c r="CJ156">
        <f t="shared" si="126"/>
        <v>-1.1713253723368847E-2</v>
      </c>
      <c r="CK156">
        <f t="shared" si="127"/>
        <v>0</v>
      </c>
      <c r="CL156">
        <f t="shared" si="128"/>
        <v>1529.2136047363279</v>
      </c>
      <c r="CM156">
        <f t="shared" si="129"/>
        <v>0</v>
      </c>
      <c r="CN156" t="e">
        <f t="shared" si="130"/>
        <v>#DIV/0!</v>
      </c>
      <c r="CO156" t="e">
        <f t="shared" si="131"/>
        <v>#DIV/0!</v>
      </c>
      <c r="CP156" t="e">
        <f t="shared" si="132"/>
        <v>#DIV/0!</v>
      </c>
    </row>
    <row r="157" spans="1:94" x14ac:dyDescent="0.3">
      <c r="A157" s="40" t="str">
        <f>VLOOKUP(C157,ListCodeMtrx!A$1:B$91,2,TRUE)</f>
        <v>M25</v>
      </c>
      <c r="B157" s="1">
        <f t="shared" si="133"/>
        <v>100</v>
      </c>
      <c r="C157">
        <v>25</v>
      </c>
      <c r="D157" s="4" t="s">
        <v>214</v>
      </c>
      <c r="E157" s="5">
        <v>1</v>
      </c>
      <c r="F157" s="5">
        <v>5</v>
      </c>
      <c r="G157">
        <v>90</v>
      </c>
      <c r="H157" s="12">
        <v>41334</v>
      </c>
      <c r="I157">
        <v>1</v>
      </c>
      <c r="J157" s="1">
        <v>38</v>
      </c>
      <c r="K157" s="6">
        <v>0.50194444444444453</v>
      </c>
      <c r="L157" s="1">
        <v>8630.5</v>
      </c>
      <c r="M157" s="1">
        <v>0</v>
      </c>
      <c r="N157" s="1">
        <v>100</v>
      </c>
      <c r="O157" s="7">
        <f t="shared" si="90"/>
        <v>4.6035890413277087</v>
      </c>
      <c r="P157" s="7">
        <f t="shared" si="91"/>
        <v>0.43871131074220621</v>
      </c>
      <c r="Q157" s="7">
        <f t="shared" si="92"/>
        <v>78.907626967269408</v>
      </c>
      <c r="R157" s="1">
        <v>28.316608428955078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t="e">
        <f t="shared" si="93"/>
        <v>#DIV/0!</v>
      </c>
      <c r="AA157" t="e">
        <f t="shared" si="94"/>
        <v>#DIV/0!</v>
      </c>
      <c r="AB157" t="e">
        <f t="shared" si="95"/>
        <v>#DIV/0!</v>
      </c>
      <c r="AC157" s="1">
        <v>-1</v>
      </c>
      <c r="AD157" s="1">
        <v>0.85</v>
      </c>
      <c r="AE157" s="1">
        <v>0.85</v>
      </c>
      <c r="AF157" s="1">
        <v>10.002037048339844</v>
      </c>
      <c r="AG157">
        <f t="shared" si="96"/>
        <v>0.84999999999999987</v>
      </c>
      <c r="AH157">
        <f t="shared" si="97"/>
        <v>3.6627556952860017E-3</v>
      </c>
      <c r="AI157" t="e">
        <f t="shared" si="98"/>
        <v>#DIV/0!</v>
      </c>
      <c r="AJ157" t="e">
        <f t="shared" si="99"/>
        <v>#DIV/0!</v>
      </c>
      <c r="AK157" t="e">
        <f t="shared" si="100"/>
        <v>#DIV/0!</v>
      </c>
      <c r="AL157" s="1">
        <v>1800.8504638671875</v>
      </c>
      <c r="AM157" s="1">
        <v>0.5</v>
      </c>
      <c r="AN157" t="e">
        <f t="shared" si="101"/>
        <v>#DIV/0!</v>
      </c>
      <c r="AO157">
        <f t="shared" si="102"/>
        <v>6.1582222667295747</v>
      </c>
      <c r="AP157">
        <f t="shared" si="103"/>
        <v>1.4380577841037625</v>
      </c>
      <c r="AQ157">
        <f t="shared" si="104"/>
        <v>28.316608428955078</v>
      </c>
      <c r="AR157" s="1">
        <v>2</v>
      </c>
      <c r="AS157">
        <f t="shared" si="105"/>
        <v>4.644859790802002</v>
      </c>
      <c r="AT157" s="1">
        <v>1</v>
      </c>
      <c r="AU157">
        <f t="shared" si="106"/>
        <v>9.2897195816040039</v>
      </c>
      <c r="AV157" s="1">
        <v>26.207866668701172</v>
      </c>
      <c r="AW157" s="1">
        <v>25.119680404663086</v>
      </c>
      <c r="AX157" s="1">
        <v>101.42190551757812</v>
      </c>
      <c r="AY157" s="1">
        <v>98.448219299316406</v>
      </c>
      <c r="AZ157" s="1">
        <v>20.609352111816406</v>
      </c>
      <c r="BA157" s="1">
        <v>24.039848327636719</v>
      </c>
      <c r="BB157" s="1">
        <v>60.919475555419922</v>
      </c>
      <c r="BC157" s="1">
        <v>71.059730529785156</v>
      </c>
      <c r="BD157" s="1">
        <v>350.3970947265625</v>
      </c>
      <c r="BE157" s="1">
        <v>1799.86279296875</v>
      </c>
      <c r="BF157" s="1">
        <v>1765.8731689453125</v>
      </c>
      <c r="BG157" s="1">
        <v>100.97361755371094</v>
      </c>
      <c r="BH157" s="1">
        <v>-1.8944664001464844</v>
      </c>
      <c r="BI157" s="1">
        <v>-1.4507910013198853</v>
      </c>
      <c r="BJ157" s="1">
        <v>0.5</v>
      </c>
      <c r="BK157" s="1">
        <v>-1.355140209197998</v>
      </c>
      <c r="BL157" s="1">
        <v>7.355140209197998</v>
      </c>
      <c r="BM157" s="1">
        <v>1</v>
      </c>
      <c r="BN157" s="1">
        <v>0</v>
      </c>
      <c r="BO157" s="1">
        <v>0.15999999642372131</v>
      </c>
      <c r="BP157" s="1">
        <v>111115</v>
      </c>
      <c r="BQ157">
        <f t="shared" si="107"/>
        <v>1.7519854736328124</v>
      </c>
      <c r="BR157">
        <f t="shared" si="108"/>
        <v>6.1582222667295747E-3</v>
      </c>
      <c r="BS157">
        <f t="shared" si="109"/>
        <v>301.46660842895506</v>
      </c>
      <c r="BT157">
        <f t="shared" si="110"/>
        <v>299.35786666870115</v>
      </c>
      <c r="BU157">
        <f t="shared" si="111"/>
        <v>287.97804043818905</v>
      </c>
      <c r="BV157">
        <f t="shared" si="112"/>
        <v>-3.0288561302553148E-2</v>
      </c>
      <c r="BW157">
        <f t="shared" si="113"/>
        <v>3.8654482351877699</v>
      </c>
      <c r="BX157">
        <f t="shared" si="114"/>
        <v>38.281764374061574</v>
      </c>
      <c r="BY157">
        <f t="shared" si="115"/>
        <v>14.241916046424855</v>
      </c>
      <c r="BZ157">
        <f t="shared" si="116"/>
        <v>27.262237548828125</v>
      </c>
      <c r="CA157">
        <f t="shared" si="117"/>
        <v>3.6346573879478155</v>
      </c>
      <c r="CB157">
        <f t="shared" si="118"/>
        <v>0.41892727606046049</v>
      </c>
      <c r="CC157">
        <f t="shared" si="119"/>
        <v>2.4273904510840074</v>
      </c>
      <c r="CD157">
        <f t="shared" si="120"/>
        <v>1.207266936863808</v>
      </c>
      <c r="CE157">
        <f t="shared" si="121"/>
        <v>0.26353793757259275</v>
      </c>
      <c r="CF157">
        <f t="shared" si="122"/>
        <v>7.967588547463949</v>
      </c>
      <c r="CG157">
        <f t="shared" si="123"/>
        <v>0.80151400938358386</v>
      </c>
      <c r="CH157">
        <f t="shared" si="124"/>
        <v>63.332222916731794</v>
      </c>
      <c r="CI157">
        <f t="shared" si="125"/>
        <v>97.779216844376933</v>
      </c>
      <c r="CJ157">
        <f t="shared" si="126"/>
        <v>2.9817740087489435E-2</v>
      </c>
      <c r="CK157">
        <f t="shared" si="127"/>
        <v>0</v>
      </c>
      <c r="CL157">
        <f t="shared" si="128"/>
        <v>1529.8833740234372</v>
      </c>
      <c r="CM157">
        <f t="shared" si="129"/>
        <v>0</v>
      </c>
      <c r="CN157" t="e">
        <f t="shared" si="130"/>
        <v>#DIV/0!</v>
      </c>
      <c r="CO157" t="e">
        <f t="shared" si="131"/>
        <v>#DIV/0!</v>
      </c>
      <c r="CP157" t="e">
        <f t="shared" si="132"/>
        <v>#DIV/0!</v>
      </c>
    </row>
    <row r="158" spans="1:94" s="8" customFormat="1" x14ac:dyDescent="0.3">
      <c r="A158" s="40" t="str">
        <f>VLOOKUP(C158,ListCodeMtrx!A$1:B$91,2,TRUE)</f>
        <v>M25</v>
      </c>
      <c r="B158" s="1">
        <f t="shared" si="133"/>
        <v>250</v>
      </c>
      <c r="C158">
        <v>25</v>
      </c>
      <c r="D158" s="4" t="s">
        <v>214</v>
      </c>
      <c r="E158" s="5">
        <v>1</v>
      </c>
      <c r="F158" s="5">
        <v>5</v>
      </c>
      <c r="G158">
        <v>90</v>
      </c>
      <c r="H158" s="12">
        <v>41334</v>
      </c>
      <c r="I158">
        <v>1</v>
      </c>
      <c r="J158" s="1">
        <v>39</v>
      </c>
      <c r="K158" s="6">
        <v>0.50436342592592598</v>
      </c>
      <c r="L158" s="1">
        <v>8839.5</v>
      </c>
      <c r="M158" s="1">
        <v>0</v>
      </c>
      <c r="N158" s="1">
        <v>250</v>
      </c>
      <c r="O158" s="7">
        <f t="shared" si="90"/>
        <v>19.535805213221984</v>
      </c>
      <c r="P158" s="7">
        <f t="shared" si="91"/>
        <v>0.46705889336960882</v>
      </c>
      <c r="Q158" s="7">
        <f t="shared" si="92"/>
        <v>163.93174502695058</v>
      </c>
      <c r="R158" s="1">
        <v>28.146440505981445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t="e">
        <f t="shared" si="93"/>
        <v>#DIV/0!</v>
      </c>
      <c r="AA158" t="e">
        <f t="shared" si="94"/>
        <v>#DIV/0!</v>
      </c>
      <c r="AB158" t="e">
        <f t="shared" si="95"/>
        <v>#DIV/0!</v>
      </c>
      <c r="AC158" s="1">
        <v>-1</v>
      </c>
      <c r="AD158" s="1">
        <v>0.85</v>
      </c>
      <c r="AE158" s="1">
        <v>0.85</v>
      </c>
      <c r="AF158" s="1">
        <v>10.002037048339844</v>
      </c>
      <c r="AG158">
        <f t="shared" si="96"/>
        <v>0.84999999999999987</v>
      </c>
      <c r="AH158">
        <f t="shared" si="97"/>
        <v>1.3423893793939793E-2</v>
      </c>
      <c r="AI158" t="e">
        <f t="shared" si="98"/>
        <v>#DIV/0!</v>
      </c>
      <c r="AJ158" t="e">
        <f t="shared" si="99"/>
        <v>#DIV/0!</v>
      </c>
      <c r="AK158" t="e">
        <f t="shared" si="100"/>
        <v>#DIV/0!</v>
      </c>
      <c r="AL158" s="1">
        <v>1800.8504638671875</v>
      </c>
      <c r="AM158" s="1">
        <v>0.5</v>
      </c>
      <c r="AN158" t="e">
        <f t="shared" si="101"/>
        <v>#DIV/0!</v>
      </c>
      <c r="AO158">
        <f t="shared" si="102"/>
        <v>6.5229529315273602</v>
      </c>
      <c r="AP158">
        <f t="shared" si="103"/>
        <v>1.4353260791986862</v>
      </c>
      <c r="AQ158">
        <f t="shared" si="104"/>
        <v>28.146440505981445</v>
      </c>
      <c r="AR158" s="1">
        <v>2</v>
      </c>
      <c r="AS158">
        <f t="shared" si="105"/>
        <v>4.644859790802002</v>
      </c>
      <c r="AT158" s="1">
        <v>1</v>
      </c>
      <c r="AU158">
        <f t="shared" si="106"/>
        <v>9.2897195816040039</v>
      </c>
      <c r="AV158" s="1">
        <v>26.202068328857422</v>
      </c>
      <c r="AW158" s="1">
        <v>25.125139236450195</v>
      </c>
      <c r="AX158" s="1">
        <v>250.46482849121094</v>
      </c>
      <c r="AY158" s="1">
        <v>238.42543029785156</v>
      </c>
      <c r="AZ158" s="1">
        <v>20.056947708129883</v>
      </c>
      <c r="BA158" s="1">
        <v>23.692226409912109</v>
      </c>
      <c r="BB158" s="1">
        <v>59.300514221191406</v>
      </c>
      <c r="BC158" s="1">
        <v>70.048606872558594</v>
      </c>
      <c r="BD158" s="1">
        <v>350.3670654296875</v>
      </c>
      <c r="BE158" s="1">
        <v>1799.7587890625</v>
      </c>
      <c r="BF158" s="1">
        <v>1748.9517822265625</v>
      </c>
      <c r="BG158" s="1">
        <v>100.96269226074219</v>
      </c>
      <c r="BH158" s="1">
        <v>-4.0694084167480469</v>
      </c>
      <c r="BI158" s="1">
        <v>-1.3812052011489868</v>
      </c>
      <c r="BJ158" s="1">
        <v>0.25</v>
      </c>
      <c r="BK158" s="1">
        <v>-1.355140209197998</v>
      </c>
      <c r="BL158" s="1">
        <v>7.355140209197998</v>
      </c>
      <c r="BM158" s="1">
        <v>1</v>
      </c>
      <c r="BN158" s="1">
        <v>0</v>
      </c>
      <c r="BO158" s="1">
        <v>0.15999999642372131</v>
      </c>
      <c r="BP158" s="1">
        <v>111115</v>
      </c>
      <c r="BQ158">
        <f t="shared" si="107"/>
        <v>1.7518353271484373</v>
      </c>
      <c r="BR158">
        <f t="shared" si="108"/>
        <v>6.5229529315273599E-3</v>
      </c>
      <c r="BS158">
        <f t="shared" si="109"/>
        <v>301.29644050598142</v>
      </c>
      <c r="BT158">
        <f t="shared" si="110"/>
        <v>299.3520683288574</v>
      </c>
      <c r="BU158">
        <f t="shared" si="111"/>
        <v>287.961399813561</v>
      </c>
      <c r="BV158">
        <f t="shared" si="112"/>
        <v>-8.2372491109786242E-2</v>
      </c>
      <c r="BW158">
        <f t="shared" si="113"/>
        <v>3.8273570431944712</v>
      </c>
      <c r="BX158">
        <f t="shared" si="114"/>
        <v>37.90862701353182</v>
      </c>
      <c r="BY158">
        <f t="shared" si="115"/>
        <v>14.216400603619711</v>
      </c>
      <c r="BZ158">
        <f t="shared" si="116"/>
        <v>27.174254417419434</v>
      </c>
      <c r="CA158">
        <f t="shared" si="117"/>
        <v>3.6159542580870507</v>
      </c>
      <c r="CB158">
        <f t="shared" si="118"/>
        <v>0.44470069281855723</v>
      </c>
      <c r="CC158">
        <f t="shared" si="119"/>
        <v>2.3920309639957851</v>
      </c>
      <c r="CD158">
        <f t="shared" si="120"/>
        <v>1.2239232940912657</v>
      </c>
      <c r="CE158">
        <f t="shared" si="121"/>
        <v>0.27986377094326326</v>
      </c>
      <c r="CF158">
        <f t="shared" si="122"/>
        <v>16.550990324922466</v>
      </c>
      <c r="CG158">
        <f t="shared" si="123"/>
        <v>0.68755981617464135</v>
      </c>
      <c r="CH158">
        <f t="shared" si="124"/>
        <v>63.158734192289323</v>
      </c>
      <c r="CI158">
        <f t="shared" si="125"/>
        <v>235.58644933549016</v>
      </c>
      <c r="CJ158">
        <f t="shared" si="126"/>
        <v>5.2373841202434199E-2</v>
      </c>
      <c r="CK158">
        <f t="shared" si="127"/>
        <v>0</v>
      </c>
      <c r="CL158">
        <f t="shared" si="128"/>
        <v>1529.7949707031248</v>
      </c>
      <c r="CM158">
        <f t="shared" si="129"/>
        <v>0</v>
      </c>
      <c r="CN158" t="e">
        <f t="shared" si="130"/>
        <v>#DIV/0!</v>
      </c>
      <c r="CO158" t="e">
        <f t="shared" si="131"/>
        <v>#DIV/0!</v>
      </c>
      <c r="CP158" s="8" t="e">
        <f t="shared" si="132"/>
        <v>#DIV/0!</v>
      </c>
    </row>
    <row r="159" spans="1:94" x14ac:dyDescent="0.3">
      <c r="A159" s="40" t="str">
        <f>VLOOKUP(C159,ListCodeMtrx!A$1:B$91,2,TRUE)</f>
        <v>M25</v>
      </c>
      <c r="B159" s="1">
        <f t="shared" si="133"/>
        <v>600</v>
      </c>
      <c r="C159">
        <v>25</v>
      </c>
      <c r="D159" s="4" t="s">
        <v>214</v>
      </c>
      <c r="E159" s="5">
        <v>1</v>
      </c>
      <c r="F159" s="5">
        <v>5</v>
      </c>
      <c r="G159">
        <v>90</v>
      </c>
      <c r="H159" s="12">
        <v>41334</v>
      </c>
      <c r="I159">
        <v>1</v>
      </c>
      <c r="J159" s="1">
        <v>40</v>
      </c>
      <c r="K159" s="6">
        <v>0.50678240740740743</v>
      </c>
      <c r="L159" s="1">
        <v>9048.5</v>
      </c>
      <c r="M159" s="1">
        <v>0</v>
      </c>
      <c r="N159" s="1">
        <v>600</v>
      </c>
      <c r="O159" s="7">
        <f t="shared" si="90"/>
        <v>43.75092566221079</v>
      </c>
      <c r="P159" s="7">
        <f t="shared" si="91"/>
        <v>0.44900931507212954</v>
      </c>
      <c r="Q159" s="7">
        <f t="shared" si="92"/>
        <v>399.49766047620216</v>
      </c>
      <c r="R159" s="1">
        <v>28.23750114440918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t="e">
        <f t="shared" si="93"/>
        <v>#DIV/0!</v>
      </c>
      <c r="AA159" t="e">
        <f t="shared" si="94"/>
        <v>#DIV/0!</v>
      </c>
      <c r="AB159" t="e">
        <f t="shared" si="95"/>
        <v>#DIV/0!</v>
      </c>
      <c r="AC159" s="1">
        <v>-1</v>
      </c>
      <c r="AD159" s="1">
        <v>0.85</v>
      </c>
      <c r="AE159" s="1">
        <v>0.85</v>
      </c>
      <c r="AF159" s="1">
        <v>10.002037048339844</v>
      </c>
      <c r="AG159">
        <f t="shared" si="96"/>
        <v>0.84999999999999987</v>
      </c>
      <c r="AH159">
        <f t="shared" si="97"/>
        <v>2.9275267062736154E-2</v>
      </c>
      <c r="AI159" t="e">
        <f t="shared" si="98"/>
        <v>#DIV/0!</v>
      </c>
      <c r="AJ159" t="e">
        <f t="shared" si="99"/>
        <v>#DIV/0!</v>
      </c>
      <c r="AK159" t="e">
        <f t="shared" si="100"/>
        <v>#DIV/0!</v>
      </c>
      <c r="AL159" s="1">
        <v>1800.8504638671875</v>
      </c>
      <c r="AM159" s="1">
        <v>0.5</v>
      </c>
      <c r="AN159" t="e">
        <f t="shared" si="101"/>
        <v>#DIV/0!</v>
      </c>
      <c r="AO159">
        <f t="shared" si="102"/>
        <v>6.2428223199726363</v>
      </c>
      <c r="AP159">
        <f t="shared" si="103"/>
        <v>1.4257289251798948</v>
      </c>
      <c r="AQ159">
        <f t="shared" si="104"/>
        <v>28.23750114440918</v>
      </c>
      <c r="AR159" s="1">
        <v>2</v>
      </c>
      <c r="AS159">
        <f t="shared" si="105"/>
        <v>4.644859790802002</v>
      </c>
      <c r="AT159" s="1">
        <v>1</v>
      </c>
      <c r="AU159">
        <f t="shared" si="106"/>
        <v>9.2897195816040039</v>
      </c>
      <c r="AV159" s="1">
        <v>26.276334762573242</v>
      </c>
      <c r="AW159" s="1">
        <v>25.124418258666992</v>
      </c>
      <c r="AX159" s="1">
        <v>600.13616943359375</v>
      </c>
      <c r="AY159" s="1">
        <v>573.11785888671875</v>
      </c>
      <c r="AZ159" s="1">
        <v>20.513189315795898</v>
      </c>
      <c r="BA159" s="1">
        <v>23.991491317749023</v>
      </c>
      <c r="BB159" s="1">
        <v>60.377120971679688</v>
      </c>
      <c r="BC159" s="1">
        <v>70.614913940429687</v>
      </c>
      <c r="BD159" s="1">
        <v>350.34609985351562</v>
      </c>
      <c r="BE159" s="1">
        <v>1798.3831787109375</v>
      </c>
      <c r="BF159" s="1">
        <v>1732.8587646484375</v>
      </c>
      <c r="BG159" s="1">
        <v>100.95123291015625</v>
      </c>
      <c r="BH159" s="1">
        <v>-12.352733612060547</v>
      </c>
      <c r="BI159" s="1">
        <v>-1.3188024759292603</v>
      </c>
      <c r="BJ159" s="1">
        <v>0.25</v>
      </c>
      <c r="BK159" s="1">
        <v>-1.355140209197998</v>
      </c>
      <c r="BL159" s="1">
        <v>7.355140209197998</v>
      </c>
      <c r="BM159" s="1">
        <v>1</v>
      </c>
      <c r="BN159" s="1">
        <v>0</v>
      </c>
      <c r="BO159" s="1">
        <v>0.15999999642372131</v>
      </c>
      <c r="BP159" s="1">
        <v>111115</v>
      </c>
      <c r="BQ159">
        <f t="shared" si="107"/>
        <v>1.751730499267578</v>
      </c>
      <c r="BR159">
        <f t="shared" si="108"/>
        <v>6.2428223199726364E-3</v>
      </c>
      <c r="BS159">
        <f t="shared" si="109"/>
        <v>301.38750114440916</v>
      </c>
      <c r="BT159">
        <f t="shared" si="110"/>
        <v>299.42633476257322</v>
      </c>
      <c r="BU159">
        <f t="shared" si="111"/>
        <v>287.74130216223057</v>
      </c>
      <c r="BV159">
        <f t="shared" si="112"/>
        <v>-3.8535807002253328E-2</v>
      </c>
      <c r="BW159">
        <f t="shared" si="113"/>
        <v>3.847699553059968</v>
      </c>
      <c r="BX159">
        <f t="shared" si="114"/>
        <v>38.114438448555767</v>
      </c>
      <c r="BY159">
        <f t="shared" si="115"/>
        <v>14.122947130806743</v>
      </c>
      <c r="BZ159">
        <f t="shared" si="116"/>
        <v>27.256917953491211</v>
      </c>
      <c r="CA159">
        <f t="shared" si="117"/>
        <v>3.63352417457615</v>
      </c>
      <c r="CB159">
        <f t="shared" si="118"/>
        <v>0.42830749996252598</v>
      </c>
      <c r="CC159">
        <f t="shared" si="119"/>
        <v>2.4219706278800732</v>
      </c>
      <c r="CD159">
        <f t="shared" si="120"/>
        <v>1.2115535466960767</v>
      </c>
      <c r="CE159">
        <f t="shared" si="121"/>
        <v>0.26947820027310904</v>
      </c>
      <c r="CF159">
        <f t="shared" si="122"/>
        <v>40.329781369795612</v>
      </c>
      <c r="CG159">
        <f t="shared" si="123"/>
        <v>0.69706021943239782</v>
      </c>
      <c r="CH159">
        <f t="shared" si="124"/>
        <v>63.521573395194842</v>
      </c>
      <c r="CI159">
        <f t="shared" si="125"/>
        <v>566.75988983015588</v>
      </c>
      <c r="CJ159">
        <f t="shared" si="126"/>
        <v>4.9035361983584845E-2</v>
      </c>
      <c r="CK159">
        <f t="shared" si="127"/>
        <v>0</v>
      </c>
      <c r="CL159">
        <f t="shared" si="128"/>
        <v>1528.6257019042966</v>
      </c>
      <c r="CM159">
        <f t="shared" si="129"/>
        <v>0</v>
      </c>
      <c r="CN159" t="e">
        <f t="shared" si="130"/>
        <v>#DIV/0!</v>
      </c>
      <c r="CO159" t="e">
        <f t="shared" si="131"/>
        <v>#DIV/0!</v>
      </c>
      <c r="CP159" t="e">
        <f t="shared" si="132"/>
        <v>#DIV/0!</v>
      </c>
    </row>
    <row r="160" spans="1:94" x14ac:dyDescent="0.3">
      <c r="A160" s="40" t="str">
        <f>VLOOKUP(C160,ListCodeMtrx!A$1:B$91,2,TRUE)</f>
        <v>M25</v>
      </c>
      <c r="B160" s="1">
        <f t="shared" si="133"/>
        <v>800</v>
      </c>
      <c r="C160">
        <v>25</v>
      </c>
      <c r="D160" s="4" t="s">
        <v>214</v>
      </c>
      <c r="E160" s="5">
        <v>1</v>
      </c>
      <c r="F160" s="5">
        <v>5</v>
      </c>
      <c r="G160">
        <v>90</v>
      </c>
      <c r="H160" s="12">
        <v>41334</v>
      </c>
      <c r="I160">
        <v>1</v>
      </c>
      <c r="J160" s="1">
        <v>41</v>
      </c>
      <c r="K160" s="6">
        <v>0.50920138888888888</v>
      </c>
      <c r="L160" s="1">
        <v>9257.5</v>
      </c>
      <c r="M160" s="1">
        <v>0</v>
      </c>
      <c r="N160" s="1">
        <v>800</v>
      </c>
      <c r="O160" s="7">
        <f t="shared" si="90"/>
        <v>50.253601890536004</v>
      </c>
      <c r="P160" s="7">
        <f t="shared" si="91"/>
        <v>0.43683369728247884</v>
      </c>
      <c r="Q160" s="7">
        <f t="shared" si="92"/>
        <v>563.747053618564</v>
      </c>
      <c r="R160" s="1">
        <v>28.432832717895508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t="e">
        <f t="shared" si="93"/>
        <v>#DIV/0!</v>
      </c>
      <c r="AA160" t="e">
        <f t="shared" si="94"/>
        <v>#DIV/0!</v>
      </c>
      <c r="AB160" t="e">
        <f t="shared" si="95"/>
        <v>#DIV/0!</v>
      </c>
      <c r="AC160" s="1">
        <v>-1</v>
      </c>
      <c r="AD160" s="1">
        <v>0.85</v>
      </c>
      <c r="AE160" s="1">
        <v>0.85</v>
      </c>
      <c r="AF160" s="1">
        <v>10.002037048339844</v>
      </c>
      <c r="AG160">
        <f t="shared" si="96"/>
        <v>0.84999999999999987</v>
      </c>
      <c r="AH160">
        <f t="shared" si="97"/>
        <v>3.3538817109626431E-2</v>
      </c>
      <c r="AI160" t="e">
        <f t="shared" si="98"/>
        <v>#DIV/0!</v>
      </c>
      <c r="AJ160" t="e">
        <f t="shared" si="99"/>
        <v>#DIV/0!</v>
      </c>
      <c r="AK160" t="e">
        <f t="shared" si="100"/>
        <v>#DIV/0!</v>
      </c>
      <c r="AL160" s="1">
        <v>1800.8504638671875</v>
      </c>
      <c r="AM160" s="1">
        <v>0.5</v>
      </c>
      <c r="AN160" t="e">
        <f t="shared" si="101"/>
        <v>#DIV/0!</v>
      </c>
      <c r="AO160">
        <f t="shared" si="102"/>
        <v>5.755077339389099</v>
      </c>
      <c r="AP160">
        <f t="shared" si="103"/>
        <v>1.3481024029203037</v>
      </c>
      <c r="AQ160">
        <f t="shared" si="104"/>
        <v>28.432832717895508</v>
      </c>
      <c r="AR160" s="1">
        <v>2</v>
      </c>
      <c r="AS160">
        <f t="shared" si="105"/>
        <v>4.644859790802002</v>
      </c>
      <c r="AT160" s="1">
        <v>1</v>
      </c>
      <c r="AU160">
        <f t="shared" si="106"/>
        <v>9.2897195816040039</v>
      </c>
      <c r="AV160" s="1">
        <v>26.320178985595703</v>
      </c>
      <c r="AW160" s="1">
        <v>25.121023178100586</v>
      </c>
      <c r="AX160" s="1">
        <v>801.059814453125</v>
      </c>
      <c r="AY160" s="1">
        <v>769.8446044921875</v>
      </c>
      <c r="AZ160" s="1">
        <v>21.994167327880859</v>
      </c>
      <c r="BA160" s="1">
        <v>25.196550369262695</v>
      </c>
      <c r="BB160" s="1">
        <v>64.56695556640625</v>
      </c>
      <c r="BC160" s="1">
        <v>73.968002319335938</v>
      </c>
      <c r="BD160" s="1">
        <v>350.368408203125</v>
      </c>
      <c r="BE160" s="1">
        <v>1797.86767578125</v>
      </c>
      <c r="BF160" s="1">
        <v>1720.1258544921875</v>
      </c>
      <c r="BG160" s="1">
        <v>100.94841003417969</v>
      </c>
      <c r="BH160" s="1">
        <v>-18.165966033935547</v>
      </c>
      <c r="BI160" s="1">
        <v>-1.3801237344741821</v>
      </c>
      <c r="BJ160" s="1">
        <v>0.25</v>
      </c>
      <c r="BK160" s="1">
        <v>-1.355140209197998</v>
      </c>
      <c r="BL160" s="1">
        <v>7.355140209197998</v>
      </c>
      <c r="BM160" s="1">
        <v>1</v>
      </c>
      <c r="BN160" s="1">
        <v>0</v>
      </c>
      <c r="BO160" s="1">
        <v>0.15999999642372131</v>
      </c>
      <c r="BP160" s="1">
        <v>111115</v>
      </c>
      <c r="BQ160">
        <f t="shared" si="107"/>
        <v>1.7518420410156248</v>
      </c>
      <c r="BR160">
        <f t="shared" si="108"/>
        <v>5.7550773393890992E-3</v>
      </c>
      <c r="BS160">
        <f t="shared" si="109"/>
        <v>301.58283271789549</v>
      </c>
      <c r="BT160">
        <f t="shared" si="110"/>
        <v>299.47017898559568</v>
      </c>
      <c r="BU160">
        <f t="shared" si="111"/>
        <v>287.65882169532415</v>
      </c>
      <c r="BV160">
        <f t="shared" si="112"/>
        <v>3.3646533155671621E-2</v>
      </c>
      <c r="BW160">
        <f t="shared" si="113"/>
        <v>3.8916541010434957</v>
      </c>
      <c r="BX160">
        <f t="shared" si="114"/>
        <v>38.550920214848723</v>
      </c>
      <c r="BY160">
        <f t="shared" si="115"/>
        <v>13.354369845586028</v>
      </c>
      <c r="BZ160">
        <f t="shared" si="116"/>
        <v>27.376505851745605</v>
      </c>
      <c r="CA160">
        <f t="shared" si="117"/>
        <v>3.6590741275839327</v>
      </c>
      <c r="CB160">
        <f t="shared" si="118"/>
        <v>0.41721485866513403</v>
      </c>
      <c r="CC160">
        <f t="shared" si="119"/>
        <v>2.543551698123192</v>
      </c>
      <c r="CD160">
        <f t="shared" si="120"/>
        <v>1.1155224294607406</v>
      </c>
      <c r="CE160">
        <f t="shared" si="121"/>
        <v>0.26245369354000592</v>
      </c>
      <c r="CF160">
        <f t="shared" si="122"/>
        <v>56.909368724247479</v>
      </c>
      <c r="CG160">
        <f t="shared" si="123"/>
        <v>0.73228681519490335</v>
      </c>
      <c r="CH160">
        <f t="shared" si="124"/>
        <v>65.825648449768792</v>
      </c>
      <c r="CI160">
        <f t="shared" si="125"/>
        <v>762.54165396108976</v>
      </c>
      <c r="CJ160">
        <f t="shared" si="126"/>
        <v>4.3380921084080939E-2</v>
      </c>
      <c r="CK160">
        <f t="shared" si="127"/>
        <v>0</v>
      </c>
      <c r="CL160">
        <f t="shared" si="128"/>
        <v>1528.1875244140622</v>
      </c>
      <c r="CM160">
        <f t="shared" si="129"/>
        <v>0</v>
      </c>
      <c r="CN160" t="e">
        <f t="shared" si="130"/>
        <v>#DIV/0!</v>
      </c>
      <c r="CO160" t="e">
        <f t="shared" si="131"/>
        <v>#DIV/0!</v>
      </c>
      <c r="CP160" t="e">
        <f t="shared" si="132"/>
        <v>#DIV/0!</v>
      </c>
    </row>
    <row r="161" spans="1:94" hidden="1" x14ac:dyDescent="0.3">
      <c r="A161" t="str">
        <f>VLOOKUP(C161,ListCodeMtrx!A$1:B$91,2,TRUE)</f>
        <v>M25</v>
      </c>
      <c r="B161" s="1" t="str">
        <f t="shared" si="133"/>
        <v>400F</v>
      </c>
      <c r="C161" s="8">
        <v>25</v>
      </c>
      <c r="D161" s="4" t="s">
        <v>214</v>
      </c>
      <c r="E161" s="5">
        <v>1</v>
      </c>
      <c r="F161" s="5">
        <v>5</v>
      </c>
      <c r="G161">
        <v>90</v>
      </c>
      <c r="H161" s="13">
        <v>41334</v>
      </c>
      <c r="I161" s="8">
        <v>1</v>
      </c>
      <c r="J161" s="9">
        <v>42</v>
      </c>
      <c r="K161" s="6">
        <v>0.51189814814814816</v>
      </c>
      <c r="L161" s="9">
        <v>9482</v>
      </c>
      <c r="M161" s="9">
        <v>0</v>
      </c>
      <c r="N161" s="1" t="s">
        <v>179</v>
      </c>
      <c r="O161" s="7">
        <f t="shared" si="90"/>
        <v>30.945001444712382</v>
      </c>
      <c r="P161" s="7">
        <f t="shared" si="91"/>
        <v>0.49397310082307572</v>
      </c>
      <c r="Q161" s="7">
        <f t="shared" si="92"/>
        <v>268.27517411309805</v>
      </c>
      <c r="R161" s="9">
        <v>28.360164642333984</v>
      </c>
      <c r="S161" s="9">
        <v>6</v>
      </c>
      <c r="T161" s="9">
        <v>6</v>
      </c>
      <c r="U161" s="9">
        <v>0</v>
      </c>
      <c r="V161" s="9">
        <v>0</v>
      </c>
      <c r="W161" s="9">
        <v>285.6650390625</v>
      </c>
      <c r="X161" s="9">
        <v>654.0521240234375</v>
      </c>
      <c r="Y161" s="9">
        <v>452.78759765625</v>
      </c>
      <c r="Z161" s="8" t="e">
        <f t="shared" si="93"/>
        <v>#DIV/0!</v>
      </c>
      <c r="AA161" s="8">
        <f t="shared" si="94"/>
        <v>0.56323811425729209</v>
      </c>
      <c r="AB161" s="8">
        <f t="shared" si="95"/>
        <v>0.30771939876763604</v>
      </c>
      <c r="AC161" s="9">
        <v>-1</v>
      </c>
      <c r="AD161" s="9">
        <v>0.85</v>
      </c>
      <c r="AE161" s="9">
        <v>0.85</v>
      </c>
      <c r="AF161" s="9">
        <v>10.002037048339844</v>
      </c>
      <c r="AG161" s="8">
        <f t="shared" si="96"/>
        <v>0.84999999999999987</v>
      </c>
      <c r="AH161" s="8">
        <f t="shared" si="97"/>
        <v>2.0899383496690661E-2</v>
      </c>
      <c r="AI161" s="8">
        <f t="shared" si="98"/>
        <v>0.54633980012770778</v>
      </c>
      <c r="AJ161" s="8">
        <f t="shared" si="99"/>
        <v>2.2895770730990255</v>
      </c>
      <c r="AK161" s="8">
        <f t="shared" si="100"/>
        <v>-1</v>
      </c>
      <c r="AL161" s="9">
        <v>1798.2518310546875</v>
      </c>
      <c r="AM161" s="9">
        <v>0.5</v>
      </c>
      <c r="AN161" s="8">
        <f t="shared" si="101"/>
        <v>235.17671322110331</v>
      </c>
      <c r="AO161" s="8">
        <f t="shared" si="102"/>
        <v>6.7630830192876372</v>
      </c>
      <c r="AP161" s="8">
        <f t="shared" si="103"/>
        <v>1.4098047782889802</v>
      </c>
      <c r="AQ161" s="8">
        <f t="shared" si="104"/>
        <v>28.360164642333984</v>
      </c>
      <c r="AR161" s="9">
        <v>2</v>
      </c>
      <c r="AS161" s="8">
        <f t="shared" si="105"/>
        <v>4.644859790802002</v>
      </c>
      <c r="AT161" s="9">
        <v>1</v>
      </c>
      <c r="AU161" s="8">
        <f t="shared" si="106"/>
        <v>9.2897195816040039</v>
      </c>
      <c r="AV161" s="9">
        <v>26.313098907470703</v>
      </c>
      <c r="AW161" s="9">
        <v>25.121982574462891</v>
      </c>
      <c r="AX161" s="9">
        <v>399.63180541992187</v>
      </c>
      <c r="AY161" s="9">
        <v>380.50051879882813</v>
      </c>
      <c r="AZ161" s="9">
        <v>20.658258438110352</v>
      </c>
      <c r="BA161" s="9">
        <v>24.424144744873047</v>
      </c>
      <c r="BB161" s="9">
        <v>60.667308807373047</v>
      </c>
      <c r="BC161" s="9">
        <v>71.72662353515625</v>
      </c>
      <c r="BD161" s="9">
        <v>350.40359497070312</v>
      </c>
      <c r="BE161" s="9">
        <v>1798.2518310546875</v>
      </c>
      <c r="BF161" s="9">
        <v>1708.1351318359375</v>
      </c>
      <c r="BG161" s="9">
        <v>100.9429931640625</v>
      </c>
      <c r="BH161" s="9">
        <v>-7.0981254577636719</v>
      </c>
      <c r="BI161" s="9">
        <v>-1.393959641456604</v>
      </c>
      <c r="BJ161" s="9">
        <v>0.75</v>
      </c>
      <c r="BK161" s="9">
        <v>-1.355140209197998</v>
      </c>
      <c r="BL161" s="9">
        <v>7.355140209197998</v>
      </c>
      <c r="BM161" s="9">
        <v>1</v>
      </c>
      <c r="BN161" s="9">
        <v>0</v>
      </c>
      <c r="BO161" s="9">
        <v>0.15999999642372131</v>
      </c>
      <c r="BP161" s="9">
        <v>111115</v>
      </c>
      <c r="BQ161" s="8">
        <f t="shared" si="107"/>
        <v>1.7520179748535156</v>
      </c>
      <c r="BR161" s="8">
        <f t="shared" si="108"/>
        <v>6.7630830192876371E-3</v>
      </c>
      <c r="BS161" s="8">
        <f t="shared" si="109"/>
        <v>301.51016464233396</v>
      </c>
      <c r="BT161" s="8">
        <f t="shared" si="110"/>
        <v>299.46309890747068</v>
      </c>
      <c r="BU161" s="8">
        <f t="shared" si="111"/>
        <v>287.7202865377003</v>
      </c>
      <c r="BV161" s="8">
        <f t="shared" si="112"/>
        <v>-0.1267463646649658</v>
      </c>
      <c r="BW161" s="8">
        <f t="shared" si="113"/>
        <v>3.875251054308773</v>
      </c>
      <c r="BX161" s="8">
        <f t="shared" si="114"/>
        <v>38.390490838827546</v>
      </c>
      <c r="BY161" s="8">
        <f t="shared" si="115"/>
        <v>13.966346093954499</v>
      </c>
      <c r="BZ161" s="8">
        <f t="shared" si="116"/>
        <v>27.336631774902344</v>
      </c>
      <c r="CA161" s="8">
        <f t="shared" si="117"/>
        <v>3.6505376625468369</v>
      </c>
      <c r="CB161" s="8">
        <f t="shared" si="118"/>
        <v>0.46903267881094118</v>
      </c>
      <c r="CC161" s="8">
        <f t="shared" si="119"/>
        <v>2.4654462760197928</v>
      </c>
      <c r="CD161" s="8">
        <f t="shared" si="120"/>
        <v>1.185091386527044</v>
      </c>
      <c r="CE161" s="8">
        <f t="shared" si="121"/>
        <v>0.29528858631303206</v>
      </c>
      <c r="CF161" s="8">
        <f t="shared" si="122"/>
        <v>27.080499066586135</v>
      </c>
      <c r="CG161" s="8">
        <f t="shared" si="123"/>
        <v>0.70505862898687932</v>
      </c>
      <c r="CH161" s="8">
        <f t="shared" si="124"/>
        <v>64.337009850940703</v>
      </c>
      <c r="CI161" s="8">
        <f t="shared" si="125"/>
        <v>376.00353139426875</v>
      </c>
      <c r="CJ161" s="8">
        <f t="shared" si="126"/>
        <v>5.2949206498228686E-2</v>
      </c>
      <c r="CK161" s="8">
        <f t="shared" si="127"/>
        <v>0</v>
      </c>
      <c r="CL161" s="8">
        <f t="shared" si="128"/>
        <v>1528.5140563964842</v>
      </c>
      <c r="CM161" s="8">
        <f t="shared" si="129"/>
        <v>368.3870849609375</v>
      </c>
      <c r="CN161" s="8">
        <f t="shared" si="130"/>
        <v>0.30771939876763604</v>
      </c>
      <c r="CO161" s="8" t="e">
        <f t="shared" si="131"/>
        <v>#DIV/0!</v>
      </c>
      <c r="CP161" t="e">
        <f t="shared" si="132"/>
        <v>#DIV/0!</v>
      </c>
    </row>
    <row r="162" spans="1:94" hidden="1" x14ac:dyDescent="0.3">
      <c r="A162" t="str">
        <f>VLOOKUP(C162,ListCodeMtrx!A$1:B$91,2,TRUE)</f>
        <v>M63</v>
      </c>
      <c r="B162" s="1" t="str">
        <f t="shared" si="133"/>
        <v>400a</v>
      </c>
      <c r="C162">
        <v>63</v>
      </c>
      <c r="D162" s="4" t="s">
        <v>214</v>
      </c>
      <c r="E162" s="5">
        <v>3</v>
      </c>
      <c r="F162" s="5">
        <v>1</v>
      </c>
      <c r="G162">
        <v>90</v>
      </c>
      <c r="H162" s="12">
        <v>41334</v>
      </c>
      <c r="I162">
        <v>1</v>
      </c>
      <c r="J162" s="1">
        <v>43</v>
      </c>
      <c r="K162" s="6">
        <v>0.51831018518518523</v>
      </c>
      <c r="L162" s="1">
        <v>10044.5</v>
      </c>
      <c r="M162" s="1">
        <v>0</v>
      </c>
      <c r="N162" s="1" t="s">
        <v>177</v>
      </c>
      <c r="O162">
        <f t="shared" si="90"/>
        <v>32.639606994769657</v>
      </c>
      <c r="P162">
        <f t="shared" si="91"/>
        <v>0.46562837960114162</v>
      </c>
      <c r="Q162">
        <f t="shared" si="92"/>
        <v>254.77428102308812</v>
      </c>
      <c r="R162" s="1">
        <v>28.029207229614258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t="e">
        <f t="shared" si="93"/>
        <v>#DIV/0!</v>
      </c>
      <c r="AA162" t="e">
        <f t="shared" si="94"/>
        <v>#DIV/0!</v>
      </c>
      <c r="AB162" t="e">
        <f t="shared" si="95"/>
        <v>#DIV/0!</v>
      </c>
      <c r="AC162" s="1">
        <v>-1</v>
      </c>
      <c r="AD162" s="1">
        <v>0.85</v>
      </c>
      <c r="AE162" s="1">
        <v>0.85</v>
      </c>
      <c r="AF162" s="1">
        <v>9.9781646728515625</v>
      </c>
      <c r="AG162">
        <f t="shared" si="96"/>
        <v>0.85</v>
      </c>
      <c r="AH162">
        <f t="shared" si="97"/>
        <v>2.1972382692835801E-2</v>
      </c>
      <c r="AI162" t="e">
        <f t="shared" si="98"/>
        <v>#DIV/0!</v>
      </c>
      <c r="AJ162" t="e">
        <f t="shared" si="99"/>
        <v>#DIV/0!</v>
      </c>
      <c r="AK162" t="e">
        <f t="shared" si="100"/>
        <v>#DIV/0!</v>
      </c>
      <c r="AL162" s="1">
        <v>1798.2518310546875</v>
      </c>
      <c r="AM162" s="1">
        <v>0.5</v>
      </c>
      <c r="AN162" t="e">
        <f t="shared" si="101"/>
        <v>#DIV/0!</v>
      </c>
      <c r="AO162">
        <f t="shared" si="102"/>
        <v>7.0336876667326553</v>
      </c>
      <c r="AP162">
        <f t="shared" si="103"/>
        <v>1.5530793064503765</v>
      </c>
      <c r="AQ162">
        <f t="shared" si="104"/>
        <v>28.029207229614258</v>
      </c>
      <c r="AR162" s="1">
        <v>2</v>
      </c>
      <c r="AS162">
        <f t="shared" si="105"/>
        <v>4.644859790802002</v>
      </c>
      <c r="AT162" s="1">
        <v>1</v>
      </c>
      <c r="AU162">
        <f t="shared" si="106"/>
        <v>9.2897195816040039</v>
      </c>
      <c r="AV162" s="1">
        <v>26.329950332641602</v>
      </c>
      <c r="AW162" s="1">
        <v>25.124549865722656</v>
      </c>
      <c r="AX162" s="1">
        <v>399.89987182617187</v>
      </c>
      <c r="AY162" s="1">
        <v>379.74154663085937</v>
      </c>
      <c r="AZ162" s="1">
        <v>18.348920822143555</v>
      </c>
      <c r="BA162" s="1">
        <v>22.274911880493164</v>
      </c>
      <c r="BB162" s="1">
        <v>53.825424194335938</v>
      </c>
      <c r="BC162" s="1">
        <v>65.342079162597656</v>
      </c>
      <c r="BD162" s="1">
        <v>350.33258056640625</v>
      </c>
      <c r="BE162" s="1">
        <v>1801.1705322265625</v>
      </c>
      <c r="BF162" s="1">
        <v>1944.5771484375</v>
      </c>
      <c r="BG162" s="1">
        <v>100.93088531494141</v>
      </c>
      <c r="BH162" s="1">
        <v>-6.9242362976074219</v>
      </c>
      <c r="BI162" s="1">
        <v>-1.2097669839859009</v>
      </c>
      <c r="BJ162" s="1">
        <v>0.5</v>
      </c>
      <c r="BK162" s="1">
        <v>-1.355140209197998</v>
      </c>
      <c r="BL162" s="1">
        <v>7.355140209197998</v>
      </c>
      <c r="BM162" s="1">
        <v>1</v>
      </c>
      <c r="BN162" s="1">
        <v>0</v>
      </c>
      <c r="BO162" s="1">
        <v>0.15999999642372131</v>
      </c>
      <c r="BP162" s="1">
        <v>111115</v>
      </c>
      <c r="BQ162">
        <f t="shared" si="107"/>
        <v>1.751662902832031</v>
      </c>
      <c r="BR162">
        <f t="shared" si="108"/>
        <v>7.0336876667326555E-3</v>
      </c>
      <c r="BS162">
        <f t="shared" si="109"/>
        <v>301.17920722961424</v>
      </c>
      <c r="BT162">
        <f t="shared" si="110"/>
        <v>299.47995033264158</v>
      </c>
      <c r="BU162">
        <f t="shared" si="111"/>
        <v>288.18727871476221</v>
      </c>
      <c r="BV162">
        <f t="shared" si="112"/>
        <v>-0.15386785401559755</v>
      </c>
      <c r="BW162">
        <f t="shared" si="113"/>
        <v>3.8013058828608579</v>
      </c>
      <c r="BX162">
        <f t="shared" si="114"/>
        <v>37.662464477542116</v>
      </c>
      <c r="BY162">
        <f t="shared" si="115"/>
        <v>15.387552597048952</v>
      </c>
      <c r="BZ162">
        <f t="shared" si="116"/>
        <v>27.17957878112793</v>
      </c>
      <c r="CA162">
        <f t="shared" si="117"/>
        <v>3.6170836989644415</v>
      </c>
      <c r="CB162">
        <f t="shared" si="118"/>
        <v>0.44340366872950598</v>
      </c>
      <c r="CC162">
        <f t="shared" si="119"/>
        <v>2.2482265764104814</v>
      </c>
      <c r="CD162">
        <f t="shared" si="120"/>
        <v>1.3688571225539601</v>
      </c>
      <c r="CE162">
        <f t="shared" si="121"/>
        <v>0.27904187469281777</v>
      </c>
      <c r="CF162">
        <f t="shared" si="122"/>
        <v>25.71459373913796</v>
      </c>
      <c r="CG162">
        <f t="shared" si="123"/>
        <v>0.67091495066445839</v>
      </c>
      <c r="CH162">
        <f t="shared" si="124"/>
        <v>59.891640212742402</v>
      </c>
      <c r="CI162">
        <f t="shared" si="125"/>
        <v>374.99829587330197</v>
      </c>
      <c r="CJ162">
        <f t="shared" si="126"/>
        <v>5.2129292861547362E-2</v>
      </c>
      <c r="CK162">
        <f t="shared" si="127"/>
        <v>0</v>
      </c>
      <c r="CL162">
        <f t="shared" si="128"/>
        <v>1530.9949523925782</v>
      </c>
      <c r="CM162">
        <f t="shared" si="129"/>
        <v>0</v>
      </c>
      <c r="CN162" t="e">
        <f t="shared" si="130"/>
        <v>#DIV/0!</v>
      </c>
      <c r="CO162" t="e">
        <f t="shared" si="131"/>
        <v>#DIV/0!</v>
      </c>
      <c r="CP162" t="e">
        <f t="shared" si="132"/>
        <v>#DIV/0!</v>
      </c>
    </row>
    <row r="163" spans="1:94" x14ac:dyDescent="0.3">
      <c r="A163" s="40" t="str">
        <f>VLOOKUP(C163,ListCodeMtrx!A$1:B$91,2,TRUE)</f>
        <v>M63</v>
      </c>
      <c r="B163" s="1">
        <f t="shared" si="133"/>
        <v>50</v>
      </c>
      <c r="C163">
        <v>63</v>
      </c>
      <c r="D163" s="4" t="s">
        <v>214</v>
      </c>
      <c r="E163" s="5">
        <v>3</v>
      </c>
      <c r="F163" s="5">
        <v>1</v>
      </c>
      <c r="G163">
        <v>90</v>
      </c>
      <c r="H163" s="12">
        <v>41334</v>
      </c>
      <c r="I163">
        <v>1</v>
      </c>
      <c r="J163" s="1">
        <v>44</v>
      </c>
      <c r="K163" s="6">
        <v>0.52019675925925923</v>
      </c>
      <c r="L163" s="1">
        <v>10207.5</v>
      </c>
      <c r="M163" s="1">
        <v>0</v>
      </c>
      <c r="N163" s="1">
        <v>50</v>
      </c>
      <c r="O163" s="7">
        <f t="shared" si="90"/>
        <v>-1.8786891692601144</v>
      </c>
      <c r="P163" s="7">
        <f t="shared" si="91"/>
        <v>0.41640864274589207</v>
      </c>
      <c r="Q163" s="7">
        <f t="shared" si="92"/>
        <v>51.189189753330268</v>
      </c>
      <c r="R163" s="1">
        <v>28.447721481323242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t="e">
        <f t="shared" si="93"/>
        <v>#DIV/0!</v>
      </c>
      <c r="AA163" t="e">
        <f t="shared" si="94"/>
        <v>#DIV/0!</v>
      </c>
      <c r="AB163" t="e">
        <f t="shared" si="95"/>
        <v>#DIV/0!</v>
      </c>
      <c r="AC163" s="1">
        <v>-1</v>
      </c>
      <c r="AD163" s="1">
        <v>0.85</v>
      </c>
      <c r="AE163" s="1">
        <v>0.85</v>
      </c>
      <c r="AF163" s="1">
        <v>9.9781646728515625</v>
      </c>
      <c r="AG163">
        <f t="shared" si="96"/>
        <v>0.85</v>
      </c>
      <c r="AH163">
        <f t="shared" si="97"/>
        <v>-5.7390129298051217E-4</v>
      </c>
      <c r="AI163" t="e">
        <f t="shared" si="98"/>
        <v>#DIV/0!</v>
      </c>
      <c r="AJ163" t="e">
        <f t="shared" si="99"/>
        <v>#DIV/0!</v>
      </c>
      <c r="AK163" t="e">
        <f t="shared" si="100"/>
        <v>#DIV/0!</v>
      </c>
      <c r="AL163" s="1">
        <v>1798.2518310546875</v>
      </c>
      <c r="AM163" s="1">
        <v>0.5</v>
      </c>
      <c r="AN163" t="e">
        <f t="shared" si="101"/>
        <v>#DIV/0!</v>
      </c>
      <c r="AO163">
        <f t="shared" si="102"/>
        <v>5.9996458177477097</v>
      </c>
      <c r="AP163">
        <f t="shared" si="103"/>
        <v>1.4718366260578115</v>
      </c>
      <c r="AQ163">
        <f t="shared" si="104"/>
        <v>28.447721481323242</v>
      </c>
      <c r="AR163" s="1">
        <v>2</v>
      </c>
      <c r="AS163">
        <f t="shared" si="105"/>
        <v>4.644859790802002</v>
      </c>
      <c r="AT163" s="1">
        <v>1</v>
      </c>
      <c r="AU163">
        <f t="shared" si="106"/>
        <v>9.2897195816040039</v>
      </c>
      <c r="AV163" s="1">
        <v>26.331409454345703</v>
      </c>
      <c r="AW163" s="1">
        <v>25.122734069824219</v>
      </c>
      <c r="AX163" s="1">
        <v>43.923927307128906</v>
      </c>
      <c r="AY163" s="1">
        <v>44.842887878417969</v>
      </c>
      <c r="AZ163" s="1">
        <v>20.665529251098633</v>
      </c>
      <c r="BA163" s="1">
        <v>24.008539199829102</v>
      </c>
      <c r="BB163" s="1">
        <v>60.615394592285156</v>
      </c>
      <c r="BC163" s="1">
        <v>70.420997619628906</v>
      </c>
      <c r="BD163" s="1">
        <v>350.3192138671875</v>
      </c>
      <c r="BE163" s="1">
        <v>1801.2713623046875</v>
      </c>
      <c r="BF163" s="1">
        <v>1933.063720703125</v>
      </c>
      <c r="BG163" s="1">
        <v>100.93016052246094</v>
      </c>
      <c r="BH163" s="1">
        <v>-1.1918296813964844</v>
      </c>
      <c r="BI163" s="1">
        <v>-1.4438139200210571</v>
      </c>
      <c r="BJ163" s="1">
        <v>0.25</v>
      </c>
      <c r="BK163" s="1">
        <v>-1.355140209197998</v>
      </c>
      <c r="BL163" s="1">
        <v>7.355140209197998</v>
      </c>
      <c r="BM163" s="1">
        <v>1</v>
      </c>
      <c r="BN163" s="1">
        <v>0</v>
      </c>
      <c r="BO163" s="1">
        <v>0.15999999642372131</v>
      </c>
      <c r="BP163" s="1">
        <v>111115</v>
      </c>
      <c r="BQ163">
        <f t="shared" si="107"/>
        <v>1.7515960693359374</v>
      </c>
      <c r="BR163">
        <f t="shared" si="108"/>
        <v>5.9996458177477095E-3</v>
      </c>
      <c r="BS163">
        <f t="shared" si="109"/>
        <v>301.59772148132322</v>
      </c>
      <c r="BT163">
        <f t="shared" si="110"/>
        <v>299.48140945434568</v>
      </c>
      <c r="BU163">
        <f t="shared" si="111"/>
        <v>288.20341152690162</v>
      </c>
      <c r="BV163">
        <f t="shared" si="112"/>
        <v>-4.1823542410531394E-3</v>
      </c>
      <c r="BW163">
        <f t="shared" si="113"/>
        <v>3.8950223414063587</v>
      </c>
      <c r="BX163">
        <f t="shared" si="114"/>
        <v>38.591262723094182</v>
      </c>
      <c r="BY163">
        <f t="shared" si="115"/>
        <v>14.582723523265081</v>
      </c>
      <c r="BZ163">
        <f t="shared" si="116"/>
        <v>27.389565467834473</v>
      </c>
      <c r="CA163">
        <f t="shared" si="117"/>
        <v>3.6618737879101864</v>
      </c>
      <c r="CB163">
        <f t="shared" si="118"/>
        <v>0.39854403661813925</v>
      </c>
      <c r="CC163">
        <f t="shared" si="119"/>
        <v>2.4231857153485472</v>
      </c>
      <c r="CD163">
        <f t="shared" si="120"/>
        <v>1.2386880725616392</v>
      </c>
      <c r="CE163">
        <f t="shared" si="121"/>
        <v>0.25063572047864879</v>
      </c>
      <c r="CF163">
        <f t="shared" si="122"/>
        <v>5.1665331388183366</v>
      </c>
      <c r="CG163">
        <f t="shared" si="123"/>
        <v>1.1415230413375463</v>
      </c>
      <c r="CH163">
        <f t="shared" si="124"/>
        <v>62.664936953498319</v>
      </c>
      <c r="CI163">
        <f t="shared" si="125"/>
        <v>45.115902618660883</v>
      </c>
      <c r="CJ163">
        <f t="shared" si="126"/>
        <v>-2.6094554583556188E-2</v>
      </c>
      <c r="CK163">
        <f t="shared" si="127"/>
        <v>0</v>
      </c>
      <c r="CL163">
        <f t="shared" si="128"/>
        <v>1531.0806579589844</v>
      </c>
      <c r="CM163">
        <f t="shared" si="129"/>
        <v>0</v>
      </c>
      <c r="CN163" t="e">
        <f t="shared" si="130"/>
        <v>#DIV/0!</v>
      </c>
      <c r="CO163" t="e">
        <f t="shared" si="131"/>
        <v>#DIV/0!</v>
      </c>
      <c r="CP163" t="e">
        <f t="shared" si="132"/>
        <v>#DIV/0!</v>
      </c>
    </row>
    <row r="164" spans="1:94" x14ac:dyDescent="0.3">
      <c r="A164" s="40" t="str">
        <f>VLOOKUP(C164,ListCodeMtrx!A$1:B$91,2,TRUE)</f>
        <v>M63</v>
      </c>
      <c r="B164" s="1">
        <f t="shared" si="133"/>
        <v>100</v>
      </c>
      <c r="C164">
        <v>63</v>
      </c>
      <c r="D164" s="4" t="s">
        <v>214</v>
      </c>
      <c r="E164" s="5">
        <v>3</v>
      </c>
      <c r="F164" s="5">
        <v>1</v>
      </c>
      <c r="G164">
        <v>90</v>
      </c>
      <c r="H164" s="12">
        <v>41334</v>
      </c>
      <c r="I164">
        <v>1</v>
      </c>
      <c r="J164" s="1">
        <v>45</v>
      </c>
      <c r="K164" s="6">
        <v>0.52236111111111105</v>
      </c>
      <c r="L164" s="1">
        <v>10394.5</v>
      </c>
      <c r="M164" s="1">
        <v>0</v>
      </c>
      <c r="N164" s="1">
        <v>100</v>
      </c>
      <c r="O164" s="7">
        <f t="shared" si="90"/>
        <v>5.5986764005460881</v>
      </c>
      <c r="P164" s="7">
        <f t="shared" si="91"/>
        <v>0.45107609729515019</v>
      </c>
      <c r="Q164" s="7">
        <f t="shared" si="92"/>
        <v>74.481956674419465</v>
      </c>
      <c r="R164" s="1">
        <v>28.507671356201172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t="e">
        <f t="shared" si="93"/>
        <v>#DIV/0!</v>
      </c>
      <c r="AA164" t="e">
        <f t="shared" si="94"/>
        <v>#DIV/0!</v>
      </c>
      <c r="AB164" t="e">
        <f t="shared" si="95"/>
        <v>#DIV/0!</v>
      </c>
      <c r="AC164" s="1">
        <v>-1</v>
      </c>
      <c r="AD164" s="1">
        <v>0.85</v>
      </c>
      <c r="AE164" s="1">
        <v>0.85</v>
      </c>
      <c r="AF164" s="1">
        <v>9.9781646728515625</v>
      </c>
      <c r="AG164">
        <f t="shared" si="96"/>
        <v>0.85</v>
      </c>
      <c r="AH164">
        <f t="shared" si="97"/>
        <v>4.3102235024438272E-3</v>
      </c>
      <c r="AI164" t="e">
        <f t="shared" si="98"/>
        <v>#DIV/0!</v>
      </c>
      <c r="AJ164" t="e">
        <f t="shared" si="99"/>
        <v>#DIV/0!</v>
      </c>
      <c r="AK164" t="e">
        <f t="shared" si="100"/>
        <v>#DIV/0!</v>
      </c>
      <c r="AL164" s="1">
        <v>1798.2518310546875</v>
      </c>
      <c r="AM164" s="1">
        <v>0.5</v>
      </c>
      <c r="AN164" t="e">
        <f t="shared" si="101"/>
        <v>#DIV/0!</v>
      </c>
      <c r="AO164">
        <f t="shared" si="102"/>
        <v>6.0089206537679853</v>
      </c>
      <c r="AP164">
        <f t="shared" si="103"/>
        <v>1.3646948508144821</v>
      </c>
      <c r="AQ164">
        <f t="shared" si="104"/>
        <v>28.507671356201172</v>
      </c>
      <c r="AR164" s="1">
        <v>2</v>
      </c>
      <c r="AS164">
        <f t="shared" si="105"/>
        <v>4.644859790802002</v>
      </c>
      <c r="AT164" s="1">
        <v>1</v>
      </c>
      <c r="AU164">
        <f t="shared" si="106"/>
        <v>9.2897195816040039</v>
      </c>
      <c r="AV164" s="1">
        <v>26.334297180175781</v>
      </c>
      <c r="AW164" s="1">
        <v>25.121076583862305</v>
      </c>
      <c r="AX164" s="1">
        <v>100.59937286376953</v>
      </c>
      <c r="AY164" s="1">
        <v>97.070793151855469</v>
      </c>
      <c r="AZ164" s="1">
        <v>21.862186431884766</v>
      </c>
      <c r="BA164" s="1">
        <v>25.205543518066406</v>
      </c>
      <c r="BB164" s="1">
        <v>64.112335205078125</v>
      </c>
      <c r="BC164" s="1">
        <v>73.916961669921875</v>
      </c>
      <c r="BD164" s="1">
        <v>350.39407348632812</v>
      </c>
      <c r="BE164" s="1">
        <v>1801.1011962890625</v>
      </c>
      <c r="BF164" s="1">
        <v>1911.43505859375</v>
      </c>
      <c r="BG164" s="1">
        <v>100.92682647705078</v>
      </c>
      <c r="BH164" s="1">
        <v>-1.6599769592285156</v>
      </c>
      <c r="BI164" s="1">
        <v>-1.5169340372085571</v>
      </c>
      <c r="BJ164" s="1">
        <v>0.5</v>
      </c>
      <c r="BK164" s="1">
        <v>-1.355140209197998</v>
      </c>
      <c r="BL164" s="1">
        <v>7.355140209197998</v>
      </c>
      <c r="BM164" s="1">
        <v>1</v>
      </c>
      <c r="BN164" s="1">
        <v>0</v>
      </c>
      <c r="BO164" s="1">
        <v>0.15999999642372131</v>
      </c>
      <c r="BP164" s="1">
        <v>111115</v>
      </c>
      <c r="BQ164">
        <f t="shared" si="107"/>
        <v>1.7519703674316405</v>
      </c>
      <c r="BR164">
        <f t="shared" si="108"/>
        <v>6.0089206537679851E-3</v>
      </c>
      <c r="BS164">
        <f t="shared" si="109"/>
        <v>301.65767135620115</v>
      </c>
      <c r="BT164">
        <f t="shared" si="110"/>
        <v>299.48429718017576</v>
      </c>
      <c r="BU164">
        <f t="shared" si="111"/>
        <v>288.17618496501018</v>
      </c>
      <c r="BV164">
        <f t="shared" si="112"/>
        <v>-8.2704288539325165E-3</v>
      </c>
      <c r="BW164">
        <f t="shared" si="113"/>
        <v>3.9086103677221224</v>
      </c>
      <c r="BX164">
        <f t="shared" si="114"/>
        <v>38.72717001173995</v>
      </c>
      <c r="BY164">
        <f t="shared" si="115"/>
        <v>13.521626493673544</v>
      </c>
      <c r="BZ164">
        <f t="shared" si="116"/>
        <v>27.420984268188477</v>
      </c>
      <c r="CA164">
        <f t="shared" si="117"/>
        <v>3.6686168658418552</v>
      </c>
      <c r="CB164">
        <f t="shared" si="118"/>
        <v>0.43018769636176579</v>
      </c>
      <c r="CC164">
        <f t="shared" si="119"/>
        <v>2.5439155169076404</v>
      </c>
      <c r="CD164">
        <f t="shared" si="120"/>
        <v>1.1247013489342148</v>
      </c>
      <c r="CE164">
        <f t="shared" si="121"/>
        <v>0.27066909079068169</v>
      </c>
      <c r="CF164">
        <f t="shared" si="122"/>
        <v>7.5172275169503475</v>
      </c>
      <c r="CG164">
        <f t="shared" si="123"/>
        <v>0.76729523120205156</v>
      </c>
      <c r="CH164">
        <f t="shared" si="124"/>
        <v>65.602182105518807</v>
      </c>
      <c r="CI164">
        <f t="shared" si="125"/>
        <v>96.257182679080344</v>
      </c>
      <c r="CJ164">
        <f t="shared" si="126"/>
        <v>3.8156673461243684E-2</v>
      </c>
      <c r="CK164">
        <f t="shared" si="127"/>
        <v>0</v>
      </c>
      <c r="CL164">
        <f t="shared" si="128"/>
        <v>1530.9360168457031</v>
      </c>
      <c r="CM164">
        <f t="shared" si="129"/>
        <v>0</v>
      </c>
      <c r="CN164" t="e">
        <f t="shared" si="130"/>
        <v>#DIV/0!</v>
      </c>
      <c r="CO164" t="e">
        <f t="shared" si="131"/>
        <v>#DIV/0!</v>
      </c>
      <c r="CP164" t="e">
        <f t="shared" si="132"/>
        <v>#DIV/0!</v>
      </c>
    </row>
    <row r="165" spans="1:94" x14ac:dyDescent="0.3">
      <c r="A165" s="40" t="str">
        <f>VLOOKUP(C165,ListCodeMtrx!A$1:B$91,2,TRUE)</f>
        <v>M63</v>
      </c>
      <c r="B165" s="1">
        <f t="shared" si="133"/>
        <v>250</v>
      </c>
      <c r="C165">
        <v>63</v>
      </c>
      <c r="D165" s="4" t="s">
        <v>214</v>
      </c>
      <c r="E165" s="5">
        <v>3</v>
      </c>
      <c r="F165" s="5">
        <v>1</v>
      </c>
      <c r="G165">
        <v>90</v>
      </c>
      <c r="H165" s="12">
        <v>41334</v>
      </c>
      <c r="I165">
        <v>1</v>
      </c>
      <c r="J165" s="1">
        <v>46</v>
      </c>
      <c r="K165" s="6">
        <v>0.5242592592592592</v>
      </c>
      <c r="L165" s="1">
        <v>10558.5</v>
      </c>
      <c r="M165" s="1">
        <v>0</v>
      </c>
      <c r="N165" s="1">
        <v>250</v>
      </c>
      <c r="O165" s="7">
        <f t="shared" si="90"/>
        <v>21.551963297556828</v>
      </c>
      <c r="P165" s="7">
        <f t="shared" si="91"/>
        <v>0.44147505106611945</v>
      </c>
      <c r="Q165" s="7">
        <f t="shared" si="92"/>
        <v>153.17902754115889</v>
      </c>
      <c r="R165" s="1">
        <v>28.567466735839844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t="e">
        <f t="shared" si="93"/>
        <v>#DIV/0!</v>
      </c>
      <c r="AA165" t="e">
        <f t="shared" si="94"/>
        <v>#DIV/0!</v>
      </c>
      <c r="AB165" t="e">
        <f t="shared" si="95"/>
        <v>#DIV/0!</v>
      </c>
      <c r="AC165" s="1">
        <v>-1</v>
      </c>
      <c r="AD165" s="1">
        <v>0.85</v>
      </c>
      <c r="AE165" s="1">
        <v>0.85</v>
      </c>
      <c r="AF165" s="1">
        <v>9.9781646728515625</v>
      </c>
      <c r="AG165">
        <f t="shared" si="96"/>
        <v>0.85</v>
      </c>
      <c r="AH165">
        <f t="shared" si="97"/>
        <v>1.4732457882474211E-2</v>
      </c>
      <c r="AI165" t="e">
        <f t="shared" si="98"/>
        <v>#DIV/0!</v>
      </c>
      <c r="AJ165" t="e">
        <f t="shared" si="99"/>
        <v>#DIV/0!</v>
      </c>
      <c r="AK165" t="e">
        <f t="shared" si="100"/>
        <v>#DIV/0!</v>
      </c>
      <c r="AL165" s="1">
        <v>1798.2518310546875</v>
      </c>
      <c r="AM165" s="1">
        <v>0.5</v>
      </c>
      <c r="AN165" t="e">
        <f t="shared" si="101"/>
        <v>#DIV/0!</v>
      </c>
      <c r="AO165">
        <f t="shared" si="102"/>
        <v>5.5684877515690907</v>
      </c>
      <c r="AP165">
        <f t="shared" si="103"/>
        <v>1.2901431085532349</v>
      </c>
      <c r="AQ165">
        <f t="shared" si="104"/>
        <v>28.567466735839844</v>
      </c>
      <c r="AR165" s="1">
        <v>2</v>
      </c>
      <c r="AS165">
        <f t="shared" si="105"/>
        <v>4.644859790802002</v>
      </c>
      <c r="AT165" s="1">
        <v>1</v>
      </c>
      <c r="AU165">
        <f t="shared" si="106"/>
        <v>9.2897195816040039</v>
      </c>
      <c r="AV165" s="1">
        <v>26.355192184448242</v>
      </c>
      <c r="AW165" s="1">
        <v>25.121950149536133</v>
      </c>
      <c r="AX165" s="1">
        <v>251.63992309570313</v>
      </c>
      <c r="AY165" s="1">
        <v>238.58030700683594</v>
      </c>
      <c r="AZ165" s="1">
        <v>22.985054016113281</v>
      </c>
      <c r="BA165" s="1">
        <v>26.080514907836914</v>
      </c>
      <c r="BB165" s="1">
        <v>67.318000793457031</v>
      </c>
      <c r="BC165" s="1">
        <v>76.383903503417969</v>
      </c>
      <c r="BD165" s="1">
        <v>350.40072631835938</v>
      </c>
      <c r="BE165" s="1">
        <v>1800.902587890625</v>
      </c>
      <c r="BF165" s="1">
        <v>1901.0465087890625</v>
      </c>
      <c r="BG165" s="1">
        <v>100.92060852050781</v>
      </c>
      <c r="BH165" s="1">
        <v>-3.9631385803222656</v>
      </c>
      <c r="BI165" s="1">
        <v>-1.5491205453872681</v>
      </c>
      <c r="BJ165" s="1">
        <v>0.25</v>
      </c>
      <c r="BK165" s="1">
        <v>-1.355140209197998</v>
      </c>
      <c r="BL165" s="1">
        <v>7.355140209197998</v>
      </c>
      <c r="BM165" s="1">
        <v>1</v>
      </c>
      <c r="BN165" s="1">
        <v>0</v>
      </c>
      <c r="BO165" s="1">
        <v>0.15999999642372131</v>
      </c>
      <c r="BP165" s="1">
        <v>111115</v>
      </c>
      <c r="BQ165">
        <f t="shared" si="107"/>
        <v>1.7520036315917966</v>
      </c>
      <c r="BR165">
        <f t="shared" si="108"/>
        <v>5.5684877515690904E-3</v>
      </c>
      <c r="BS165">
        <f t="shared" si="109"/>
        <v>301.71746673583982</v>
      </c>
      <c r="BT165">
        <f t="shared" si="110"/>
        <v>299.50519218444822</v>
      </c>
      <c r="BU165">
        <f t="shared" si="111"/>
        <v>288.14440762197046</v>
      </c>
      <c r="BV165">
        <f t="shared" si="112"/>
        <v>6.1322809673294502E-2</v>
      </c>
      <c r="BW165">
        <f t="shared" si="113"/>
        <v>3.9222045435803121</v>
      </c>
      <c r="BX165">
        <f t="shared" si="114"/>
        <v>38.864257767364641</v>
      </c>
      <c r="BY165">
        <f t="shared" si="115"/>
        <v>12.783742859527727</v>
      </c>
      <c r="BZ165">
        <f t="shared" si="116"/>
        <v>27.461329460144043</v>
      </c>
      <c r="CA165">
        <f t="shared" si="117"/>
        <v>3.6772916091670078</v>
      </c>
      <c r="CB165">
        <f t="shared" si="118"/>
        <v>0.42144665495743383</v>
      </c>
      <c r="CC165">
        <f t="shared" si="119"/>
        <v>2.6320614350270772</v>
      </c>
      <c r="CD165">
        <f t="shared" si="120"/>
        <v>1.0452301741399306</v>
      </c>
      <c r="CE165">
        <f t="shared" si="121"/>
        <v>0.26513322712751225</v>
      </c>
      <c r="CF165">
        <f t="shared" si="122"/>
        <v>15.458920672033381</v>
      </c>
      <c r="CG165">
        <f t="shared" si="123"/>
        <v>0.6420438864502338</v>
      </c>
      <c r="CH165">
        <f t="shared" si="124"/>
        <v>67.545066370933341</v>
      </c>
      <c r="CI165">
        <f t="shared" si="125"/>
        <v>235.4483340558636</v>
      </c>
      <c r="CJ165">
        <f t="shared" si="126"/>
        <v>6.1827950373690141E-2</v>
      </c>
      <c r="CK165">
        <f t="shared" si="127"/>
        <v>0</v>
      </c>
      <c r="CL165">
        <f t="shared" si="128"/>
        <v>1530.7671997070313</v>
      </c>
      <c r="CM165">
        <f t="shared" si="129"/>
        <v>0</v>
      </c>
      <c r="CN165" t="e">
        <f t="shared" si="130"/>
        <v>#DIV/0!</v>
      </c>
      <c r="CO165" t="e">
        <f t="shared" si="131"/>
        <v>#DIV/0!</v>
      </c>
      <c r="CP165" s="8" t="e">
        <f t="shared" si="132"/>
        <v>#DIV/0!</v>
      </c>
    </row>
    <row r="166" spans="1:94" s="8" customFormat="1" x14ac:dyDescent="0.3">
      <c r="A166" s="40" t="str">
        <f>VLOOKUP(C166,ListCodeMtrx!A$1:B$91,2,TRUE)</f>
        <v>M63</v>
      </c>
      <c r="B166" s="1">
        <f t="shared" si="133"/>
        <v>600</v>
      </c>
      <c r="C166">
        <v>63</v>
      </c>
      <c r="D166" s="4" t="s">
        <v>214</v>
      </c>
      <c r="E166" s="5">
        <v>3</v>
      </c>
      <c r="F166" s="5">
        <v>1</v>
      </c>
      <c r="G166">
        <v>90</v>
      </c>
      <c r="H166" s="12">
        <v>41334</v>
      </c>
      <c r="I166">
        <v>1</v>
      </c>
      <c r="J166" s="1">
        <v>47</v>
      </c>
      <c r="K166" s="6">
        <v>0.52667824074074066</v>
      </c>
      <c r="L166" s="1">
        <v>10767.5</v>
      </c>
      <c r="M166" s="1">
        <v>0</v>
      </c>
      <c r="N166" s="1">
        <v>600</v>
      </c>
      <c r="O166" s="7">
        <f t="shared" si="90"/>
        <v>47.723934244378313</v>
      </c>
      <c r="P166" s="7">
        <f t="shared" si="91"/>
        <v>0.48342403429024872</v>
      </c>
      <c r="Q166" s="7">
        <f t="shared" si="92"/>
        <v>396.04503508823711</v>
      </c>
      <c r="R166" s="1">
        <v>28.524511337280273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t="e">
        <f t="shared" si="93"/>
        <v>#DIV/0!</v>
      </c>
      <c r="AA166" t="e">
        <f t="shared" si="94"/>
        <v>#DIV/0!</v>
      </c>
      <c r="AB166" t="e">
        <f t="shared" si="95"/>
        <v>#DIV/0!</v>
      </c>
      <c r="AC166" s="1">
        <v>-1</v>
      </c>
      <c r="AD166" s="1">
        <v>0.85</v>
      </c>
      <c r="AE166" s="1">
        <v>0.85</v>
      </c>
      <c r="AF166" s="1">
        <v>9.9781646728515625</v>
      </c>
      <c r="AG166">
        <f t="shared" si="96"/>
        <v>0.85</v>
      </c>
      <c r="AH166">
        <f t="shared" si="97"/>
        <v>3.1828127811931388E-2</v>
      </c>
      <c r="AI166" t="e">
        <f t="shared" si="98"/>
        <v>#DIV/0!</v>
      </c>
      <c r="AJ166" t="e">
        <f t="shared" si="99"/>
        <v>#DIV/0!</v>
      </c>
      <c r="AK166" t="e">
        <f t="shared" si="100"/>
        <v>#DIV/0!</v>
      </c>
      <c r="AL166" s="1">
        <v>1798.2518310546875</v>
      </c>
      <c r="AM166" s="1">
        <v>0.5</v>
      </c>
      <c r="AN166" t="e">
        <f t="shared" si="101"/>
        <v>#DIV/0!</v>
      </c>
      <c r="AO166">
        <f t="shared" si="102"/>
        <v>5.749360795565762</v>
      </c>
      <c r="AP166">
        <f t="shared" si="103"/>
        <v>1.2213551364919262</v>
      </c>
      <c r="AQ166">
        <f t="shared" si="104"/>
        <v>28.524511337280273</v>
      </c>
      <c r="AR166" s="1">
        <v>2</v>
      </c>
      <c r="AS166">
        <f t="shared" si="105"/>
        <v>4.644859790802002</v>
      </c>
      <c r="AT166" s="1">
        <v>1</v>
      </c>
      <c r="AU166">
        <f t="shared" si="106"/>
        <v>9.2897195816040039</v>
      </c>
      <c r="AV166" s="1">
        <v>26.351743698120117</v>
      </c>
      <c r="AW166" s="1">
        <v>25.121835708618164</v>
      </c>
      <c r="AX166" s="1">
        <v>599.749267578125</v>
      </c>
      <c r="AY166" s="1">
        <v>570.6434326171875</v>
      </c>
      <c r="AZ166" s="1">
        <v>23.472806930541992</v>
      </c>
      <c r="BA166" s="1">
        <v>26.666187286376953</v>
      </c>
      <c r="BB166" s="1">
        <v>68.758255004882813</v>
      </c>
      <c r="BC166" s="1">
        <v>78.112533569335937</v>
      </c>
      <c r="BD166" s="1">
        <v>350.47796630859375</v>
      </c>
      <c r="BE166" s="1">
        <v>1800.9942626953125</v>
      </c>
      <c r="BF166" s="1">
        <v>1881.3101806640625</v>
      </c>
      <c r="BG166" s="1">
        <v>100.91729736328125</v>
      </c>
      <c r="BH166" s="1">
        <v>-12.149784088134766</v>
      </c>
      <c r="BI166" s="1">
        <v>-1.5171190500259399</v>
      </c>
      <c r="BJ166" s="1">
        <v>0.25</v>
      </c>
      <c r="BK166" s="1">
        <v>-1.355140209197998</v>
      </c>
      <c r="BL166" s="1">
        <v>7.355140209197998</v>
      </c>
      <c r="BM166" s="1">
        <v>1</v>
      </c>
      <c r="BN166" s="1">
        <v>0</v>
      </c>
      <c r="BO166" s="1">
        <v>0.15999999642372131</v>
      </c>
      <c r="BP166" s="1">
        <v>111115</v>
      </c>
      <c r="BQ166">
        <f t="shared" si="107"/>
        <v>1.7523898315429685</v>
      </c>
      <c r="BR166">
        <f t="shared" si="108"/>
        <v>5.7493607955657619E-3</v>
      </c>
      <c r="BS166">
        <f t="shared" si="109"/>
        <v>301.67451133728025</v>
      </c>
      <c r="BT166">
        <f t="shared" si="110"/>
        <v>299.50174369812009</v>
      </c>
      <c r="BU166">
        <f t="shared" si="111"/>
        <v>288.1590755903926</v>
      </c>
      <c r="BV166">
        <f t="shared" si="112"/>
        <v>3.3768703689185692E-2</v>
      </c>
      <c r="BW166">
        <f t="shared" si="113"/>
        <v>3.9124346884161789</v>
      </c>
      <c r="BX166">
        <f t="shared" si="114"/>
        <v>38.768722415665067</v>
      </c>
      <c r="BY166">
        <f t="shared" si="115"/>
        <v>12.102535129288114</v>
      </c>
      <c r="BZ166">
        <f t="shared" si="116"/>
        <v>27.438127517700195</v>
      </c>
      <c r="CA166">
        <f t="shared" si="117"/>
        <v>3.6723007039252136</v>
      </c>
      <c r="CB166">
        <f t="shared" si="118"/>
        <v>0.45951168775014567</v>
      </c>
      <c r="CC166">
        <f t="shared" si="119"/>
        <v>2.6910795519242527</v>
      </c>
      <c r="CD166">
        <f t="shared" si="120"/>
        <v>0.98122115200096083</v>
      </c>
      <c r="CE166">
        <f t="shared" si="121"/>
        <v>0.28925153579877455</v>
      </c>
      <c r="CF166">
        <f t="shared" si="122"/>
        <v>39.967794575250778</v>
      </c>
      <c r="CG166">
        <f t="shared" si="123"/>
        <v>0.69403240701785385</v>
      </c>
      <c r="CH166">
        <f t="shared" si="124"/>
        <v>69.323215506913613</v>
      </c>
      <c r="CI166">
        <f t="shared" si="125"/>
        <v>563.70809827647247</v>
      </c>
      <c r="CJ166">
        <f t="shared" si="126"/>
        <v>5.8689534327715259E-2</v>
      </c>
      <c r="CK166">
        <f t="shared" si="127"/>
        <v>0</v>
      </c>
      <c r="CL166">
        <f t="shared" si="128"/>
        <v>1530.8451232910156</v>
      </c>
      <c r="CM166">
        <f t="shared" si="129"/>
        <v>0</v>
      </c>
      <c r="CN166" t="e">
        <f t="shared" si="130"/>
        <v>#DIV/0!</v>
      </c>
      <c r="CO166" t="e">
        <f t="shared" si="131"/>
        <v>#DIV/0!</v>
      </c>
      <c r="CP166" t="e">
        <f t="shared" si="132"/>
        <v>#DIV/0!</v>
      </c>
    </row>
    <row r="167" spans="1:94" x14ac:dyDescent="0.3">
      <c r="A167" s="40" t="str">
        <f>VLOOKUP(C167,ListCodeMtrx!A$1:B$91,2,TRUE)</f>
        <v>M63</v>
      </c>
      <c r="B167" s="1">
        <f t="shared" si="133"/>
        <v>800</v>
      </c>
      <c r="C167">
        <v>63</v>
      </c>
      <c r="D167" s="4" t="s">
        <v>214</v>
      </c>
      <c r="E167" s="5">
        <v>3</v>
      </c>
      <c r="F167" s="5">
        <v>1</v>
      </c>
      <c r="G167">
        <v>90</v>
      </c>
      <c r="H167" s="12">
        <v>41334</v>
      </c>
      <c r="I167">
        <v>1</v>
      </c>
      <c r="J167" s="1">
        <v>48</v>
      </c>
      <c r="K167" s="6">
        <v>0.52885416666666663</v>
      </c>
      <c r="L167" s="1">
        <v>10955.5</v>
      </c>
      <c r="M167" s="1">
        <v>0</v>
      </c>
      <c r="N167" s="1">
        <v>800</v>
      </c>
      <c r="O167" s="7">
        <f t="shared" si="90"/>
        <v>56.327932207426237</v>
      </c>
      <c r="P167" s="7">
        <f t="shared" si="91"/>
        <v>0.49133022816155975</v>
      </c>
      <c r="Q167" s="7">
        <f t="shared" si="92"/>
        <v>560.5906844654229</v>
      </c>
      <c r="R167" s="1">
        <v>28.437828063964844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t="e">
        <f t="shared" si="93"/>
        <v>#DIV/0!</v>
      </c>
      <c r="AA167" t="e">
        <f t="shared" si="94"/>
        <v>#DIV/0!</v>
      </c>
      <c r="AB167" t="e">
        <f t="shared" si="95"/>
        <v>#DIV/0!</v>
      </c>
      <c r="AC167" s="1">
        <v>-1</v>
      </c>
      <c r="AD167" s="1">
        <v>0.85</v>
      </c>
      <c r="AE167" s="1">
        <v>0.85</v>
      </c>
      <c r="AF167" s="1">
        <v>9.9781646728515625</v>
      </c>
      <c r="AG167">
        <f t="shared" si="96"/>
        <v>0.85</v>
      </c>
      <c r="AH167">
        <f t="shared" si="97"/>
        <v>3.7440656548206212E-2</v>
      </c>
      <c r="AI167" t="e">
        <f t="shared" si="98"/>
        <v>#DIV/0!</v>
      </c>
      <c r="AJ167" t="e">
        <f t="shared" si="99"/>
        <v>#DIV/0!</v>
      </c>
      <c r="AK167" t="e">
        <f t="shared" si="100"/>
        <v>#DIV/0!</v>
      </c>
      <c r="AL167" s="1">
        <v>1798.2518310546875</v>
      </c>
      <c r="AM167" s="1">
        <v>0.5</v>
      </c>
      <c r="AN167" t="e">
        <f t="shared" si="101"/>
        <v>#DIV/0!</v>
      </c>
      <c r="AO167">
        <f t="shared" si="102"/>
        <v>5.9056333143642634</v>
      </c>
      <c r="AP167">
        <f t="shared" si="103"/>
        <v>1.2356283190648463</v>
      </c>
      <c r="AQ167">
        <f t="shared" si="104"/>
        <v>28.437828063964844</v>
      </c>
      <c r="AR167" s="1">
        <v>2</v>
      </c>
      <c r="AS167">
        <f t="shared" si="105"/>
        <v>4.644859790802002</v>
      </c>
      <c r="AT167" s="1">
        <v>1</v>
      </c>
      <c r="AU167">
        <f t="shared" si="106"/>
        <v>9.2897195816040039</v>
      </c>
      <c r="AV167" s="1">
        <v>26.337131500244141</v>
      </c>
      <c r="AW167" s="1">
        <v>25.115713119506836</v>
      </c>
      <c r="AX167" s="1">
        <v>800.39007568359375</v>
      </c>
      <c r="AY167" s="1">
        <v>765.65802001953125</v>
      </c>
      <c r="AZ167" s="1">
        <v>23.049476623535156</v>
      </c>
      <c r="BA167" s="1">
        <v>26.331563949584961</v>
      </c>
      <c r="BB167" s="1">
        <v>67.572525024414063</v>
      </c>
      <c r="BC167" s="1">
        <v>77.194389343261719</v>
      </c>
      <c r="BD167" s="1">
        <v>350.39462280273437</v>
      </c>
      <c r="BE167" s="1">
        <v>1801.3740234375</v>
      </c>
      <c r="BF167" s="1">
        <v>1866.3104248046875</v>
      </c>
      <c r="BG167" s="1">
        <v>100.91142272949219</v>
      </c>
      <c r="BH167" s="1">
        <v>-17.827213287353516</v>
      </c>
      <c r="BI167" s="1">
        <v>-1.4383894205093384</v>
      </c>
      <c r="BJ167" s="1">
        <v>0.25</v>
      </c>
      <c r="BK167" s="1">
        <v>-1.355140209197998</v>
      </c>
      <c r="BL167" s="1">
        <v>7.355140209197998</v>
      </c>
      <c r="BM167" s="1">
        <v>1</v>
      </c>
      <c r="BN167" s="1">
        <v>0</v>
      </c>
      <c r="BO167" s="1">
        <v>0.15999999642372131</v>
      </c>
      <c r="BP167" s="1">
        <v>111115</v>
      </c>
      <c r="BQ167">
        <f t="shared" si="107"/>
        <v>1.7519731140136718</v>
      </c>
      <c r="BR167">
        <f t="shared" si="108"/>
        <v>5.9056333143642633E-3</v>
      </c>
      <c r="BS167">
        <f t="shared" si="109"/>
        <v>301.58782806396482</v>
      </c>
      <c r="BT167">
        <f t="shared" si="110"/>
        <v>299.48713150024412</v>
      </c>
      <c r="BU167">
        <f t="shared" si="111"/>
        <v>288.21983730778447</v>
      </c>
      <c r="BV167">
        <f t="shared" si="112"/>
        <v>1.1797908510229655E-2</v>
      </c>
      <c r="BW167">
        <f t="shared" si="113"/>
        <v>3.892783899910071</v>
      </c>
      <c r="BX167">
        <f t="shared" si="114"/>
        <v>38.576246321937674</v>
      </c>
      <c r="BY167">
        <f t="shared" si="115"/>
        <v>12.244682372352713</v>
      </c>
      <c r="BZ167">
        <f t="shared" si="116"/>
        <v>27.387479782104492</v>
      </c>
      <c r="CA167">
        <f t="shared" si="117"/>
        <v>3.6614265428102089</v>
      </c>
      <c r="CB167">
        <f t="shared" si="118"/>
        <v>0.46664929944731609</v>
      </c>
      <c r="CC167">
        <f t="shared" si="119"/>
        <v>2.6571555808452247</v>
      </c>
      <c r="CD167">
        <f t="shared" si="120"/>
        <v>1.0042709619649841</v>
      </c>
      <c r="CE167">
        <f t="shared" si="121"/>
        <v>0.29377716987842661</v>
      </c>
      <c r="CF167">
        <f t="shared" si="122"/>
        <v>56.570003538305663</v>
      </c>
      <c r="CG167">
        <f t="shared" si="123"/>
        <v>0.73216850056781579</v>
      </c>
      <c r="CH167">
        <f t="shared" si="124"/>
        <v>68.841752157473394</v>
      </c>
      <c r="CI167">
        <f t="shared" si="125"/>
        <v>757.47233606943553</v>
      </c>
      <c r="CJ167">
        <f t="shared" si="126"/>
        <v>5.1192807498268031E-2</v>
      </c>
      <c r="CK167">
        <f t="shared" si="127"/>
        <v>0</v>
      </c>
      <c r="CL167">
        <f t="shared" si="128"/>
        <v>1531.167919921875</v>
      </c>
      <c r="CM167">
        <f t="shared" si="129"/>
        <v>0</v>
      </c>
      <c r="CN167" t="e">
        <f t="shared" si="130"/>
        <v>#DIV/0!</v>
      </c>
      <c r="CO167" t="e">
        <f t="shared" si="131"/>
        <v>#DIV/0!</v>
      </c>
      <c r="CP167" t="e">
        <f t="shared" si="132"/>
        <v>#DIV/0!</v>
      </c>
    </row>
    <row r="168" spans="1:94" x14ac:dyDescent="0.3">
      <c r="A168" s="40" t="str">
        <f>VLOOKUP(C168,ListCodeMtrx!A$1:B$91,2,TRUE)</f>
        <v>M63</v>
      </c>
      <c r="B168" s="1">
        <f t="shared" si="133"/>
        <v>400</v>
      </c>
      <c r="C168">
        <v>63</v>
      </c>
      <c r="D168" s="4" t="s">
        <v>214</v>
      </c>
      <c r="E168" s="5">
        <v>3</v>
      </c>
      <c r="F168" s="5">
        <v>1</v>
      </c>
      <c r="G168">
        <v>90</v>
      </c>
      <c r="H168" s="12">
        <v>41334</v>
      </c>
      <c r="I168">
        <v>1</v>
      </c>
      <c r="J168" s="1">
        <v>49</v>
      </c>
      <c r="K168" s="6">
        <v>0.53122685185185181</v>
      </c>
      <c r="L168" s="1">
        <v>11160.5</v>
      </c>
      <c r="M168" s="1">
        <v>0</v>
      </c>
      <c r="N168" s="1">
        <v>400</v>
      </c>
      <c r="O168">
        <f t="shared" si="90"/>
        <v>34.436177848130747</v>
      </c>
      <c r="P168">
        <f t="shared" si="91"/>
        <v>0.49276075786584667</v>
      </c>
      <c r="Q168">
        <f t="shared" si="92"/>
        <v>254.95018310940577</v>
      </c>
      <c r="R168" s="1">
        <v>28.444358825683594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t="e">
        <f t="shared" si="93"/>
        <v>#DIV/0!</v>
      </c>
      <c r="AA168" t="e">
        <f t="shared" si="94"/>
        <v>#DIV/0!</v>
      </c>
      <c r="AB168" t="e">
        <f t="shared" si="95"/>
        <v>#DIV/0!</v>
      </c>
      <c r="AC168" s="1">
        <v>-1</v>
      </c>
      <c r="AD168" s="1">
        <v>0.85</v>
      </c>
      <c r="AE168" s="1">
        <v>0.85</v>
      </c>
      <c r="AF168" s="1">
        <v>9.9781646728515625</v>
      </c>
      <c r="AG168">
        <f t="shared" si="96"/>
        <v>0.85</v>
      </c>
      <c r="AH168">
        <f t="shared" si="97"/>
        <v>2.3144895203829709E-2</v>
      </c>
      <c r="AI168" t="e">
        <f t="shared" si="98"/>
        <v>#DIV/0!</v>
      </c>
      <c r="AJ168" t="e">
        <f t="shared" si="99"/>
        <v>#DIV/0!</v>
      </c>
      <c r="AK168" t="e">
        <f t="shared" si="100"/>
        <v>#DIV/0!</v>
      </c>
      <c r="AL168" s="1">
        <v>1798.2518310546875</v>
      </c>
      <c r="AM168" s="1">
        <v>0.5</v>
      </c>
      <c r="AN168" t="e">
        <f t="shared" si="101"/>
        <v>#DIV/0!</v>
      </c>
      <c r="AO168">
        <f t="shared" si="102"/>
        <v>6.0069475669101893</v>
      </c>
      <c r="AP168">
        <f t="shared" si="103"/>
        <v>1.2534192740035226</v>
      </c>
      <c r="AQ168">
        <f t="shared" si="104"/>
        <v>28.444358825683594</v>
      </c>
      <c r="AR168" s="1">
        <v>2</v>
      </c>
      <c r="AS168">
        <f t="shared" si="105"/>
        <v>4.644859790802002</v>
      </c>
      <c r="AT168" s="1">
        <v>1</v>
      </c>
      <c r="AU168">
        <f t="shared" si="106"/>
        <v>9.2897195816040039</v>
      </c>
      <c r="AV168" s="1">
        <v>26.324024200439453</v>
      </c>
      <c r="AW168" s="1">
        <v>25.121330261230469</v>
      </c>
      <c r="AX168" s="1">
        <v>399.25222778320312</v>
      </c>
      <c r="AY168" s="1">
        <v>378.29946899414062</v>
      </c>
      <c r="AZ168" s="1">
        <v>22.831693649291992</v>
      </c>
      <c r="BA168" s="1">
        <v>26.170644760131836</v>
      </c>
      <c r="BB168" s="1">
        <v>66.983970642089844</v>
      </c>
      <c r="BC168" s="1">
        <v>76.779838562011719</v>
      </c>
      <c r="BD168" s="1">
        <v>350.39398193359375</v>
      </c>
      <c r="BE168" s="1">
        <v>1801.2447509765625</v>
      </c>
      <c r="BF168" s="1">
        <v>1852.6982421875</v>
      </c>
      <c r="BG168" s="1">
        <v>100.90856170654297</v>
      </c>
      <c r="BH168" s="1">
        <v>-6.9032325744628906</v>
      </c>
      <c r="BI168" s="1">
        <v>-1.5452486276626587</v>
      </c>
      <c r="BJ168" s="1">
        <v>0.25</v>
      </c>
      <c r="BK168" s="1">
        <v>-1.355140209197998</v>
      </c>
      <c r="BL168" s="1">
        <v>7.355140209197998</v>
      </c>
      <c r="BM168" s="1">
        <v>1</v>
      </c>
      <c r="BN168" s="1">
        <v>0</v>
      </c>
      <c r="BO168" s="1">
        <v>0.15999999642372131</v>
      </c>
      <c r="BP168" s="1">
        <v>111115</v>
      </c>
      <c r="BQ168">
        <f t="shared" si="107"/>
        <v>1.7519699096679686</v>
      </c>
      <c r="BR168">
        <f t="shared" si="108"/>
        <v>6.0069475669101893E-3</v>
      </c>
      <c r="BS168">
        <f t="shared" si="109"/>
        <v>301.59435882568357</v>
      </c>
      <c r="BT168">
        <f t="shared" si="110"/>
        <v>299.47402420043943</v>
      </c>
      <c r="BU168">
        <f t="shared" si="111"/>
        <v>288.19915371449679</v>
      </c>
      <c r="BV168">
        <f t="shared" si="112"/>
        <v>-5.5503106104546687E-3</v>
      </c>
      <c r="BW168">
        <f t="shared" si="113"/>
        <v>3.8942613956813013</v>
      </c>
      <c r="BX168">
        <f t="shared" si="114"/>
        <v>38.591981986686022</v>
      </c>
      <c r="BY168">
        <f t="shared" si="115"/>
        <v>12.421337226554186</v>
      </c>
      <c r="BZ168">
        <f t="shared" si="116"/>
        <v>27.384191513061523</v>
      </c>
      <c r="CA168">
        <f t="shared" si="117"/>
        <v>3.6607215179635126</v>
      </c>
      <c r="CB168">
        <f t="shared" si="118"/>
        <v>0.4679395309309114</v>
      </c>
      <c r="CC168">
        <f t="shared" si="119"/>
        <v>2.6408421216777787</v>
      </c>
      <c r="CD168">
        <f t="shared" si="120"/>
        <v>1.019879396285734</v>
      </c>
      <c r="CE168">
        <f t="shared" si="121"/>
        <v>0.29459535428978811</v>
      </c>
      <c r="CF168">
        <f t="shared" si="122"/>
        <v>25.7266562843899</v>
      </c>
      <c r="CG168">
        <f t="shared" si="123"/>
        <v>0.67393745961973484</v>
      </c>
      <c r="CH168">
        <f t="shared" si="124"/>
        <v>68.412108091938791</v>
      </c>
      <c r="CI168">
        <f t="shared" si="125"/>
        <v>373.29513708868285</v>
      </c>
      <c r="CJ168">
        <f t="shared" si="126"/>
        <v>6.3109622578873148E-2</v>
      </c>
      <c r="CK168">
        <f t="shared" si="127"/>
        <v>0</v>
      </c>
      <c r="CL168">
        <f t="shared" si="128"/>
        <v>1531.058038330078</v>
      </c>
      <c r="CM168">
        <f t="shared" si="129"/>
        <v>0</v>
      </c>
      <c r="CN168" t="e">
        <f t="shared" si="130"/>
        <v>#DIV/0!</v>
      </c>
      <c r="CO168" t="e">
        <f t="shared" si="131"/>
        <v>#DIV/0!</v>
      </c>
      <c r="CP168" t="e">
        <f t="shared" si="132"/>
        <v>#DIV/0!</v>
      </c>
    </row>
    <row r="169" spans="1:94" hidden="1" x14ac:dyDescent="0.3">
      <c r="A169" t="str">
        <f>VLOOKUP(C169,ListCodeMtrx!A$1:B$91,2,TRUE)</f>
        <v>M63</v>
      </c>
      <c r="B169" s="1" t="str">
        <f t="shared" si="133"/>
        <v>400F</v>
      </c>
      <c r="C169" s="8">
        <v>63</v>
      </c>
      <c r="D169" s="4" t="s">
        <v>214</v>
      </c>
      <c r="E169" s="5">
        <v>3</v>
      </c>
      <c r="F169" s="5">
        <v>1</v>
      </c>
      <c r="G169">
        <v>90</v>
      </c>
      <c r="H169" s="13">
        <v>41334</v>
      </c>
      <c r="I169" s="8">
        <v>1</v>
      </c>
      <c r="J169" s="9">
        <v>50</v>
      </c>
      <c r="K169" s="6">
        <v>0.53164351851851854</v>
      </c>
      <c r="L169" s="9">
        <v>11187</v>
      </c>
      <c r="M169" s="9">
        <v>0</v>
      </c>
      <c r="N169" s="1" t="s">
        <v>179</v>
      </c>
      <c r="O169" s="7">
        <f t="shared" si="90"/>
        <v>34.883415806976295</v>
      </c>
      <c r="P169" s="7">
        <f t="shared" si="91"/>
        <v>0.5001938445446702</v>
      </c>
      <c r="Q169" s="7">
        <f t="shared" si="92"/>
        <v>255.63632496525005</v>
      </c>
      <c r="R169" s="9">
        <v>28.430120468139648</v>
      </c>
      <c r="S169" s="9">
        <v>7</v>
      </c>
      <c r="T169" s="9">
        <v>7</v>
      </c>
      <c r="U169" s="9">
        <v>0</v>
      </c>
      <c r="V169" s="9">
        <v>0</v>
      </c>
      <c r="W169" s="9">
        <v>267.510986328125</v>
      </c>
      <c r="X169" s="9">
        <v>593.25335693359375</v>
      </c>
      <c r="Y169" s="9">
        <v>382.7431640625</v>
      </c>
      <c r="Z169" s="8" t="e">
        <f t="shared" si="93"/>
        <v>#DIV/0!</v>
      </c>
      <c r="AA169" s="8">
        <f t="shared" si="94"/>
        <v>0.54907800655215</v>
      </c>
      <c r="AB169" s="8">
        <f t="shared" si="95"/>
        <v>0.35484028941560186</v>
      </c>
      <c r="AC169" s="9">
        <v>-1</v>
      </c>
      <c r="AD169" s="9">
        <v>0.85</v>
      </c>
      <c r="AE169" s="9">
        <v>0.85</v>
      </c>
      <c r="AF169" s="9">
        <v>9.9781646728515625</v>
      </c>
      <c r="AG169" s="8">
        <f t="shared" si="96"/>
        <v>0.85</v>
      </c>
      <c r="AH169" s="8">
        <f t="shared" si="97"/>
        <v>2.3439988847210481E-2</v>
      </c>
      <c r="AI169" s="8">
        <f t="shared" si="98"/>
        <v>0.64624750068531489</v>
      </c>
      <c r="AJ169" s="8">
        <f t="shared" si="99"/>
        <v>2.2176784777202307</v>
      </c>
      <c r="AK169" s="8">
        <f t="shared" si="100"/>
        <v>-1</v>
      </c>
      <c r="AL169" s="9">
        <v>1801.0155029296875</v>
      </c>
      <c r="AM169" s="9">
        <v>0.5</v>
      </c>
      <c r="AN169" s="8">
        <f t="shared" si="101"/>
        <v>271.60596647816135</v>
      </c>
      <c r="AO169" s="8">
        <f t="shared" si="102"/>
        <v>6.095910044639731</v>
      </c>
      <c r="AP169" s="8">
        <f t="shared" si="103"/>
        <v>1.2540654476368887</v>
      </c>
      <c r="AQ169" s="8">
        <f t="shared" si="104"/>
        <v>28.430120468139648</v>
      </c>
      <c r="AR169" s="9">
        <v>2</v>
      </c>
      <c r="AS169" s="8">
        <f t="shared" si="105"/>
        <v>4.644859790802002</v>
      </c>
      <c r="AT169" s="9">
        <v>1</v>
      </c>
      <c r="AU169" s="8">
        <f t="shared" si="106"/>
        <v>9.2897195816040039</v>
      </c>
      <c r="AV169" s="9">
        <v>26.328252792358398</v>
      </c>
      <c r="AW169" s="9">
        <v>25.117708206176758</v>
      </c>
      <c r="AX169" s="9">
        <v>400.06317138671875</v>
      </c>
      <c r="AY169" s="9">
        <v>378.83551025390625</v>
      </c>
      <c r="AZ169" s="9">
        <v>22.744272232055664</v>
      </c>
      <c r="BA169" s="9">
        <v>26.132574081420898</v>
      </c>
      <c r="BB169" s="9">
        <v>66.710205078125</v>
      </c>
      <c r="BC169" s="9">
        <v>76.648284912109375</v>
      </c>
      <c r="BD169" s="9">
        <v>350.41790771484375</v>
      </c>
      <c r="BE169" s="9">
        <v>1801.0155029296875</v>
      </c>
      <c r="BF169" s="9">
        <v>1844.3212890625</v>
      </c>
      <c r="BG169" s="9">
        <v>100.90760040283203</v>
      </c>
      <c r="BH169" s="9">
        <v>-6.9032325744628906</v>
      </c>
      <c r="BI169" s="9">
        <v>-1.5452486276626587</v>
      </c>
      <c r="BJ169" s="9">
        <v>0.5</v>
      </c>
      <c r="BK169" s="9">
        <v>-1.355140209197998</v>
      </c>
      <c r="BL169" s="9">
        <v>7.355140209197998</v>
      </c>
      <c r="BM169" s="9">
        <v>1</v>
      </c>
      <c r="BN169" s="9">
        <v>0</v>
      </c>
      <c r="BO169" s="9">
        <v>0.15999999642372131</v>
      </c>
      <c r="BP169" s="9">
        <v>111115</v>
      </c>
      <c r="BQ169" s="8">
        <f t="shared" si="107"/>
        <v>1.7520895385742186</v>
      </c>
      <c r="BR169" s="8">
        <f t="shared" si="108"/>
        <v>6.0959100446397307E-3</v>
      </c>
      <c r="BS169" s="8">
        <f t="shared" si="109"/>
        <v>301.58012046813963</v>
      </c>
      <c r="BT169" s="8">
        <f t="shared" si="110"/>
        <v>299.47825279235838</v>
      </c>
      <c r="BU169" s="8">
        <f t="shared" si="111"/>
        <v>288.16247402781664</v>
      </c>
      <c r="BV169" s="8">
        <f t="shared" si="112"/>
        <v>-1.9313644347490277E-2</v>
      </c>
      <c r="BW169" s="8">
        <f t="shared" si="113"/>
        <v>3.8910407905423141</v>
      </c>
      <c r="BX169" s="8">
        <f t="shared" si="114"/>
        <v>38.560433257841197</v>
      </c>
      <c r="BY169" s="8">
        <f t="shared" si="115"/>
        <v>12.427859176420299</v>
      </c>
      <c r="BZ169" s="8">
        <f t="shared" si="116"/>
        <v>27.379186630249023</v>
      </c>
      <c r="CA169" s="8">
        <f t="shared" si="117"/>
        <v>3.6596486681038658</v>
      </c>
      <c r="CB169" s="8">
        <f t="shared" si="118"/>
        <v>0.4746375529586675</v>
      </c>
      <c r="CC169" s="8">
        <f t="shared" si="119"/>
        <v>2.6369753429054255</v>
      </c>
      <c r="CD169" s="8">
        <f t="shared" si="120"/>
        <v>1.0226733251984403</v>
      </c>
      <c r="CE169" s="8">
        <f t="shared" si="121"/>
        <v>0.29884335141819351</v>
      </c>
      <c r="CF169" s="8">
        <f t="shared" si="122"/>
        <v>25.795648128041964</v>
      </c>
      <c r="CG169" s="8">
        <f t="shared" si="123"/>
        <v>0.67479504440836435</v>
      </c>
      <c r="CH169" s="8">
        <f t="shared" si="124"/>
        <v>68.39481754804109</v>
      </c>
      <c r="CI169" s="8">
        <f t="shared" si="125"/>
        <v>373.7661848640771</v>
      </c>
      <c r="CJ169" s="8">
        <f t="shared" si="126"/>
        <v>6.3832549764720609E-2</v>
      </c>
      <c r="CK169" s="8">
        <f t="shared" si="127"/>
        <v>0</v>
      </c>
      <c r="CL169" s="8">
        <f t="shared" si="128"/>
        <v>1530.8631774902344</v>
      </c>
      <c r="CM169" s="8">
        <f t="shared" si="129"/>
        <v>325.74237060546875</v>
      </c>
      <c r="CN169" s="8">
        <f t="shared" si="130"/>
        <v>0.35484028941560186</v>
      </c>
      <c r="CO169" s="8" t="e">
        <f t="shared" si="131"/>
        <v>#DIV/0!</v>
      </c>
      <c r="CP169" t="e">
        <f t="shared" si="132"/>
        <v>#DIV/0!</v>
      </c>
    </row>
    <row r="170" spans="1:94" hidden="1" x14ac:dyDescent="0.3">
      <c r="A170" t="str">
        <f>VLOOKUP(C170,ListCodeMtrx!A$1:B$91,2,TRUE)</f>
        <v>M76</v>
      </c>
      <c r="B170" s="1" t="str">
        <f t="shared" si="133"/>
        <v>400a</v>
      </c>
      <c r="C170">
        <v>76</v>
      </c>
      <c r="D170" s="4" t="s">
        <v>211</v>
      </c>
      <c r="E170" s="5">
        <v>3</v>
      </c>
      <c r="F170" s="5">
        <v>4</v>
      </c>
      <c r="G170">
        <v>90</v>
      </c>
      <c r="H170" s="12">
        <v>41334</v>
      </c>
      <c r="I170">
        <v>1</v>
      </c>
      <c r="J170" s="1">
        <v>58</v>
      </c>
      <c r="K170" s="6">
        <v>0.55282407407407408</v>
      </c>
      <c r="L170" s="1">
        <v>13026.5</v>
      </c>
      <c r="M170" s="1">
        <v>0</v>
      </c>
      <c r="N170" s="1" t="s">
        <v>177</v>
      </c>
      <c r="O170">
        <f t="shared" si="90"/>
        <v>25.835579907744648</v>
      </c>
      <c r="P170">
        <f t="shared" si="91"/>
        <v>0.37528551698736373</v>
      </c>
      <c r="Q170">
        <f t="shared" si="92"/>
        <v>262.72402054961242</v>
      </c>
      <c r="R170" s="1">
        <v>28.125385284423828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t="e">
        <f t="shared" si="93"/>
        <v>#DIV/0!</v>
      </c>
      <c r="AA170" t="e">
        <f t="shared" si="94"/>
        <v>#DIV/0!</v>
      </c>
      <c r="AB170" t="e">
        <f t="shared" si="95"/>
        <v>#DIV/0!</v>
      </c>
      <c r="AC170" s="1">
        <v>-1</v>
      </c>
      <c r="AD170" s="1">
        <v>0.85</v>
      </c>
      <c r="AE170" s="1">
        <v>0.85</v>
      </c>
      <c r="AF170" s="1">
        <v>10.02602481842041</v>
      </c>
      <c r="AG170">
        <f t="shared" si="96"/>
        <v>0.85</v>
      </c>
      <c r="AH170">
        <f t="shared" si="97"/>
        <v>1.7551017583920078E-2</v>
      </c>
      <c r="AI170" t="e">
        <f t="shared" si="98"/>
        <v>#DIV/0!</v>
      </c>
      <c r="AJ170" t="e">
        <f t="shared" si="99"/>
        <v>#DIV/0!</v>
      </c>
      <c r="AK170" t="e">
        <f t="shared" si="100"/>
        <v>#DIV/0!</v>
      </c>
      <c r="AL170" s="1">
        <v>1801.835693359375</v>
      </c>
      <c r="AM170" s="1">
        <v>0.5</v>
      </c>
      <c r="AN170" t="e">
        <f t="shared" si="101"/>
        <v>#DIV/0!</v>
      </c>
      <c r="AO170">
        <f t="shared" si="102"/>
        <v>5.3028896953551605</v>
      </c>
      <c r="AP170">
        <f t="shared" si="103"/>
        <v>1.4370537410760615</v>
      </c>
      <c r="AQ170">
        <f t="shared" si="104"/>
        <v>28.125385284423828</v>
      </c>
      <c r="AR170" s="1">
        <v>2</v>
      </c>
      <c r="AS170">
        <f t="shared" si="105"/>
        <v>4.644859790802002</v>
      </c>
      <c r="AT170" s="1">
        <v>1</v>
      </c>
      <c r="AU170">
        <f t="shared" si="106"/>
        <v>9.2897195816040039</v>
      </c>
      <c r="AV170" s="1">
        <v>26.042409896850586</v>
      </c>
      <c r="AW170" s="1">
        <v>25.116525650024414</v>
      </c>
      <c r="AX170" s="1">
        <v>400.16064453125</v>
      </c>
      <c r="AY170" s="1">
        <v>384.24856567382812</v>
      </c>
      <c r="AZ170" s="1">
        <v>20.698102951049805</v>
      </c>
      <c r="BA170" s="1">
        <v>23.653776168823242</v>
      </c>
      <c r="BB170" s="1">
        <v>61.710922241210938</v>
      </c>
      <c r="BC170" s="1">
        <v>70.523193359375</v>
      </c>
      <c r="BD170" s="1">
        <v>350.34024047851562</v>
      </c>
      <c r="BE170" s="1">
        <v>1798.8284912109375</v>
      </c>
      <c r="BF170" s="1">
        <v>275.56185913085937</v>
      </c>
      <c r="BG170" s="1">
        <v>100.85548400878906</v>
      </c>
      <c r="BH170" s="1">
        <v>-7.2842292785644531</v>
      </c>
      <c r="BI170" s="1">
        <v>-1.4122415781021118</v>
      </c>
      <c r="BJ170" s="1">
        <v>0.25</v>
      </c>
      <c r="BK170" s="1">
        <v>-1.355140209197998</v>
      </c>
      <c r="BL170" s="1">
        <v>7.355140209197998</v>
      </c>
      <c r="BM170" s="1">
        <v>1</v>
      </c>
      <c r="BN170" s="1">
        <v>0</v>
      </c>
      <c r="BO170" s="1">
        <v>0.15999999642372131</v>
      </c>
      <c r="BP170" s="1">
        <v>111115</v>
      </c>
      <c r="BQ170">
        <f t="shared" si="107"/>
        <v>1.751701202392578</v>
      </c>
      <c r="BR170">
        <f t="shared" si="108"/>
        <v>5.3028896953551605E-3</v>
      </c>
      <c r="BS170">
        <f t="shared" si="109"/>
        <v>301.27538528442381</v>
      </c>
      <c r="BT170">
        <f t="shared" si="110"/>
        <v>299.19240989685056</v>
      </c>
      <c r="BU170">
        <f t="shared" si="111"/>
        <v>287.81255216063801</v>
      </c>
      <c r="BV170">
        <f t="shared" si="112"/>
        <v>0.10909689163448141</v>
      </c>
      <c r="BW170">
        <f t="shared" si="113"/>
        <v>3.8226667852182898</v>
      </c>
      <c r="BX170">
        <f t="shared" si="114"/>
        <v>37.90241872107979</v>
      </c>
      <c r="BY170">
        <f t="shared" si="115"/>
        <v>14.248642552256548</v>
      </c>
      <c r="BZ170">
        <f t="shared" si="116"/>
        <v>27.083897590637207</v>
      </c>
      <c r="CA170">
        <f t="shared" si="117"/>
        <v>3.5968340252180924</v>
      </c>
      <c r="CB170">
        <f t="shared" si="118"/>
        <v>0.36071343783957316</v>
      </c>
      <c r="CC170">
        <f t="shared" si="119"/>
        <v>2.3856130441422283</v>
      </c>
      <c r="CD170">
        <f t="shared" si="120"/>
        <v>1.2112209810758641</v>
      </c>
      <c r="CE170">
        <f t="shared" si="121"/>
        <v>0.22671133646222921</v>
      </c>
      <c r="CF170">
        <f t="shared" si="122"/>
        <v>26.497158253266203</v>
      </c>
      <c r="CG170">
        <f t="shared" si="123"/>
        <v>0.68373455106824632</v>
      </c>
      <c r="CH170">
        <f t="shared" si="124"/>
        <v>62.719316680555451</v>
      </c>
      <c r="CI170">
        <f t="shared" si="125"/>
        <v>380.49408927988804</v>
      </c>
      <c r="CJ170">
        <f t="shared" si="126"/>
        <v>4.258646753031918E-2</v>
      </c>
      <c r="CK170">
        <f t="shared" si="127"/>
        <v>0</v>
      </c>
      <c r="CL170">
        <f t="shared" si="128"/>
        <v>1529.0042175292967</v>
      </c>
      <c r="CM170">
        <f t="shared" si="129"/>
        <v>0</v>
      </c>
      <c r="CN170" t="e">
        <f t="shared" si="130"/>
        <v>#DIV/0!</v>
      </c>
      <c r="CO170" t="e">
        <f t="shared" si="131"/>
        <v>#DIV/0!</v>
      </c>
      <c r="CP170" t="e">
        <f t="shared" si="132"/>
        <v>#DIV/0!</v>
      </c>
    </row>
    <row r="171" spans="1:94" x14ac:dyDescent="0.3">
      <c r="A171" s="40" t="str">
        <f>VLOOKUP(C171,ListCodeMtrx!A$1:B$91,2,TRUE)</f>
        <v>M76</v>
      </c>
      <c r="B171" s="1">
        <f t="shared" si="133"/>
        <v>50</v>
      </c>
      <c r="C171">
        <v>76</v>
      </c>
      <c r="D171" s="4" t="s">
        <v>211</v>
      </c>
      <c r="E171" s="5">
        <v>3</v>
      </c>
      <c r="F171" s="5">
        <v>4</v>
      </c>
      <c r="G171">
        <v>90</v>
      </c>
      <c r="H171" s="12">
        <v>41334</v>
      </c>
      <c r="I171">
        <v>1</v>
      </c>
      <c r="J171" s="1">
        <v>59</v>
      </c>
      <c r="K171" s="6">
        <v>0.55460648148148151</v>
      </c>
      <c r="L171" s="1">
        <v>13180.5</v>
      </c>
      <c r="M171" s="1">
        <v>0</v>
      </c>
      <c r="N171" s="1">
        <v>50</v>
      </c>
      <c r="O171" s="7">
        <f t="shared" si="90"/>
        <v>-2.3279765642306836</v>
      </c>
      <c r="P171" s="7">
        <f t="shared" si="91"/>
        <v>0.37305850010521846</v>
      </c>
      <c r="Q171" s="7">
        <f t="shared" si="92"/>
        <v>53.292692129964031</v>
      </c>
      <c r="R171" s="1">
        <v>28.156965255737305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t="e">
        <f t="shared" si="93"/>
        <v>#DIV/0!</v>
      </c>
      <c r="AA171" t="e">
        <f t="shared" si="94"/>
        <v>#DIV/0!</v>
      </c>
      <c r="AB171" t="e">
        <f t="shared" si="95"/>
        <v>#DIV/0!</v>
      </c>
      <c r="AC171" s="1">
        <v>-1</v>
      </c>
      <c r="AD171" s="1">
        <v>0.85</v>
      </c>
      <c r="AE171" s="1">
        <v>0.85</v>
      </c>
      <c r="AF171" s="1">
        <v>10.02602481842041</v>
      </c>
      <c r="AG171">
        <f t="shared" si="96"/>
        <v>0.85</v>
      </c>
      <c r="AH171">
        <f t="shared" si="97"/>
        <v>-8.6797884664893373E-4</v>
      </c>
      <c r="AI171" t="e">
        <f t="shared" si="98"/>
        <v>#DIV/0!</v>
      </c>
      <c r="AJ171" t="e">
        <f t="shared" si="99"/>
        <v>#DIV/0!</v>
      </c>
      <c r="AK171" t="e">
        <f t="shared" si="100"/>
        <v>#DIV/0!</v>
      </c>
      <c r="AL171" s="1">
        <v>1801.835693359375</v>
      </c>
      <c r="AM171" s="1">
        <v>0.5</v>
      </c>
      <c r="AN171" t="e">
        <f t="shared" si="101"/>
        <v>#DIV/0!</v>
      </c>
      <c r="AO171">
        <f t="shared" si="102"/>
        <v>5.149321689986599</v>
      </c>
      <c r="AP171">
        <f t="shared" si="103"/>
        <v>1.4030895137128199</v>
      </c>
      <c r="AQ171">
        <f t="shared" si="104"/>
        <v>28.156965255737305</v>
      </c>
      <c r="AR171" s="1">
        <v>2</v>
      </c>
      <c r="AS171">
        <f t="shared" si="105"/>
        <v>4.644859790802002</v>
      </c>
      <c r="AT171" s="1">
        <v>1</v>
      </c>
      <c r="AU171">
        <f t="shared" si="106"/>
        <v>9.2897195816040039</v>
      </c>
      <c r="AV171" s="1">
        <v>25.959281921386719</v>
      </c>
      <c r="AW171" s="1">
        <v>25.114927291870117</v>
      </c>
      <c r="AX171" s="1">
        <v>42.877727508544922</v>
      </c>
      <c r="AY171" s="1">
        <v>44.0771484375</v>
      </c>
      <c r="AZ171" s="1">
        <v>21.191566467285156</v>
      </c>
      <c r="BA171" s="1">
        <v>24.060474395751953</v>
      </c>
      <c r="BB171" s="1">
        <v>63.493282318115234</v>
      </c>
      <c r="BC171" s="1">
        <v>72.0889892578125</v>
      </c>
      <c r="BD171" s="1">
        <v>350.33724975585938</v>
      </c>
      <c r="BE171" s="1">
        <v>1799.9578857421875</v>
      </c>
      <c r="BF171" s="1">
        <v>380.48297119140625</v>
      </c>
      <c r="BG171" s="1">
        <v>100.85478210449219</v>
      </c>
      <c r="BH171" s="1">
        <v>-1.1323051452636719</v>
      </c>
      <c r="BI171" s="1">
        <v>-1.5628210306167603</v>
      </c>
      <c r="BJ171" s="1">
        <v>0.25</v>
      </c>
      <c r="BK171" s="1">
        <v>-1.355140209197998</v>
      </c>
      <c r="BL171" s="1">
        <v>7.355140209197998</v>
      </c>
      <c r="BM171" s="1">
        <v>1</v>
      </c>
      <c r="BN171" s="1">
        <v>0</v>
      </c>
      <c r="BO171" s="1">
        <v>0.15999999642372131</v>
      </c>
      <c r="BP171" s="1">
        <v>111135</v>
      </c>
      <c r="BQ171">
        <f t="shared" si="107"/>
        <v>1.7516862487792968</v>
      </c>
      <c r="BR171">
        <f t="shared" si="108"/>
        <v>5.1493216899865992E-3</v>
      </c>
      <c r="BS171">
        <f t="shared" si="109"/>
        <v>301.30696525573728</v>
      </c>
      <c r="BT171">
        <f t="shared" si="110"/>
        <v>299.1092819213867</v>
      </c>
      <c r="BU171">
        <f t="shared" si="111"/>
        <v>287.99325528159898</v>
      </c>
      <c r="BV171">
        <f t="shared" si="112"/>
        <v>0.1297716623431783</v>
      </c>
      <c r="BW171">
        <f t="shared" si="113"/>
        <v>3.8297034162270966</v>
      </c>
      <c r="BX171">
        <f t="shared" si="114"/>
        <v>37.97245243422639</v>
      </c>
      <c r="BY171">
        <f t="shared" si="115"/>
        <v>13.911978038474437</v>
      </c>
      <c r="BZ171">
        <f t="shared" si="116"/>
        <v>27.058123588562012</v>
      </c>
      <c r="CA171">
        <f t="shared" si="117"/>
        <v>3.5913962415471876</v>
      </c>
      <c r="CB171">
        <f t="shared" si="118"/>
        <v>0.35865553614144946</v>
      </c>
      <c r="CC171">
        <f t="shared" si="119"/>
        <v>2.4266139025142768</v>
      </c>
      <c r="CD171">
        <f t="shared" si="120"/>
        <v>1.1647823390329108</v>
      </c>
      <c r="CE171">
        <f t="shared" si="121"/>
        <v>0.22541071016103809</v>
      </c>
      <c r="CF171">
        <f t="shared" si="122"/>
        <v>5.3748228525293085</v>
      </c>
      <c r="CG171">
        <f t="shared" si="123"/>
        <v>1.2090775837173628</v>
      </c>
      <c r="CH171">
        <f t="shared" si="124"/>
        <v>63.649998134218755</v>
      </c>
      <c r="CI171">
        <f t="shared" si="125"/>
        <v>44.415454490132085</v>
      </c>
      <c r="CJ171">
        <f t="shared" si="126"/>
        <v>-3.3361294097014958E-2</v>
      </c>
      <c r="CK171">
        <f t="shared" si="127"/>
        <v>0</v>
      </c>
      <c r="CL171">
        <f t="shared" si="128"/>
        <v>1529.9642028808594</v>
      </c>
      <c r="CM171">
        <f t="shared" si="129"/>
        <v>0</v>
      </c>
      <c r="CN171" t="e">
        <f t="shared" si="130"/>
        <v>#DIV/0!</v>
      </c>
      <c r="CO171" t="e">
        <f t="shared" si="131"/>
        <v>#DIV/0!</v>
      </c>
      <c r="CP171" t="e">
        <f t="shared" si="132"/>
        <v>#DIV/0!</v>
      </c>
    </row>
    <row r="172" spans="1:94" x14ac:dyDescent="0.3">
      <c r="A172" s="40" t="str">
        <f>VLOOKUP(C172,ListCodeMtrx!A$1:B$91,2,TRUE)</f>
        <v>M76</v>
      </c>
      <c r="B172" s="1">
        <f t="shared" si="133"/>
        <v>100</v>
      </c>
      <c r="C172">
        <v>76</v>
      </c>
      <c r="D172" s="4" t="s">
        <v>211</v>
      </c>
      <c r="E172" s="5">
        <v>3</v>
      </c>
      <c r="F172" s="5">
        <v>4</v>
      </c>
      <c r="G172">
        <v>90</v>
      </c>
      <c r="H172" s="12">
        <v>41334</v>
      </c>
      <c r="I172">
        <v>1</v>
      </c>
      <c r="J172" s="1">
        <v>60</v>
      </c>
      <c r="K172" s="6">
        <v>0.55702546296296296</v>
      </c>
      <c r="L172" s="1">
        <v>13389.5</v>
      </c>
      <c r="M172" s="1">
        <v>0</v>
      </c>
      <c r="N172" s="1">
        <v>100</v>
      </c>
      <c r="O172" s="7">
        <f t="shared" si="90"/>
        <v>4.5643387193000837</v>
      </c>
      <c r="P172" s="7">
        <f t="shared" si="91"/>
        <v>0.41919602388757271</v>
      </c>
      <c r="Q172" s="7">
        <f t="shared" si="92"/>
        <v>77.899837274965464</v>
      </c>
      <c r="R172" s="1">
        <v>27.880056381225586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t="e">
        <f t="shared" si="93"/>
        <v>#DIV/0!</v>
      </c>
      <c r="AA172" t="e">
        <f t="shared" si="94"/>
        <v>#DIV/0!</v>
      </c>
      <c r="AB172" t="e">
        <f t="shared" si="95"/>
        <v>#DIV/0!</v>
      </c>
      <c r="AC172" s="1">
        <v>-1</v>
      </c>
      <c r="AD172" s="1">
        <v>0.85</v>
      </c>
      <c r="AE172" s="1">
        <v>0.85</v>
      </c>
      <c r="AF172" s="1">
        <v>10.02602481842041</v>
      </c>
      <c r="AG172">
        <f t="shared" si="96"/>
        <v>0.85</v>
      </c>
      <c r="AH172">
        <f t="shared" si="97"/>
        <v>3.6339873364294919E-3</v>
      </c>
      <c r="AI172" t="e">
        <f t="shared" si="98"/>
        <v>#DIV/0!</v>
      </c>
      <c r="AJ172" t="e">
        <f t="shared" si="99"/>
        <v>#DIV/0!</v>
      </c>
      <c r="AK172" t="e">
        <f t="shared" si="100"/>
        <v>#DIV/0!</v>
      </c>
      <c r="AL172" s="1">
        <v>1801.835693359375</v>
      </c>
      <c r="AM172" s="1">
        <v>0.5</v>
      </c>
      <c r="AN172" t="e">
        <f t="shared" si="101"/>
        <v>#DIV/0!</v>
      </c>
      <c r="AO172">
        <f t="shared" si="102"/>
        <v>5.5898235384830146</v>
      </c>
      <c r="AP172">
        <f t="shared" si="103"/>
        <v>1.3623928857991525</v>
      </c>
      <c r="AQ172">
        <f t="shared" si="104"/>
        <v>27.880056381225586</v>
      </c>
      <c r="AR172" s="1">
        <v>2</v>
      </c>
      <c r="AS172">
        <f t="shared" si="105"/>
        <v>4.644859790802002</v>
      </c>
      <c r="AT172" s="1">
        <v>1</v>
      </c>
      <c r="AU172">
        <f t="shared" si="106"/>
        <v>9.2897195816040039</v>
      </c>
      <c r="AV172" s="1">
        <v>25.847932815551758</v>
      </c>
      <c r="AW172" s="1">
        <v>25.118078231811523</v>
      </c>
      <c r="AX172" s="1">
        <v>100.86068725585937</v>
      </c>
      <c r="AY172" s="1">
        <v>97.942581176757813</v>
      </c>
      <c r="AZ172" s="1">
        <v>20.743383407592773</v>
      </c>
      <c r="BA172" s="1">
        <v>23.85822868347168</v>
      </c>
      <c r="BB172" s="1">
        <v>62.555793762207031</v>
      </c>
      <c r="BC172" s="1">
        <v>71.949234008789063</v>
      </c>
      <c r="BD172" s="1">
        <v>350.3519287109375</v>
      </c>
      <c r="BE172" s="1">
        <v>1801.4044189453125</v>
      </c>
      <c r="BF172" s="1">
        <v>798.41119384765625</v>
      </c>
      <c r="BG172" s="1">
        <v>100.84541320800781</v>
      </c>
      <c r="BH172" s="1">
        <v>-1.8548851013183594</v>
      </c>
      <c r="BI172" s="1">
        <v>-1.5291715860366821</v>
      </c>
      <c r="BJ172" s="1">
        <v>0.5</v>
      </c>
      <c r="BK172" s="1">
        <v>-1.355140209197998</v>
      </c>
      <c r="BL172" s="1">
        <v>7.355140209197998</v>
      </c>
      <c r="BM172" s="1">
        <v>1</v>
      </c>
      <c r="BN172" s="1">
        <v>0</v>
      </c>
      <c r="BO172" s="1">
        <v>0.15999999642372131</v>
      </c>
      <c r="BP172" s="1">
        <v>111115</v>
      </c>
      <c r="BQ172">
        <f t="shared" si="107"/>
        <v>1.7517596435546872</v>
      </c>
      <c r="BR172">
        <f t="shared" si="108"/>
        <v>5.589823538483015E-3</v>
      </c>
      <c r="BS172">
        <f t="shared" si="109"/>
        <v>301.03005638122556</v>
      </c>
      <c r="BT172">
        <f t="shared" si="110"/>
        <v>298.99793281555174</v>
      </c>
      <c r="BU172">
        <f t="shared" si="111"/>
        <v>288.22470058892577</v>
      </c>
      <c r="BV172">
        <f t="shared" si="112"/>
        <v>6.6453278581333416E-2</v>
      </c>
      <c r="BW172">
        <f t="shared" si="113"/>
        <v>3.7683858157949981</v>
      </c>
      <c r="BX172">
        <f t="shared" si="114"/>
        <v>37.367944618583429</v>
      </c>
      <c r="BY172">
        <f t="shared" si="115"/>
        <v>13.50971593511175</v>
      </c>
      <c r="BZ172">
        <f t="shared" si="116"/>
        <v>26.863994598388672</v>
      </c>
      <c r="CA172">
        <f t="shared" si="117"/>
        <v>3.5506690837757313</v>
      </c>
      <c r="CB172">
        <f t="shared" si="118"/>
        <v>0.40109664867580791</v>
      </c>
      <c r="CC172">
        <f t="shared" si="119"/>
        <v>2.4059929299958456</v>
      </c>
      <c r="CD172">
        <f t="shared" si="120"/>
        <v>1.1446761537798857</v>
      </c>
      <c r="CE172">
        <f t="shared" si="121"/>
        <v>0.25225102854856996</v>
      </c>
      <c r="CF172">
        <f t="shared" si="122"/>
        <v>7.8558412788304617</v>
      </c>
      <c r="CG172">
        <f t="shared" si="123"/>
        <v>0.79536230655774698</v>
      </c>
      <c r="CH172">
        <f t="shared" si="124"/>
        <v>64.315326061078153</v>
      </c>
      <c r="CI172">
        <f t="shared" si="125"/>
        <v>97.279282654458271</v>
      </c>
      <c r="CJ172">
        <f t="shared" si="126"/>
        <v>3.0176716457472268E-2</v>
      </c>
      <c r="CK172">
        <f t="shared" si="127"/>
        <v>0</v>
      </c>
      <c r="CL172">
        <f t="shared" si="128"/>
        <v>1531.1937561035156</v>
      </c>
      <c r="CM172">
        <f t="shared" si="129"/>
        <v>0</v>
      </c>
      <c r="CN172" t="e">
        <f t="shared" si="130"/>
        <v>#DIV/0!</v>
      </c>
      <c r="CO172" t="e">
        <f t="shared" si="131"/>
        <v>#DIV/0!</v>
      </c>
      <c r="CP172" s="8" t="e">
        <f t="shared" si="132"/>
        <v>#DIV/0!</v>
      </c>
    </row>
    <row r="173" spans="1:94" x14ac:dyDescent="0.3">
      <c r="A173" s="40" t="str">
        <f>VLOOKUP(C173,ListCodeMtrx!A$1:B$91,2,TRUE)</f>
        <v>M76</v>
      </c>
      <c r="B173" s="1">
        <f t="shared" si="133"/>
        <v>250</v>
      </c>
      <c r="C173">
        <v>76</v>
      </c>
      <c r="D173" s="4" t="s">
        <v>211</v>
      </c>
      <c r="E173" s="5">
        <v>3</v>
      </c>
      <c r="F173" s="5">
        <v>4</v>
      </c>
      <c r="G173">
        <v>90</v>
      </c>
      <c r="H173" s="12">
        <v>41334</v>
      </c>
      <c r="I173">
        <v>1</v>
      </c>
      <c r="J173" s="1">
        <v>61</v>
      </c>
      <c r="K173" s="6">
        <v>0.55944444444444441</v>
      </c>
      <c r="L173" s="1">
        <v>13598.5</v>
      </c>
      <c r="M173" s="1">
        <v>0</v>
      </c>
      <c r="N173" s="1">
        <v>250</v>
      </c>
      <c r="O173" s="7">
        <f t="shared" si="90"/>
        <v>17.916644933155695</v>
      </c>
      <c r="P173" s="7">
        <f t="shared" si="91"/>
        <v>0.44492056234411664</v>
      </c>
      <c r="Q173" s="7">
        <f t="shared" si="92"/>
        <v>168.27886570806928</v>
      </c>
      <c r="R173" s="1">
        <v>27.525869369506836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t="e">
        <f t="shared" si="93"/>
        <v>#DIV/0!</v>
      </c>
      <c r="AA173" t="e">
        <f t="shared" si="94"/>
        <v>#DIV/0!</v>
      </c>
      <c r="AB173" t="e">
        <f t="shared" si="95"/>
        <v>#DIV/0!</v>
      </c>
      <c r="AC173" s="1">
        <v>-1</v>
      </c>
      <c r="AD173" s="1">
        <v>0.85</v>
      </c>
      <c r="AE173" s="1">
        <v>0.85</v>
      </c>
      <c r="AF173" s="1">
        <v>10.02602481842041</v>
      </c>
      <c r="AG173">
        <f t="shared" si="96"/>
        <v>0.85</v>
      </c>
      <c r="AH173">
        <f t="shared" si="97"/>
        <v>1.234938262232874E-2</v>
      </c>
      <c r="AI173" t="e">
        <f t="shared" si="98"/>
        <v>#DIV/0!</v>
      </c>
      <c r="AJ173" t="e">
        <f t="shared" si="99"/>
        <v>#DIV/0!</v>
      </c>
      <c r="AK173" t="e">
        <f t="shared" si="100"/>
        <v>#DIV/0!</v>
      </c>
      <c r="AL173" s="1">
        <v>1801.835693359375</v>
      </c>
      <c r="AM173" s="1">
        <v>0.5</v>
      </c>
      <c r="AN173" t="e">
        <f t="shared" si="101"/>
        <v>#DIV/0!</v>
      </c>
      <c r="AO173">
        <f t="shared" si="102"/>
        <v>5.9824614093106554</v>
      </c>
      <c r="AP173">
        <f t="shared" si="103"/>
        <v>1.3784981189091803</v>
      </c>
      <c r="AQ173">
        <f t="shared" si="104"/>
        <v>27.525869369506836</v>
      </c>
      <c r="AR173" s="1">
        <v>2</v>
      </c>
      <c r="AS173">
        <f t="shared" si="105"/>
        <v>4.644859790802002</v>
      </c>
      <c r="AT173" s="1">
        <v>1</v>
      </c>
      <c r="AU173">
        <f t="shared" si="106"/>
        <v>9.2897195816040039</v>
      </c>
      <c r="AV173" s="1">
        <v>25.782949447631836</v>
      </c>
      <c r="AW173" s="1">
        <v>25.115558624267578</v>
      </c>
      <c r="AX173" s="1">
        <v>250.96897888183594</v>
      </c>
      <c r="AY173" s="1">
        <v>239.92308044433594</v>
      </c>
      <c r="AZ173" s="1">
        <v>19.598855972290039</v>
      </c>
      <c r="BA173" s="1">
        <v>22.935262680053711</v>
      </c>
      <c r="BB173" s="1">
        <v>59.326923370361328</v>
      </c>
      <c r="BC173" s="1">
        <v>69.426429748535156</v>
      </c>
      <c r="BD173" s="1">
        <v>350.39205932617187</v>
      </c>
      <c r="BE173" s="1">
        <v>1802.1043701171875</v>
      </c>
      <c r="BF173" s="1">
        <v>629.02618408203125</v>
      </c>
      <c r="BG173" s="1">
        <v>100.83632659912109</v>
      </c>
      <c r="BH173" s="1">
        <v>-4.3995780944824219</v>
      </c>
      <c r="BI173" s="1">
        <v>-1.4188677072525024</v>
      </c>
      <c r="BJ173" s="1">
        <v>0.25</v>
      </c>
      <c r="BK173" s="1">
        <v>-1.355140209197998</v>
      </c>
      <c r="BL173" s="1">
        <v>7.355140209197998</v>
      </c>
      <c r="BM173" s="1">
        <v>1</v>
      </c>
      <c r="BN173" s="1">
        <v>0</v>
      </c>
      <c r="BO173" s="1">
        <v>0.15999999642372131</v>
      </c>
      <c r="BP173" s="1">
        <v>111115</v>
      </c>
      <c r="BQ173">
        <f t="shared" si="107"/>
        <v>1.7519602966308592</v>
      </c>
      <c r="BR173">
        <f t="shared" si="108"/>
        <v>5.9824614093106554E-3</v>
      </c>
      <c r="BS173">
        <f t="shared" si="109"/>
        <v>300.67586936950681</v>
      </c>
      <c r="BT173">
        <f t="shared" si="110"/>
        <v>298.93294944763181</v>
      </c>
      <c r="BU173">
        <f t="shared" si="111"/>
        <v>288.33669277392255</v>
      </c>
      <c r="BV173">
        <f t="shared" si="112"/>
        <v>1.5712328758877001E-2</v>
      </c>
      <c r="BW173">
        <f t="shared" si="113"/>
        <v>3.6912057571517098</v>
      </c>
      <c r="BX173">
        <f t="shared" si="114"/>
        <v>36.605912587695187</v>
      </c>
      <c r="BY173">
        <f t="shared" si="115"/>
        <v>13.670649907641476</v>
      </c>
      <c r="BZ173">
        <f t="shared" si="116"/>
        <v>26.654409408569336</v>
      </c>
      <c r="CA173">
        <f t="shared" si="117"/>
        <v>3.5071524791750304</v>
      </c>
      <c r="CB173">
        <f t="shared" si="118"/>
        <v>0.42458552130824739</v>
      </c>
      <c r="CC173">
        <f t="shared" si="119"/>
        <v>2.3127076382425296</v>
      </c>
      <c r="CD173">
        <f t="shared" si="120"/>
        <v>1.1944448409325008</v>
      </c>
      <c r="CE173">
        <f t="shared" si="121"/>
        <v>0.26712095594369401</v>
      </c>
      <c r="CF173">
        <f t="shared" si="122"/>
        <v>16.968622662268515</v>
      </c>
      <c r="CG173">
        <f t="shared" si="123"/>
        <v>0.70138673359986015</v>
      </c>
      <c r="CH173">
        <f t="shared" si="124"/>
        <v>63.267863456404029</v>
      </c>
      <c r="CI173">
        <f t="shared" si="125"/>
        <v>237.31939898255558</v>
      </c>
      <c r="CJ173">
        <f t="shared" si="126"/>
        <v>4.7764651776785017E-2</v>
      </c>
      <c r="CK173">
        <f t="shared" si="127"/>
        <v>0</v>
      </c>
      <c r="CL173">
        <f t="shared" si="128"/>
        <v>1531.7887145996094</v>
      </c>
      <c r="CM173">
        <f t="shared" si="129"/>
        <v>0</v>
      </c>
      <c r="CN173" t="e">
        <f t="shared" si="130"/>
        <v>#DIV/0!</v>
      </c>
      <c r="CO173" t="e">
        <f t="shared" si="131"/>
        <v>#DIV/0!</v>
      </c>
      <c r="CP173" t="e">
        <f t="shared" si="132"/>
        <v>#DIV/0!</v>
      </c>
    </row>
    <row r="174" spans="1:94" s="8" customFormat="1" x14ac:dyDescent="0.3">
      <c r="A174" s="40" t="str">
        <f>VLOOKUP(C174,ListCodeMtrx!A$1:B$91,2,TRUE)</f>
        <v>M76</v>
      </c>
      <c r="B174" s="1">
        <f t="shared" si="133"/>
        <v>600</v>
      </c>
      <c r="C174">
        <v>76</v>
      </c>
      <c r="D174" s="4" t="s">
        <v>211</v>
      </c>
      <c r="E174" s="5">
        <v>3</v>
      </c>
      <c r="F174" s="5">
        <v>4</v>
      </c>
      <c r="G174">
        <v>90</v>
      </c>
      <c r="H174" s="12">
        <v>41334</v>
      </c>
      <c r="I174">
        <v>1</v>
      </c>
      <c r="J174" s="1">
        <v>62</v>
      </c>
      <c r="K174" s="6">
        <v>0.56177083333333333</v>
      </c>
      <c r="L174" s="1">
        <v>13799.5</v>
      </c>
      <c r="M174" s="1">
        <v>0</v>
      </c>
      <c r="N174" s="1">
        <v>600</v>
      </c>
      <c r="O174" s="7">
        <f t="shared" si="90"/>
        <v>40.45871844017865</v>
      </c>
      <c r="P174" s="7">
        <f t="shared" si="91"/>
        <v>0.42733353462492135</v>
      </c>
      <c r="Q174" s="7">
        <f t="shared" si="92"/>
        <v>407.46608752736233</v>
      </c>
      <c r="R174" s="1">
        <v>27.396965026855469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t="e">
        <f t="shared" si="93"/>
        <v>#DIV/0!</v>
      </c>
      <c r="AA174" t="e">
        <f t="shared" si="94"/>
        <v>#DIV/0!</v>
      </c>
      <c r="AB174" t="e">
        <f t="shared" si="95"/>
        <v>#DIV/0!</v>
      </c>
      <c r="AC174" s="1">
        <v>-1</v>
      </c>
      <c r="AD174" s="1">
        <v>0.85</v>
      </c>
      <c r="AE174" s="1">
        <v>0.85</v>
      </c>
      <c r="AF174" s="1">
        <v>10.050127029418945</v>
      </c>
      <c r="AG174">
        <f t="shared" si="96"/>
        <v>0.85</v>
      </c>
      <c r="AH174">
        <f t="shared" si="97"/>
        <v>2.7126584312759335E-2</v>
      </c>
      <c r="AI174" t="e">
        <f t="shared" si="98"/>
        <v>#DIV/0!</v>
      </c>
      <c r="AJ174" t="e">
        <f t="shared" si="99"/>
        <v>#DIV/0!</v>
      </c>
      <c r="AK174" t="e">
        <f t="shared" si="100"/>
        <v>#DIV/0!</v>
      </c>
      <c r="AL174" s="1">
        <v>1801.835693359375</v>
      </c>
      <c r="AM174" s="1">
        <v>0.5</v>
      </c>
      <c r="AN174" t="e">
        <f t="shared" si="101"/>
        <v>#DIV/0!</v>
      </c>
      <c r="AO174">
        <f t="shared" si="102"/>
        <v>5.7089111333452642</v>
      </c>
      <c r="AP174">
        <f t="shared" si="103"/>
        <v>1.3673562291568029</v>
      </c>
      <c r="AQ174">
        <f t="shared" si="104"/>
        <v>27.396965026855469</v>
      </c>
      <c r="AR174" s="1">
        <v>2</v>
      </c>
      <c r="AS174">
        <f t="shared" si="105"/>
        <v>4.644859790802002</v>
      </c>
      <c r="AT174" s="1">
        <v>1</v>
      </c>
      <c r="AU174">
        <f t="shared" si="106"/>
        <v>9.2897195816040039</v>
      </c>
      <c r="AV174" s="1">
        <v>25.755527496337891</v>
      </c>
      <c r="AW174" s="1">
        <v>25.115453720092773</v>
      </c>
      <c r="AX174" s="1">
        <v>600.811767578125</v>
      </c>
      <c r="AY174" s="1">
        <v>575.83917236328125</v>
      </c>
      <c r="AZ174" s="1">
        <v>19.587223052978516</v>
      </c>
      <c r="BA174" s="1">
        <v>22.771957397460937</v>
      </c>
      <c r="BB174" s="1">
        <v>59.384651184082031</v>
      </c>
      <c r="BC174" s="1">
        <v>69.040145874023438</v>
      </c>
      <c r="BD174" s="1">
        <v>350.35311889648437</v>
      </c>
      <c r="BE174" s="1">
        <v>1798.05029296875</v>
      </c>
      <c r="BF174" s="1">
        <v>477.95953369140625</v>
      </c>
      <c r="BG174" s="1">
        <v>100.83036041259766</v>
      </c>
      <c r="BH174" s="1">
        <v>-13.107402801513672</v>
      </c>
      <c r="BI174" s="1">
        <v>-1.3378721475601196</v>
      </c>
      <c r="BJ174" s="1">
        <v>0.25</v>
      </c>
      <c r="BK174" s="1">
        <v>-1.355140209197998</v>
      </c>
      <c r="BL174" s="1">
        <v>7.355140209197998</v>
      </c>
      <c r="BM174" s="1">
        <v>1</v>
      </c>
      <c r="BN174" s="1">
        <v>0</v>
      </c>
      <c r="BO174" s="1">
        <v>0.15999999642372131</v>
      </c>
      <c r="BP174" s="1">
        <v>111115</v>
      </c>
      <c r="BQ174">
        <f t="shared" si="107"/>
        <v>1.7517655944824218</v>
      </c>
      <c r="BR174">
        <f t="shared" si="108"/>
        <v>5.7089111333452642E-3</v>
      </c>
      <c r="BS174">
        <f t="shared" si="109"/>
        <v>300.54696502685545</v>
      </c>
      <c r="BT174">
        <f t="shared" si="110"/>
        <v>298.90552749633787</v>
      </c>
      <c r="BU174">
        <f t="shared" si="111"/>
        <v>287.68804044467106</v>
      </c>
      <c r="BV174">
        <f t="shared" si="112"/>
        <v>6.2099411033311298E-2</v>
      </c>
      <c r="BW174">
        <f t="shared" si="113"/>
        <v>3.6634609008431087</v>
      </c>
      <c r="BX174">
        <f t="shared" si="114"/>
        <v>36.33291486663574</v>
      </c>
      <c r="BY174">
        <f t="shared" si="115"/>
        <v>13.560957469174802</v>
      </c>
      <c r="BZ174">
        <f t="shared" si="116"/>
        <v>26.57624626159668</v>
      </c>
      <c r="CA174">
        <f t="shared" si="117"/>
        <v>3.4910429290753231</v>
      </c>
      <c r="CB174">
        <f t="shared" si="118"/>
        <v>0.40854039357374849</v>
      </c>
      <c r="CC174">
        <f t="shared" si="119"/>
        <v>2.2961046716863058</v>
      </c>
      <c r="CD174">
        <f t="shared" si="120"/>
        <v>1.1949382573890173</v>
      </c>
      <c r="CE174">
        <f t="shared" si="121"/>
        <v>0.25696220779689705</v>
      </c>
      <c r="CF174">
        <f t="shared" si="122"/>
        <v>41.084952461295003</v>
      </c>
      <c r="CG174">
        <f t="shared" si="123"/>
        <v>0.70760397535147723</v>
      </c>
      <c r="CH174">
        <f t="shared" si="124"/>
        <v>63.230640360939063</v>
      </c>
      <c r="CI174">
        <f t="shared" si="125"/>
        <v>569.95963322171224</v>
      </c>
      <c r="CJ174">
        <f t="shared" si="126"/>
        <v>4.4884418580574938E-2</v>
      </c>
      <c r="CK174">
        <f t="shared" si="127"/>
        <v>0</v>
      </c>
      <c r="CL174">
        <f t="shared" si="128"/>
        <v>1528.3427490234374</v>
      </c>
      <c r="CM174">
        <f t="shared" si="129"/>
        <v>0</v>
      </c>
      <c r="CN174" t="e">
        <f t="shared" si="130"/>
        <v>#DIV/0!</v>
      </c>
      <c r="CO174" t="e">
        <f t="shared" si="131"/>
        <v>#DIV/0!</v>
      </c>
      <c r="CP174" t="e">
        <f t="shared" si="132"/>
        <v>#DIV/0!</v>
      </c>
    </row>
    <row r="175" spans="1:94" x14ac:dyDescent="0.3">
      <c r="A175" s="40" t="str">
        <f>VLOOKUP(C175,ListCodeMtrx!A$1:B$91,2,TRUE)</f>
        <v>M76</v>
      </c>
      <c r="B175" s="1">
        <f t="shared" si="133"/>
        <v>800</v>
      </c>
      <c r="C175">
        <v>76</v>
      </c>
      <c r="D175" s="4" t="s">
        <v>211</v>
      </c>
      <c r="E175" s="5">
        <v>3</v>
      </c>
      <c r="F175" s="5">
        <v>4</v>
      </c>
      <c r="G175">
        <v>90</v>
      </c>
      <c r="H175" s="12">
        <v>41334</v>
      </c>
      <c r="I175">
        <v>1</v>
      </c>
      <c r="J175" s="1">
        <v>63</v>
      </c>
      <c r="K175" s="6">
        <v>0.5637268518518519</v>
      </c>
      <c r="L175" s="1">
        <v>13968.5</v>
      </c>
      <c r="M175" s="1">
        <v>0</v>
      </c>
      <c r="N175" s="1">
        <v>800</v>
      </c>
      <c r="O175" s="7">
        <f t="shared" si="90"/>
        <v>47.166051722949149</v>
      </c>
      <c r="P175" s="7">
        <f t="shared" si="91"/>
        <v>0.43929007518972724</v>
      </c>
      <c r="Q175" s="7">
        <f t="shared" si="92"/>
        <v>578.24599050853408</v>
      </c>
      <c r="R175" s="1">
        <v>27.314113616943359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t="e">
        <f t="shared" si="93"/>
        <v>#DIV/0!</v>
      </c>
      <c r="AA175" t="e">
        <f t="shared" si="94"/>
        <v>#DIV/0!</v>
      </c>
      <c r="AB175" t="e">
        <f t="shared" si="95"/>
        <v>#DIV/0!</v>
      </c>
      <c r="AC175" s="1">
        <v>-1</v>
      </c>
      <c r="AD175" s="1">
        <v>0.85</v>
      </c>
      <c r="AE175" s="1">
        <v>0.85</v>
      </c>
      <c r="AF175" s="1">
        <v>10.050127029418945</v>
      </c>
      <c r="AG175">
        <f t="shared" si="96"/>
        <v>0.85</v>
      </c>
      <c r="AH175">
        <f t="shared" si="97"/>
        <v>3.150608469183834E-2</v>
      </c>
      <c r="AI175" t="e">
        <f t="shared" si="98"/>
        <v>#DIV/0!</v>
      </c>
      <c r="AJ175" t="e">
        <f t="shared" si="99"/>
        <v>#DIV/0!</v>
      </c>
      <c r="AK175" t="e">
        <f t="shared" si="100"/>
        <v>#DIV/0!</v>
      </c>
      <c r="AL175" s="1">
        <v>1801.835693359375</v>
      </c>
      <c r="AM175" s="1">
        <v>0.5</v>
      </c>
      <c r="AN175" t="e">
        <f t="shared" si="101"/>
        <v>#DIV/0!</v>
      </c>
      <c r="AO175">
        <f t="shared" si="102"/>
        <v>5.8007370213866558</v>
      </c>
      <c r="AP175">
        <f t="shared" si="103"/>
        <v>1.3533184573694275</v>
      </c>
      <c r="AQ175">
        <f t="shared" si="104"/>
        <v>27.314113616943359</v>
      </c>
      <c r="AR175" s="1">
        <v>2</v>
      </c>
      <c r="AS175">
        <f t="shared" si="105"/>
        <v>4.644859790802002</v>
      </c>
      <c r="AT175" s="1">
        <v>1</v>
      </c>
      <c r="AU175">
        <f t="shared" si="106"/>
        <v>9.2897195816040039</v>
      </c>
      <c r="AV175" s="1">
        <v>25.721464157104492</v>
      </c>
      <c r="AW175" s="1">
        <v>25.115852355957031</v>
      </c>
      <c r="AX175" s="1">
        <v>801.31402587890625</v>
      </c>
      <c r="AY175" s="1">
        <v>771.83135986328125</v>
      </c>
      <c r="AZ175" s="1">
        <v>19.499423980712891</v>
      </c>
      <c r="BA175" s="1">
        <v>22.735721588134766</v>
      </c>
      <c r="BB175" s="1">
        <v>59.236820220947266</v>
      </c>
      <c r="BC175" s="1">
        <v>69.068283081054687</v>
      </c>
      <c r="BD175" s="1">
        <v>350.32952880859375</v>
      </c>
      <c r="BE175" s="1">
        <v>1798.5714111328125</v>
      </c>
      <c r="BF175" s="1">
        <v>427.65731811523437</v>
      </c>
      <c r="BG175" s="1">
        <v>100.82838439941406</v>
      </c>
      <c r="BH175" s="1">
        <v>-19.461101531982422</v>
      </c>
      <c r="BI175" s="1">
        <v>-1.3024870157241821</v>
      </c>
      <c r="BJ175" s="1">
        <v>0.25</v>
      </c>
      <c r="BK175" s="1">
        <v>-1.355140209197998</v>
      </c>
      <c r="BL175" s="1">
        <v>7.355140209197998</v>
      </c>
      <c r="BM175" s="1">
        <v>1</v>
      </c>
      <c r="BN175" s="1">
        <v>0</v>
      </c>
      <c r="BO175" s="1">
        <v>0.15999999642372131</v>
      </c>
      <c r="BP175" s="1">
        <v>111115</v>
      </c>
      <c r="BQ175">
        <f t="shared" si="107"/>
        <v>1.7516476440429685</v>
      </c>
      <c r="BR175">
        <f t="shared" si="108"/>
        <v>5.8007370213866557E-3</v>
      </c>
      <c r="BS175">
        <f t="shared" si="109"/>
        <v>300.46411361694334</v>
      </c>
      <c r="BT175">
        <f t="shared" si="110"/>
        <v>298.87146415710447</v>
      </c>
      <c r="BU175">
        <f t="shared" si="111"/>
        <v>287.7714193490574</v>
      </c>
      <c r="BV175">
        <f t="shared" si="112"/>
        <v>4.9632092770484561E-2</v>
      </c>
      <c r="BW175">
        <f t="shared" si="113"/>
        <v>3.6457245332559363</v>
      </c>
      <c r="BX175">
        <f t="shared" si="114"/>
        <v>36.157720417437559</v>
      </c>
      <c r="BY175">
        <f t="shared" si="115"/>
        <v>13.421998829302794</v>
      </c>
      <c r="BZ175">
        <f t="shared" si="116"/>
        <v>26.517788887023926</v>
      </c>
      <c r="CA175">
        <f t="shared" si="117"/>
        <v>3.4790370358614329</v>
      </c>
      <c r="CB175">
        <f t="shared" si="118"/>
        <v>0.41945498642245055</v>
      </c>
      <c r="CC175">
        <f t="shared" si="119"/>
        <v>2.2924060758865088</v>
      </c>
      <c r="CD175">
        <f t="shared" si="120"/>
        <v>1.1866309599749241</v>
      </c>
      <c r="CE175">
        <f t="shared" si="121"/>
        <v>0.26387207735394463</v>
      </c>
      <c r="CF175">
        <f t="shared" si="122"/>
        <v>58.303609008414412</v>
      </c>
      <c r="CG175">
        <f t="shared" si="123"/>
        <v>0.74918696049220124</v>
      </c>
      <c r="CH175">
        <f t="shared" si="124"/>
        <v>63.480002154867861</v>
      </c>
      <c r="CI175">
        <f t="shared" si="125"/>
        <v>764.97709808856928</v>
      </c>
      <c r="CJ175">
        <f t="shared" si="126"/>
        <v>3.913974774526862E-2</v>
      </c>
      <c r="CK175">
        <f t="shared" si="127"/>
        <v>0</v>
      </c>
      <c r="CL175">
        <f t="shared" si="128"/>
        <v>1528.7856994628905</v>
      </c>
      <c r="CM175">
        <f t="shared" si="129"/>
        <v>0</v>
      </c>
      <c r="CN175" t="e">
        <f t="shared" si="130"/>
        <v>#DIV/0!</v>
      </c>
      <c r="CO175" t="e">
        <f t="shared" si="131"/>
        <v>#DIV/0!</v>
      </c>
      <c r="CP175" t="e">
        <f t="shared" si="132"/>
        <v>#DIV/0!</v>
      </c>
    </row>
    <row r="176" spans="1:94" hidden="1" x14ac:dyDescent="0.3">
      <c r="A176" t="str">
        <f>VLOOKUP(C176,ListCodeMtrx!A$1:B$91,2,TRUE)</f>
        <v>M76</v>
      </c>
      <c r="B176" s="1" t="str">
        <f t="shared" si="133"/>
        <v>400F</v>
      </c>
      <c r="C176" s="8">
        <v>76</v>
      </c>
      <c r="D176" s="4" t="s">
        <v>211</v>
      </c>
      <c r="E176" s="5">
        <v>3</v>
      </c>
      <c r="F176" s="5">
        <v>4</v>
      </c>
      <c r="G176">
        <v>90</v>
      </c>
      <c r="H176" s="13">
        <v>41334</v>
      </c>
      <c r="I176" s="8">
        <v>1</v>
      </c>
      <c r="J176" s="9">
        <v>64</v>
      </c>
      <c r="K176" s="6">
        <v>0.56572916666666673</v>
      </c>
      <c r="L176" s="9">
        <v>14132.5</v>
      </c>
      <c r="M176" s="9">
        <v>0</v>
      </c>
      <c r="N176" s="1" t="s">
        <v>179</v>
      </c>
      <c r="O176" s="7">
        <f t="shared" si="90"/>
        <v>29.122150131151781</v>
      </c>
      <c r="P176" s="7">
        <f t="shared" si="91"/>
        <v>0.42830200221923181</v>
      </c>
      <c r="Q176" s="7">
        <f t="shared" si="92"/>
        <v>261.44412776857803</v>
      </c>
      <c r="R176" s="9">
        <v>27.355382919311523</v>
      </c>
      <c r="S176" s="9">
        <v>9</v>
      </c>
      <c r="T176" s="9">
        <v>9</v>
      </c>
      <c r="U176" s="9">
        <v>0</v>
      </c>
      <c r="V176" s="9">
        <v>0</v>
      </c>
      <c r="W176" s="9">
        <v>266.94580078125</v>
      </c>
      <c r="X176" s="9">
        <v>555.43585205078125</v>
      </c>
      <c r="Y176" s="9">
        <v>406.386474609375</v>
      </c>
      <c r="Z176" s="8" t="e">
        <f t="shared" si="93"/>
        <v>#DIV/0!</v>
      </c>
      <c r="AA176" s="8">
        <f t="shared" si="94"/>
        <v>0.51939400419394566</v>
      </c>
      <c r="AB176" s="8">
        <f t="shared" si="95"/>
        <v>0.2683466990672026</v>
      </c>
      <c r="AC176" s="9">
        <v>-1</v>
      </c>
      <c r="AD176" s="9">
        <v>0.85</v>
      </c>
      <c r="AE176" s="9">
        <v>0.85</v>
      </c>
      <c r="AF176" s="9">
        <v>10.050127029418945</v>
      </c>
      <c r="AG176" s="8">
        <f t="shared" si="96"/>
        <v>0.85</v>
      </c>
      <c r="AH176" s="8">
        <f t="shared" si="97"/>
        <v>1.9704305866870889E-2</v>
      </c>
      <c r="AI176" s="8">
        <f t="shared" si="98"/>
        <v>0.51665344016370252</v>
      </c>
      <c r="AJ176" s="8">
        <f t="shared" si="99"/>
        <v>2.0807064596080154</v>
      </c>
      <c r="AK176" s="8">
        <f t="shared" si="100"/>
        <v>-1</v>
      </c>
      <c r="AL176" s="9">
        <v>1798.481201171875</v>
      </c>
      <c r="AM176" s="9">
        <v>0.5</v>
      </c>
      <c r="AN176" s="8">
        <f t="shared" si="101"/>
        <v>205.11200980927833</v>
      </c>
      <c r="AO176" s="8">
        <f t="shared" si="102"/>
        <v>5.7896876042203118</v>
      </c>
      <c r="AP176" s="8">
        <f t="shared" si="103"/>
        <v>1.3838759457045806</v>
      </c>
      <c r="AQ176" s="8">
        <f t="shared" si="104"/>
        <v>27.355382919311523</v>
      </c>
      <c r="AR176" s="9">
        <v>2</v>
      </c>
      <c r="AS176" s="8">
        <f t="shared" si="105"/>
        <v>4.644859790802002</v>
      </c>
      <c r="AT176" s="9">
        <v>1</v>
      </c>
      <c r="AU176" s="8">
        <f t="shared" si="106"/>
        <v>9.2897195816040039</v>
      </c>
      <c r="AV176" s="9">
        <v>25.716884613037109</v>
      </c>
      <c r="AW176" s="9">
        <v>25.115104675292969</v>
      </c>
      <c r="AX176" s="9">
        <v>399.64642333984375</v>
      </c>
      <c r="AY176" s="9">
        <v>381.76034545898437</v>
      </c>
      <c r="AZ176" s="9">
        <v>19.290283203125</v>
      </c>
      <c r="BA176" s="9">
        <v>22.52088737487793</v>
      </c>
      <c r="BB176" s="9">
        <v>58.615562438964844</v>
      </c>
      <c r="BC176" s="9">
        <v>68.432098388671875</v>
      </c>
      <c r="BD176" s="9">
        <v>350.35543823242187</v>
      </c>
      <c r="BE176" s="9">
        <v>1798.481201171875</v>
      </c>
      <c r="BF176" s="9">
        <v>285.93417358398437</v>
      </c>
      <c r="BG176" s="9">
        <v>100.82524108886719</v>
      </c>
      <c r="BH176" s="9">
        <v>-8.1151542663574219</v>
      </c>
      <c r="BI176" s="9">
        <v>-1.3641821146011353</v>
      </c>
      <c r="BJ176" s="9">
        <v>0.25</v>
      </c>
      <c r="BK176" s="9">
        <v>-1.355140209197998</v>
      </c>
      <c r="BL176" s="9">
        <v>7.355140209197998</v>
      </c>
      <c r="BM176" s="9">
        <v>1</v>
      </c>
      <c r="BN176" s="9">
        <v>0</v>
      </c>
      <c r="BO176" s="9">
        <v>0.15999999642372131</v>
      </c>
      <c r="BP176" s="9">
        <v>111115</v>
      </c>
      <c r="BQ176" s="8">
        <f t="shared" si="107"/>
        <v>1.7517771911621092</v>
      </c>
      <c r="BR176" s="8">
        <f t="shared" si="108"/>
        <v>5.7896876042203118E-3</v>
      </c>
      <c r="BS176" s="8">
        <f t="shared" si="109"/>
        <v>300.5053829193115</v>
      </c>
      <c r="BT176" s="8">
        <f t="shared" si="110"/>
        <v>298.86688461303709</v>
      </c>
      <c r="BU176" s="8">
        <f t="shared" si="111"/>
        <v>287.75698575563001</v>
      </c>
      <c r="BV176" s="8">
        <f t="shared" si="112"/>
        <v>4.9401897412238119E-2</v>
      </c>
      <c r="BW176" s="8">
        <f t="shared" si="113"/>
        <v>3.6545498448118732</v>
      </c>
      <c r="BX176" s="8">
        <f t="shared" si="114"/>
        <v>36.246378440005508</v>
      </c>
      <c r="BY176" s="8">
        <f t="shared" si="115"/>
        <v>13.725491065127578</v>
      </c>
      <c r="BZ176" s="8">
        <f t="shared" si="116"/>
        <v>26.536133766174316</v>
      </c>
      <c r="CA176" s="8">
        <f t="shared" si="117"/>
        <v>3.4828007936864829</v>
      </c>
      <c r="CB176" s="8">
        <f t="shared" si="118"/>
        <v>0.40942546407587516</v>
      </c>
      <c r="CC176" s="8">
        <f t="shared" si="119"/>
        <v>2.2706738991072926</v>
      </c>
      <c r="CD176" s="8">
        <f t="shared" si="120"/>
        <v>1.2121268945791903</v>
      </c>
      <c r="CE176" s="8">
        <f t="shared" si="121"/>
        <v>0.25752244550848014</v>
      </c>
      <c r="CF176" s="8">
        <f t="shared" si="122"/>
        <v>26.360167213535476</v>
      </c>
      <c r="CG176" s="8">
        <f t="shared" si="123"/>
        <v>0.68483835704373097</v>
      </c>
      <c r="CH176" s="8">
        <f t="shared" si="124"/>
        <v>62.705876395954441</v>
      </c>
      <c r="CI176" s="8">
        <f t="shared" si="125"/>
        <v>377.52825832958291</v>
      </c>
      <c r="CJ176" s="8">
        <f t="shared" si="126"/>
        <v>4.8370682358675705E-2</v>
      </c>
      <c r="CK176" s="8">
        <f t="shared" si="127"/>
        <v>0</v>
      </c>
      <c r="CL176" s="8">
        <f t="shared" si="128"/>
        <v>1528.7090209960936</v>
      </c>
      <c r="CM176" s="8">
        <f t="shared" si="129"/>
        <v>288.49005126953125</v>
      </c>
      <c r="CN176" s="8">
        <f t="shared" si="130"/>
        <v>0.2683466990672026</v>
      </c>
      <c r="CO176" s="8" t="e">
        <f t="shared" si="131"/>
        <v>#DIV/0!</v>
      </c>
      <c r="CP176" t="e">
        <f t="shared" si="132"/>
        <v>#DIV/0!</v>
      </c>
    </row>
    <row r="177" spans="1:94" hidden="1" x14ac:dyDescent="0.3">
      <c r="A177" t="str">
        <f>VLOOKUP(C177,ListCodeMtrx!A$1:B$91,2,TRUE)</f>
        <v>M77</v>
      </c>
      <c r="B177" s="1" t="str">
        <f t="shared" si="133"/>
        <v>400a</v>
      </c>
      <c r="C177">
        <v>77</v>
      </c>
      <c r="D177" s="4" t="s">
        <v>204</v>
      </c>
      <c r="E177" s="5">
        <v>3</v>
      </c>
      <c r="F177" s="5">
        <v>4</v>
      </c>
      <c r="G177">
        <v>90</v>
      </c>
      <c r="H177" s="12">
        <v>41334</v>
      </c>
      <c r="I177">
        <v>1</v>
      </c>
      <c r="J177" s="1">
        <v>51</v>
      </c>
      <c r="K177" s="6">
        <v>0.53550925925925918</v>
      </c>
      <c r="L177" s="1">
        <v>11530.5</v>
      </c>
      <c r="M177" s="1">
        <v>0</v>
      </c>
      <c r="N177" s="1" t="s">
        <v>177</v>
      </c>
      <c r="O177">
        <f t="shared" si="90"/>
        <v>29.102793016550383</v>
      </c>
      <c r="P177">
        <f t="shared" si="91"/>
        <v>0.42023216320059231</v>
      </c>
      <c r="Q177">
        <f t="shared" si="92"/>
        <v>259.67036336386519</v>
      </c>
      <c r="R177" s="1">
        <v>28.415199279785156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t="e">
        <f t="shared" si="93"/>
        <v>#DIV/0!</v>
      </c>
      <c r="AA177" t="e">
        <f t="shared" si="94"/>
        <v>#DIV/0!</v>
      </c>
      <c r="AB177" t="e">
        <f t="shared" si="95"/>
        <v>#DIV/0!</v>
      </c>
      <c r="AC177" s="1">
        <v>-1</v>
      </c>
      <c r="AD177" s="1">
        <v>0.85</v>
      </c>
      <c r="AE177" s="1">
        <v>0.85</v>
      </c>
      <c r="AF177" s="1">
        <v>10.002037048339844</v>
      </c>
      <c r="AG177">
        <f t="shared" si="96"/>
        <v>0.84999999999999987</v>
      </c>
      <c r="AH177">
        <f t="shared" si="97"/>
        <v>1.9694433254603846E-2</v>
      </c>
      <c r="AI177" t="e">
        <f t="shared" si="98"/>
        <v>#DIV/0!</v>
      </c>
      <c r="AJ177" t="e">
        <f t="shared" si="99"/>
        <v>#DIV/0!</v>
      </c>
      <c r="AK177" t="e">
        <f t="shared" si="100"/>
        <v>#DIV/0!</v>
      </c>
      <c r="AL177" s="1">
        <v>1801.0155029296875</v>
      </c>
      <c r="AM177" s="1">
        <v>0.5</v>
      </c>
      <c r="AN177" t="e">
        <f t="shared" si="101"/>
        <v>#DIV/0!</v>
      </c>
      <c r="AO177">
        <f t="shared" si="102"/>
        <v>5.7434721273981122</v>
      </c>
      <c r="AP177">
        <f t="shared" si="103"/>
        <v>1.3958384327637483</v>
      </c>
      <c r="AQ177">
        <f t="shared" si="104"/>
        <v>28.415199279785156</v>
      </c>
      <c r="AR177" s="1">
        <v>2</v>
      </c>
      <c r="AS177">
        <f t="shared" si="105"/>
        <v>4.644859790802002</v>
      </c>
      <c r="AT177" s="1">
        <v>1</v>
      </c>
      <c r="AU177">
        <f t="shared" si="106"/>
        <v>9.2897195816040039</v>
      </c>
      <c r="AV177" s="1">
        <v>26.300239562988281</v>
      </c>
      <c r="AW177" s="1">
        <v>25.120231628417969</v>
      </c>
      <c r="AX177" s="1">
        <v>399.92086791992187</v>
      </c>
      <c r="AY177" s="1">
        <v>382.05718994140625</v>
      </c>
      <c r="AZ177" s="1">
        <v>21.49901008605957</v>
      </c>
      <c r="BA177" s="1">
        <v>24.696290969848633</v>
      </c>
      <c r="BB177" s="1">
        <v>63.15673828125</v>
      </c>
      <c r="BC177" s="1">
        <v>72.54925537109375</v>
      </c>
      <c r="BD177" s="1">
        <v>350.39959716796875</v>
      </c>
      <c r="BE177" s="1">
        <v>1798.2264404296875</v>
      </c>
      <c r="BF177" s="1">
        <v>1856.9246826171875</v>
      </c>
      <c r="BG177" s="1">
        <v>100.89894866943359</v>
      </c>
      <c r="BH177" s="1">
        <v>-6.9961891174316406</v>
      </c>
      <c r="BI177" s="1">
        <v>-1.4568601846694946</v>
      </c>
      <c r="BJ177" s="1">
        <v>0.25</v>
      </c>
      <c r="BK177" s="1">
        <v>-1.355140209197998</v>
      </c>
      <c r="BL177" s="1">
        <v>7.355140209197998</v>
      </c>
      <c r="BM177" s="1">
        <v>1</v>
      </c>
      <c r="BN177" s="1">
        <v>0</v>
      </c>
      <c r="BO177" s="1">
        <v>0.15999999642372131</v>
      </c>
      <c r="BP177" s="1">
        <v>111115</v>
      </c>
      <c r="BQ177">
        <f t="shared" si="107"/>
        <v>1.7519979858398436</v>
      </c>
      <c r="BR177">
        <f t="shared" si="108"/>
        <v>5.7434721273981124E-3</v>
      </c>
      <c r="BS177">
        <f t="shared" si="109"/>
        <v>301.56519927978513</v>
      </c>
      <c r="BT177">
        <f t="shared" si="110"/>
        <v>299.45023956298826</v>
      </c>
      <c r="BU177">
        <f t="shared" si="111"/>
        <v>287.71622403779111</v>
      </c>
      <c r="BV177">
        <f t="shared" si="112"/>
        <v>3.5657816823406942E-2</v>
      </c>
      <c r="BW177">
        <f t="shared" si="113"/>
        <v>3.8876682276559018</v>
      </c>
      <c r="BX177">
        <f t="shared" si="114"/>
        <v>38.530314526791841</v>
      </c>
      <c r="BY177">
        <f t="shared" si="115"/>
        <v>13.834023556943208</v>
      </c>
      <c r="BZ177">
        <f t="shared" si="116"/>
        <v>27.357719421386719</v>
      </c>
      <c r="CA177">
        <f t="shared" si="117"/>
        <v>3.6550500556997445</v>
      </c>
      <c r="CB177">
        <f t="shared" si="118"/>
        <v>0.40204514480652687</v>
      </c>
      <c r="CC177">
        <f t="shared" si="119"/>
        <v>2.4918297948921535</v>
      </c>
      <c r="CD177">
        <f t="shared" si="120"/>
        <v>1.163220260807591</v>
      </c>
      <c r="CE177">
        <f t="shared" si="121"/>
        <v>0.25285127525420498</v>
      </c>
      <c r="CF177">
        <f t="shared" si="122"/>
        <v>26.200466664023804</v>
      </c>
      <c r="CG177">
        <f t="shared" si="123"/>
        <v>0.67966359539965526</v>
      </c>
      <c r="CH177">
        <f t="shared" si="124"/>
        <v>64.528245112795162</v>
      </c>
      <c r="CI177">
        <f t="shared" si="125"/>
        <v>377.82791582530217</v>
      </c>
      <c r="CJ177">
        <f t="shared" si="126"/>
        <v>4.9703901765353484E-2</v>
      </c>
      <c r="CK177">
        <f t="shared" si="127"/>
        <v>0</v>
      </c>
      <c r="CL177">
        <f t="shared" si="128"/>
        <v>1528.4924743652341</v>
      </c>
      <c r="CM177">
        <f t="shared" si="129"/>
        <v>0</v>
      </c>
      <c r="CN177" t="e">
        <f t="shared" si="130"/>
        <v>#DIV/0!</v>
      </c>
      <c r="CO177" t="e">
        <f t="shared" si="131"/>
        <v>#DIV/0!</v>
      </c>
      <c r="CP177" t="e">
        <f t="shared" si="132"/>
        <v>#DIV/0!</v>
      </c>
    </row>
    <row r="178" spans="1:94" x14ac:dyDescent="0.3">
      <c r="A178" s="40" t="str">
        <f>VLOOKUP(C178,ListCodeMtrx!A$1:B$91,2,TRUE)</f>
        <v>M77</v>
      </c>
      <c r="B178" s="1">
        <f t="shared" si="133"/>
        <v>50</v>
      </c>
      <c r="C178">
        <v>77</v>
      </c>
      <c r="D178" s="4" t="s">
        <v>204</v>
      </c>
      <c r="E178" s="5">
        <v>3</v>
      </c>
      <c r="F178" s="5">
        <v>4</v>
      </c>
      <c r="G178">
        <v>90</v>
      </c>
      <c r="H178" s="12">
        <v>41334</v>
      </c>
      <c r="I178">
        <v>1</v>
      </c>
      <c r="J178" s="1">
        <v>52</v>
      </c>
      <c r="K178" s="6">
        <v>0.53739583333333341</v>
      </c>
      <c r="L178" s="1">
        <v>11693.5</v>
      </c>
      <c r="M178" s="1">
        <v>0</v>
      </c>
      <c r="N178" s="1">
        <v>50</v>
      </c>
      <c r="O178" s="7">
        <f t="shared" si="90"/>
        <v>-2.0244031857791298</v>
      </c>
      <c r="P178" s="7">
        <f t="shared" si="91"/>
        <v>0.42164108164996089</v>
      </c>
      <c r="Q178" s="7">
        <f t="shared" si="92"/>
        <v>50.50223850101338</v>
      </c>
      <c r="R178" s="1">
        <v>28.524145126342773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t="e">
        <f t="shared" si="93"/>
        <v>#DIV/0!</v>
      </c>
      <c r="AA178" t="e">
        <f t="shared" si="94"/>
        <v>#DIV/0!</v>
      </c>
      <c r="AB178" t="e">
        <f t="shared" si="95"/>
        <v>#DIV/0!</v>
      </c>
      <c r="AC178" s="1">
        <v>-1</v>
      </c>
      <c r="AD178" s="1">
        <v>0.85</v>
      </c>
      <c r="AE178" s="1">
        <v>0.85</v>
      </c>
      <c r="AF178" s="1">
        <v>9.9781646728515625</v>
      </c>
      <c r="AG178">
        <f t="shared" si="96"/>
        <v>0.85</v>
      </c>
      <c r="AH178">
        <f t="shared" si="97"/>
        <v>-6.6891809025385735E-4</v>
      </c>
      <c r="AI178" t="e">
        <f t="shared" si="98"/>
        <v>#DIV/0!</v>
      </c>
      <c r="AJ178" t="e">
        <f t="shared" si="99"/>
        <v>#DIV/0!</v>
      </c>
      <c r="AK178" t="e">
        <f t="shared" si="100"/>
        <v>#DIV/0!</v>
      </c>
      <c r="AL178" s="1">
        <v>1801.0155029296875</v>
      </c>
      <c r="AM178" s="1">
        <v>0.5</v>
      </c>
      <c r="AN178" t="e">
        <f t="shared" si="101"/>
        <v>#DIV/0!</v>
      </c>
      <c r="AO178">
        <f t="shared" si="102"/>
        <v>5.8423244037658808</v>
      </c>
      <c r="AP178">
        <f t="shared" si="103"/>
        <v>1.4150485096782344</v>
      </c>
      <c r="AQ178">
        <f t="shared" si="104"/>
        <v>28.524145126342773</v>
      </c>
      <c r="AR178" s="1">
        <v>2</v>
      </c>
      <c r="AS178">
        <f t="shared" si="105"/>
        <v>4.644859790802002</v>
      </c>
      <c r="AT178" s="1">
        <v>1</v>
      </c>
      <c r="AU178">
        <f t="shared" si="106"/>
        <v>9.2897195816040039</v>
      </c>
      <c r="AV178" s="1">
        <v>26.307130813598633</v>
      </c>
      <c r="AW178" s="1">
        <v>25.119550704956055</v>
      </c>
      <c r="AX178" s="1">
        <v>42.5953369140625</v>
      </c>
      <c r="AY178" s="1">
        <v>43.605411529541016</v>
      </c>
      <c r="AZ178" s="1">
        <v>21.499361038208008</v>
      </c>
      <c r="BA178" s="1">
        <v>24.751491546630859</v>
      </c>
      <c r="BB178" s="1">
        <v>63.129634857177734</v>
      </c>
      <c r="BC178" s="1">
        <v>72.679031372070313</v>
      </c>
      <c r="BD178" s="1">
        <v>350.39910888671875</v>
      </c>
      <c r="BE178" s="1">
        <v>1801.685791015625</v>
      </c>
      <c r="BF178" s="1">
        <v>1845.3602294921875</v>
      </c>
      <c r="BG178" s="1">
        <v>100.89505004882812</v>
      </c>
      <c r="BH178" s="1">
        <v>-1.1234321594238281</v>
      </c>
      <c r="BI178" s="1">
        <v>-1.5672231912612915</v>
      </c>
      <c r="BJ178" s="1">
        <v>0.25</v>
      </c>
      <c r="BK178" s="1">
        <v>-1.355140209197998</v>
      </c>
      <c r="BL178" s="1">
        <v>7.355140209197998</v>
      </c>
      <c r="BM178" s="1">
        <v>1</v>
      </c>
      <c r="BN178" s="1">
        <v>0</v>
      </c>
      <c r="BO178" s="1">
        <v>0.15999999642372131</v>
      </c>
      <c r="BP178" s="1">
        <v>111135</v>
      </c>
      <c r="BQ178">
        <f t="shared" si="107"/>
        <v>1.7519955444335937</v>
      </c>
      <c r="BR178">
        <f t="shared" si="108"/>
        <v>5.8423244037658804E-3</v>
      </c>
      <c r="BS178">
        <f t="shared" si="109"/>
        <v>301.67414512634275</v>
      </c>
      <c r="BT178">
        <f t="shared" si="110"/>
        <v>299.45713081359861</v>
      </c>
      <c r="BU178">
        <f t="shared" si="111"/>
        <v>288.26972011916951</v>
      </c>
      <c r="BV178">
        <f t="shared" si="112"/>
        <v>1.7217127450819016E-2</v>
      </c>
      <c r="BW178">
        <f t="shared" si="113"/>
        <v>3.9123514880587011</v>
      </c>
      <c r="BX178">
        <f t="shared" si="114"/>
        <v>38.776446279230946</v>
      </c>
      <c r="BY178">
        <f t="shared" si="115"/>
        <v>14.024954732600087</v>
      </c>
      <c r="BZ178">
        <f t="shared" si="116"/>
        <v>27.415637969970703</v>
      </c>
      <c r="CA178">
        <f t="shared" si="117"/>
        <v>3.6674686830587344</v>
      </c>
      <c r="CB178">
        <f t="shared" si="118"/>
        <v>0.40333456334633733</v>
      </c>
      <c r="CC178">
        <f t="shared" si="119"/>
        <v>2.4973029783804668</v>
      </c>
      <c r="CD178">
        <f t="shared" si="120"/>
        <v>1.1701657046782676</v>
      </c>
      <c r="CE178">
        <f t="shared" si="121"/>
        <v>0.25366729988128955</v>
      </c>
      <c r="CF178">
        <f t="shared" si="122"/>
        <v>5.0954258811375999</v>
      </c>
      <c r="CG178">
        <f t="shared" si="123"/>
        <v>1.1581644738474726</v>
      </c>
      <c r="CH178">
        <f t="shared" si="124"/>
        <v>64.266566804835492</v>
      </c>
      <c r="CI178">
        <f t="shared" si="125"/>
        <v>43.899601712225724</v>
      </c>
      <c r="CJ178">
        <f t="shared" si="126"/>
        <v>-2.9636132790371975E-2</v>
      </c>
      <c r="CK178">
        <f t="shared" si="127"/>
        <v>0</v>
      </c>
      <c r="CL178">
        <f t="shared" si="128"/>
        <v>1531.4329223632812</v>
      </c>
      <c r="CM178">
        <f t="shared" si="129"/>
        <v>0</v>
      </c>
      <c r="CN178" t="e">
        <f t="shared" si="130"/>
        <v>#DIV/0!</v>
      </c>
      <c r="CO178" t="e">
        <f t="shared" si="131"/>
        <v>#DIV/0!</v>
      </c>
      <c r="CP178" t="e">
        <f t="shared" si="132"/>
        <v>#DIV/0!</v>
      </c>
    </row>
    <row r="179" spans="1:94" x14ac:dyDescent="0.3">
      <c r="A179" s="40" t="str">
        <f>VLOOKUP(C179,ListCodeMtrx!A$1:B$91,2,TRUE)</f>
        <v>M77</v>
      </c>
      <c r="B179" s="1">
        <f t="shared" si="133"/>
        <v>100</v>
      </c>
      <c r="C179">
        <v>77</v>
      </c>
      <c r="D179" s="4" t="s">
        <v>204</v>
      </c>
      <c r="E179" s="5">
        <v>3</v>
      </c>
      <c r="F179" s="5">
        <v>4</v>
      </c>
      <c r="G179">
        <v>90</v>
      </c>
      <c r="H179" s="12">
        <v>41334</v>
      </c>
      <c r="I179">
        <v>1</v>
      </c>
      <c r="J179" s="1">
        <v>53</v>
      </c>
      <c r="K179" s="6">
        <v>0.53927083333333337</v>
      </c>
      <c r="L179" s="1">
        <v>11855.5</v>
      </c>
      <c r="M179" s="1">
        <v>0</v>
      </c>
      <c r="N179" s="1">
        <v>100</v>
      </c>
      <c r="O179" s="7">
        <f t="shared" si="90"/>
        <v>5.3707265795470267</v>
      </c>
      <c r="P179" s="7">
        <f t="shared" si="91"/>
        <v>0.43906123200598168</v>
      </c>
      <c r="Q179" s="7">
        <f t="shared" si="92"/>
        <v>75.962291347038132</v>
      </c>
      <c r="R179" s="1">
        <v>28.488700866699219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t="e">
        <f t="shared" si="93"/>
        <v>#DIV/0!</v>
      </c>
      <c r="AA179" t="e">
        <f t="shared" si="94"/>
        <v>#DIV/0!</v>
      </c>
      <c r="AB179" t="e">
        <f t="shared" si="95"/>
        <v>#DIV/0!</v>
      </c>
      <c r="AC179" s="1">
        <v>-1</v>
      </c>
      <c r="AD179" s="1">
        <v>0.85</v>
      </c>
      <c r="AE179" s="1">
        <v>0.85</v>
      </c>
      <c r="AF179" s="1">
        <v>9.9781646728515625</v>
      </c>
      <c r="AG179">
        <f t="shared" si="96"/>
        <v>0.85</v>
      </c>
      <c r="AH179">
        <f t="shared" si="97"/>
        <v>4.1602811294432973E-3</v>
      </c>
      <c r="AI179" t="e">
        <f t="shared" si="98"/>
        <v>#DIV/0!</v>
      </c>
      <c r="AJ179" t="e">
        <f t="shared" si="99"/>
        <v>#DIV/0!</v>
      </c>
      <c r="AK179" t="e">
        <f t="shared" si="100"/>
        <v>#DIV/0!</v>
      </c>
      <c r="AL179" s="1">
        <v>1801.0155029296875</v>
      </c>
      <c r="AM179" s="1">
        <v>0.5</v>
      </c>
      <c r="AN179" t="e">
        <f t="shared" si="101"/>
        <v>#DIV/0!</v>
      </c>
      <c r="AO179">
        <f t="shared" si="102"/>
        <v>6.006964449514534</v>
      </c>
      <c r="AP179">
        <f t="shared" si="103"/>
        <v>1.3995975281355708</v>
      </c>
      <c r="AQ179">
        <f t="shared" si="104"/>
        <v>28.488700866699219</v>
      </c>
      <c r="AR179" s="1">
        <v>2</v>
      </c>
      <c r="AS179">
        <f t="shared" si="105"/>
        <v>4.644859790802002</v>
      </c>
      <c r="AT179" s="1">
        <v>1</v>
      </c>
      <c r="AU179">
        <f t="shared" si="106"/>
        <v>9.2897195816040039</v>
      </c>
      <c r="AV179" s="1">
        <v>26.328214645385742</v>
      </c>
      <c r="AW179" s="1">
        <v>25.118410110473633</v>
      </c>
      <c r="AX179" s="1">
        <v>101.71320343017578</v>
      </c>
      <c r="AY179" s="1">
        <v>98.310638427734375</v>
      </c>
      <c r="AZ179" s="1">
        <v>21.483314514160156</v>
      </c>
      <c r="BA179" s="1">
        <v>24.826835632324219</v>
      </c>
      <c r="BB179" s="1">
        <v>62.999118804931641</v>
      </c>
      <c r="BC179" s="1">
        <v>72.803886413574219</v>
      </c>
      <c r="BD179" s="1">
        <v>350.39889526367187</v>
      </c>
      <c r="BE179" s="1">
        <v>1801.5543212890625</v>
      </c>
      <c r="BF179" s="1">
        <v>1827.938232421875</v>
      </c>
      <c r="BG179" s="1">
        <v>100.88714599609375</v>
      </c>
      <c r="BH179" s="1">
        <v>-1.6599464416503906</v>
      </c>
      <c r="BI179" s="1">
        <v>-1.5494524240493774</v>
      </c>
      <c r="BJ179" s="1">
        <v>0.25</v>
      </c>
      <c r="BK179" s="1">
        <v>-1.355140209197998</v>
      </c>
      <c r="BL179" s="1">
        <v>7.355140209197998</v>
      </c>
      <c r="BM179" s="1">
        <v>1</v>
      </c>
      <c r="BN179" s="1">
        <v>0</v>
      </c>
      <c r="BO179" s="1">
        <v>0.15999999642372131</v>
      </c>
      <c r="BP179" s="1">
        <v>111115</v>
      </c>
      <c r="BQ179">
        <f t="shared" si="107"/>
        <v>1.7519944763183593</v>
      </c>
      <c r="BR179">
        <f t="shared" si="108"/>
        <v>6.0069644495145342E-3</v>
      </c>
      <c r="BS179">
        <f t="shared" si="109"/>
        <v>301.6387008666992</v>
      </c>
      <c r="BT179">
        <f t="shared" si="110"/>
        <v>299.47821464538572</v>
      </c>
      <c r="BU179">
        <f t="shared" si="111"/>
        <v>288.24868496338968</v>
      </c>
      <c r="BV179">
        <f t="shared" si="112"/>
        <v>-7.1204498162148119E-3</v>
      </c>
      <c r="BW179">
        <f t="shared" si="113"/>
        <v>3.9043061191948869</v>
      </c>
      <c r="BX179">
        <f t="shared" si="114"/>
        <v>38.699738015644307</v>
      </c>
      <c r="BY179">
        <f t="shared" si="115"/>
        <v>13.872902383320088</v>
      </c>
      <c r="BZ179">
        <f t="shared" si="116"/>
        <v>27.40845775604248</v>
      </c>
      <c r="CA179">
        <f t="shared" si="117"/>
        <v>3.6659271379380645</v>
      </c>
      <c r="CB179">
        <f t="shared" si="118"/>
        <v>0.41924633750440859</v>
      </c>
      <c r="CC179">
        <f t="shared" si="119"/>
        <v>2.5047085910593161</v>
      </c>
      <c r="CD179">
        <f t="shared" si="120"/>
        <v>1.1612185468787484</v>
      </c>
      <c r="CE179">
        <f t="shared" si="121"/>
        <v>0.26373996274082828</v>
      </c>
      <c r="CF179">
        <f t="shared" si="122"/>
        <v>7.6636187773264446</v>
      </c>
      <c r="CG179">
        <f t="shared" si="123"/>
        <v>0.7726762084133556</v>
      </c>
      <c r="CH179">
        <f t="shared" si="124"/>
        <v>64.647352330416325</v>
      </c>
      <c r="CI179">
        <f t="shared" si="125"/>
        <v>97.530154063411231</v>
      </c>
      <c r="CJ179">
        <f t="shared" si="126"/>
        <v>3.5599580129091882E-2</v>
      </c>
      <c r="CK179">
        <f t="shared" si="127"/>
        <v>0</v>
      </c>
      <c r="CL179">
        <f t="shared" si="128"/>
        <v>1531.321173095703</v>
      </c>
      <c r="CM179">
        <f t="shared" si="129"/>
        <v>0</v>
      </c>
      <c r="CN179" t="e">
        <f t="shared" si="130"/>
        <v>#DIV/0!</v>
      </c>
      <c r="CO179" t="e">
        <f t="shared" si="131"/>
        <v>#DIV/0!</v>
      </c>
      <c r="CP179" s="8" t="e">
        <f t="shared" si="132"/>
        <v>#DIV/0!</v>
      </c>
    </row>
    <row r="180" spans="1:94" x14ac:dyDescent="0.3">
      <c r="A180" s="40" t="str">
        <f>VLOOKUP(C180,ListCodeMtrx!A$1:B$91,2,TRUE)</f>
        <v>M77</v>
      </c>
      <c r="B180" s="1">
        <f t="shared" si="133"/>
        <v>250</v>
      </c>
      <c r="C180">
        <v>77</v>
      </c>
      <c r="D180" s="4" t="s">
        <v>204</v>
      </c>
      <c r="E180" s="5">
        <v>3</v>
      </c>
      <c r="F180" s="5">
        <v>4</v>
      </c>
      <c r="G180">
        <v>90</v>
      </c>
      <c r="H180" s="12">
        <v>41334</v>
      </c>
      <c r="I180">
        <v>1</v>
      </c>
      <c r="J180" s="1">
        <v>54</v>
      </c>
      <c r="K180" s="6">
        <v>0.54168981481481482</v>
      </c>
      <c r="L180" s="1">
        <v>12064.5</v>
      </c>
      <c r="M180" s="1">
        <v>0</v>
      </c>
      <c r="N180" s="1">
        <v>250</v>
      </c>
      <c r="O180" s="7">
        <f t="shared" si="90"/>
        <v>20.403477485965489</v>
      </c>
      <c r="P180" s="7">
        <f t="shared" si="91"/>
        <v>0.46334586209284256</v>
      </c>
      <c r="Q180" s="7">
        <f t="shared" si="92"/>
        <v>160.87042829756552</v>
      </c>
      <c r="R180" s="1">
        <v>28.421289443969727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t="e">
        <f t="shared" si="93"/>
        <v>#DIV/0!</v>
      </c>
      <c r="AA180" t="e">
        <f t="shared" si="94"/>
        <v>#DIV/0!</v>
      </c>
      <c r="AB180" t="e">
        <f t="shared" si="95"/>
        <v>#DIV/0!</v>
      </c>
      <c r="AC180" s="1">
        <v>-1</v>
      </c>
      <c r="AD180" s="1">
        <v>0.85</v>
      </c>
      <c r="AE180" s="1">
        <v>0.85</v>
      </c>
      <c r="AF180" s="1">
        <v>9.9781646728515625</v>
      </c>
      <c r="AG180">
        <f t="shared" si="96"/>
        <v>0.85</v>
      </c>
      <c r="AH180">
        <f t="shared" si="97"/>
        <v>1.3975199802959651E-2</v>
      </c>
      <c r="AI180" t="e">
        <f t="shared" si="98"/>
        <v>#DIV/0!</v>
      </c>
      <c r="AJ180" t="e">
        <f t="shared" si="99"/>
        <v>#DIV/0!</v>
      </c>
      <c r="AK180" t="e">
        <f t="shared" si="100"/>
        <v>#DIV/0!</v>
      </c>
      <c r="AL180" s="1">
        <v>1801.0155029296875</v>
      </c>
      <c r="AM180" s="1">
        <v>0.5</v>
      </c>
      <c r="AN180" t="e">
        <f t="shared" si="101"/>
        <v>#DIV/0!</v>
      </c>
      <c r="AO180">
        <f t="shared" si="102"/>
        <v>6.2309990137340803</v>
      </c>
      <c r="AP180">
        <f t="shared" si="103"/>
        <v>1.379102502865607</v>
      </c>
      <c r="AQ180">
        <f t="shared" si="104"/>
        <v>28.421289443969727</v>
      </c>
      <c r="AR180" s="1">
        <v>2</v>
      </c>
      <c r="AS180">
        <f t="shared" si="105"/>
        <v>4.644859790802002</v>
      </c>
      <c r="AT180" s="1">
        <v>1</v>
      </c>
      <c r="AU180">
        <f t="shared" si="106"/>
        <v>9.2897195816040039</v>
      </c>
      <c r="AV180" s="1">
        <v>26.324201583862305</v>
      </c>
      <c r="AW180" s="1">
        <v>25.119115829467773</v>
      </c>
      <c r="AX180" s="1">
        <v>251.31513977050781</v>
      </c>
      <c r="AY180" s="1">
        <v>238.81918334960937</v>
      </c>
      <c r="AZ180" s="1">
        <v>21.412364959716797</v>
      </c>
      <c r="BA180" s="1">
        <v>24.880598068237305</v>
      </c>
      <c r="BB180" s="1">
        <v>62.801162719726563</v>
      </c>
      <c r="BC180" s="1">
        <v>72.973281860351563</v>
      </c>
      <c r="BD180" s="1">
        <v>350.3782958984375</v>
      </c>
      <c r="BE180" s="1">
        <v>1801.8033447265625</v>
      </c>
      <c r="BF180" s="1">
        <v>1816.066162109375</v>
      </c>
      <c r="BG180" s="1">
        <v>100.87948608398437</v>
      </c>
      <c r="BH180" s="1">
        <v>-3.7369575500488281</v>
      </c>
      <c r="BI180" s="1">
        <v>-1.5089174509048462</v>
      </c>
      <c r="BJ180" s="1">
        <v>0.25</v>
      </c>
      <c r="BK180" s="1">
        <v>-1.355140209197998</v>
      </c>
      <c r="BL180" s="1">
        <v>7.355140209197998</v>
      </c>
      <c r="BM180" s="1">
        <v>1</v>
      </c>
      <c r="BN180" s="1">
        <v>0</v>
      </c>
      <c r="BO180" s="1">
        <v>0.15999999642372131</v>
      </c>
      <c r="BP180" s="1">
        <v>111115</v>
      </c>
      <c r="BQ180">
        <f t="shared" si="107"/>
        <v>1.7518914794921872</v>
      </c>
      <c r="BR180">
        <f t="shared" si="108"/>
        <v>6.2309990137340799E-3</v>
      </c>
      <c r="BS180">
        <f t="shared" si="109"/>
        <v>301.5712894439697</v>
      </c>
      <c r="BT180">
        <f t="shared" si="110"/>
        <v>299.47420158386228</v>
      </c>
      <c r="BU180">
        <f t="shared" si="111"/>
        <v>288.2885287124991</v>
      </c>
      <c r="BV180">
        <f t="shared" si="112"/>
        <v>-4.0546631937650464E-2</v>
      </c>
      <c r="BW180">
        <f t="shared" si="113"/>
        <v>3.8890444494515606</v>
      </c>
      <c r="BX180">
        <f t="shared" si="114"/>
        <v>38.551390380932808</v>
      </c>
      <c r="BY180">
        <f t="shared" si="115"/>
        <v>13.670792312695504</v>
      </c>
      <c r="BZ180">
        <f t="shared" si="116"/>
        <v>27.372745513916016</v>
      </c>
      <c r="CA180">
        <f t="shared" si="117"/>
        <v>3.6582683501475355</v>
      </c>
      <c r="CB180">
        <f t="shared" si="118"/>
        <v>0.44133335852071615</v>
      </c>
      <c r="CC180">
        <f t="shared" si="119"/>
        <v>2.5099419465859536</v>
      </c>
      <c r="CD180">
        <f t="shared" si="120"/>
        <v>1.1483264035615819</v>
      </c>
      <c r="CE180">
        <f t="shared" si="121"/>
        <v>0.27773003250017264</v>
      </c>
      <c r="CF180">
        <f t="shared" si="122"/>
        <v>16.228526132768867</v>
      </c>
      <c r="CG180">
        <f t="shared" si="123"/>
        <v>0.67360764759866876</v>
      </c>
      <c r="CH180">
        <f t="shared" si="124"/>
        <v>65.117118886515073</v>
      </c>
      <c r="CI180">
        <f t="shared" si="125"/>
        <v>235.85411057598131</v>
      </c>
      <c r="CJ180">
        <f t="shared" si="126"/>
        <v>5.6332097240422263E-2</v>
      </c>
      <c r="CK180">
        <f t="shared" si="127"/>
        <v>0</v>
      </c>
      <c r="CL180">
        <f t="shared" si="128"/>
        <v>1531.532843017578</v>
      </c>
      <c r="CM180">
        <f t="shared" si="129"/>
        <v>0</v>
      </c>
      <c r="CN180" t="e">
        <f t="shared" si="130"/>
        <v>#DIV/0!</v>
      </c>
      <c r="CO180" t="e">
        <f t="shared" si="131"/>
        <v>#DIV/0!</v>
      </c>
      <c r="CP180" t="e">
        <f t="shared" si="132"/>
        <v>#DIV/0!</v>
      </c>
    </row>
    <row r="181" spans="1:94" x14ac:dyDescent="0.3">
      <c r="A181" s="40" t="str">
        <f>VLOOKUP(C181,ListCodeMtrx!A$1:B$91,2,TRUE)</f>
        <v>M77</v>
      </c>
      <c r="B181" s="1">
        <f t="shared" si="133"/>
        <v>600</v>
      </c>
      <c r="C181">
        <v>77</v>
      </c>
      <c r="D181" s="4" t="s">
        <v>204</v>
      </c>
      <c r="E181" s="5">
        <v>3</v>
      </c>
      <c r="F181" s="5">
        <v>4</v>
      </c>
      <c r="G181">
        <v>90</v>
      </c>
      <c r="H181" s="12">
        <v>41334</v>
      </c>
      <c r="I181">
        <v>1</v>
      </c>
      <c r="J181" s="1">
        <v>55</v>
      </c>
      <c r="K181" s="6">
        <v>0.54410879629629638</v>
      </c>
      <c r="L181" s="1">
        <v>12273.5</v>
      </c>
      <c r="M181" s="1">
        <v>0</v>
      </c>
      <c r="N181" s="1">
        <v>600</v>
      </c>
      <c r="O181" s="7">
        <f t="shared" si="90"/>
        <v>46.663428170460008</v>
      </c>
      <c r="P181" s="7">
        <f t="shared" si="91"/>
        <v>0.49175859171788378</v>
      </c>
      <c r="Q181" s="7">
        <f t="shared" si="92"/>
        <v>400.66325060655578</v>
      </c>
      <c r="R181" s="1">
        <v>28.154949188232422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t="e">
        <f t="shared" si="93"/>
        <v>#DIV/0!</v>
      </c>
      <c r="AA181" t="e">
        <f t="shared" si="94"/>
        <v>#DIV/0!</v>
      </c>
      <c r="AB181" t="e">
        <f t="shared" si="95"/>
        <v>#DIV/0!</v>
      </c>
      <c r="AC181" s="1">
        <v>-1</v>
      </c>
      <c r="AD181" s="1">
        <v>0.85</v>
      </c>
      <c r="AE181" s="1">
        <v>0.85</v>
      </c>
      <c r="AF181" s="1">
        <v>9.9781646728515625</v>
      </c>
      <c r="AG181">
        <f t="shared" si="96"/>
        <v>0.85</v>
      </c>
      <c r="AH181">
        <f t="shared" si="97"/>
        <v>3.1115342377766541E-2</v>
      </c>
      <c r="AI181" t="e">
        <f t="shared" si="98"/>
        <v>#DIV/0!</v>
      </c>
      <c r="AJ181" t="e">
        <f t="shared" si="99"/>
        <v>#DIV/0!</v>
      </c>
      <c r="AK181" t="e">
        <f t="shared" si="100"/>
        <v>#DIV/0!</v>
      </c>
      <c r="AL181" s="1">
        <v>1801.0155029296875</v>
      </c>
      <c r="AM181" s="1">
        <v>0.5</v>
      </c>
      <c r="AN181" t="e">
        <f t="shared" si="101"/>
        <v>#DIV/0!</v>
      </c>
      <c r="AO181">
        <f t="shared" si="102"/>
        <v>6.8391430798575836</v>
      </c>
      <c r="AP181">
        <f t="shared" si="103"/>
        <v>1.431611334613081</v>
      </c>
      <c r="AQ181">
        <f t="shared" si="104"/>
        <v>28.154949188232422</v>
      </c>
      <c r="AR181" s="1">
        <v>2</v>
      </c>
      <c r="AS181">
        <f t="shared" si="105"/>
        <v>4.644859790802002</v>
      </c>
      <c r="AT181" s="1">
        <v>1</v>
      </c>
      <c r="AU181">
        <f t="shared" si="106"/>
        <v>9.2897195816040039</v>
      </c>
      <c r="AV181" s="1">
        <v>26.311147689819336</v>
      </c>
      <c r="AW181" s="1">
        <v>25.118654251098633</v>
      </c>
      <c r="AX181" s="1">
        <v>599.53179931640625</v>
      </c>
      <c r="AY181" s="1">
        <v>570.66729736328125</v>
      </c>
      <c r="AZ181" s="1">
        <v>19.957000732421875</v>
      </c>
      <c r="BA181" s="1">
        <v>23.768163681030273</v>
      </c>
      <c r="BB181" s="1">
        <v>58.575897216796875</v>
      </c>
      <c r="BC181" s="1">
        <v>69.762069702148438</v>
      </c>
      <c r="BD181" s="1">
        <v>350.37017822265625</v>
      </c>
      <c r="BE181" s="1">
        <v>1802.1534423828125</v>
      </c>
      <c r="BF181" s="1">
        <v>1796.9613037109375</v>
      </c>
      <c r="BG181" s="1">
        <v>100.876220703125</v>
      </c>
      <c r="BH181" s="1">
        <v>-11.699420928955078</v>
      </c>
      <c r="BI181" s="1">
        <v>-1.3322206735610962</v>
      </c>
      <c r="BJ181" s="1">
        <v>0.25</v>
      </c>
      <c r="BK181" s="1">
        <v>-1.355140209197998</v>
      </c>
      <c r="BL181" s="1">
        <v>7.355140209197998</v>
      </c>
      <c r="BM181" s="1">
        <v>1</v>
      </c>
      <c r="BN181" s="1">
        <v>0</v>
      </c>
      <c r="BO181" s="1">
        <v>0.15999999642372131</v>
      </c>
      <c r="BP181" s="1">
        <v>111115</v>
      </c>
      <c r="BQ181">
        <f t="shared" si="107"/>
        <v>1.7518508911132811</v>
      </c>
      <c r="BR181">
        <f t="shared" si="108"/>
        <v>6.8391430798575839E-3</v>
      </c>
      <c r="BS181">
        <f t="shared" si="109"/>
        <v>301.3049491882324</v>
      </c>
      <c r="BT181">
        <f t="shared" si="110"/>
        <v>299.46114768981931</v>
      </c>
      <c r="BU181">
        <f t="shared" si="111"/>
        <v>288.34454433624705</v>
      </c>
      <c r="BV181">
        <f t="shared" si="112"/>
        <v>-0.12797553623455477</v>
      </c>
      <c r="BW181">
        <f t="shared" si="113"/>
        <v>3.8292538598086909</v>
      </c>
      <c r="BX181">
        <f t="shared" si="114"/>
        <v>37.959925868734153</v>
      </c>
      <c r="BY181">
        <f t="shared" si="115"/>
        <v>14.19176218770388</v>
      </c>
      <c r="BZ181">
        <f t="shared" si="116"/>
        <v>27.233048439025879</v>
      </c>
      <c r="CA181">
        <f t="shared" si="117"/>
        <v>3.6284431371233601</v>
      </c>
      <c r="CB181">
        <f t="shared" si="118"/>
        <v>0.46703569112521914</v>
      </c>
      <c r="CC181">
        <f t="shared" si="119"/>
        <v>2.3976425251956099</v>
      </c>
      <c r="CD181">
        <f t="shared" si="120"/>
        <v>1.2308006119277501</v>
      </c>
      <c r="CE181">
        <f t="shared" si="121"/>
        <v>0.29402219195222573</v>
      </c>
      <c r="CF181">
        <f t="shared" si="122"/>
        <v>40.417394495818399</v>
      </c>
      <c r="CG181">
        <f t="shared" si="123"/>
        <v>0.70209604170027895</v>
      </c>
      <c r="CH181">
        <f t="shared" si="124"/>
        <v>63.362622651161892</v>
      </c>
      <c r="CI181">
        <f t="shared" si="125"/>
        <v>563.88607781442977</v>
      </c>
      <c r="CJ181">
        <f t="shared" si="126"/>
        <v>5.2434654925945637E-2</v>
      </c>
      <c r="CK181">
        <f t="shared" si="127"/>
        <v>0</v>
      </c>
      <c r="CL181">
        <f t="shared" si="128"/>
        <v>1531.8304260253906</v>
      </c>
      <c r="CM181">
        <f t="shared" si="129"/>
        <v>0</v>
      </c>
      <c r="CN181" t="e">
        <f t="shared" si="130"/>
        <v>#DIV/0!</v>
      </c>
      <c r="CO181" t="e">
        <f t="shared" si="131"/>
        <v>#DIV/0!</v>
      </c>
      <c r="CP181" t="e">
        <f t="shared" si="132"/>
        <v>#DIV/0!</v>
      </c>
    </row>
    <row r="182" spans="1:94" s="8" customFormat="1" x14ac:dyDescent="0.3">
      <c r="A182" s="40" t="str">
        <f>VLOOKUP(C182,ListCodeMtrx!A$1:B$91,2,TRUE)</f>
        <v>M77</v>
      </c>
      <c r="B182" s="1">
        <f t="shared" si="133"/>
        <v>800</v>
      </c>
      <c r="C182">
        <v>77</v>
      </c>
      <c r="D182" s="4" t="s">
        <v>204</v>
      </c>
      <c r="E182" s="5">
        <v>3</v>
      </c>
      <c r="F182" s="5">
        <v>4</v>
      </c>
      <c r="G182">
        <v>90</v>
      </c>
      <c r="H182" s="12">
        <v>41334</v>
      </c>
      <c r="I182">
        <v>1</v>
      </c>
      <c r="J182" s="1">
        <v>56</v>
      </c>
      <c r="K182" s="6">
        <v>0.54594907407407411</v>
      </c>
      <c r="L182" s="1">
        <v>12432.5</v>
      </c>
      <c r="M182" s="1">
        <v>0</v>
      </c>
      <c r="N182" s="1">
        <v>800</v>
      </c>
      <c r="O182" s="7">
        <f t="shared" si="90"/>
        <v>55.500693350235167</v>
      </c>
      <c r="P182" s="7">
        <f t="shared" si="91"/>
        <v>0.47214559022709812</v>
      </c>
      <c r="Q182" s="7">
        <f t="shared" si="92"/>
        <v>553.4727246230251</v>
      </c>
      <c r="R182" s="1">
        <v>28.08692741394043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t="e">
        <f t="shared" si="93"/>
        <v>#DIV/0!</v>
      </c>
      <c r="AA182" t="e">
        <f t="shared" si="94"/>
        <v>#DIV/0!</v>
      </c>
      <c r="AB182" t="e">
        <f t="shared" si="95"/>
        <v>#DIV/0!</v>
      </c>
      <c r="AC182" s="1">
        <v>-1</v>
      </c>
      <c r="AD182" s="1">
        <v>0.85</v>
      </c>
      <c r="AE182" s="1">
        <v>0.85</v>
      </c>
      <c r="AF182" s="1">
        <v>10.002037048339844</v>
      </c>
      <c r="AG182">
        <f t="shared" si="96"/>
        <v>0.84999999999999987</v>
      </c>
      <c r="AH182">
        <f t="shared" si="97"/>
        <v>3.6972115117201075E-2</v>
      </c>
      <c r="AI182" t="e">
        <f t="shared" si="98"/>
        <v>#DIV/0!</v>
      </c>
      <c r="AJ182" t="e">
        <f t="shared" si="99"/>
        <v>#DIV/0!</v>
      </c>
      <c r="AK182" t="e">
        <f t="shared" si="100"/>
        <v>#DIV/0!</v>
      </c>
      <c r="AL182" s="1">
        <v>1801.0155029296875</v>
      </c>
      <c r="AM182" s="1">
        <v>0.5</v>
      </c>
      <c r="AN182" t="e">
        <f t="shared" si="101"/>
        <v>#DIV/0!</v>
      </c>
      <c r="AO182">
        <f t="shared" si="102"/>
        <v>6.731322825243053</v>
      </c>
      <c r="AP182">
        <f t="shared" si="103"/>
        <v>1.4650411654436644</v>
      </c>
      <c r="AQ182">
        <f t="shared" si="104"/>
        <v>28.08692741394043</v>
      </c>
      <c r="AR182" s="1">
        <v>2</v>
      </c>
      <c r="AS182">
        <f t="shared" si="105"/>
        <v>4.644859790802002</v>
      </c>
      <c r="AT182" s="1">
        <v>1</v>
      </c>
      <c r="AU182">
        <f t="shared" si="106"/>
        <v>9.2897195816040039</v>
      </c>
      <c r="AV182" s="1">
        <v>26.315265655517578</v>
      </c>
      <c r="AW182" s="1">
        <v>25.120937347412109</v>
      </c>
      <c r="AX182" s="1">
        <v>800.05706787109375</v>
      </c>
      <c r="AY182" s="1">
        <v>765.43505859375</v>
      </c>
      <c r="AZ182" s="1">
        <v>19.534811019897461</v>
      </c>
      <c r="BA182" s="1">
        <v>23.28770637512207</v>
      </c>
      <c r="BB182" s="1">
        <v>57.32025146484375</v>
      </c>
      <c r="BC182" s="1">
        <v>68.332229614257813</v>
      </c>
      <c r="BD182" s="1">
        <v>350.37298583984375</v>
      </c>
      <c r="BE182" s="1">
        <v>1797.87939453125</v>
      </c>
      <c r="BF182" s="1">
        <v>1787.619873046875</v>
      </c>
      <c r="BG182" s="1">
        <v>100.87174987792969</v>
      </c>
      <c r="BH182" s="1">
        <v>-17.437213897705078</v>
      </c>
      <c r="BI182" s="1">
        <v>-1.2623888254165649</v>
      </c>
      <c r="BJ182" s="1">
        <v>0.25</v>
      </c>
      <c r="BK182" s="1">
        <v>-1.355140209197998</v>
      </c>
      <c r="BL182" s="1">
        <v>7.355140209197998</v>
      </c>
      <c r="BM182" s="1">
        <v>1</v>
      </c>
      <c r="BN182" s="1">
        <v>0</v>
      </c>
      <c r="BO182" s="1">
        <v>0.15999999642372131</v>
      </c>
      <c r="BP182" s="1">
        <v>111115</v>
      </c>
      <c r="BQ182">
        <f t="shared" si="107"/>
        <v>1.7518649291992185</v>
      </c>
      <c r="BR182">
        <f t="shared" si="108"/>
        <v>6.7313228252430532E-3</v>
      </c>
      <c r="BS182">
        <f t="shared" si="109"/>
        <v>301.23692741394041</v>
      </c>
      <c r="BT182">
        <f t="shared" si="110"/>
        <v>299.46526565551756</v>
      </c>
      <c r="BU182">
        <f t="shared" si="111"/>
        <v>287.66069669528224</v>
      </c>
      <c r="BV182">
        <f t="shared" si="112"/>
        <v>-0.10988308761629012</v>
      </c>
      <c r="BW182">
        <f t="shared" si="113"/>
        <v>3.8141128581456463</v>
      </c>
      <c r="BX182">
        <f t="shared" si="114"/>
        <v>37.811506816936443</v>
      </c>
      <c r="BY182">
        <f t="shared" si="115"/>
        <v>14.523800441814373</v>
      </c>
      <c r="BZ182">
        <f t="shared" si="116"/>
        <v>27.201096534729004</v>
      </c>
      <c r="CA182">
        <f t="shared" si="117"/>
        <v>3.6216513311748644</v>
      </c>
      <c r="CB182">
        <f t="shared" si="118"/>
        <v>0.4493096409031761</v>
      </c>
      <c r="CC182">
        <f t="shared" si="119"/>
        <v>2.3490716927019819</v>
      </c>
      <c r="CD182">
        <f t="shared" si="120"/>
        <v>1.2725796384728825</v>
      </c>
      <c r="CE182">
        <f t="shared" si="121"/>
        <v>0.28278463093019435</v>
      </c>
      <c r="CF182">
        <f t="shared" si="122"/>
        <v>55.829762242430043</v>
      </c>
      <c r="CG182">
        <f t="shared" si="123"/>
        <v>0.72308253771372832</v>
      </c>
      <c r="CH182">
        <f t="shared" si="124"/>
        <v>62.294865286764924</v>
      </c>
      <c r="CI182">
        <f t="shared" si="125"/>
        <v>757.36959059284391</v>
      </c>
      <c r="CJ182">
        <f t="shared" si="126"/>
        <v>4.5650211713261481E-2</v>
      </c>
      <c r="CK182">
        <f t="shared" si="127"/>
        <v>0</v>
      </c>
      <c r="CL182">
        <f t="shared" si="128"/>
        <v>1528.1974853515624</v>
      </c>
      <c r="CM182">
        <f t="shared" si="129"/>
        <v>0</v>
      </c>
      <c r="CN182" t="e">
        <f t="shared" si="130"/>
        <v>#DIV/0!</v>
      </c>
      <c r="CO182" t="e">
        <f t="shared" si="131"/>
        <v>#DIV/0!</v>
      </c>
      <c r="CP182" t="e">
        <f t="shared" si="132"/>
        <v>#DIV/0!</v>
      </c>
    </row>
    <row r="183" spans="1:94" hidden="1" x14ac:dyDescent="0.3">
      <c r="A183" t="str">
        <f>VLOOKUP(C183,ListCodeMtrx!A$1:B$91,2,TRUE)</f>
        <v>M77</v>
      </c>
      <c r="B183" s="1" t="str">
        <f t="shared" si="133"/>
        <v>400F</v>
      </c>
      <c r="C183" s="8">
        <v>77</v>
      </c>
      <c r="D183" s="4" t="s">
        <v>204</v>
      </c>
      <c r="E183" s="5">
        <v>3</v>
      </c>
      <c r="F183" s="5">
        <v>4</v>
      </c>
      <c r="G183">
        <v>90</v>
      </c>
      <c r="H183" s="13">
        <v>41334</v>
      </c>
      <c r="I183" s="8">
        <v>1</v>
      </c>
      <c r="J183" s="9">
        <v>57</v>
      </c>
      <c r="K183" s="6">
        <v>0.54820601851851858</v>
      </c>
      <c r="L183" s="9">
        <v>12618.5</v>
      </c>
      <c r="M183" s="9">
        <v>0</v>
      </c>
      <c r="N183" s="1" t="s">
        <v>179</v>
      </c>
      <c r="O183" s="7">
        <f t="shared" si="90"/>
        <v>32.35568454704859</v>
      </c>
      <c r="P183" s="7">
        <f t="shared" si="91"/>
        <v>0.46569503821414454</v>
      </c>
      <c r="Q183" s="7">
        <f t="shared" si="92"/>
        <v>255.92216315556948</v>
      </c>
      <c r="R183" s="9">
        <v>28.199146270751953</v>
      </c>
      <c r="S183" s="9">
        <v>8</v>
      </c>
      <c r="T183" s="9">
        <v>8</v>
      </c>
      <c r="U183" s="9">
        <v>0</v>
      </c>
      <c r="V183" s="9">
        <v>0</v>
      </c>
      <c r="W183" s="9">
        <v>253.794921875</v>
      </c>
      <c r="X183" s="9">
        <v>555.51226806640625</v>
      </c>
      <c r="Y183" s="9">
        <v>380.024658203125</v>
      </c>
      <c r="Z183" s="8" t="e">
        <f t="shared" si="93"/>
        <v>#DIV/0!</v>
      </c>
      <c r="AA183" s="8">
        <f t="shared" si="94"/>
        <v>0.54313354274173975</v>
      </c>
      <c r="AB183" s="8">
        <f t="shared" si="95"/>
        <v>0.31590231206613667</v>
      </c>
      <c r="AC183" s="9">
        <v>-1</v>
      </c>
      <c r="AD183" s="9">
        <v>0.85</v>
      </c>
      <c r="AE183" s="9">
        <v>0.85</v>
      </c>
      <c r="AF183" s="9">
        <v>9.9781646728515625</v>
      </c>
      <c r="AG183" s="8">
        <f t="shared" si="96"/>
        <v>0.85</v>
      </c>
      <c r="AH183" s="8">
        <f t="shared" si="97"/>
        <v>2.1778890253247071E-2</v>
      </c>
      <c r="AI183" s="8">
        <f t="shared" si="98"/>
        <v>0.58162917074033194</v>
      </c>
      <c r="AJ183" s="8">
        <f t="shared" si="99"/>
        <v>2.18882341680583</v>
      </c>
      <c r="AK183" s="8">
        <f t="shared" si="100"/>
        <v>-1</v>
      </c>
      <c r="AL183" s="9">
        <v>1801.835693359375</v>
      </c>
      <c r="AM183" s="9">
        <v>0.5</v>
      </c>
      <c r="AN183" s="8">
        <f t="shared" si="101"/>
        <v>241.91172613559473</v>
      </c>
      <c r="AO183" s="8">
        <f t="shared" si="102"/>
        <v>6.6568972213999213</v>
      </c>
      <c r="AP183" s="8">
        <f t="shared" si="103"/>
        <v>1.4674626775050359</v>
      </c>
      <c r="AQ183" s="8">
        <f t="shared" si="104"/>
        <v>28.199146270751953</v>
      </c>
      <c r="AR183" s="9">
        <v>2</v>
      </c>
      <c r="AS183" s="8">
        <f t="shared" si="105"/>
        <v>4.644859790802002</v>
      </c>
      <c r="AT183" s="9">
        <v>1</v>
      </c>
      <c r="AU183" s="8">
        <f t="shared" si="106"/>
        <v>9.2897195816040039</v>
      </c>
      <c r="AV183" s="9">
        <v>26.328264236450195</v>
      </c>
      <c r="AW183" s="9">
        <v>25.116205215454102</v>
      </c>
      <c r="AX183" s="9">
        <v>399.34707641601562</v>
      </c>
      <c r="AY183" s="9">
        <v>379.4366455078125</v>
      </c>
      <c r="AZ183" s="9">
        <v>19.803066253662109</v>
      </c>
      <c r="BA183" s="9">
        <v>23.513484954833984</v>
      </c>
      <c r="BB183" s="9">
        <v>58.058177947998047</v>
      </c>
      <c r="BC183" s="9">
        <v>68.936302185058594</v>
      </c>
      <c r="BD183" s="9">
        <v>350.38473510742188</v>
      </c>
      <c r="BE183" s="9">
        <v>1801.835693359375</v>
      </c>
      <c r="BF183" s="9">
        <v>1777.496337890625</v>
      </c>
      <c r="BG183" s="9">
        <v>100.86370086669922</v>
      </c>
      <c r="BH183" s="9">
        <v>-6.6496772766113281</v>
      </c>
      <c r="BI183" s="9">
        <v>-1.3544718027114868</v>
      </c>
      <c r="BJ183" s="9">
        <v>0.25</v>
      </c>
      <c r="BK183" s="9">
        <v>-1.355140209197998</v>
      </c>
      <c r="BL183" s="9">
        <v>7.355140209197998</v>
      </c>
      <c r="BM183" s="9">
        <v>1</v>
      </c>
      <c r="BN183" s="9">
        <v>0</v>
      </c>
      <c r="BO183" s="9">
        <v>0.15999999642372131</v>
      </c>
      <c r="BP183" s="9">
        <v>111115</v>
      </c>
      <c r="BQ183" s="8">
        <f t="shared" si="107"/>
        <v>1.751923675537109</v>
      </c>
      <c r="BR183" s="8">
        <f t="shared" si="108"/>
        <v>6.6568972213999211E-3</v>
      </c>
      <c r="BS183" s="8">
        <f t="shared" si="109"/>
        <v>301.34914627075193</v>
      </c>
      <c r="BT183" s="8">
        <f t="shared" si="110"/>
        <v>299.47826423645017</v>
      </c>
      <c r="BU183" s="8">
        <f t="shared" si="111"/>
        <v>288.29370449363341</v>
      </c>
      <c r="BV183" s="8">
        <f t="shared" si="112"/>
        <v>-9.9789626910745097E-2</v>
      </c>
      <c r="BW183" s="8">
        <f t="shared" si="113"/>
        <v>3.8391197903230436</v>
      </c>
      <c r="BX183" s="8">
        <f t="shared" si="114"/>
        <v>38.062452173917336</v>
      </c>
      <c r="BY183" s="8">
        <f t="shared" si="115"/>
        <v>14.548967219083352</v>
      </c>
      <c r="BZ183" s="8">
        <f t="shared" si="116"/>
        <v>27.263705253601074</v>
      </c>
      <c r="CA183" s="8">
        <f t="shared" si="117"/>
        <v>3.6349701018607843</v>
      </c>
      <c r="CB183" s="8">
        <f t="shared" si="118"/>
        <v>0.44346411548363368</v>
      </c>
      <c r="CC183" s="8">
        <f t="shared" si="119"/>
        <v>2.3716571128180077</v>
      </c>
      <c r="CD183" s="8">
        <f t="shared" si="120"/>
        <v>1.2633129890427766</v>
      </c>
      <c r="CE183" s="8">
        <f t="shared" si="121"/>
        <v>0.27908017776195815</v>
      </c>
      <c r="CF183" s="8">
        <f t="shared" si="122"/>
        <v>25.813256509681953</v>
      </c>
      <c r="CG183" s="8">
        <f t="shared" si="123"/>
        <v>0.67447930026120817</v>
      </c>
      <c r="CH183" s="8">
        <f t="shared" si="124"/>
        <v>62.444506195949167</v>
      </c>
      <c r="CI183" s="8">
        <f t="shared" si="125"/>
        <v>374.73465490897746</v>
      </c>
      <c r="CJ183" s="8">
        <f t="shared" si="126"/>
        <v>5.3916410390790072E-2</v>
      </c>
      <c r="CK183" s="8">
        <f t="shared" si="127"/>
        <v>0</v>
      </c>
      <c r="CL183" s="8">
        <f t="shared" si="128"/>
        <v>1531.5603393554686</v>
      </c>
      <c r="CM183" s="8">
        <f t="shared" si="129"/>
        <v>301.71734619140625</v>
      </c>
      <c r="CN183" s="8">
        <f t="shared" si="130"/>
        <v>0.31590231206613667</v>
      </c>
      <c r="CO183" s="8" t="e">
        <f t="shared" si="131"/>
        <v>#DIV/0!</v>
      </c>
      <c r="CP183" t="e">
        <f t="shared" si="132"/>
        <v>#DIV/0!</v>
      </c>
    </row>
    <row r="184" spans="1:94" hidden="1" x14ac:dyDescent="0.3">
      <c r="A184" t="str">
        <f>VLOOKUP(C184,ListCodeMtrx!A$1:B$91,2,TRUE)</f>
        <v>M34</v>
      </c>
      <c r="B184" s="1" t="str">
        <f t="shared" si="133"/>
        <v>400a</v>
      </c>
      <c r="C184">
        <v>34</v>
      </c>
      <c r="D184" s="4" t="s">
        <v>212</v>
      </c>
      <c r="E184" s="5">
        <v>2</v>
      </c>
      <c r="F184" s="5">
        <v>1</v>
      </c>
      <c r="G184">
        <v>90</v>
      </c>
      <c r="H184" s="12">
        <v>41334</v>
      </c>
      <c r="I184">
        <v>2</v>
      </c>
      <c r="J184" s="1">
        <v>1</v>
      </c>
      <c r="K184" s="6">
        <v>0.40449074074074076</v>
      </c>
      <c r="L184" s="1">
        <v>442.5</v>
      </c>
      <c r="M184" s="1">
        <v>0</v>
      </c>
      <c r="N184" s="1" t="s">
        <v>177</v>
      </c>
      <c r="O184">
        <v>22.470582722546808</v>
      </c>
      <c r="P184">
        <v>0.19658873138053201</v>
      </c>
      <c r="Q184">
        <v>191.27291665462025</v>
      </c>
      <c r="R184" s="1">
        <v>27.002353668212891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t="e">
        <v>#DIV/0!</v>
      </c>
      <c r="AA184" t="e">
        <v>#DIV/0!</v>
      </c>
      <c r="AB184" t="e">
        <v>#DIV/0!</v>
      </c>
      <c r="AC184" s="1">
        <v>-1</v>
      </c>
      <c r="AD184" s="1">
        <v>0.87</v>
      </c>
      <c r="AE184" s="1">
        <v>0.92</v>
      </c>
      <c r="AF184" s="1">
        <v>10.040945053100586</v>
      </c>
      <c r="AG184">
        <v>0.87502047252655035</v>
      </c>
      <c r="AH184">
        <v>1.4907371162250365E-2</v>
      </c>
      <c r="AI184" t="e">
        <v>#DIV/0!</v>
      </c>
      <c r="AJ184" t="e">
        <v>#DIV/0!</v>
      </c>
      <c r="AK184" t="e">
        <v>#DIV/0!</v>
      </c>
      <c r="AL184" s="1">
        <v>0</v>
      </c>
      <c r="AM184" s="1">
        <v>0.5</v>
      </c>
      <c r="AN184" t="e">
        <v>#DIV/0!</v>
      </c>
      <c r="AO184">
        <v>3.761842119633819</v>
      </c>
      <c r="AP184">
        <v>1.9253279275030706</v>
      </c>
      <c r="AQ184">
        <v>27.002353668212891</v>
      </c>
      <c r="AR184" s="1">
        <v>2</v>
      </c>
      <c r="AS184">
        <v>4.644859790802002</v>
      </c>
      <c r="AT184" s="1">
        <v>1</v>
      </c>
      <c r="AU184">
        <v>9.2897195816040039</v>
      </c>
      <c r="AV184" s="1">
        <v>25.299585342407227</v>
      </c>
      <c r="AW184" s="1">
        <v>24.998458862304688</v>
      </c>
      <c r="AX184" s="1">
        <v>400.12014770507812</v>
      </c>
      <c r="AY184" s="1">
        <v>386.4754638671875</v>
      </c>
      <c r="AZ184" s="1">
        <v>14.245302200317383</v>
      </c>
      <c r="BA184" s="1">
        <v>16.355680465698242</v>
      </c>
      <c r="BB184" s="1">
        <v>44.513629913330078</v>
      </c>
      <c r="BC184" s="1">
        <v>51.108123779296875</v>
      </c>
      <c r="BD184" s="1">
        <v>350.6778564453125</v>
      </c>
      <c r="BE184" s="1">
        <v>1799.30419921875</v>
      </c>
      <c r="BF184" s="1">
        <v>1010.7554321289062</v>
      </c>
      <c r="BG184" s="1">
        <v>101.14691162109375</v>
      </c>
      <c r="BH184" s="1">
        <v>1.3259007930755615</v>
      </c>
      <c r="BI184" s="1">
        <v>-4.9184150993824005E-2</v>
      </c>
      <c r="BJ184" s="1">
        <v>0.25</v>
      </c>
      <c r="BK184" s="1">
        <v>-1.355140209197998</v>
      </c>
      <c r="BL184" s="1">
        <v>7.355140209197998</v>
      </c>
      <c r="BM184" s="1">
        <v>1</v>
      </c>
      <c r="BN184" s="1">
        <v>0</v>
      </c>
      <c r="BO184" s="1">
        <v>0.15999999642372131</v>
      </c>
      <c r="BP184" s="1">
        <v>111115</v>
      </c>
      <c r="BQ184">
        <v>1.7533892822265624</v>
      </c>
      <c r="BR184">
        <v>3.761842119633819E-3</v>
      </c>
      <c r="BS184">
        <v>300.15235366821287</v>
      </c>
      <c r="BT184">
        <v>298.4495853424072</v>
      </c>
      <c r="BU184">
        <v>287.88866544018674</v>
      </c>
      <c r="BV184">
        <v>0.40862086268978948</v>
      </c>
      <c r="BW184">
        <v>3.5796544940699002</v>
      </c>
      <c r="BX184">
        <v>35.390645514512954</v>
      </c>
      <c r="BY184">
        <v>19.034965048814712</v>
      </c>
      <c r="BZ184">
        <v>26.150969505310059</v>
      </c>
      <c r="CA184">
        <v>3.4045197672442988</v>
      </c>
      <c r="CB184">
        <v>0.19251474094814133</v>
      </c>
      <c r="CC184">
        <v>1.6543265665668296</v>
      </c>
      <c r="CD184">
        <v>1.7501932006774692</v>
      </c>
      <c r="CE184">
        <v>0.12068122140379917</v>
      </c>
      <c r="CF184">
        <v>19.346664796373705</v>
      </c>
      <c r="CG184">
        <v>0.49491606722115555</v>
      </c>
      <c r="CH184">
        <v>45.930362178791249</v>
      </c>
      <c r="CI184">
        <v>383.20999536633957</v>
      </c>
      <c r="CJ184">
        <v>2.6932543913120492E-2</v>
      </c>
      <c r="CK184">
        <v>0</v>
      </c>
      <c r="CL184">
        <v>1574.4280106193969</v>
      </c>
      <c r="CM184">
        <v>0</v>
      </c>
      <c r="CN184" t="e">
        <v>#DIV/0!</v>
      </c>
      <c r="CO184" t="e">
        <v>#DIV/0!</v>
      </c>
      <c r="CP184" t="e">
        <f t="shared" si="132"/>
        <v>#DIV/0!</v>
      </c>
    </row>
    <row r="185" spans="1:94" x14ac:dyDescent="0.3">
      <c r="A185" s="40" t="str">
        <f>VLOOKUP(C185,ListCodeMtrx!A$1:B$91,2,TRUE)</f>
        <v>M34</v>
      </c>
      <c r="B185" s="1">
        <f t="shared" si="133"/>
        <v>50</v>
      </c>
      <c r="C185">
        <v>34</v>
      </c>
      <c r="D185" s="4" t="s">
        <v>212</v>
      </c>
      <c r="E185" s="5">
        <v>2</v>
      </c>
      <c r="F185" s="5">
        <v>1</v>
      </c>
      <c r="G185">
        <v>90</v>
      </c>
      <c r="H185" s="12">
        <v>41334</v>
      </c>
      <c r="I185">
        <v>2</v>
      </c>
      <c r="J185" s="1">
        <v>2</v>
      </c>
      <c r="K185" s="6">
        <v>0.40690972222222221</v>
      </c>
      <c r="L185" s="1">
        <v>651.5</v>
      </c>
      <c r="M185" s="1">
        <v>0</v>
      </c>
      <c r="N185" s="1">
        <v>50</v>
      </c>
      <c r="O185" s="7">
        <v>-0.70005306852660265</v>
      </c>
      <c r="P185" s="7">
        <v>0.23455253025097836</v>
      </c>
      <c r="Q185" s="7">
        <v>52.973739949691812</v>
      </c>
      <c r="R185" s="1">
        <v>26.897373199462891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t="e">
        <v>#DIV/0!</v>
      </c>
      <c r="AA185" t="e">
        <v>#DIV/0!</v>
      </c>
      <c r="AB185" t="e">
        <v>#DIV/0!</v>
      </c>
      <c r="AC185" s="1">
        <v>-1</v>
      </c>
      <c r="AD185" s="1">
        <v>0.87</v>
      </c>
      <c r="AE185" s="1">
        <v>0.92</v>
      </c>
      <c r="AF185" s="1">
        <v>10.040945053100586</v>
      </c>
      <c r="AG185">
        <v>0.87502047252655035</v>
      </c>
      <c r="AH185">
        <v>1.9041660413073754E-4</v>
      </c>
      <c r="AI185" t="e">
        <v>#DIV/0!</v>
      </c>
      <c r="AJ185" t="e">
        <v>#DIV/0!</v>
      </c>
      <c r="AK185" t="e">
        <v>#DIV/0!</v>
      </c>
      <c r="AL185" s="1">
        <v>0</v>
      </c>
      <c r="AM185" s="1">
        <v>0.5</v>
      </c>
      <c r="AN185" t="e">
        <v>#DIV/0!</v>
      </c>
      <c r="AO185">
        <v>4.3211813348627377</v>
      </c>
      <c r="AP185">
        <v>1.8608262151851915</v>
      </c>
      <c r="AQ185">
        <v>26.897373199462891</v>
      </c>
      <c r="AR185" s="1">
        <v>2</v>
      </c>
      <c r="AS185">
        <v>4.644859790802002</v>
      </c>
      <c r="AT185" s="1">
        <v>1</v>
      </c>
      <c r="AU185">
        <v>9.2897195816040039</v>
      </c>
      <c r="AV185" s="1">
        <v>25.246023178100586</v>
      </c>
      <c r="AW185" s="1">
        <v>24.999784469604492</v>
      </c>
      <c r="AX185" s="1">
        <v>49.363246917724609</v>
      </c>
      <c r="AY185" s="1">
        <v>49.640155792236328</v>
      </c>
      <c r="AZ185" s="1">
        <v>14.353062629699707</v>
      </c>
      <c r="BA185" s="1">
        <v>16.776092529296875</v>
      </c>
      <c r="BB185" s="1">
        <v>44.992630004882813</v>
      </c>
      <c r="BC185" s="1">
        <v>52.588111877441406</v>
      </c>
      <c r="BD185" s="1">
        <v>350.69223022460937</v>
      </c>
      <c r="BE185" s="1">
        <v>1800.20263671875</v>
      </c>
      <c r="BF185" s="1">
        <v>1283.07958984375</v>
      </c>
      <c r="BG185" s="1">
        <v>101.14492797851562</v>
      </c>
      <c r="BH185" s="1">
        <v>0.22668814659118652</v>
      </c>
      <c r="BI185" s="1">
        <v>-4.2661018669605255E-2</v>
      </c>
      <c r="BJ185" s="1">
        <v>0.5</v>
      </c>
      <c r="BK185" s="1">
        <v>-1.355140209197998</v>
      </c>
      <c r="BL185" s="1">
        <v>7.355140209197998</v>
      </c>
      <c r="BM185" s="1">
        <v>1</v>
      </c>
      <c r="BN185" s="1">
        <v>0</v>
      </c>
      <c r="BO185" s="1">
        <v>0.15999999642372131</v>
      </c>
      <c r="BP185" s="1">
        <v>111115</v>
      </c>
      <c r="BQ185">
        <v>1.7534611511230467</v>
      </c>
      <c r="BR185">
        <v>4.3211813348627377E-3</v>
      </c>
      <c r="BS185">
        <v>300.04737319946287</v>
      </c>
      <c r="BT185">
        <v>298.39602317810056</v>
      </c>
      <c r="BU185">
        <v>288.03241543697368</v>
      </c>
      <c r="BV185">
        <v>0.31313285668769014</v>
      </c>
      <c r="BW185">
        <v>3.5576428858218381</v>
      </c>
      <c r="BX185">
        <v>35.173715152355676</v>
      </c>
      <c r="BY185">
        <v>18.397622623058801</v>
      </c>
      <c r="BZ185">
        <v>26.071698188781738</v>
      </c>
      <c r="CA185">
        <v>3.3886006790429448</v>
      </c>
      <c r="CB185">
        <v>0.22877624742316427</v>
      </c>
      <c r="CC185">
        <v>1.6968166706366465</v>
      </c>
      <c r="CD185">
        <v>1.6917840084062983</v>
      </c>
      <c r="CE185">
        <v>0.14349313544942496</v>
      </c>
      <c r="CF185">
        <v>5.3580251119641948</v>
      </c>
      <c r="CG185">
        <v>1.0671549898313746</v>
      </c>
      <c r="CH185">
        <v>47.622577007874057</v>
      </c>
      <c r="CI185">
        <v>49.741888856857827</v>
      </c>
      <c r="CJ185">
        <v>-6.7022648177764909E-3</v>
      </c>
      <c r="CK185">
        <v>0</v>
      </c>
      <c r="CL185">
        <v>1575.2141618251826</v>
      </c>
      <c r="CM185">
        <v>0</v>
      </c>
      <c r="CN185" t="e">
        <v>#DIV/0!</v>
      </c>
      <c r="CO185" t="e">
        <v>#DIV/0!</v>
      </c>
      <c r="CP185" t="e">
        <f t="shared" si="132"/>
        <v>#DIV/0!</v>
      </c>
    </row>
    <row r="186" spans="1:94" x14ac:dyDescent="0.3">
      <c r="A186" s="40" t="str">
        <f>VLOOKUP(C186,ListCodeMtrx!A$1:B$91,2,TRUE)</f>
        <v>M34</v>
      </c>
      <c r="B186" s="1">
        <f t="shared" si="133"/>
        <v>100</v>
      </c>
      <c r="C186">
        <v>34</v>
      </c>
      <c r="D186" s="4" t="s">
        <v>212</v>
      </c>
      <c r="E186" s="5">
        <v>2</v>
      </c>
      <c r="F186" s="5">
        <v>1</v>
      </c>
      <c r="G186">
        <v>90</v>
      </c>
      <c r="H186" s="12">
        <v>41334</v>
      </c>
      <c r="I186">
        <v>2</v>
      </c>
      <c r="J186" s="1">
        <v>3</v>
      </c>
      <c r="K186" s="6">
        <v>0.40890046296296301</v>
      </c>
      <c r="L186" s="1">
        <v>823.5</v>
      </c>
      <c r="M186" s="1">
        <v>0</v>
      </c>
      <c r="N186" s="1">
        <v>100</v>
      </c>
      <c r="O186" s="7">
        <v>4.2897328738891511</v>
      </c>
      <c r="P186" s="7">
        <v>0.26017644788235789</v>
      </c>
      <c r="Q186" s="7">
        <v>68.936520834142996</v>
      </c>
      <c r="R186" s="1">
        <v>26.75105094909668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t="e">
        <v>#DIV/0!</v>
      </c>
      <c r="AA186" t="e">
        <v>#DIV/0!</v>
      </c>
      <c r="AB186" t="e">
        <v>#DIV/0!</v>
      </c>
      <c r="AC186" s="1">
        <v>-1</v>
      </c>
      <c r="AD186" s="1">
        <v>0.87</v>
      </c>
      <c r="AE186" s="1">
        <v>0.92</v>
      </c>
      <c r="AF186" s="1">
        <v>10.040945053100586</v>
      </c>
      <c r="AG186">
        <v>0.87502047252655035</v>
      </c>
      <c r="AH186">
        <v>3.3590232247252276E-3</v>
      </c>
      <c r="AI186" t="e">
        <v>#DIV/0!</v>
      </c>
      <c r="AJ186" t="e">
        <v>#DIV/0!</v>
      </c>
      <c r="AK186" t="e">
        <v>#DIV/0!</v>
      </c>
      <c r="AL186" s="1">
        <v>0</v>
      </c>
      <c r="AM186" s="1">
        <v>0.5</v>
      </c>
      <c r="AN186" t="e">
        <v>#DIV/0!</v>
      </c>
      <c r="AO186">
        <v>4.6038139532143019</v>
      </c>
      <c r="AP186">
        <v>1.7920655693775571</v>
      </c>
      <c r="AQ186">
        <v>26.75105094909668</v>
      </c>
      <c r="AR186" s="1">
        <v>2</v>
      </c>
      <c r="AS186">
        <v>4.644859790802002</v>
      </c>
      <c r="AT186" s="1">
        <v>1</v>
      </c>
      <c r="AU186">
        <v>9.2897195816040039</v>
      </c>
      <c r="AV186" s="1">
        <v>25.257011413574219</v>
      </c>
      <c r="AW186" s="1">
        <v>25.001298904418945</v>
      </c>
      <c r="AX186" s="1">
        <v>101.07975006103516</v>
      </c>
      <c r="AY186" s="1">
        <v>98.374855041503906</v>
      </c>
      <c r="AZ186" s="1">
        <v>14.57343578338623</v>
      </c>
      <c r="BA186" s="1">
        <v>17.154115676879883</v>
      </c>
      <c r="BB186" s="1">
        <v>45.654697418212891</v>
      </c>
      <c r="BC186" s="1">
        <v>53.739284515380859</v>
      </c>
      <c r="BD186" s="1">
        <v>350.67034912109375</v>
      </c>
      <c r="BE186" s="1">
        <v>1799.7099609375</v>
      </c>
      <c r="BF186" s="1">
        <v>1072.930419921875</v>
      </c>
      <c r="BG186" s="1">
        <v>101.14742279052734</v>
      </c>
      <c r="BH186" s="1">
        <v>0.41891074180603027</v>
      </c>
      <c r="BI186" s="1">
        <v>-5.8415718376636505E-2</v>
      </c>
      <c r="BJ186" s="1">
        <v>0.5</v>
      </c>
      <c r="BK186" s="1">
        <v>-1.355140209197998</v>
      </c>
      <c r="BL186" s="1">
        <v>7.355140209197998</v>
      </c>
      <c r="BM186" s="1">
        <v>1</v>
      </c>
      <c r="BN186" s="1">
        <v>0</v>
      </c>
      <c r="BO186" s="1">
        <v>0.15999999642372131</v>
      </c>
      <c r="BP186" s="1">
        <v>111115</v>
      </c>
      <c r="BQ186">
        <v>1.7533517456054686</v>
      </c>
      <c r="BR186">
        <v>4.6038139532143018E-3</v>
      </c>
      <c r="BS186">
        <v>299.90105094909666</v>
      </c>
      <c r="BT186">
        <v>298.4070114135742</v>
      </c>
      <c r="BU186">
        <v>287.95358731373562</v>
      </c>
      <c r="BV186">
        <v>0.27035687171749506</v>
      </c>
      <c r="BW186">
        <v>3.5271601603445397</v>
      </c>
      <c r="BX186">
        <v>34.871478313878157</v>
      </c>
      <c r="BY186">
        <v>17.717362636998274</v>
      </c>
      <c r="BZ186">
        <v>26.004031181335449</v>
      </c>
      <c r="CA186">
        <v>3.3750634124266092</v>
      </c>
      <c r="CB186">
        <v>0.25308822578824552</v>
      </c>
      <c r="CC186">
        <v>1.7350945909669826</v>
      </c>
      <c r="CD186">
        <v>1.6399688214596266</v>
      </c>
      <c r="CE186">
        <v>0.15880205939485922</v>
      </c>
      <c r="CF186">
        <v>6.9727514185190582</v>
      </c>
      <c r="CG186">
        <v>0.70075346799808746</v>
      </c>
      <c r="CH186">
        <v>49.25661605222831</v>
      </c>
      <c r="CI186">
        <v>97.751462771276692</v>
      </c>
      <c r="CJ186">
        <v>2.1615812095843911E-2</v>
      </c>
      <c r="CK186">
        <v>0</v>
      </c>
      <c r="CL186">
        <v>1574.7830604302708</v>
      </c>
      <c r="CM186">
        <v>0</v>
      </c>
      <c r="CN186" t="e">
        <v>#DIV/0!</v>
      </c>
      <c r="CO186" t="e">
        <v>#DIV/0!</v>
      </c>
      <c r="CP186" s="8" t="e">
        <f t="shared" si="132"/>
        <v>#DIV/0!</v>
      </c>
    </row>
    <row r="187" spans="1:94" x14ac:dyDescent="0.3">
      <c r="A187" s="40" t="str">
        <f>VLOOKUP(C187,ListCodeMtrx!A$1:B$91,2,TRUE)</f>
        <v>M34</v>
      </c>
      <c r="B187" s="1">
        <f t="shared" si="133"/>
        <v>250</v>
      </c>
      <c r="C187">
        <v>34</v>
      </c>
      <c r="D187" s="4" t="s">
        <v>212</v>
      </c>
      <c r="E187" s="5">
        <v>2</v>
      </c>
      <c r="F187" s="5">
        <v>1</v>
      </c>
      <c r="G187">
        <v>90</v>
      </c>
      <c r="H187" s="12">
        <v>41334</v>
      </c>
      <c r="I187">
        <v>2</v>
      </c>
      <c r="J187" s="1">
        <v>4</v>
      </c>
      <c r="K187" s="6">
        <v>0.41062500000000002</v>
      </c>
      <c r="L187" s="1">
        <v>972.5</v>
      </c>
      <c r="M187" s="1">
        <v>0</v>
      </c>
      <c r="N187" s="1">
        <v>250</v>
      </c>
      <c r="O187" s="7">
        <v>17.869246471947744</v>
      </c>
      <c r="P187" s="7">
        <v>0.28978522425139713</v>
      </c>
      <c r="Q187" s="7">
        <v>134.2798667174751</v>
      </c>
      <c r="R187" s="1">
        <v>26.602415084838867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t="e">
        <v>#DIV/0!</v>
      </c>
      <c r="AA187" t="e">
        <v>#DIV/0!</v>
      </c>
      <c r="AB187" t="e">
        <v>#DIV/0!</v>
      </c>
      <c r="AC187" s="1">
        <v>-1</v>
      </c>
      <c r="AD187" s="1">
        <v>0.87</v>
      </c>
      <c r="AE187" s="1">
        <v>0.92</v>
      </c>
      <c r="AF187" s="1">
        <v>10.040945053100586</v>
      </c>
      <c r="AG187">
        <v>0.87502047252655035</v>
      </c>
      <c r="AH187">
        <v>1.1983631334988835E-2</v>
      </c>
      <c r="AI187" t="e">
        <v>#DIV/0!</v>
      </c>
      <c r="AJ187" t="e">
        <v>#DIV/0!</v>
      </c>
      <c r="AK187" t="e">
        <v>#DIV/0!</v>
      </c>
      <c r="AL187" s="1">
        <v>0</v>
      </c>
      <c r="AM187" s="1">
        <v>0.5</v>
      </c>
      <c r="AN187" t="e">
        <v>#DIV/0!</v>
      </c>
      <c r="AO187">
        <v>4.8669661599072214</v>
      </c>
      <c r="AP187">
        <v>1.7059873887349686</v>
      </c>
      <c r="AQ187">
        <v>26.602415084838867</v>
      </c>
      <c r="AR187" s="1">
        <v>2</v>
      </c>
      <c r="AS187">
        <v>4.644859790802002</v>
      </c>
      <c r="AT187" s="1">
        <v>1</v>
      </c>
      <c r="AU187">
        <v>9.2897195816040039</v>
      </c>
      <c r="AV187" s="1">
        <v>25.270526885986328</v>
      </c>
      <c r="AW187" s="1">
        <v>24.999479293823242</v>
      </c>
      <c r="AX187" s="1">
        <v>251.60993957519531</v>
      </c>
      <c r="AY187" s="1">
        <v>240.75067138671875</v>
      </c>
      <c r="AZ187" s="1">
        <v>14.974781036376953</v>
      </c>
      <c r="BA187" s="1">
        <v>17.701330184936523</v>
      </c>
      <c r="BB187" s="1">
        <v>46.874244689941406</v>
      </c>
      <c r="BC187" s="1">
        <v>55.408920288085938</v>
      </c>
      <c r="BD187" s="1">
        <v>350.68609619140625</v>
      </c>
      <c r="BE187" s="1">
        <v>1799.483642578125</v>
      </c>
      <c r="BF187" s="1">
        <v>570.64892578125</v>
      </c>
      <c r="BG187" s="1">
        <v>101.14730072021484</v>
      </c>
      <c r="BH187" s="1">
        <v>1.0274159908294678</v>
      </c>
      <c r="BI187" s="1">
        <v>-6.6577263176441193E-2</v>
      </c>
      <c r="BJ187" s="1">
        <v>0.5</v>
      </c>
      <c r="BK187" s="1">
        <v>-1.355140209197998</v>
      </c>
      <c r="BL187" s="1">
        <v>7.355140209197998</v>
      </c>
      <c r="BM187" s="1">
        <v>1</v>
      </c>
      <c r="BN187" s="1">
        <v>0</v>
      </c>
      <c r="BO187" s="1">
        <v>0.15999999642372131</v>
      </c>
      <c r="BP187" s="1">
        <v>111115</v>
      </c>
      <c r="BQ187">
        <v>1.7534304809570311</v>
      </c>
      <c r="BR187">
        <v>4.8669661599072215E-3</v>
      </c>
      <c r="BS187">
        <v>299.75241508483884</v>
      </c>
      <c r="BT187">
        <v>298.42052688598631</v>
      </c>
      <c r="BU187">
        <v>287.917376377045</v>
      </c>
      <c r="BV187">
        <v>0.23139001734399425</v>
      </c>
      <c r="BW187">
        <v>3.4964291560985594</v>
      </c>
      <c r="BX187">
        <v>34.567696134275373</v>
      </c>
      <c r="BY187">
        <v>16.866365949338849</v>
      </c>
      <c r="BZ187">
        <v>25.936470985412598</v>
      </c>
      <c r="CA187">
        <v>3.3615946601382425</v>
      </c>
      <c r="CB187">
        <v>0.28101906379776881</v>
      </c>
      <c r="CC187">
        <v>1.7904417673635908</v>
      </c>
      <c r="CD187">
        <v>1.5711528927746516</v>
      </c>
      <c r="CE187">
        <v>0.17640401046312126</v>
      </c>
      <c r="CF187">
        <v>13.582046059542824</v>
      </c>
      <c r="CG187">
        <v>0.55775490030422725</v>
      </c>
      <c r="CH187">
        <v>51.413943227980297</v>
      </c>
      <c r="CI187">
        <v>238.15387796090857</v>
      </c>
      <c r="CJ187">
        <v>3.8577092739439323E-2</v>
      </c>
      <c r="CK187">
        <v>0</v>
      </c>
      <c r="CL187">
        <v>1574.585027232509</v>
      </c>
      <c r="CM187">
        <v>0</v>
      </c>
      <c r="CN187" t="e">
        <v>#DIV/0!</v>
      </c>
      <c r="CO187" t="e">
        <v>#DIV/0!</v>
      </c>
      <c r="CP187" t="e">
        <f t="shared" si="132"/>
        <v>#DIV/0!</v>
      </c>
    </row>
    <row r="188" spans="1:94" x14ac:dyDescent="0.3">
      <c r="A188" s="40" t="str">
        <f>VLOOKUP(C188,ListCodeMtrx!A$1:B$91,2,TRUE)</f>
        <v>M34</v>
      </c>
      <c r="B188" s="1">
        <f t="shared" si="133"/>
        <v>600</v>
      </c>
      <c r="C188">
        <v>34</v>
      </c>
      <c r="D188" s="4" t="s">
        <v>212</v>
      </c>
      <c r="E188" s="5">
        <v>2</v>
      </c>
      <c r="F188" s="5">
        <v>1</v>
      </c>
      <c r="G188">
        <v>90</v>
      </c>
      <c r="H188" s="12">
        <v>41334</v>
      </c>
      <c r="I188">
        <v>2</v>
      </c>
      <c r="J188" s="1">
        <v>5</v>
      </c>
      <c r="K188" s="6">
        <v>0.41304398148148147</v>
      </c>
      <c r="L188" s="1">
        <v>1181.5</v>
      </c>
      <c r="M188" s="1">
        <v>0</v>
      </c>
      <c r="N188" s="1">
        <v>600</v>
      </c>
      <c r="O188" s="7">
        <v>43.773076525155474</v>
      </c>
      <c r="P188" s="7">
        <v>0.32982016535642505</v>
      </c>
      <c r="Q188" s="7">
        <v>343.80519388249706</v>
      </c>
      <c r="R188" s="1">
        <v>26.43829345703125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t="e">
        <v>#DIV/0!</v>
      </c>
      <c r="AA188" t="e">
        <v>#DIV/0!</v>
      </c>
      <c r="AB188" t="e">
        <v>#DIV/0!</v>
      </c>
      <c r="AC188" s="1">
        <v>-1</v>
      </c>
      <c r="AD188" s="1">
        <v>0.87</v>
      </c>
      <c r="AE188" s="1">
        <v>0.92</v>
      </c>
      <c r="AF188" s="1">
        <v>10.040945053100586</v>
      </c>
      <c r="AG188">
        <v>0.87502047252655035</v>
      </c>
      <c r="AH188">
        <v>2.844974299153244E-2</v>
      </c>
      <c r="AI188" t="e">
        <v>#DIV/0!</v>
      </c>
      <c r="AJ188" t="e">
        <v>#DIV/0!</v>
      </c>
      <c r="AK188" t="e">
        <v>#DIV/0!</v>
      </c>
      <c r="AL188" s="1">
        <v>0</v>
      </c>
      <c r="AM188" s="1">
        <v>0.5</v>
      </c>
      <c r="AN188" t="e">
        <v>#DIV/0!</v>
      </c>
      <c r="AO188">
        <v>5.1650731998477344</v>
      </c>
      <c r="AP188">
        <v>1.5969399749208746</v>
      </c>
      <c r="AQ188">
        <v>26.43829345703125</v>
      </c>
      <c r="AR188" s="1">
        <v>2</v>
      </c>
      <c r="AS188">
        <v>4.644859790802002</v>
      </c>
      <c r="AT188" s="1">
        <v>1</v>
      </c>
      <c r="AU188">
        <v>9.2897195816040039</v>
      </c>
      <c r="AV188" s="1">
        <v>25.311447143554688</v>
      </c>
      <c r="AW188" s="1">
        <v>24.998310089111328</v>
      </c>
      <c r="AX188" s="1">
        <v>601.12103271484375</v>
      </c>
      <c r="AY188" s="1">
        <v>574.46343994140625</v>
      </c>
      <c r="AZ188" s="1">
        <v>15.556142807006836</v>
      </c>
      <c r="BA188" s="1">
        <v>18.447622299194336</v>
      </c>
      <c r="BB188" s="1">
        <v>48.573062896728516</v>
      </c>
      <c r="BC188" s="1">
        <v>57.601520538330078</v>
      </c>
      <c r="BD188" s="1">
        <v>350.67098999023437</v>
      </c>
      <c r="BE188" s="1">
        <v>1798.5411376953125</v>
      </c>
      <c r="BF188" s="1">
        <v>625.95318603515625</v>
      </c>
      <c r="BG188" s="1">
        <v>101.14193725585937</v>
      </c>
      <c r="BH188" s="1">
        <v>1.9578359127044678</v>
      </c>
      <c r="BI188" s="1">
        <v>-8.1166572868824005E-2</v>
      </c>
      <c r="BJ188" s="1">
        <v>0.5</v>
      </c>
      <c r="BK188" s="1">
        <v>-1.355140209197998</v>
      </c>
      <c r="BL188" s="1">
        <v>7.355140209197998</v>
      </c>
      <c r="BM188" s="1">
        <v>1</v>
      </c>
      <c r="BN188" s="1">
        <v>0</v>
      </c>
      <c r="BO188" s="1">
        <v>0.15999999642372131</v>
      </c>
      <c r="BP188" s="1">
        <v>111115</v>
      </c>
      <c r="BQ188">
        <v>1.7533549499511716</v>
      </c>
      <c r="BR188">
        <v>5.1650731998477348E-3</v>
      </c>
      <c r="BS188">
        <v>299.58829345703123</v>
      </c>
      <c r="BT188">
        <v>298.46144714355466</v>
      </c>
      <c r="BU188">
        <v>287.76657559916566</v>
      </c>
      <c r="BV188">
        <v>0.18776427334110032</v>
      </c>
      <c r="BW188">
        <v>3.4627682320257804</v>
      </c>
      <c r="BX188">
        <v>34.23672045420679</v>
      </c>
      <c r="BY188">
        <v>15.789098155012454</v>
      </c>
      <c r="BZ188">
        <v>25.874870300292969</v>
      </c>
      <c r="CA188">
        <v>3.3493549329628891</v>
      </c>
      <c r="CB188">
        <v>0.31851179257173834</v>
      </c>
      <c r="CC188">
        <v>1.8658282571049059</v>
      </c>
      <c r="CD188">
        <v>1.4835266758579833</v>
      </c>
      <c r="CE188">
        <v>0.20005588210699671</v>
      </c>
      <c r="CF188">
        <v>34.773123347902086</v>
      </c>
      <c r="CG188">
        <v>0.59848054719994759</v>
      </c>
      <c r="CH188">
        <v>54.258845822630121</v>
      </c>
      <c r="CI188">
        <v>568.10225187863841</v>
      </c>
      <c r="CJ188">
        <v>4.1807202884807076E-2</v>
      </c>
      <c r="CK188">
        <v>0</v>
      </c>
      <c r="CL188">
        <v>1573.7603161645918</v>
      </c>
      <c r="CM188">
        <v>0</v>
      </c>
      <c r="CN188" t="e">
        <v>#DIV/0!</v>
      </c>
      <c r="CO188" t="e">
        <v>#DIV/0!</v>
      </c>
      <c r="CP188" t="e">
        <f t="shared" si="132"/>
        <v>#DIV/0!</v>
      </c>
    </row>
    <row r="189" spans="1:94" x14ac:dyDescent="0.3">
      <c r="A189" s="40" t="str">
        <f>VLOOKUP(C189,ListCodeMtrx!A$1:B$91,2,TRUE)</f>
        <v>M34</v>
      </c>
      <c r="B189" s="1">
        <f t="shared" si="133"/>
        <v>800</v>
      </c>
      <c r="C189">
        <v>34</v>
      </c>
      <c r="D189" s="4" t="s">
        <v>212</v>
      </c>
      <c r="E189" s="5">
        <v>2</v>
      </c>
      <c r="F189" s="5">
        <v>1</v>
      </c>
      <c r="G189">
        <v>90</v>
      </c>
      <c r="H189" s="12">
        <v>41334</v>
      </c>
      <c r="I189">
        <v>2</v>
      </c>
      <c r="J189" s="1">
        <v>6</v>
      </c>
      <c r="K189" s="6">
        <v>0.41527777777777775</v>
      </c>
      <c r="L189" s="1">
        <v>1374.5</v>
      </c>
      <c r="M189" s="1">
        <v>0</v>
      </c>
      <c r="N189" s="1">
        <v>800</v>
      </c>
      <c r="O189" s="7">
        <v>53.045313982757484</v>
      </c>
      <c r="P189" s="7">
        <v>0.35035691272956176</v>
      </c>
      <c r="Q189" s="7">
        <v>501.82634990205719</v>
      </c>
      <c r="R189" s="1">
        <v>26.447820663452148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t="e">
        <v>#DIV/0!</v>
      </c>
      <c r="AA189" t="e">
        <v>#DIV/0!</v>
      </c>
      <c r="AB189" t="e">
        <v>#DIV/0!</v>
      </c>
      <c r="AC189" s="1">
        <v>-1</v>
      </c>
      <c r="AD189" s="1">
        <v>0.87</v>
      </c>
      <c r="AE189" s="1">
        <v>0.92</v>
      </c>
      <c r="AF189" s="1">
        <v>10.040945053100586</v>
      </c>
      <c r="AG189">
        <v>0.87502047252655035</v>
      </c>
      <c r="AH189">
        <v>3.4358018459466691E-2</v>
      </c>
      <c r="AI189" t="e">
        <v>#DIV/0!</v>
      </c>
      <c r="AJ189" t="e">
        <v>#DIV/0!</v>
      </c>
      <c r="AK189" t="e">
        <v>#DIV/0!</v>
      </c>
      <c r="AL189" s="1">
        <v>0</v>
      </c>
      <c r="AM189" s="1">
        <v>0.5</v>
      </c>
      <c r="AN189" t="e">
        <v>#DIV/0!</v>
      </c>
      <c r="AO189">
        <v>5.2978677398867298</v>
      </c>
      <c r="AP189">
        <v>1.5448109642993137</v>
      </c>
      <c r="AQ189">
        <v>26.447820663452148</v>
      </c>
      <c r="AR189" s="1">
        <v>2</v>
      </c>
      <c r="AS189">
        <v>4.644859790802002</v>
      </c>
      <c r="AT189" s="1">
        <v>1</v>
      </c>
      <c r="AU189">
        <v>9.2897195816040039</v>
      </c>
      <c r="AV189" s="1">
        <v>25.356910705566406</v>
      </c>
      <c r="AW189" s="1">
        <v>24.996967315673828</v>
      </c>
      <c r="AX189" s="1">
        <v>800.3218994140625</v>
      </c>
      <c r="AY189" s="1">
        <v>767.7491455078125</v>
      </c>
      <c r="AZ189" s="1">
        <v>16.018424987792969</v>
      </c>
      <c r="BA189" s="1">
        <v>18.982568740844727</v>
      </c>
      <c r="BB189" s="1">
        <v>49.880672454833984</v>
      </c>
      <c r="BC189" s="1">
        <v>59.110885620117188</v>
      </c>
      <c r="BD189" s="1">
        <v>350.67803955078125</v>
      </c>
      <c r="BE189" s="1">
        <v>1797.67724609375</v>
      </c>
      <c r="BF189" s="1">
        <v>1051.6107177734375</v>
      </c>
      <c r="BG189" s="1">
        <v>101.14034271240234</v>
      </c>
      <c r="BH189" s="1">
        <v>2.3836171627044678</v>
      </c>
      <c r="BI189" s="1">
        <v>-8.8759727776050568E-2</v>
      </c>
      <c r="BJ189" s="1">
        <v>0.5</v>
      </c>
      <c r="BK189" s="1">
        <v>-1.355140209197998</v>
      </c>
      <c r="BL189" s="1">
        <v>7.355140209197998</v>
      </c>
      <c r="BM189" s="1">
        <v>1</v>
      </c>
      <c r="BN189" s="1">
        <v>0</v>
      </c>
      <c r="BO189" s="1">
        <v>0.15999999642372131</v>
      </c>
      <c r="BP189" s="1">
        <v>111115</v>
      </c>
      <c r="BQ189">
        <v>1.7533901977539059</v>
      </c>
      <c r="BR189">
        <v>5.2978677398867295E-3</v>
      </c>
      <c r="BS189">
        <v>299.59782066345213</v>
      </c>
      <c r="BT189">
        <v>298.50691070556638</v>
      </c>
      <c r="BU189">
        <v>287.62835294600518</v>
      </c>
      <c r="BV189">
        <v>0.16545773473264208</v>
      </c>
      <c r="BW189">
        <v>3.4647144723100851</v>
      </c>
      <c r="BX189">
        <v>34.25650318550111</v>
      </c>
      <c r="BY189">
        <v>15.273934444656383</v>
      </c>
      <c r="BZ189">
        <v>25.902365684509277</v>
      </c>
      <c r="CA189">
        <v>3.3548133007878547</v>
      </c>
      <c r="CB189">
        <v>0.337623614776009</v>
      </c>
      <c r="CC189">
        <v>1.9199035080107714</v>
      </c>
      <c r="CD189">
        <v>1.4349097927770833</v>
      </c>
      <c r="CE189">
        <v>0.21212297871833133</v>
      </c>
      <c r="CF189">
        <v>50.754889011208</v>
      </c>
      <c r="CG189">
        <v>0.65363322491246023</v>
      </c>
      <c r="CH189">
        <v>55.858469010187193</v>
      </c>
      <c r="CI189">
        <v>760.04049798108508</v>
      </c>
      <c r="CJ189">
        <v>3.8985159805461425E-2</v>
      </c>
      <c r="CK189">
        <v>0</v>
      </c>
      <c r="CL189">
        <v>1573.0043933271809</v>
      </c>
      <c r="CM189">
        <v>0</v>
      </c>
      <c r="CN189" t="e">
        <v>#DIV/0!</v>
      </c>
      <c r="CO189" t="e">
        <v>#DIV/0!</v>
      </c>
      <c r="CP189" t="e">
        <f t="shared" si="132"/>
        <v>#DIV/0!</v>
      </c>
    </row>
    <row r="190" spans="1:94" hidden="1" x14ac:dyDescent="0.3">
      <c r="A190" t="str">
        <f>VLOOKUP(C190,ListCodeMtrx!A$1:B$91,2,TRUE)</f>
        <v>M34</v>
      </c>
      <c r="B190" s="1" t="str">
        <f t="shared" si="133"/>
        <v>400F</v>
      </c>
      <c r="C190" s="8">
        <v>34</v>
      </c>
      <c r="D190" s="4" t="s">
        <v>212</v>
      </c>
      <c r="E190" s="5">
        <v>2</v>
      </c>
      <c r="F190" s="5">
        <v>1</v>
      </c>
      <c r="G190">
        <v>90</v>
      </c>
      <c r="H190" s="13">
        <v>41334</v>
      </c>
      <c r="I190" s="8">
        <v>2</v>
      </c>
      <c r="J190" s="9">
        <v>7</v>
      </c>
      <c r="K190" s="6">
        <v>0.41733796296296299</v>
      </c>
      <c r="L190" s="9">
        <v>1544</v>
      </c>
      <c r="M190" s="9">
        <v>0</v>
      </c>
      <c r="N190" s="1" t="s">
        <v>179</v>
      </c>
      <c r="O190" s="7">
        <v>31.293375560907233</v>
      </c>
      <c r="P190" s="7">
        <v>0.36654603918158285</v>
      </c>
      <c r="Q190" s="7">
        <v>231.96088821086806</v>
      </c>
      <c r="R190" s="9">
        <v>26.579925537109375</v>
      </c>
      <c r="S190" s="9">
        <v>1</v>
      </c>
      <c r="T190" s="9">
        <v>1</v>
      </c>
      <c r="U190" s="9">
        <v>0</v>
      </c>
      <c r="V190" s="9">
        <v>0</v>
      </c>
      <c r="W190" s="9">
        <v>465.521484375</v>
      </c>
      <c r="X190" s="9">
        <v>914.9013671875</v>
      </c>
      <c r="Y190" s="9">
        <v>661.440673828125</v>
      </c>
      <c r="Z190" s="8" t="e">
        <v>#DIV/0!</v>
      </c>
      <c r="AA190" s="8">
        <v>0.49117850178095102</v>
      </c>
      <c r="AB190" s="8">
        <v>0.27703608547284064</v>
      </c>
      <c r="AC190" s="9">
        <v>-1</v>
      </c>
      <c r="AD190" s="9">
        <v>0.87</v>
      </c>
      <c r="AE190" s="9">
        <v>0.92</v>
      </c>
      <c r="AF190" s="9">
        <v>10.012383460998535</v>
      </c>
      <c r="AG190" s="8">
        <v>0.87500619173049932</v>
      </c>
      <c r="AH190" s="8">
        <v>2.0480376665911595E-2</v>
      </c>
      <c r="AI190" s="8">
        <v>0.56402323079764871</v>
      </c>
      <c r="AJ190" s="8">
        <v>1.9653257645365789</v>
      </c>
      <c r="AK190" s="8">
        <v>-1</v>
      </c>
      <c r="AL190" s="9">
        <v>1802.039794921875</v>
      </c>
      <c r="AM190" s="9">
        <v>0.5</v>
      </c>
      <c r="AN190" s="8">
        <v>218.414692708969</v>
      </c>
      <c r="AO190" s="8">
        <v>5.4862380116848248</v>
      </c>
      <c r="AP190" s="8">
        <v>1.5310921747958126</v>
      </c>
      <c r="AQ190" s="8">
        <v>26.579925537109375</v>
      </c>
      <c r="AR190" s="9">
        <v>2</v>
      </c>
      <c r="AS190" s="8">
        <v>4.644859790802002</v>
      </c>
      <c r="AT190" s="9">
        <v>1</v>
      </c>
      <c r="AU190" s="8">
        <v>9.2897195816040039</v>
      </c>
      <c r="AV190" s="9">
        <v>25.385509490966797</v>
      </c>
      <c r="AW190" s="9">
        <v>24.997215270996094</v>
      </c>
      <c r="AX190" s="9">
        <v>399.79727172851562</v>
      </c>
      <c r="AY190" s="9">
        <v>380.75823974609375</v>
      </c>
      <c r="AZ190" s="9">
        <v>16.318061828613281</v>
      </c>
      <c r="BA190" s="9">
        <v>19.386384963989258</v>
      </c>
      <c r="BB190" s="9">
        <v>50.726425170898437</v>
      </c>
      <c r="BC190" s="9">
        <v>60.264633178710938</v>
      </c>
      <c r="BD190" s="9">
        <v>350.67230224609375</v>
      </c>
      <c r="BE190" s="9">
        <v>1802.039794921875</v>
      </c>
      <c r="BF190" s="9">
        <v>1130.907958984375</v>
      </c>
      <c r="BG190" s="9">
        <v>101.13838195800781</v>
      </c>
      <c r="BH190" s="9">
        <v>1.6420705318450928</v>
      </c>
      <c r="BI190" s="9">
        <v>-7.1912117302417755E-2</v>
      </c>
      <c r="BJ190" s="9">
        <v>0.25</v>
      </c>
      <c r="BK190" s="9">
        <v>-1.355140209197998</v>
      </c>
      <c r="BL190" s="9">
        <v>7.355140209197998</v>
      </c>
      <c r="BM190" s="9">
        <v>1</v>
      </c>
      <c r="BN190" s="9">
        <v>0</v>
      </c>
      <c r="BO190" s="9">
        <v>0.15999999642372131</v>
      </c>
      <c r="BP190" s="9">
        <v>111115</v>
      </c>
      <c r="BQ190" s="8">
        <v>1.7533615112304686</v>
      </c>
      <c r="BR190" s="8">
        <v>5.486238011684825E-3</v>
      </c>
      <c r="BS190" s="8">
        <v>299.72992553710935</v>
      </c>
      <c r="BT190" s="8">
        <v>298.53550949096677</v>
      </c>
      <c r="BU190" s="8">
        <v>288.32636074290349</v>
      </c>
      <c r="BV190" s="8">
        <v>0.13024424137850252</v>
      </c>
      <c r="BW190" s="8">
        <v>3.4917997820687376</v>
      </c>
      <c r="BX190" s="8">
        <v>34.524971771038587</v>
      </c>
      <c r="BY190" s="8">
        <v>15.138586807049329</v>
      </c>
      <c r="BZ190" s="8">
        <v>25.982717514038086</v>
      </c>
      <c r="CA190" s="8">
        <v>3.3708092549705064</v>
      </c>
      <c r="CB190" s="8">
        <v>0.35263217184238099</v>
      </c>
      <c r="CC190" s="8">
        <v>1.960707607272925</v>
      </c>
      <c r="CD190" s="8">
        <v>1.4101016476975814</v>
      </c>
      <c r="CE190" s="8">
        <v>0.22160432767005944</v>
      </c>
      <c r="CF190" s="8">
        <v>23.460148911189524</v>
      </c>
      <c r="CG190" s="8">
        <v>0.60920779643678813</v>
      </c>
      <c r="CH190" s="8">
        <v>56.647636276493515</v>
      </c>
      <c r="CI190" s="8">
        <v>376.21062594181029</v>
      </c>
      <c r="CJ190" s="8">
        <v>4.7119768406333445E-2</v>
      </c>
      <c r="CK190" s="8">
        <v>0</v>
      </c>
      <c r="CL190" s="8">
        <v>1576.7959783013998</v>
      </c>
      <c r="CM190" s="8">
        <v>449.3798828125</v>
      </c>
      <c r="CN190" s="8">
        <v>0.27703608547284064</v>
      </c>
      <c r="CO190" s="8" t="e">
        <v>#DIV/0!</v>
      </c>
      <c r="CP190" t="e">
        <f t="shared" si="132"/>
        <v>#DIV/0!</v>
      </c>
    </row>
    <row r="191" spans="1:94" s="8" customFormat="1" hidden="1" x14ac:dyDescent="0.3">
      <c r="A191" t="str">
        <f>VLOOKUP(C191,ListCodeMtrx!A$1:B$91,2,TRUE)</f>
        <v>M36</v>
      </c>
      <c r="B191" s="1" t="str">
        <f t="shared" si="133"/>
        <v>400a</v>
      </c>
      <c r="C191">
        <v>36</v>
      </c>
      <c r="D191" s="4" t="s">
        <v>199</v>
      </c>
      <c r="E191" s="5">
        <v>2</v>
      </c>
      <c r="F191" s="5">
        <v>2</v>
      </c>
      <c r="G191">
        <v>90</v>
      </c>
      <c r="H191" s="12">
        <v>41334</v>
      </c>
      <c r="I191">
        <v>2</v>
      </c>
      <c r="J191" s="1">
        <v>8</v>
      </c>
      <c r="K191" s="6">
        <v>0.42090277777777774</v>
      </c>
      <c r="L191" s="1">
        <v>1860.5</v>
      </c>
      <c r="M191" s="1">
        <v>0</v>
      </c>
      <c r="N191" s="1" t="s">
        <v>177</v>
      </c>
      <c r="O191">
        <v>25.890838551077834</v>
      </c>
      <c r="P191">
        <v>0.27703890219559796</v>
      </c>
      <c r="Q191">
        <v>222.42646489829809</v>
      </c>
      <c r="R191" s="1">
        <v>27.116886138916016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t="e">
        <v>#DIV/0!</v>
      </c>
      <c r="AA191">
        <v>0.49117850178095102</v>
      </c>
      <c r="AB191">
        <v>0.27703608547284064</v>
      </c>
      <c r="AC191" s="1">
        <v>-1</v>
      </c>
      <c r="AD191" s="1">
        <v>0.87</v>
      </c>
      <c r="AE191" s="1">
        <v>0.92</v>
      </c>
      <c r="AF191" s="1">
        <v>10.012383460998535</v>
      </c>
      <c r="AG191">
        <v>0.87500619173049932</v>
      </c>
      <c r="AH191">
        <v>1.7093016696209117E-2</v>
      </c>
      <c r="AI191">
        <v>0.56402323079764871</v>
      </c>
      <c r="AJ191">
        <v>1.9653257645365789</v>
      </c>
      <c r="AK191">
        <v>-1</v>
      </c>
      <c r="AL191" s="1">
        <v>1802.039794921875</v>
      </c>
      <c r="AM191" s="1">
        <v>0.5</v>
      </c>
      <c r="AN191">
        <v>218.414692708969</v>
      </c>
      <c r="AO191">
        <v>4.6679646217574104</v>
      </c>
      <c r="AP191">
        <v>1.7072116497239533</v>
      </c>
      <c r="AQ191">
        <v>27.116886138916016</v>
      </c>
      <c r="AR191" s="1">
        <v>2</v>
      </c>
      <c r="AS191">
        <v>4.644859790802002</v>
      </c>
      <c r="AT191" s="1">
        <v>1</v>
      </c>
      <c r="AU191">
        <v>9.2897195816040039</v>
      </c>
      <c r="AV191" s="1">
        <v>25.523777008056641</v>
      </c>
      <c r="AW191" s="1">
        <v>24.998458862304688</v>
      </c>
      <c r="AX191" s="1">
        <v>399.94821166992187</v>
      </c>
      <c r="AY191" s="1">
        <v>384.15899658203125</v>
      </c>
      <c r="AZ191" s="1">
        <v>16.140264511108398</v>
      </c>
      <c r="BA191" s="1">
        <v>18.752645492553711</v>
      </c>
      <c r="BB191" s="1">
        <v>49.762710571289063</v>
      </c>
      <c r="BC191" s="1">
        <v>57.817047119140625</v>
      </c>
      <c r="BD191" s="1">
        <v>350.67074584960937</v>
      </c>
      <c r="BE191" s="1">
        <v>1797.9371337890625</v>
      </c>
      <c r="BF191" s="1">
        <v>1538.1517333984375</v>
      </c>
      <c r="BG191" s="1">
        <v>101.13734436035156</v>
      </c>
      <c r="BH191" s="1">
        <v>1.6646230220794678</v>
      </c>
      <c r="BI191" s="1">
        <v>-6.3954658806324005E-2</v>
      </c>
      <c r="BJ191" s="1">
        <v>0.25</v>
      </c>
      <c r="BK191" s="1">
        <v>-1.355140209197998</v>
      </c>
      <c r="BL191" s="1">
        <v>7.355140209197998</v>
      </c>
      <c r="BM191" s="1">
        <v>1</v>
      </c>
      <c r="BN191" s="1">
        <v>0</v>
      </c>
      <c r="BO191" s="1">
        <v>0.15999999642372131</v>
      </c>
      <c r="BP191" s="1">
        <v>111115</v>
      </c>
      <c r="BQ191">
        <v>1.7533537292480468</v>
      </c>
      <c r="BR191">
        <v>4.6679646217574105E-3</v>
      </c>
      <c r="BS191">
        <v>300.26688613891599</v>
      </c>
      <c r="BT191">
        <v>298.67377700805662</v>
      </c>
      <c r="BU191">
        <v>287.66993497632575</v>
      </c>
      <c r="BV191">
        <v>0.25308320455712058</v>
      </c>
      <c r="BW191">
        <v>3.6038044145719526</v>
      </c>
      <c r="BX191">
        <v>35.632776768704012</v>
      </c>
      <c r="BY191">
        <v>16.880131276150301</v>
      </c>
      <c r="BZ191">
        <v>26.320331573486328</v>
      </c>
      <c r="CA191">
        <v>3.4387496644687539</v>
      </c>
      <c r="CB191">
        <v>0.26901627327068972</v>
      </c>
      <c r="CC191">
        <v>1.8965927648479992</v>
      </c>
      <c r="CD191">
        <v>1.5421568996207546</v>
      </c>
      <c r="CE191">
        <v>0.16883800682479252</v>
      </c>
      <c r="CF191">
        <v>22.495621975274823</v>
      </c>
      <c r="CG191">
        <v>0.57899585035698187</v>
      </c>
      <c r="CH191">
        <v>52.713504232716289</v>
      </c>
      <c r="CI191">
        <v>380.39648989526643</v>
      </c>
      <c r="CJ191">
        <v>3.5878270799149105E-2</v>
      </c>
      <c r="CK191">
        <v>0</v>
      </c>
      <c r="CL191">
        <v>1573.2061244076169</v>
      </c>
      <c r="CM191">
        <v>449.3798828125</v>
      </c>
      <c r="CN191">
        <v>0.27703608547284064</v>
      </c>
      <c r="CO191" t="e">
        <v>#DIV/0!</v>
      </c>
      <c r="CP191" t="e">
        <f t="shared" si="132"/>
        <v>#DIV/0!</v>
      </c>
    </row>
    <row r="192" spans="1:94" x14ac:dyDescent="0.3">
      <c r="A192" s="40" t="str">
        <f>VLOOKUP(C192,ListCodeMtrx!A$1:B$91,2,TRUE)</f>
        <v>M36</v>
      </c>
      <c r="B192" s="1">
        <f t="shared" si="133"/>
        <v>50</v>
      </c>
      <c r="C192">
        <v>36</v>
      </c>
      <c r="D192" s="4" t="s">
        <v>199</v>
      </c>
      <c r="E192" s="5">
        <v>2</v>
      </c>
      <c r="F192" s="5">
        <v>2</v>
      </c>
      <c r="G192">
        <v>90</v>
      </c>
      <c r="H192" s="12">
        <v>41334</v>
      </c>
      <c r="I192">
        <v>2</v>
      </c>
      <c r="J192" s="1">
        <v>9</v>
      </c>
      <c r="K192" s="6">
        <v>0.4233217592592593</v>
      </c>
      <c r="L192" s="1">
        <v>2069.5</v>
      </c>
      <c r="M192" s="1">
        <v>0</v>
      </c>
      <c r="N192" s="1">
        <v>50</v>
      </c>
      <c r="O192" s="7">
        <v>-0.9398774838760775</v>
      </c>
      <c r="P192" s="7">
        <v>0.28508599719951622</v>
      </c>
      <c r="Q192" s="7">
        <v>54.113621343722578</v>
      </c>
      <c r="R192" s="1">
        <v>27.482709884643555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t="e">
        <v>#DIV/0!</v>
      </c>
      <c r="AA192">
        <v>0.49117850178095102</v>
      </c>
      <c r="AB192">
        <v>0.27703608547284064</v>
      </c>
      <c r="AC192" s="1">
        <v>-1</v>
      </c>
      <c r="AD192" s="1">
        <v>0.87</v>
      </c>
      <c r="AE192" s="1">
        <v>0.92</v>
      </c>
      <c r="AF192" s="1">
        <v>9.9839849472045898</v>
      </c>
      <c r="AG192">
        <v>0.87499199247360226</v>
      </c>
      <c r="AH192">
        <v>3.8161752701888132E-5</v>
      </c>
      <c r="AI192">
        <v>0.56402323079764871</v>
      </c>
      <c r="AJ192">
        <v>1.9653257645365789</v>
      </c>
      <c r="AK192">
        <v>-1</v>
      </c>
      <c r="AL192" s="1">
        <v>1802.039794921875</v>
      </c>
      <c r="AM192" s="1">
        <v>0.5</v>
      </c>
      <c r="AN192">
        <v>218.41114836109904</v>
      </c>
      <c r="AO192">
        <v>4.9858650870218915</v>
      </c>
      <c r="AP192">
        <v>1.7726247220124518</v>
      </c>
      <c r="AQ192">
        <v>27.482709884643555</v>
      </c>
      <c r="AR192" s="1">
        <v>2</v>
      </c>
      <c r="AS192">
        <v>4.644859790802002</v>
      </c>
      <c r="AT192" s="1">
        <v>1</v>
      </c>
      <c r="AU192">
        <v>9.2897195816040039</v>
      </c>
      <c r="AV192" s="1">
        <v>25.640247344970703</v>
      </c>
      <c r="AW192" s="1">
        <v>24.998760223388672</v>
      </c>
      <c r="AX192" s="1">
        <v>49.804580688476563</v>
      </c>
      <c r="AY192" s="1">
        <v>50.197891235351562</v>
      </c>
      <c r="AZ192" s="1">
        <v>16.088567733764648</v>
      </c>
      <c r="BA192" s="1">
        <v>18.878561019897461</v>
      </c>
      <c r="BB192" s="1">
        <v>49.260112762451172</v>
      </c>
      <c r="BC192" s="1">
        <v>57.802539825439453</v>
      </c>
      <c r="BD192" s="1">
        <v>350.66314697265625</v>
      </c>
      <c r="BE192" s="1">
        <v>1800.5482177734375</v>
      </c>
      <c r="BF192" s="1">
        <v>1545.4122314453125</v>
      </c>
      <c r="BG192" s="1">
        <v>101.13436126708984</v>
      </c>
      <c r="BH192" s="1">
        <v>0.41243338584899902</v>
      </c>
      <c r="BI192" s="1">
        <v>-4.477054625749588E-2</v>
      </c>
      <c r="BJ192" s="1">
        <v>0.25</v>
      </c>
      <c r="BK192" s="1">
        <v>-1.355140209197998</v>
      </c>
      <c r="BL192" s="1">
        <v>7.355140209197998</v>
      </c>
      <c r="BM192" s="1">
        <v>1</v>
      </c>
      <c r="BN192" s="1">
        <v>0</v>
      </c>
      <c r="BO192" s="1">
        <v>0.15999999642372131</v>
      </c>
      <c r="BP192" s="1">
        <v>111115</v>
      </c>
      <c r="BQ192">
        <v>1.7533157348632811</v>
      </c>
      <c r="BR192">
        <v>4.9858650870218913E-3</v>
      </c>
      <c r="BS192">
        <v>300.63270988464353</v>
      </c>
      <c r="BT192">
        <v>298.79024734497068</v>
      </c>
      <c r="BU192">
        <v>288.08770840448778</v>
      </c>
      <c r="BV192">
        <v>0.1870036573293451</v>
      </c>
      <c r="BW192">
        <v>3.6818959324015617</v>
      </c>
      <c r="BX192">
        <v>36.405983943260324</v>
      </c>
      <c r="BY192">
        <v>17.527422923362863</v>
      </c>
      <c r="BZ192">
        <v>26.561478614807129</v>
      </c>
      <c r="CA192">
        <v>3.488006560720319</v>
      </c>
      <c r="CB192">
        <v>0.2765976759348876</v>
      </c>
      <c r="CC192">
        <v>1.9092712103891099</v>
      </c>
      <c r="CD192">
        <v>1.5787353503312092</v>
      </c>
      <c r="CE192">
        <v>0.17361664381605549</v>
      </c>
      <c r="CF192">
        <v>5.4727465304465435</v>
      </c>
      <c r="CG192">
        <v>1.0780058686133291</v>
      </c>
      <c r="CH192">
        <v>51.961231746863405</v>
      </c>
      <c r="CI192">
        <v>50.33447604742117</v>
      </c>
      <c r="CJ192">
        <v>-9.7025330525608716E-3</v>
      </c>
      <c r="CK192">
        <v>0</v>
      </c>
      <c r="CL192">
        <v>1575.4652726143736</v>
      </c>
      <c r="CM192">
        <v>449.3798828125</v>
      </c>
      <c r="CN192">
        <v>0.27703608547284064</v>
      </c>
      <c r="CO192" t="e">
        <v>#DIV/0!</v>
      </c>
      <c r="CP192" t="e">
        <f t="shared" si="132"/>
        <v>#DIV/0!</v>
      </c>
    </row>
    <row r="193" spans="1:94" x14ac:dyDescent="0.3">
      <c r="A193" s="40" t="str">
        <f>VLOOKUP(C193,ListCodeMtrx!A$1:B$91,2,TRUE)</f>
        <v>M36</v>
      </c>
      <c r="B193" s="1">
        <f t="shared" si="133"/>
        <v>100</v>
      </c>
      <c r="C193">
        <v>36</v>
      </c>
      <c r="D193" s="4" t="s">
        <v>199</v>
      </c>
      <c r="E193" s="5">
        <v>2</v>
      </c>
      <c r="F193" s="5">
        <v>2</v>
      </c>
      <c r="G193">
        <v>90</v>
      </c>
      <c r="H193" s="12">
        <v>41334</v>
      </c>
      <c r="I193">
        <v>2</v>
      </c>
      <c r="J193" s="1">
        <v>10</v>
      </c>
      <c r="K193" s="6">
        <v>0.42515046296296299</v>
      </c>
      <c r="L193" s="1">
        <v>2227.5</v>
      </c>
      <c r="M193" s="1">
        <v>0</v>
      </c>
      <c r="N193" s="1">
        <v>100</v>
      </c>
      <c r="O193" s="7">
        <v>4.0371517210100087</v>
      </c>
      <c r="P193" s="7">
        <v>0.30698542581600147</v>
      </c>
      <c r="Q193" s="7">
        <v>74.22655892033066</v>
      </c>
      <c r="R193" s="1">
        <v>27.46623420715332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t="e">
        <v>#DIV/0!</v>
      </c>
      <c r="AA193">
        <v>0.49117850178095102</v>
      </c>
      <c r="AB193">
        <v>0.27703608547284064</v>
      </c>
      <c r="AC193" s="1">
        <v>-1</v>
      </c>
      <c r="AD193" s="1">
        <v>0.87</v>
      </c>
      <c r="AE193" s="1">
        <v>0.92</v>
      </c>
      <c r="AF193" s="1">
        <v>9.9839849472045898</v>
      </c>
      <c r="AG193">
        <v>0.87499199247360226</v>
      </c>
      <c r="AH193">
        <v>3.1983206112803824E-3</v>
      </c>
      <c r="AI193">
        <v>0.56402323079764871</v>
      </c>
      <c r="AJ193">
        <v>1.9653257645365789</v>
      </c>
      <c r="AK193">
        <v>-1</v>
      </c>
      <c r="AL193" s="1">
        <v>1802.039794921875</v>
      </c>
      <c r="AM193" s="1">
        <v>0.5</v>
      </c>
      <c r="AN193">
        <v>218.41114836109904</v>
      </c>
      <c r="AO193">
        <v>5.3090441466816598</v>
      </c>
      <c r="AP193">
        <v>1.7567158957134636</v>
      </c>
      <c r="AQ193">
        <v>27.46623420715332</v>
      </c>
      <c r="AR193" s="1">
        <v>2</v>
      </c>
      <c r="AS193">
        <v>4.644859790802002</v>
      </c>
      <c r="AT193" s="1">
        <v>1</v>
      </c>
      <c r="AU193">
        <v>9.2897195816040039</v>
      </c>
      <c r="AV193" s="1">
        <v>25.677602767944336</v>
      </c>
      <c r="AW193" s="1">
        <v>24.996591567993164</v>
      </c>
      <c r="AX193" s="1">
        <v>100.91863250732422</v>
      </c>
      <c r="AY193" s="1">
        <v>98.318222045898437</v>
      </c>
      <c r="AZ193" s="1">
        <v>16.031106948852539</v>
      </c>
      <c r="BA193" s="1">
        <v>19.001710891723633</v>
      </c>
      <c r="BB193" s="1">
        <v>48.973117828369141</v>
      </c>
      <c r="BC193" s="1">
        <v>58.047958374023438</v>
      </c>
      <c r="BD193" s="1">
        <v>350.64675903320312</v>
      </c>
      <c r="BE193" s="1">
        <v>1799.94384765625</v>
      </c>
      <c r="BF193" s="1">
        <v>1551.06884765625</v>
      </c>
      <c r="BG193" s="1">
        <v>101.12939453125</v>
      </c>
      <c r="BH193" s="1">
        <v>0.75651144981384277</v>
      </c>
      <c r="BI193" s="1">
        <v>-4.5367546379566193E-2</v>
      </c>
      <c r="BJ193" s="1">
        <v>0.5</v>
      </c>
      <c r="BK193" s="1">
        <v>-1.355140209197998</v>
      </c>
      <c r="BL193" s="1">
        <v>7.355140209197998</v>
      </c>
      <c r="BM193" s="1">
        <v>1</v>
      </c>
      <c r="BN193" s="1">
        <v>0</v>
      </c>
      <c r="BO193" s="1">
        <v>0.15999999642372131</v>
      </c>
      <c r="BP193" s="1">
        <v>111115</v>
      </c>
      <c r="BQ193">
        <v>1.7532337951660155</v>
      </c>
      <c r="BR193">
        <v>5.3090441466816596E-3</v>
      </c>
      <c r="BS193">
        <v>300.6162342071533</v>
      </c>
      <c r="BT193">
        <v>298.82760276794431</v>
      </c>
      <c r="BU193">
        <v>287.99100918789918</v>
      </c>
      <c r="BV193">
        <v>0.13219814594569812</v>
      </c>
      <c r="BW193">
        <v>3.6783474132513332</v>
      </c>
      <c r="BX193">
        <v>36.372683039397479</v>
      </c>
      <c r="BY193">
        <v>17.370972147673847</v>
      </c>
      <c r="BZ193">
        <v>26.571918487548828</v>
      </c>
      <c r="CA193">
        <v>3.4901528586797452</v>
      </c>
      <c r="CB193">
        <v>0.29716538325029096</v>
      </c>
      <c r="CC193">
        <v>1.9216315175378695</v>
      </c>
      <c r="CD193">
        <v>1.5685213411418757</v>
      </c>
      <c r="CE193">
        <v>0.18658635675318008</v>
      </c>
      <c r="CF193">
        <v>7.5064869617511931</v>
      </c>
      <c r="CG193">
        <v>0.7549623800731371</v>
      </c>
      <c r="CH193">
        <v>52.452986783786812</v>
      </c>
      <c r="CI193">
        <v>97.731535356866814</v>
      </c>
      <c r="CJ193">
        <v>2.166758816312829E-2</v>
      </c>
      <c r="CK193">
        <v>0</v>
      </c>
      <c r="CL193">
        <v>1574.9364536013443</v>
      </c>
      <c r="CM193">
        <v>449.3798828125</v>
      </c>
      <c r="CN193">
        <v>0.27703608547284064</v>
      </c>
      <c r="CO193" t="e">
        <v>#DIV/0!</v>
      </c>
      <c r="CP193" s="8" t="e">
        <f t="shared" si="132"/>
        <v>#DIV/0!</v>
      </c>
    </row>
    <row r="194" spans="1:94" x14ac:dyDescent="0.3">
      <c r="A194" s="40" t="str">
        <f>VLOOKUP(C194,ListCodeMtrx!A$1:B$91,2,TRUE)</f>
        <v>M36</v>
      </c>
      <c r="B194" s="1">
        <f t="shared" si="133"/>
        <v>250</v>
      </c>
      <c r="C194">
        <v>36</v>
      </c>
      <c r="D194" s="4" t="s">
        <v>199</v>
      </c>
      <c r="E194" s="5">
        <v>2</v>
      </c>
      <c r="F194" s="5">
        <v>2</v>
      </c>
      <c r="G194">
        <v>90</v>
      </c>
      <c r="H194" s="12">
        <v>41334</v>
      </c>
      <c r="I194">
        <v>2</v>
      </c>
      <c r="J194" s="1">
        <v>11</v>
      </c>
      <c r="K194" s="6">
        <v>0.42703703703703699</v>
      </c>
      <c r="L194" s="1">
        <v>2390.5</v>
      </c>
      <c r="M194" s="1">
        <v>0</v>
      </c>
      <c r="N194" s="1">
        <v>250</v>
      </c>
      <c r="O194" s="7">
        <v>17.834068776087694</v>
      </c>
      <c r="P194" s="7">
        <v>0.32792004293008792</v>
      </c>
      <c r="Q194" s="7">
        <v>145.1868210911891</v>
      </c>
      <c r="R194" s="1">
        <v>27.37548828125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t="e">
        <v>#DIV/0!</v>
      </c>
      <c r="AA194">
        <v>0.49117850178095102</v>
      </c>
      <c r="AB194">
        <v>0.27703608547284064</v>
      </c>
      <c r="AC194" s="1">
        <v>-1</v>
      </c>
      <c r="AD194" s="1">
        <v>0.87</v>
      </c>
      <c r="AE194" s="1">
        <v>0.92</v>
      </c>
      <c r="AF194" s="1">
        <v>9.9839849472045898</v>
      </c>
      <c r="AG194">
        <v>0.87499199247360226</v>
      </c>
      <c r="AH194">
        <v>1.1962745241427153E-2</v>
      </c>
      <c r="AI194">
        <v>0.56402323079764871</v>
      </c>
      <c r="AJ194">
        <v>1.9653257645365789</v>
      </c>
      <c r="AK194">
        <v>-1</v>
      </c>
      <c r="AL194" s="1">
        <v>1802.039794921875</v>
      </c>
      <c r="AM194" s="1">
        <v>0.5</v>
      </c>
      <c r="AN194">
        <v>218.41114836109904</v>
      </c>
      <c r="AO194">
        <v>5.708366186560843</v>
      </c>
      <c r="AP194">
        <v>1.7725266128609951</v>
      </c>
      <c r="AQ194">
        <v>27.37548828125</v>
      </c>
      <c r="AR194" s="1">
        <v>2</v>
      </c>
      <c r="AS194">
        <v>4.644859790802002</v>
      </c>
      <c r="AT194" s="1">
        <v>1</v>
      </c>
      <c r="AU194">
        <v>9.2897195816040039</v>
      </c>
      <c r="AV194" s="1">
        <v>25.7166748046875</v>
      </c>
      <c r="AW194" s="1">
        <v>24.996400833129883</v>
      </c>
      <c r="AX194" s="1">
        <v>251.31968688964844</v>
      </c>
      <c r="AY194" s="1">
        <v>240.36514282226562</v>
      </c>
      <c r="AZ194" s="1">
        <v>15.458400726318359</v>
      </c>
      <c r="BA194" s="1">
        <v>18.653526306152344</v>
      </c>
      <c r="BB194" s="1">
        <v>47.112007141113281</v>
      </c>
      <c r="BC194" s="1">
        <v>56.849678039550781</v>
      </c>
      <c r="BD194" s="1">
        <v>350.65194702148437</v>
      </c>
      <c r="BE194" s="1">
        <v>1799.3233642578125</v>
      </c>
      <c r="BF194" s="1">
        <v>1554.4560546875</v>
      </c>
      <c r="BG194" s="1">
        <v>101.12454986572266</v>
      </c>
      <c r="BH194" s="1">
        <v>1.3879354000091553</v>
      </c>
      <c r="BI194" s="1">
        <v>-4.8556633293628693E-2</v>
      </c>
      <c r="BJ194" s="1">
        <v>0.5</v>
      </c>
      <c r="BK194" s="1">
        <v>-1.355140209197998</v>
      </c>
      <c r="BL194" s="1">
        <v>7.355140209197998</v>
      </c>
      <c r="BM194" s="1">
        <v>1</v>
      </c>
      <c r="BN194" s="1">
        <v>0</v>
      </c>
      <c r="BO194" s="1">
        <v>0.15999999642372131</v>
      </c>
      <c r="BP194" s="1">
        <v>111115</v>
      </c>
      <c r="BQ194">
        <v>1.7532597351074217</v>
      </c>
      <c r="BR194">
        <v>5.7083661865608426E-3</v>
      </c>
      <c r="BS194">
        <v>300.52548828124998</v>
      </c>
      <c r="BT194">
        <v>298.86667480468748</v>
      </c>
      <c r="BU194">
        <v>287.8917318463682</v>
      </c>
      <c r="BV194">
        <v>6.7525460197137205E-2</v>
      </c>
      <c r="BW194">
        <v>3.658856063979067</v>
      </c>
      <c r="BX194">
        <v>36.181679610316657</v>
      </c>
      <c r="BY194">
        <v>17.528153304164313</v>
      </c>
      <c r="BZ194">
        <v>26.54608154296875</v>
      </c>
      <c r="CA194">
        <v>3.4848432322261513</v>
      </c>
      <c r="CB194">
        <v>0.31673938335526219</v>
      </c>
      <c r="CC194">
        <v>1.8863294511180719</v>
      </c>
      <c r="CD194">
        <v>1.5985137811080794</v>
      </c>
      <c r="CE194">
        <v>0.19893715636812143</v>
      </c>
      <c r="CF194">
        <v>14.681951929281706</v>
      </c>
      <c r="CG194">
        <v>0.60402610539309898</v>
      </c>
      <c r="CH194">
        <v>51.887808524825175</v>
      </c>
      <c r="CI194">
        <v>237.77346148719121</v>
      </c>
      <c r="CJ194">
        <v>3.8918167741863442E-2</v>
      </c>
      <c r="CK194">
        <v>0</v>
      </c>
      <c r="CL194">
        <v>1574.3935355962485</v>
      </c>
      <c r="CM194">
        <v>449.3798828125</v>
      </c>
      <c r="CN194">
        <v>0.27703608547284064</v>
      </c>
      <c r="CO194" t="e">
        <v>#DIV/0!</v>
      </c>
      <c r="CP194" t="e">
        <f t="shared" si="132"/>
        <v>#DIV/0!</v>
      </c>
    </row>
    <row r="195" spans="1:94" x14ac:dyDescent="0.3">
      <c r="A195" s="40" t="str">
        <f>VLOOKUP(C195,ListCodeMtrx!A$1:B$91,2,TRUE)</f>
        <v>M36</v>
      </c>
      <c r="B195" s="1">
        <f t="shared" si="133"/>
        <v>600</v>
      </c>
      <c r="C195">
        <v>36</v>
      </c>
      <c r="D195" s="4" t="s">
        <v>199</v>
      </c>
      <c r="E195" s="5">
        <v>2</v>
      </c>
      <c r="F195" s="5">
        <v>2</v>
      </c>
      <c r="G195">
        <v>90</v>
      </c>
      <c r="H195" s="12">
        <v>41334</v>
      </c>
      <c r="I195">
        <v>2</v>
      </c>
      <c r="J195" s="1">
        <v>12</v>
      </c>
      <c r="K195" s="6">
        <v>0.42929398148148146</v>
      </c>
      <c r="L195" s="1">
        <v>2585.5</v>
      </c>
      <c r="M195" s="1">
        <v>0</v>
      </c>
      <c r="N195" s="1">
        <v>600</v>
      </c>
      <c r="O195" s="7">
        <v>42.295273930589225</v>
      </c>
      <c r="P195" s="7">
        <v>0.3334138727600503</v>
      </c>
      <c r="Q195" s="7">
        <v>351.06413339817851</v>
      </c>
      <c r="R195" s="1">
        <v>27.273542404174805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t="e">
        <v>#DIV/0!</v>
      </c>
      <c r="AA195">
        <v>0.49117850178095102</v>
      </c>
      <c r="AB195">
        <v>0.27703608547284064</v>
      </c>
      <c r="AC195" s="1">
        <v>-1</v>
      </c>
      <c r="AD195" s="1">
        <v>0.87</v>
      </c>
      <c r="AE195" s="1">
        <v>0.92</v>
      </c>
      <c r="AF195" s="1">
        <v>9.9839849472045898</v>
      </c>
      <c r="AG195">
        <v>0.87499199247360226</v>
      </c>
      <c r="AH195">
        <v>2.7504548053084256E-2</v>
      </c>
      <c r="AI195">
        <v>0.56402323079764871</v>
      </c>
      <c r="AJ195">
        <v>1.9653257645365789</v>
      </c>
      <c r="AK195">
        <v>-1</v>
      </c>
      <c r="AL195" s="1">
        <v>1802.039794921875</v>
      </c>
      <c r="AM195" s="1">
        <v>0.5</v>
      </c>
      <c r="AN195">
        <v>218.41114836109904</v>
      </c>
      <c r="AO195">
        <v>5.774395475339162</v>
      </c>
      <c r="AP195">
        <v>1.7647214991377658</v>
      </c>
      <c r="AQ195">
        <v>27.273542404174805</v>
      </c>
      <c r="AR195" s="1">
        <v>2</v>
      </c>
      <c r="AS195">
        <v>4.644859790802002</v>
      </c>
      <c r="AT195" s="1">
        <v>1</v>
      </c>
      <c r="AU195">
        <v>9.2897195816040039</v>
      </c>
      <c r="AV195" s="1">
        <v>25.741350173950195</v>
      </c>
      <c r="AW195" s="1">
        <v>24.996421813964844</v>
      </c>
      <c r="AX195" s="1">
        <v>599.48529052734375</v>
      </c>
      <c r="AY195" s="1">
        <v>573.47320556640625</v>
      </c>
      <c r="AZ195" s="1">
        <v>15.283694267272949</v>
      </c>
      <c r="BA195" s="1">
        <v>18.51617431640625</v>
      </c>
      <c r="BB195" s="1">
        <v>46.509113311767578</v>
      </c>
      <c r="BC195" s="1">
        <v>56.345722198486328</v>
      </c>
      <c r="BD195" s="1">
        <v>350.65805053710937</v>
      </c>
      <c r="BE195" s="1">
        <v>1799.0030517578125</v>
      </c>
      <c r="BF195" s="1">
        <v>1561.041259765625</v>
      </c>
      <c r="BG195" s="1">
        <v>101.11943817138672</v>
      </c>
      <c r="BH195" s="1">
        <v>2.4354817867279053</v>
      </c>
      <c r="BI195" s="1">
        <v>-5.885440856218338E-2</v>
      </c>
      <c r="BJ195" s="1">
        <v>0.75</v>
      </c>
      <c r="BK195" s="1">
        <v>-1.355140209197998</v>
      </c>
      <c r="BL195" s="1">
        <v>7.355140209197998</v>
      </c>
      <c r="BM195" s="1">
        <v>1</v>
      </c>
      <c r="BN195" s="1">
        <v>0</v>
      </c>
      <c r="BO195" s="1">
        <v>0.15999999642372131</v>
      </c>
      <c r="BP195" s="1">
        <v>111115</v>
      </c>
      <c r="BQ195">
        <v>1.7532902526855469</v>
      </c>
      <c r="BR195">
        <v>5.774395475339162E-3</v>
      </c>
      <c r="BS195">
        <v>300.42354240417478</v>
      </c>
      <c r="BT195">
        <v>298.89135017395017</v>
      </c>
      <c r="BU195">
        <v>287.84048184751373</v>
      </c>
      <c r="BV195">
        <v>6.1588913750776443E-2</v>
      </c>
      <c r="BW195">
        <v>3.6370666430962264</v>
      </c>
      <c r="BX195">
        <v>35.968026611577727</v>
      </c>
      <c r="BY195">
        <v>17.451852295171477</v>
      </c>
      <c r="BZ195">
        <v>26.5074462890625</v>
      </c>
      <c r="CA195">
        <v>3.4769166453916758</v>
      </c>
      <c r="CB195">
        <v>0.32186204184384887</v>
      </c>
      <c r="CC195">
        <v>1.8723451439584606</v>
      </c>
      <c r="CD195">
        <v>1.6045715014332151</v>
      </c>
      <c r="CE195">
        <v>0.20217069207513308</v>
      </c>
      <c r="CF195">
        <v>35.499407931348571</v>
      </c>
      <c r="CG195">
        <v>0.61217181551043975</v>
      </c>
      <c r="CH195">
        <v>51.848896172122735</v>
      </c>
      <c r="CI195">
        <v>567.3267746322191</v>
      </c>
      <c r="CJ195">
        <v>3.8654323480858843E-2</v>
      </c>
      <c r="CK195">
        <v>0</v>
      </c>
      <c r="CL195">
        <v>1574.1132647236593</v>
      </c>
      <c r="CM195">
        <v>449.3798828125</v>
      </c>
      <c r="CN195">
        <v>0.27703608547284064</v>
      </c>
      <c r="CO195" t="e">
        <v>#DIV/0!</v>
      </c>
      <c r="CP195" t="e">
        <f t="shared" ref="CP195:CP229" si="134">(V195-X195)/(V195-U195)</f>
        <v>#DIV/0!</v>
      </c>
    </row>
    <row r="196" spans="1:94" x14ac:dyDescent="0.3">
      <c r="A196" s="40" t="str">
        <f>VLOOKUP(C196,ListCodeMtrx!A$1:B$91,2,TRUE)</f>
        <v>M36</v>
      </c>
      <c r="B196" s="1">
        <f t="shared" ref="B196:B259" si="135">N196</f>
        <v>800</v>
      </c>
      <c r="C196">
        <v>36</v>
      </c>
      <c r="D196" s="4" t="s">
        <v>199</v>
      </c>
      <c r="E196" s="5">
        <v>2</v>
      </c>
      <c r="F196" s="5">
        <v>2</v>
      </c>
      <c r="G196">
        <v>90</v>
      </c>
      <c r="H196" s="12">
        <v>41334</v>
      </c>
      <c r="I196">
        <v>2</v>
      </c>
      <c r="J196" s="1">
        <v>13</v>
      </c>
      <c r="K196" s="6">
        <v>0.43109953703703707</v>
      </c>
      <c r="L196" s="1">
        <v>2741.5</v>
      </c>
      <c r="M196" s="1">
        <v>0</v>
      </c>
      <c r="N196" s="1">
        <v>800</v>
      </c>
      <c r="O196" s="7">
        <v>51.099030140836113</v>
      </c>
      <c r="P196" s="7">
        <v>0.33732466591038635</v>
      </c>
      <c r="Q196" s="7">
        <v>500.24333400134282</v>
      </c>
      <c r="R196" s="1">
        <v>27.250640869140625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t="e">
        <v>#DIV/0!</v>
      </c>
      <c r="AA196">
        <v>0.49117850178095102</v>
      </c>
      <c r="AB196">
        <v>0.27703608547284064</v>
      </c>
      <c r="AC196" s="1">
        <v>-1</v>
      </c>
      <c r="AD196" s="1">
        <v>0.87</v>
      </c>
      <c r="AE196" s="1">
        <v>0.92</v>
      </c>
      <c r="AF196" s="1">
        <v>9.9839849472045898</v>
      </c>
      <c r="AG196">
        <v>0.87499199247360226</v>
      </c>
      <c r="AH196">
        <v>3.3093350366360172E-2</v>
      </c>
      <c r="AI196">
        <v>0.56402323079764871</v>
      </c>
      <c r="AJ196">
        <v>1.9653257645365789</v>
      </c>
      <c r="AK196">
        <v>-1</v>
      </c>
      <c r="AL196" s="1">
        <v>1802.039794921875</v>
      </c>
      <c r="AM196" s="1">
        <v>0.5</v>
      </c>
      <c r="AN196">
        <v>218.41114836109904</v>
      </c>
      <c r="AO196">
        <v>5.8310139818570779</v>
      </c>
      <c r="AP196">
        <v>1.7620087801620001</v>
      </c>
      <c r="AQ196">
        <v>27.250640869140625</v>
      </c>
      <c r="AR196" s="1">
        <v>2</v>
      </c>
      <c r="AS196">
        <v>4.644859790802002</v>
      </c>
      <c r="AT196" s="1">
        <v>1</v>
      </c>
      <c r="AU196">
        <v>9.2897195816040039</v>
      </c>
      <c r="AV196" s="1">
        <v>25.734077453613281</v>
      </c>
      <c r="AW196" s="1">
        <v>24.993200302124023</v>
      </c>
      <c r="AX196" s="1">
        <v>799.9383544921875</v>
      </c>
      <c r="AY196" s="1">
        <v>768.2393798828125</v>
      </c>
      <c r="AZ196" s="1">
        <v>15.231951713562012</v>
      </c>
      <c r="BA196" s="1">
        <v>18.496126174926758</v>
      </c>
      <c r="BB196" s="1">
        <v>46.368194580078125</v>
      </c>
      <c r="BC196" s="1">
        <v>56.304798126220703</v>
      </c>
      <c r="BD196" s="1">
        <v>350.66525268554688</v>
      </c>
      <c r="BE196" s="1">
        <v>1799.2222900390625</v>
      </c>
      <c r="BF196" s="1">
        <v>1503.2193603515625</v>
      </c>
      <c r="BG196" s="1">
        <v>101.11190795898437</v>
      </c>
      <c r="BH196" s="1">
        <v>2.7869832515716553</v>
      </c>
      <c r="BI196" s="1">
        <v>-6.3130684196949005E-2</v>
      </c>
      <c r="BJ196" s="1">
        <v>0.5</v>
      </c>
      <c r="BK196" s="1">
        <v>-1.355140209197998</v>
      </c>
      <c r="BL196" s="1">
        <v>7.355140209197998</v>
      </c>
      <c r="BM196" s="1">
        <v>1</v>
      </c>
      <c r="BN196" s="1">
        <v>0</v>
      </c>
      <c r="BO196" s="1">
        <v>0.15999999642372131</v>
      </c>
      <c r="BP196" s="1">
        <v>111115</v>
      </c>
      <c r="BQ196">
        <v>1.7533262634277342</v>
      </c>
      <c r="BR196">
        <v>5.8310139818570778E-3</v>
      </c>
      <c r="BS196">
        <v>300.4006408691406</v>
      </c>
      <c r="BT196">
        <v>298.88407745361326</v>
      </c>
      <c r="BU196">
        <v>287.87555997172967</v>
      </c>
      <c r="BV196">
        <v>5.2493430302051808E-2</v>
      </c>
      <c r="BW196">
        <v>3.6321873875589561</v>
      </c>
      <c r="BX196">
        <v>35.922449302730378</v>
      </c>
      <c r="BY196">
        <v>17.42632312780362</v>
      </c>
      <c r="BZ196">
        <v>26.492359161376953</v>
      </c>
      <c r="CA196">
        <v>3.4738255775135753</v>
      </c>
      <c r="CB196">
        <v>0.32550505364871707</v>
      </c>
      <c r="CC196">
        <v>1.870178607396956</v>
      </c>
      <c r="CD196">
        <v>1.6036469701166194</v>
      </c>
      <c r="CE196">
        <v>0.20447055545466275</v>
      </c>
      <c r="CF196">
        <v>50.580557944639253</v>
      </c>
      <c r="CG196">
        <v>0.6511555474774674</v>
      </c>
      <c r="CH196">
        <v>51.879509740470596</v>
      </c>
      <c r="CI196">
        <v>760.81357008477141</v>
      </c>
      <c r="CJ196">
        <v>3.4844181756967463E-2</v>
      </c>
      <c r="CK196">
        <v>0</v>
      </c>
      <c r="CL196">
        <v>1574.3050964641968</v>
      </c>
      <c r="CM196">
        <v>449.3798828125</v>
      </c>
      <c r="CN196">
        <v>0.27703608547284064</v>
      </c>
      <c r="CO196" t="e">
        <v>#DIV/0!</v>
      </c>
      <c r="CP196" t="e">
        <f t="shared" si="134"/>
        <v>#DIV/0!</v>
      </c>
    </row>
    <row r="197" spans="1:94" hidden="1" x14ac:dyDescent="0.3">
      <c r="A197" t="str">
        <f>VLOOKUP(C197,ListCodeMtrx!A$1:B$91,2,TRUE)</f>
        <v>M36</v>
      </c>
      <c r="B197" s="1" t="str">
        <f t="shared" si="135"/>
        <v>400F</v>
      </c>
      <c r="C197" s="8">
        <v>36</v>
      </c>
      <c r="D197" s="4" t="s">
        <v>199</v>
      </c>
      <c r="E197" s="5">
        <v>2</v>
      </c>
      <c r="F197" s="5">
        <v>2</v>
      </c>
      <c r="G197">
        <v>90</v>
      </c>
      <c r="H197" s="13">
        <v>41334</v>
      </c>
      <c r="I197" s="8">
        <v>2</v>
      </c>
      <c r="J197" s="9">
        <v>14</v>
      </c>
      <c r="K197" s="6">
        <v>0.43351851851851853</v>
      </c>
      <c r="L197" s="9">
        <v>2941.5</v>
      </c>
      <c r="M197" s="9">
        <v>0</v>
      </c>
      <c r="N197" s="1" t="s">
        <v>179</v>
      </c>
      <c r="O197" s="7">
        <v>29.309237439597869</v>
      </c>
      <c r="P197" s="7">
        <v>0.33815093416067704</v>
      </c>
      <c r="Q197" s="7">
        <v>230.36146579700514</v>
      </c>
      <c r="R197" s="9">
        <v>27.259870529174805</v>
      </c>
      <c r="S197" s="9">
        <v>2</v>
      </c>
      <c r="T197" s="9">
        <v>2</v>
      </c>
      <c r="U197" s="9">
        <v>0</v>
      </c>
      <c r="V197" s="9">
        <v>0</v>
      </c>
      <c r="W197" s="9">
        <v>507.797119140625</v>
      </c>
      <c r="X197" s="9">
        <v>1008.16455078125</v>
      </c>
      <c r="Y197" s="9">
        <v>760.56201171875</v>
      </c>
      <c r="Z197" s="8" t="e">
        <v>#DIV/0!</v>
      </c>
      <c r="AA197" s="8">
        <v>0.49631524065479066</v>
      </c>
      <c r="AB197" s="8">
        <v>0.24559734705076375</v>
      </c>
      <c r="AC197" s="9">
        <v>-1</v>
      </c>
      <c r="AD197" s="9">
        <v>0.87</v>
      </c>
      <c r="AE197" s="9">
        <v>0.92</v>
      </c>
      <c r="AF197" s="9">
        <v>9.9839849472045898</v>
      </c>
      <c r="AG197" s="8">
        <v>0.87499199247360226</v>
      </c>
      <c r="AH197" s="8">
        <v>1.9252337069817878E-2</v>
      </c>
      <c r="AI197" s="8">
        <v>0.49484143732267061</v>
      </c>
      <c r="AJ197" s="8">
        <v>1.9853687876123172</v>
      </c>
      <c r="AK197" s="8">
        <v>-1</v>
      </c>
      <c r="AL197" s="9">
        <v>1799.2332763671875</v>
      </c>
      <c r="AM197" s="9">
        <v>0.5</v>
      </c>
      <c r="AN197" s="8">
        <v>193.32375802745429</v>
      </c>
      <c r="AO197" s="8">
        <v>5.9626001647938081</v>
      </c>
      <c r="AP197" s="8">
        <v>1.7977236167762232</v>
      </c>
      <c r="AQ197" s="8">
        <v>27.259870529174805</v>
      </c>
      <c r="AR197" s="9">
        <v>2</v>
      </c>
      <c r="AS197" s="8">
        <v>4.644859790802002</v>
      </c>
      <c r="AT197" s="9">
        <v>1</v>
      </c>
      <c r="AU197" s="8">
        <v>9.2897195816040039</v>
      </c>
      <c r="AV197" s="9">
        <v>25.732877731323242</v>
      </c>
      <c r="AW197" s="9">
        <v>24.998422622680664</v>
      </c>
      <c r="AX197" s="9">
        <v>400.291748046875</v>
      </c>
      <c r="AY197" s="9">
        <v>382.27529907226562</v>
      </c>
      <c r="AZ197" s="9">
        <v>14.824248313903809</v>
      </c>
      <c r="BA197" s="9">
        <v>18.163228988647461</v>
      </c>
      <c r="BB197" s="9">
        <v>45.128105163574219</v>
      </c>
      <c r="BC197" s="9">
        <v>55.292655944824219</v>
      </c>
      <c r="BD197" s="9">
        <v>350.66390991210937</v>
      </c>
      <c r="BE197" s="9">
        <v>1799.2332763671875</v>
      </c>
      <c r="BF197" s="9">
        <v>1574.9312744140625</v>
      </c>
      <c r="BG197" s="9">
        <v>101.10699462890625</v>
      </c>
      <c r="BH197" s="9">
        <v>1.9534871578216553</v>
      </c>
      <c r="BI197" s="9">
        <v>-4.719669371843338E-2</v>
      </c>
      <c r="BJ197" s="9">
        <v>0.5</v>
      </c>
      <c r="BK197" s="9">
        <v>-1.355140209197998</v>
      </c>
      <c r="BL197" s="9">
        <v>7.355140209197998</v>
      </c>
      <c r="BM197" s="9">
        <v>1</v>
      </c>
      <c r="BN197" s="9">
        <v>0</v>
      </c>
      <c r="BO197" s="9">
        <v>0.15999999642372131</v>
      </c>
      <c r="BP197" s="9">
        <v>111115</v>
      </c>
      <c r="BQ197" s="8">
        <v>1.7533195495605467</v>
      </c>
      <c r="BR197" s="8">
        <v>5.9626001647938081E-3</v>
      </c>
      <c r="BS197" s="8">
        <v>300.40987052917478</v>
      </c>
      <c r="BT197" s="8">
        <v>298.88287773132322</v>
      </c>
      <c r="BU197" s="8">
        <v>287.87731778419038</v>
      </c>
      <c r="BV197" s="8">
        <v>2.8842460995817616E-2</v>
      </c>
      <c r="BW197" s="8">
        <v>3.6341531125749964</v>
      </c>
      <c r="BX197" s="8">
        <v>35.943636994784143</v>
      </c>
      <c r="BY197" s="8">
        <v>17.780408006136682</v>
      </c>
      <c r="BZ197" s="8">
        <v>26.496374130249023</v>
      </c>
      <c r="CA197" s="8">
        <v>3.4746479345012604</v>
      </c>
      <c r="CB197" s="8">
        <v>0.32627436663865772</v>
      </c>
      <c r="CC197" s="8">
        <v>1.8364294957987732</v>
      </c>
      <c r="CD197" s="8">
        <v>1.6382184387024872</v>
      </c>
      <c r="CE197" s="8">
        <v>0.20495626241466527</v>
      </c>
      <c r="CF197" s="8">
        <v>23.291155485044769</v>
      </c>
      <c r="CG197" s="8">
        <v>0.60260620122739716</v>
      </c>
      <c r="CH197" s="8">
        <v>50.942763853083846</v>
      </c>
      <c r="CI197" s="8">
        <v>378.01602405369448</v>
      </c>
      <c r="CJ197" s="8">
        <v>3.9498155278923169E-2</v>
      </c>
      <c r="CK197" s="8">
        <v>0</v>
      </c>
      <c r="CL197" s="8">
        <v>1574.3147094133328</v>
      </c>
      <c r="CM197" s="8">
        <v>500.367431640625</v>
      </c>
      <c r="CN197" s="8">
        <v>0.24559734705076375</v>
      </c>
      <c r="CO197" s="8" t="e">
        <v>#DIV/0!</v>
      </c>
      <c r="CP197" t="e">
        <f t="shared" si="134"/>
        <v>#DIV/0!</v>
      </c>
    </row>
    <row r="198" spans="1:94" hidden="1" x14ac:dyDescent="0.3">
      <c r="A198" t="str">
        <f>VLOOKUP(C198,ListCodeMtrx!A$1:B$91,2,TRUE)</f>
        <v>M38</v>
      </c>
      <c r="B198" s="1" t="str">
        <f t="shared" si="135"/>
        <v>400a</v>
      </c>
      <c r="C198">
        <v>38</v>
      </c>
      <c r="D198" s="4" t="s">
        <v>204</v>
      </c>
      <c r="E198" s="5">
        <v>2</v>
      </c>
      <c r="F198" s="5">
        <v>2</v>
      </c>
      <c r="G198">
        <v>90</v>
      </c>
      <c r="H198" s="12">
        <v>41334</v>
      </c>
      <c r="I198">
        <v>2</v>
      </c>
      <c r="J198" s="1">
        <v>15</v>
      </c>
      <c r="K198" s="6">
        <v>0.43729166666666663</v>
      </c>
      <c r="L198" s="1">
        <v>3277</v>
      </c>
      <c r="M198" s="1">
        <v>0</v>
      </c>
      <c r="N198" s="1" t="s">
        <v>177</v>
      </c>
      <c r="O198">
        <v>13.050663293078061</v>
      </c>
      <c r="P198">
        <v>0.10686721767159874</v>
      </c>
      <c r="Q198">
        <v>184.74922488276647</v>
      </c>
      <c r="R198" s="1">
        <v>28.675668716430664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t="e">
        <v>#DIV/0!</v>
      </c>
      <c r="AA198">
        <v>0.49631524065479066</v>
      </c>
      <c r="AB198">
        <v>0.24559734705076375</v>
      </c>
      <c r="AC198" s="1">
        <v>-1</v>
      </c>
      <c r="AD198" s="1">
        <v>0.87</v>
      </c>
      <c r="AE198" s="1">
        <v>0.92</v>
      </c>
      <c r="AF198" s="1">
        <v>9.9839849472045898</v>
      </c>
      <c r="AG198">
        <v>0.87499199247360226</v>
      </c>
      <c r="AH198">
        <v>8.9107389377955058E-3</v>
      </c>
      <c r="AI198">
        <v>0.49484143732267061</v>
      </c>
      <c r="AJ198">
        <v>1.9853687876123172</v>
      </c>
      <c r="AK198">
        <v>-1</v>
      </c>
      <c r="AL198" s="1">
        <v>1799.2332763671875</v>
      </c>
      <c r="AM198" s="1">
        <v>0.5</v>
      </c>
      <c r="AN198">
        <v>193.32375802745429</v>
      </c>
      <c r="AO198">
        <v>2.408943746242536</v>
      </c>
      <c r="AP198">
        <v>2.2406586540126883</v>
      </c>
      <c r="AQ198">
        <v>28.675668716430664</v>
      </c>
      <c r="AR198" s="1">
        <v>2</v>
      </c>
      <c r="AS198">
        <v>4.644859790802002</v>
      </c>
      <c r="AT198" s="1">
        <v>1</v>
      </c>
      <c r="AU198">
        <v>9.2897195816040039</v>
      </c>
      <c r="AV198" s="1">
        <v>25.781654357910156</v>
      </c>
      <c r="AW198" s="1">
        <v>25.001970291137695</v>
      </c>
      <c r="AX198" s="1">
        <v>400.56228637695312</v>
      </c>
      <c r="AY198" s="1">
        <v>392.580078125</v>
      </c>
      <c r="AZ198" s="1">
        <v>15.526585578918457</v>
      </c>
      <c r="BA198" s="1">
        <v>16.877233505249023</v>
      </c>
      <c r="BB198" s="1">
        <v>47.125373840332031</v>
      </c>
      <c r="BC198" s="1">
        <v>51.224781036376953</v>
      </c>
      <c r="BD198" s="1">
        <v>350.6890869140625</v>
      </c>
      <c r="BE198" s="1">
        <v>1802.1005859375</v>
      </c>
      <c r="BF198" s="1">
        <v>1050.5048828125</v>
      </c>
      <c r="BG198" s="1">
        <v>101.09772491455078</v>
      </c>
      <c r="BH198" s="1">
        <v>1.9136312007904053</v>
      </c>
      <c r="BI198" s="1">
        <v>-3.1804390251636505E-2</v>
      </c>
      <c r="BJ198" s="1">
        <v>0.5</v>
      </c>
      <c r="BK198" s="1">
        <v>-1.355140209197998</v>
      </c>
      <c r="BL198" s="1">
        <v>7.355140209197998</v>
      </c>
      <c r="BM198" s="1">
        <v>1</v>
      </c>
      <c r="BN198" s="1">
        <v>0</v>
      </c>
      <c r="BO198" s="1">
        <v>0.15999999642372131</v>
      </c>
      <c r="BP198" s="1">
        <v>111115</v>
      </c>
      <c r="BQ198">
        <v>1.7534454345703123</v>
      </c>
      <c r="BR198">
        <v>2.4089437462425358E-3</v>
      </c>
      <c r="BS198">
        <v>301.82566871643064</v>
      </c>
      <c r="BT198">
        <v>298.93165435791013</v>
      </c>
      <c r="BU198">
        <v>288.33608730518608</v>
      </c>
      <c r="BV198">
        <v>0.59180038477552255</v>
      </c>
      <c r="BW198">
        <v>3.9469085642449939</v>
      </c>
      <c r="BX198">
        <v>39.040528039389379</v>
      </c>
      <c r="BY198">
        <v>22.163294534140356</v>
      </c>
      <c r="BZ198">
        <v>27.22866153717041</v>
      </c>
      <c r="CA198">
        <v>3.6275099843959073</v>
      </c>
      <c r="CB198">
        <v>0.10565181867014969</v>
      </c>
      <c r="CC198">
        <v>1.7062499102323054</v>
      </c>
      <c r="CD198">
        <v>1.9212600741636019</v>
      </c>
      <c r="CE198">
        <v>6.6140517568188825E-2</v>
      </c>
      <c r="CF198">
        <v>18.677726315374407</v>
      </c>
      <c r="CG198">
        <v>0.4706026494394378</v>
      </c>
      <c r="CH198">
        <v>42.261370266665487</v>
      </c>
      <c r="CI198">
        <v>390.68353051762722</v>
      </c>
      <c r="CJ198">
        <v>1.4117280882652078E-2</v>
      </c>
      <c r="CK198">
        <v>0</v>
      </c>
      <c r="CL198">
        <v>1576.8235823272992</v>
      </c>
      <c r="CM198">
        <v>500.367431640625</v>
      </c>
      <c r="CN198">
        <v>0.24559734705076375</v>
      </c>
      <c r="CO198" t="e">
        <v>#DIV/0!</v>
      </c>
      <c r="CP198" t="e">
        <f t="shared" si="134"/>
        <v>#DIV/0!</v>
      </c>
    </row>
    <row r="199" spans="1:94" s="8" customFormat="1" x14ac:dyDescent="0.3">
      <c r="A199" s="40" t="str">
        <f>VLOOKUP(C199,ListCodeMtrx!A$1:B$91,2,TRUE)</f>
        <v>M38</v>
      </c>
      <c r="B199" s="1">
        <f t="shared" si="135"/>
        <v>50</v>
      </c>
      <c r="C199">
        <v>38</v>
      </c>
      <c r="D199" s="4" t="s">
        <v>204</v>
      </c>
      <c r="E199" s="5">
        <v>2</v>
      </c>
      <c r="F199" s="5">
        <v>2</v>
      </c>
      <c r="G199">
        <v>90</v>
      </c>
      <c r="H199" s="12">
        <v>41334</v>
      </c>
      <c r="I199">
        <v>2</v>
      </c>
      <c r="J199" s="1">
        <v>16</v>
      </c>
      <c r="K199" s="6">
        <v>0.4397106481481482</v>
      </c>
      <c r="L199" s="1">
        <v>3485.5</v>
      </c>
      <c r="M199" s="1">
        <v>0</v>
      </c>
      <c r="N199" s="1">
        <v>50</v>
      </c>
      <c r="O199" s="7">
        <v>-1.1800874148075451</v>
      </c>
      <c r="P199" s="7">
        <v>0.15647138143638528</v>
      </c>
      <c r="Q199" s="7">
        <v>59.313805421807047</v>
      </c>
      <c r="R199" s="1">
        <v>28.581506729125977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t="e">
        <v>#DIV/0!</v>
      </c>
      <c r="AA199">
        <v>0.49631524065479066</v>
      </c>
      <c r="AB199">
        <v>0.24559734705076375</v>
      </c>
      <c r="AC199" s="1">
        <v>-1</v>
      </c>
      <c r="AD199" s="1">
        <v>0.87</v>
      </c>
      <c r="AE199" s="1">
        <v>0.92</v>
      </c>
      <c r="AF199" s="1">
        <v>9.9839849472045898</v>
      </c>
      <c r="AG199">
        <v>0.87499199247360226</v>
      </c>
      <c r="AH199">
        <v>-1.1429388009639494E-4</v>
      </c>
      <c r="AI199">
        <v>0.49484143732267061</v>
      </c>
      <c r="AJ199">
        <v>1.9853687876123172</v>
      </c>
      <c r="AK199">
        <v>-1</v>
      </c>
      <c r="AL199" s="1">
        <v>1799.2332763671875</v>
      </c>
      <c r="AM199" s="1">
        <v>0.5</v>
      </c>
      <c r="AN199">
        <v>193.32375802745429</v>
      </c>
      <c r="AO199">
        <v>3.3098269396702356</v>
      </c>
      <c r="AP199">
        <v>2.1125541866407835</v>
      </c>
      <c r="AQ199">
        <v>28.581506729125977</v>
      </c>
      <c r="AR199" s="1">
        <v>2</v>
      </c>
      <c r="AS199">
        <v>4.644859790802002</v>
      </c>
      <c r="AT199" s="1">
        <v>1</v>
      </c>
      <c r="AU199">
        <v>9.2897195816040039</v>
      </c>
      <c r="AV199" s="1">
        <v>25.850505828857422</v>
      </c>
      <c r="AW199" s="1">
        <v>24.99603271484375</v>
      </c>
      <c r="AX199" s="1">
        <v>48.350254058837891</v>
      </c>
      <c r="AY199" s="1">
        <v>48.930946350097656</v>
      </c>
      <c r="AZ199" s="1">
        <v>16.079929351806641</v>
      </c>
      <c r="BA199" s="1">
        <v>17.933832168579102</v>
      </c>
      <c r="BB199" s="1">
        <v>48.600200653076172</v>
      </c>
      <c r="BC199" s="1">
        <v>54.203464508056641</v>
      </c>
      <c r="BD199" s="1">
        <v>350.66229248046875</v>
      </c>
      <c r="BE199" s="1">
        <v>1800.761962890625</v>
      </c>
      <c r="BF199" s="1">
        <v>1074.7432861328125</v>
      </c>
      <c r="BG199" s="1">
        <v>101.08538055419922</v>
      </c>
      <c r="BH199" s="1">
        <v>0.55134940147399902</v>
      </c>
      <c r="BI199" s="1">
        <v>-2.1832771599292755E-2</v>
      </c>
      <c r="BJ199" s="1">
        <v>0.25</v>
      </c>
      <c r="BK199" s="1">
        <v>-1.355140209197998</v>
      </c>
      <c r="BL199" s="1">
        <v>7.355140209197998</v>
      </c>
      <c r="BM199" s="1">
        <v>1</v>
      </c>
      <c r="BN199" s="1">
        <v>0</v>
      </c>
      <c r="BO199" s="1">
        <v>0.15999999642372131</v>
      </c>
      <c r="BP199" s="1">
        <v>111115</v>
      </c>
      <c r="BQ199">
        <v>1.7533114624023436</v>
      </c>
      <c r="BR199">
        <v>3.3098269396702354E-3</v>
      </c>
      <c r="BS199">
        <v>301.73150672912595</v>
      </c>
      <c r="BT199">
        <v>299.0005058288574</v>
      </c>
      <c r="BU199">
        <v>288.12190762247337</v>
      </c>
      <c r="BV199">
        <v>0.44004010503608421</v>
      </c>
      <c r="BW199">
        <v>3.9254024361967419</v>
      </c>
      <c r="BX199">
        <v>38.832543486266523</v>
      </c>
      <c r="BY199">
        <v>20.898711317687422</v>
      </c>
      <c r="BZ199">
        <v>27.216006278991699</v>
      </c>
      <c r="CA199">
        <v>3.6248192152353504</v>
      </c>
      <c r="CB199">
        <v>0.15387951204644754</v>
      </c>
      <c r="CC199">
        <v>1.8128482495559584</v>
      </c>
      <c r="CD199">
        <v>1.8119709656793921</v>
      </c>
      <c r="CE199">
        <v>9.6404247630461987E-2</v>
      </c>
      <c r="CF199">
        <v>5.9957585931810904</v>
      </c>
      <c r="CG199">
        <v>1.2121941193906351</v>
      </c>
      <c r="CH199">
        <v>45.527848079242062</v>
      </c>
      <c r="CI199">
        <v>49.10243893348467</v>
      </c>
      <c r="CJ199">
        <v>-1.0941786540249675E-2</v>
      </c>
      <c r="CK199">
        <v>0</v>
      </c>
      <c r="CL199">
        <v>1575.652297880343</v>
      </c>
      <c r="CM199">
        <v>500.367431640625</v>
      </c>
      <c r="CN199">
        <v>0.24559734705076375</v>
      </c>
      <c r="CO199" t="e">
        <v>#DIV/0!</v>
      </c>
      <c r="CP199" t="e">
        <f t="shared" si="134"/>
        <v>#DIV/0!</v>
      </c>
    </row>
    <row r="200" spans="1:94" x14ac:dyDescent="0.3">
      <c r="A200" s="40" t="str">
        <f>VLOOKUP(C200,ListCodeMtrx!A$1:B$91,2,TRUE)</f>
        <v>M38</v>
      </c>
      <c r="B200" s="1">
        <f t="shared" si="135"/>
        <v>100</v>
      </c>
      <c r="C200">
        <v>38</v>
      </c>
      <c r="D200" s="4" t="s">
        <v>204</v>
      </c>
      <c r="E200" s="5">
        <v>2</v>
      </c>
      <c r="F200" s="5">
        <v>2</v>
      </c>
      <c r="G200">
        <v>90</v>
      </c>
      <c r="H200" s="12">
        <v>41334</v>
      </c>
      <c r="I200">
        <v>2</v>
      </c>
      <c r="J200" s="1">
        <v>17</v>
      </c>
      <c r="K200" s="6">
        <v>0.44212962962962965</v>
      </c>
      <c r="L200" s="1">
        <v>3694.5</v>
      </c>
      <c r="M200" s="1">
        <v>0</v>
      </c>
      <c r="N200" s="1">
        <v>100</v>
      </c>
      <c r="O200" s="7">
        <v>2.7644145132633753</v>
      </c>
      <c r="P200" s="7">
        <v>0.21583656261542816</v>
      </c>
      <c r="Q200" s="7">
        <v>75.210221977856932</v>
      </c>
      <c r="R200" s="1">
        <v>28.322689056396484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t="e">
        <v>#DIV/0!</v>
      </c>
      <c r="AA200">
        <v>0.49631524065479066</v>
      </c>
      <c r="AB200">
        <v>0.24559734705076375</v>
      </c>
      <c r="AC200" s="1">
        <v>-1</v>
      </c>
      <c r="AD200" s="1">
        <v>0.87</v>
      </c>
      <c r="AE200" s="1">
        <v>0.92</v>
      </c>
      <c r="AF200" s="1">
        <v>9.9839849472045898</v>
      </c>
      <c r="AG200">
        <v>0.87499199247360226</v>
      </c>
      <c r="AH200">
        <v>2.3899214607787061E-3</v>
      </c>
      <c r="AI200">
        <v>0.49484143732267061</v>
      </c>
      <c r="AJ200">
        <v>1.9853687876123172</v>
      </c>
      <c r="AK200">
        <v>-1</v>
      </c>
      <c r="AL200" s="1">
        <v>1799.2332763671875</v>
      </c>
      <c r="AM200" s="1">
        <v>0.5</v>
      </c>
      <c r="AN200">
        <v>193.32375802745429</v>
      </c>
      <c r="AO200">
        <v>4.2050448744406603</v>
      </c>
      <c r="AP200">
        <v>1.9574265603852865</v>
      </c>
      <c r="AQ200">
        <v>28.322689056396484</v>
      </c>
      <c r="AR200" s="1">
        <v>2</v>
      </c>
      <c r="AS200">
        <v>4.644859790802002</v>
      </c>
      <c r="AT200" s="1">
        <v>1</v>
      </c>
      <c r="AU200">
        <v>9.2897195816040039</v>
      </c>
      <c r="AV200" s="1">
        <v>25.879640579223633</v>
      </c>
      <c r="AW200" s="1">
        <v>24.996780395507813</v>
      </c>
      <c r="AX200" s="1">
        <v>100.69163513183594</v>
      </c>
      <c r="AY200" s="1">
        <v>98.877876281738281</v>
      </c>
      <c r="AZ200" s="1">
        <v>16.537378311157227</v>
      </c>
      <c r="BA200" s="1">
        <v>18.890331268310547</v>
      </c>
      <c r="BB200" s="1">
        <v>49.892772674560547</v>
      </c>
      <c r="BC200" s="1">
        <v>56.991558074951172</v>
      </c>
      <c r="BD200" s="1">
        <v>350.67510986328125</v>
      </c>
      <c r="BE200" s="1">
        <v>1800.154296875</v>
      </c>
      <c r="BF200" s="1">
        <v>1085.4361572265625</v>
      </c>
      <c r="BG200" s="1">
        <v>101.07757568359375</v>
      </c>
      <c r="BH200" s="1">
        <v>0.94816946983337402</v>
      </c>
      <c r="BI200" s="1">
        <v>-3.2397575676441193E-2</v>
      </c>
      <c r="BJ200" s="1">
        <v>0.5</v>
      </c>
      <c r="BK200" s="1">
        <v>-1.355140209197998</v>
      </c>
      <c r="BL200" s="1">
        <v>7.355140209197998</v>
      </c>
      <c r="BM200" s="1">
        <v>1</v>
      </c>
      <c r="BN200" s="1">
        <v>0</v>
      </c>
      <c r="BO200" s="1">
        <v>0.15999999642372131</v>
      </c>
      <c r="BP200" s="1">
        <v>111115</v>
      </c>
      <c r="BQ200">
        <v>1.753375549316406</v>
      </c>
      <c r="BR200">
        <v>4.2050448744406603E-3</v>
      </c>
      <c r="BS200">
        <v>301.47268905639646</v>
      </c>
      <c r="BT200">
        <v>299.02964057922361</v>
      </c>
      <c r="BU200">
        <v>288.02468106214656</v>
      </c>
      <c r="BV200">
        <v>0.29568934807861363</v>
      </c>
      <c r="BW200">
        <v>3.8668154488461033</v>
      </c>
      <c r="BX200">
        <v>38.25591801835963</v>
      </c>
      <c r="BY200">
        <v>19.365586750049083</v>
      </c>
      <c r="BZ200">
        <v>27.101164817810059</v>
      </c>
      <c r="CA200">
        <v>3.6004810735249873</v>
      </c>
      <c r="CB200">
        <v>0.21093570031396527</v>
      </c>
      <c r="CC200">
        <v>1.9093888884608168</v>
      </c>
      <c r="CD200">
        <v>1.6910921850641705</v>
      </c>
      <c r="CE200">
        <v>0.13226653582623182</v>
      </c>
      <c r="CF200">
        <v>7.6020669041467199</v>
      </c>
      <c r="CG200">
        <v>0.76063751373013133</v>
      </c>
      <c r="CH200">
        <v>49.073129314487282</v>
      </c>
      <c r="CI200">
        <v>98.476146223029531</v>
      </c>
      <c r="CJ200">
        <v>1.3775769675326113E-2</v>
      </c>
      <c r="CK200">
        <v>0</v>
      </c>
      <c r="CL200">
        <v>1575.1205949825728</v>
      </c>
      <c r="CM200">
        <v>500.367431640625</v>
      </c>
      <c r="CN200">
        <v>0.24559734705076375</v>
      </c>
      <c r="CO200" t="e">
        <v>#DIV/0!</v>
      </c>
      <c r="CP200" t="e">
        <f t="shared" si="134"/>
        <v>#DIV/0!</v>
      </c>
    </row>
    <row r="201" spans="1:94" x14ac:dyDescent="0.3">
      <c r="A201" s="40" t="str">
        <f>VLOOKUP(C201,ListCodeMtrx!A$1:B$91,2,TRUE)</f>
        <v>M38</v>
      </c>
      <c r="B201" s="1">
        <f t="shared" si="135"/>
        <v>250</v>
      </c>
      <c r="C201">
        <v>38</v>
      </c>
      <c r="D201" s="4" t="s">
        <v>204</v>
      </c>
      <c r="E201" s="5">
        <v>2</v>
      </c>
      <c r="F201" s="5">
        <v>2</v>
      </c>
      <c r="G201">
        <v>90</v>
      </c>
      <c r="H201" s="12">
        <v>41334</v>
      </c>
      <c r="I201">
        <v>2</v>
      </c>
      <c r="J201" s="1">
        <v>18</v>
      </c>
      <c r="K201" s="6">
        <v>0.44390046296296293</v>
      </c>
      <c r="L201" s="1">
        <v>3847.5</v>
      </c>
      <c r="M201" s="1">
        <v>0</v>
      </c>
      <c r="N201" s="1">
        <v>250</v>
      </c>
      <c r="O201" s="7">
        <v>14.468996089727902</v>
      </c>
      <c r="P201" s="7">
        <v>0.24557845102408177</v>
      </c>
      <c r="Q201" s="7">
        <v>140.5381971509199</v>
      </c>
      <c r="R201" s="1">
        <v>28.203216552734375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t="e">
        <v>#DIV/0!</v>
      </c>
      <c r="AA201">
        <v>0.49631524065479066</v>
      </c>
      <c r="AB201">
        <v>0.24559734705076375</v>
      </c>
      <c r="AC201" s="1">
        <v>-1</v>
      </c>
      <c r="AD201" s="1">
        <v>0.87</v>
      </c>
      <c r="AE201" s="1">
        <v>0.92</v>
      </c>
      <c r="AF201" s="1">
        <v>9.9839849472045898</v>
      </c>
      <c r="AG201">
        <v>0.87499199247360226</v>
      </c>
      <c r="AH201">
        <v>9.8236220246035802E-3</v>
      </c>
      <c r="AI201">
        <v>0.49484143732267061</v>
      </c>
      <c r="AJ201">
        <v>1.9853687876123172</v>
      </c>
      <c r="AK201">
        <v>-1</v>
      </c>
      <c r="AL201" s="1">
        <v>1799.2332763671875</v>
      </c>
      <c r="AM201" s="1">
        <v>0.5</v>
      </c>
      <c r="AN201">
        <v>193.32375802745429</v>
      </c>
      <c r="AO201">
        <v>4.5848161223543844</v>
      </c>
      <c r="AP201">
        <v>1.8812414394134243</v>
      </c>
      <c r="AQ201">
        <v>28.203216552734375</v>
      </c>
      <c r="AR201" s="1">
        <v>2</v>
      </c>
      <c r="AS201">
        <v>4.644859790802002</v>
      </c>
      <c r="AT201" s="1">
        <v>1</v>
      </c>
      <c r="AU201">
        <v>9.2897195816040039</v>
      </c>
      <c r="AV201" s="1">
        <v>25.903556823730469</v>
      </c>
      <c r="AW201" s="1">
        <v>24.995227813720703</v>
      </c>
      <c r="AX201" s="1">
        <v>251.68321228027344</v>
      </c>
      <c r="AY201" s="1">
        <v>242.79574584960937</v>
      </c>
      <c r="AZ201" s="1">
        <v>16.816196441650391</v>
      </c>
      <c r="BA201" s="1">
        <v>19.380517959594727</v>
      </c>
      <c r="BB201" s="1">
        <v>50.658332824707031</v>
      </c>
      <c r="BC201" s="1">
        <v>58.383281707763672</v>
      </c>
      <c r="BD201" s="1">
        <v>350.65493774414062</v>
      </c>
      <c r="BE201" s="1">
        <v>1799.6431884765625</v>
      </c>
      <c r="BF201" s="1">
        <v>1101.061767578125</v>
      </c>
      <c r="BG201" s="1">
        <v>101.06995391845703</v>
      </c>
      <c r="BH201" s="1">
        <v>1.683521032333374</v>
      </c>
      <c r="BI201" s="1">
        <v>-4.1030235588550568E-2</v>
      </c>
      <c r="BJ201" s="1">
        <v>0.25</v>
      </c>
      <c r="BK201" s="1">
        <v>-1.355140209197998</v>
      </c>
      <c r="BL201" s="1">
        <v>7.355140209197998</v>
      </c>
      <c r="BM201" s="1">
        <v>1</v>
      </c>
      <c r="BN201" s="1">
        <v>0</v>
      </c>
      <c r="BO201" s="1">
        <v>0.15999999642372131</v>
      </c>
      <c r="BP201" s="1">
        <v>111115</v>
      </c>
      <c r="BQ201">
        <v>1.7532746887207031</v>
      </c>
      <c r="BR201">
        <v>4.5848161223543847E-3</v>
      </c>
      <c r="BS201">
        <v>301.35321655273435</v>
      </c>
      <c r="BT201">
        <v>299.05355682373045</v>
      </c>
      <c r="BU201">
        <v>287.94290372022442</v>
      </c>
      <c r="BV201">
        <v>0.2352589442349286</v>
      </c>
      <c r="BW201">
        <v>3.8400294965054922</v>
      </c>
      <c r="BX201">
        <v>37.993779037473566</v>
      </c>
      <c r="BY201">
        <v>18.613261077878839</v>
      </c>
      <c r="BZ201">
        <v>27.053386688232422</v>
      </c>
      <c r="CA201">
        <v>3.5903976341351922</v>
      </c>
      <c r="CB201">
        <v>0.23925365914017613</v>
      </c>
      <c r="CC201">
        <v>1.9587880570920679</v>
      </c>
      <c r="CD201">
        <v>1.6316095770431243</v>
      </c>
      <c r="CE201">
        <v>0.15008920227501849</v>
      </c>
      <c r="CF201">
        <v>14.204189109826505</v>
      </c>
      <c r="CG201">
        <v>0.57883302962800243</v>
      </c>
      <c r="CH201">
        <v>50.861807850550854</v>
      </c>
      <c r="CI201">
        <v>240.69308337960186</v>
      </c>
      <c r="CJ201">
        <v>3.0575008162801221E-2</v>
      </c>
      <c r="CK201">
        <v>0</v>
      </c>
      <c r="CL201">
        <v>1574.6733792266539</v>
      </c>
      <c r="CM201">
        <v>500.367431640625</v>
      </c>
      <c r="CN201">
        <v>0.24559734705076375</v>
      </c>
      <c r="CO201" t="e">
        <v>#DIV/0!</v>
      </c>
      <c r="CP201" s="8" t="e">
        <f t="shared" si="134"/>
        <v>#DIV/0!</v>
      </c>
    </row>
    <row r="202" spans="1:94" x14ac:dyDescent="0.3">
      <c r="A202" s="40" t="str">
        <f>VLOOKUP(C202,ListCodeMtrx!A$1:B$91,2,TRUE)</f>
        <v>M38</v>
      </c>
      <c r="B202" s="1">
        <f t="shared" si="135"/>
        <v>600</v>
      </c>
      <c r="C202">
        <v>38</v>
      </c>
      <c r="D202" s="4" t="s">
        <v>204</v>
      </c>
      <c r="E202" s="5">
        <v>2</v>
      </c>
      <c r="F202" s="5">
        <v>2</v>
      </c>
      <c r="G202">
        <v>90</v>
      </c>
      <c r="H202" s="12">
        <v>41334</v>
      </c>
      <c r="I202">
        <v>2</v>
      </c>
      <c r="J202" s="1">
        <v>19</v>
      </c>
      <c r="K202" s="6">
        <v>0.44633101851851853</v>
      </c>
      <c r="L202" s="1">
        <v>4058</v>
      </c>
      <c r="M202" s="1">
        <v>0</v>
      </c>
      <c r="N202" s="1">
        <v>600</v>
      </c>
      <c r="O202" s="7">
        <v>39.109339843334496</v>
      </c>
      <c r="P202" s="7">
        <v>0.29959135863372255</v>
      </c>
      <c r="Q202" s="7">
        <v>348.36404337423272</v>
      </c>
      <c r="R202" s="1">
        <v>27.835594177246094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t="e">
        <v>#DIV/0!</v>
      </c>
      <c r="AA202">
        <v>0.49631524065479066</v>
      </c>
      <c r="AB202">
        <v>0.24559734705076375</v>
      </c>
      <c r="AC202" s="1">
        <v>-1</v>
      </c>
      <c r="AD202" s="1">
        <v>0.87</v>
      </c>
      <c r="AE202" s="1">
        <v>0.92</v>
      </c>
      <c r="AF202" s="1">
        <v>9.9839849472045898</v>
      </c>
      <c r="AG202">
        <v>0.87499199247360226</v>
      </c>
      <c r="AH202">
        <v>2.5464275315178222E-2</v>
      </c>
      <c r="AI202">
        <v>0.49484143732267061</v>
      </c>
      <c r="AJ202">
        <v>1.9853687876123172</v>
      </c>
      <c r="AK202">
        <v>-1</v>
      </c>
      <c r="AL202" s="1">
        <v>1799.2332763671875</v>
      </c>
      <c r="AM202" s="1">
        <v>0.5</v>
      </c>
      <c r="AN202">
        <v>193.32375802745429</v>
      </c>
      <c r="AO202">
        <v>5.4221356418937248</v>
      </c>
      <c r="AP202">
        <v>1.8350008712606669</v>
      </c>
      <c r="AQ202">
        <v>27.835594177246094</v>
      </c>
      <c r="AR202" s="1">
        <v>2</v>
      </c>
      <c r="AS202">
        <v>4.644859790802002</v>
      </c>
      <c r="AT202" s="1">
        <v>1</v>
      </c>
      <c r="AU202">
        <v>9.2897195816040039</v>
      </c>
      <c r="AV202" s="1">
        <v>25.901683807373047</v>
      </c>
      <c r="AW202" s="1">
        <v>24.995672225952148</v>
      </c>
      <c r="AX202" s="1">
        <v>600.8543701171875</v>
      </c>
      <c r="AY202" s="1">
        <v>576.763916015625</v>
      </c>
      <c r="AZ202" s="1">
        <v>16.000022888183594</v>
      </c>
      <c r="BA202" s="1">
        <v>19.033775329589844</v>
      </c>
      <c r="BB202" s="1">
        <v>48.201885223388672</v>
      </c>
      <c r="BC202" s="1">
        <v>57.341411590576172</v>
      </c>
      <c r="BD202" s="1">
        <v>350.65036010742187</v>
      </c>
      <c r="BE202" s="1">
        <v>1800.1558837890625</v>
      </c>
      <c r="BF202" s="1">
        <v>1106.17529296875</v>
      </c>
      <c r="BG202" s="1">
        <v>101.06348419189453</v>
      </c>
      <c r="BH202" s="1">
        <v>2.856921911239624</v>
      </c>
      <c r="BI202" s="1">
        <v>-4.7396965324878693E-2</v>
      </c>
      <c r="BJ202" s="1">
        <v>0.25</v>
      </c>
      <c r="BK202" s="1">
        <v>-1.355140209197998</v>
      </c>
      <c r="BL202" s="1">
        <v>7.355140209197998</v>
      </c>
      <c r="BM202" s="1">
        <v>1</v>
      </c>
      <c r="BN202" s="1">
        <v>0</v>
      </c>
      <c r="BO202" s="1">
        <v>0.15999999642372131</v>
      </c>
      <c r="BP202" s="1">
        <v>111115</v>
      </c>
      <c r="BQ202">
        <v>1.7532518005371092</v>
      </c>
      <c r="BR202">
        <v>5.4221356418937246E-3</v>
      </c>
      <c r="BS202">
        <v>300.98559417724607</v>
      </c>
      <c r="BT202">
        <v>299.05168380737302</v>
      </c>
      <c r="BU202">
        <v>288.02493496839088</v>
      </c>
      <c r="BV202">
        <v>0.10540535950306289</v>
      </c>
      <c r="BW202">
        <v>3.7586205233947423</v>
      </c>
      <c r="BX202">
        <v>37.190688144672038</v>
      </c>
      <c r="BY202">
        <v>18.156912815082194</v>
      </c>
      <c r="BZ202">
        <v>26.86863899230957</v>
      </c>
      <c r="CA202">
        <v>3.5516387232086477</v>
      </c>
      <c r="CB202">
        <v>0.29023145960371211</v>
      </c>
      <c r="CC202">
        <v>1.9236196521340754</v>
      </c>
      <c r="CD202">
        <v>1.6280190710745723</v>
      </c>
      <c r="CE202">
        <v>0.18221299339180255</v>
      </c>
      <c r="CF202">
        <v>35.20688399057623</v>
      </c>
      <c r="CG202">
        <v>0.60399763872328527</v>
      </c>
      <c r="CH202">
        <v>51.336103352704598</v>
      </c>
      <c r="CI202">
        <v>571.08047117913566</v>
      </c>
      <c r="CJ202">
        <v>3.5156535962576951E-2</v>
      </c>
      <c r="CK202">
        <v>0</v>
      </c>
      <c r="CL202">
        <v>1575.1219835196703</v>
      </c>
      <c r="CM202">
        <v>500.367431640625</v>
      </c>
      <c r="CN202">
        <v>0.24559734705076375</v>
      </c>
      <c r="CO202" t="e">
        <v>#DIV/0!</v>
      </c>
      <c r="CP202" t="e">
        <f t="shared" si="134"/>
        <v>#DIV/0!</v>
      </c>
    </row>
    <row r="203" spans="1:94" x14ac:dyDescent="0.3">
      <c r="A203" s="40" t="str">
        <f>VLOOKUP(C203,ListCodeMtrx!A$1:B$91,2,TRUE)</f>
        <v>M38</v>
      </c>
      <c r="B203" s="1">
        <f t="shared" si="135"/>
        <v>800</v>
      </c>
      <c r="C203">
        <v>38</v>
      </c>
      <c r="D203" s="4" t="s">
        <v>204</v>
      </c>
      <c r="E203" s="5">
        <v>2</v>
      </c>
      <c r="F203" s="5">
        <v>2</v>
      </c>
      <c r="G203">
        <v>90</v>
      </c>
      <c r="H203" s="12">
        <v>41334</v>
      </c>
      <c r="I203">
        <v>2</v>
      </c>
      <c r="J203" s="1">
        <v>20</v>
      </c>
      <c r="K203" s="6">
        <v>0.44829861111111113</v>
      </c>
      <c r="L203" s="1">
        <v>4227.5</v>
      </c>
      <c r="M203" s="1">
        <v>0</v>
      </c>
      <c r="N203" s="1">
        <v>800</v>
      </c>
      <c r="O203" s="7">
        <v>49.840254916801143</v>
      </c>
      <c r="P203" s="7">
        <v>0.32155789344893471</v>
      </c>
      <c r="Q203" s="7">
        <v>495.38962514996973</v>
      </c>
      <c r="R203" s="1">
        <v>27.635061264038086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t="e">
        <v>#DIV/0!</v>
      </c>
      <c r="AA203">
        <v>0.49631524065479066</v>
      </c>
      <c r="AB203">
        <v>0.24559734705076375</v>
      </c>
      <c r="AC203" s="1">
        <v>-1</v>
      </c>
      <c r="AD203" s="1">
        <v>0.87</v>
      </c>
      <c r="AE203" s="1">
        <v>0.92</v>
      </c>
      <c r="AF203" s="1">
        <v>9.9839849472045898</v>
      </c>
      <c r="AG203">
        <v>0.87499199247360226</v>
      </c>
      <c r="AH203">
        <v>3.2272709280960016E-2</v>
      </c>
      <c r="AI203">
        <v>0.49484143732267061</v>
      </c>
      <c r="AJ203">
        <v>1.9853687876123172</v>
      </c>
      <c r="AK203">
        <v>-1</v>
      </c>
      <c r="AL203" s="1">
        <v>1799.2332763671875</v>
      </c>
      <c r="AM203" s="1">
        <v>0.5</v>
      </c>
      <c r="AN203">
        <v>193.32375802745429</v>
      </c>
      <c r="AO203">
        <v>5.7370284980707051</v>
      </c>
      <c r="AP203">
        <v>1.8136068068122715</v>
      </c>
      <c r="AQ203">
        <v>27.635061264038086</v>
      </c>
      <c r="AR203" s="1">
        <v>2</v>
      </c>
      <c r="AS203">
        <v>4.644859790802002</v>
      </c>
      <c r="AT203" s="1">
        <v>1</v>
      </c>
      <c r="AU203">
        <v>9.2897195816040039</v>
      </c>
      <c r="AV203" s="1">
        <v>25.896080017089844</v>
      </c>
      <c r="AW203" s="1">
        <v>24.996471405029297</v>
      </c>
      <c r="AX203" s="1">
        <v>800.26324462890625</v>
      </c>
      <c r="AY203" s="1">
        <v>769.320068359375</v>
      </c>
      <c r="AZ203" s="1">
        <v>15.602707862854004</v>
      </c>
      <c r="BA203" s="1">
        <v>18.813209533691406</v>
      </c>
      <c r="BB203" s="1">
        <v>47.018447875976562</v>
      </c>
      <c r="BC203" s="1">
        <v>56.693233489990234</v>
      </c>
      <c r="BD203" s="1">
        <v>350.667724609375</v>
      </c>
      <c r="BE203" s="1">
        <v>1800.396728515625</v>
      </c>
      <c r="BF203" s="1">
        <v>1118.6683349609375</v>
      </c>
      <c r="BG203" s="1">
        <v>101.05900573730469</v>
      </c>
      <c r="BH203" s="1">
        <v>3.352832555770874</v>
      </c>
      <c r="BI203" s="1">
        <v>-5.3250618278980255E-2</v>
      </c>
      <c r="BJ203" s="1">
        <v>0.5</v>
      </c>
      <c r="BK203" s="1">
        <v>-1.355140209197998</v>
      </c>
      <c r="BL203" s="1">
        <v>7.355140209197998</v>
      </c>
      <c r="BM203" s="1">
        <v>1</v>
      </c>
      <c r="BN203" s="1">
        <v>0</v>
      </c>
      <c r="BO203" s="1">
        <v>0.15999999642372131</v>
      </c>
      <c r="BP203" s="1">
        <v>111115</v>
      </c>
      <c r="BQ203">
        <v>1.7533386230468748</v>
      </c>
      <c r="BR203">
        <v>5.7370284980707053E-3</v>
      </c>
      <c r="BS203">
        <v>300.78506126403806</v>
      </c>
      <c r="BT203">
        <v>299.04608001708982</v>
      </c>
      <c r="BU203">
        <v>288.06347012377955</v>
      </c>
      <c r="BV203">
        <v>5.9266663886221323E-2</v>
      </c>
      <c r="BW203">
        <v>3.7148510570147066</v>
      </c>
      <c r="BX203">
        <v>36.759228234158407</v>
      </c>
      <c r="BY203">
        <v>17.946018700467</v>
      </c>
      <c r="BZ203">
        <v>26.765570640563965</v>
      </c>
      <c r="CA203">
        <v>3.5301747635470395</v>
      </c>
      <c r="CB203">
        <v>0.31079975238936169</v>
      </c>
      <c r="CC203">
        <v>1.9012442502024351</v>
      </c>
      <c r="CD203">
        <v>1.6289305133446044</v>
      </c>
      <c r="CE203">
        <v>0.19518857439533413</v>
      </c>
      <c r="CF203">
        <v>50.063582970232012</v>
      </c>
      <c r="CG203">
        <v>0.64393175938646741</v>
      </c>
      <c r="CH203">
        <v>51.464283235703824</v>
      </c>
      <c r="CI203">
        <v>762.07718620920525</v>
      </c>
      <c r="CJ203">
        <v>3.3657916048333097E-2</v>
      </c>
      <c r="CK203">
        <v>0</v>
      </c>
      <c r="CL203">
        <v>1575.3327207268419</v>
      </c>
      <c r="CM203">
        <v>500.367431640625</v>
      </c>
      <c r="CN203">
        <v>0.24559734705076375</v>
      </c>
      <c r="CO203" t="e">
        <v>#DIV/0!</v>
      </c>
      <c r="CP203" t="e">
        <f t="shared" si="134"/>
        <v>#DIV/0!</v>
      </c>
    </row>
    <row r="204" spans="1:94" hidden="1" x14ac:dyDescent="0.3">
      <c r="A204" t="str">
        <f>VLOOKUP(C204,ListCodeMtrx!A$1:B$91,2,TRUE)</f>
        <v>M38</v>
      </c>
      <c r="B204" s="1" t="str">
        <f t="shared" si="135"/>
        <v>400F</v>
      </c>
      <c r="C204" s="8">
        <v>38</v>
      </c>
      <c r="D204" s="4" t="s">
        <v>204</v>
      </c>
      <c r="E204" s="5">
        <v>2</v>
      </c>
      <c r="F204" s="5">
        <v>2</v>
      </c>
      <c r="G204">
        <v>90</v>
      </c>
      <c r="H204" s="13">
        <v>41334</v>
      </c>
      <c r="I204" s="8">
        <v>2</v>
      </c>
      <c r="J204" s="9">
        <v>21</v>
      </c>
      <c r="K204" s="6">
        <v>0.45094907407407414</v>
      </c>
      <c r="L204" s="9">
        <v>4447.5</v>
      </c>
      <c r="M204" s="9">
        <v>0</v>
      </c>
      <c r="N204" s="1" t="s">
        <v>179</v>
      </c>
      <c r="O204" s="7">
        <v>28.384442005210829</v>
      </c>
      <c r="P204" s="7">
        <v>0.34804991765730198</v>
      </c>
      <c r="Q204" s="7">
        <v>238.25947845599228</v>
      </c>
      <c r="R204" s="9">
        <v>27.551919937133789</v>
      </c>
      <c r="S204" s="9">
        <v>3</v>
      </c>
      <c r="T204" s="9">
        <v>3</v>
      </c>
      <c r="U204" s="9">
        <v>0</v>
      </c>
      <c r="V204" s="9">
        <v>0</v>
      </c>
      <c r="W204" s="9">
        <v>466.427978515625</v>
      </c>
      <c r="X204" s="9">
        <v>994.0377197265625</v>
      </c>
      <c r="Y204" s="9">
        <v>753.84814453125</v>
      </c>
      <c r="Z204" s="8" t="e">
        <v>#DIV/0!</v>
      </c>
      <c r="AA204" s="8">
        <v>0.53077436674744205</v>
      </c>
      <c r="AB204" s="8">
        <v>0.24163024242317813</v>
      </c>
      <c r="AC204" s="9">
        <v>-1</v>
      </c>
      <c r="AD204" s="9">
        <v>0.87</v>
      </c>
      <c r="AE204" s="9">
        <v>0.92</v>
      </c>
      <c r="AF204" s="9">
        <v>9.9839849472045898</v>
      </c>
      <c r="AG204" s="8">
        <v>0.87499199247360226</v>
      </c>
      <c r="AH204" s="8">
        <v>1.8657111145089597E-2</v>
      </c>
      <c r="AI204" s="8">
        <v>0.45524097914500994</v>
      </c>
      <c r="AJ204" s="8">
        <v>2.1311708677725965</v>
      </c>
      <c r="AK204" s="8">
        <v>-1</v>
      </c>
      <c r="AL204" s="9">
        <v>1799.9853515625</v>
      </c>
      <c r="AM204" s="9">
        <v>0.5</v>
      </c>
      <c r="AN204" s="8">
        <v>190.28052601427581</v>
      </c>
      <c r="AO204" s="8">
        <v>6.2113189234985384</v>
      </c>
      <c r="AP204" s="8">
        <v>1.8192957522605979</v>
      </c>
      <c r="AQ204" s="8">
        <v>27.551919937133789</v>
      </c>
      <c r="AR204" s="9">
        <v>2</v>
      </c>
      <c r="AS204" s="8">
        <v>4.644859790802002</v>
      </c>
      <c r="AT204" s="9">
        <v>1</v>
      </c>
      <c r="AU204" s="8">
        <v>9.2897195816040039</v>
      </c>
      <c r="AV204" s="9">
        <v>25.903913497924805</v>
      </c>
      <c r="AW204" s="9">
        <v>24.995466232299805</v>
      </c>
      <c r="AX204" s="9">
        <v>399.6131591796875</v>
      </c>
      <c r="AY204" s="9">
        <v>382.07040405273438</v>
      </c>
      <c r="AZ204" s="9">
        <v>15.103553771972656</v>
      </c>
      <c r="BA204" s="9">
        <v>18.580387115478516</v>
      </c>
      <c r="BB204" s="9">
        <v>45.488876342773438</v>
      </c>
      <c r="BC204" s="9">
        <v>55.960403442382813</v>
      </c>
      <c r="BD204" s="9">
        <v>350.65875244140625</v>
      </c>
      <c r="BE204" s="9">
        <v>1799.9853515625</v>
      </c>
      <c r="BF204" s="9">
        <v>1150.33984375</v>
      </c>
      <c r="BG204" s="9">
        <v>101.04952239990234</v>
      </c>
      <c r="BH204" s="9">
        <v>2.262531042098999</v>
      </c>
      <c r="BI204" s="9">
        <v>-4.6462364494800568E-2</v>
      </c>
      <c r="BJ204" s="9">
        <v>0.25</v>
      </c>
      <c r="BK204" s="9">
        <v>-1.355140209197998</v>
      </c>
      <c r="BL204" s="9">
        <v>7.355140209197998</v>
      </c>
      <c r="BM204" s="9">
        <v>1</v>
      </c>
      <c r="BN204" s="9">
        <v>0</v>
      </c>
      <c r="BO204" s="9">
        <v>0.15999999642372131</v>
      </c>
      <c r="BP204" s="9">
        <v>111115</v>
      </c>
      <c r="BQ204" s="8">
        <v>1.753293762207031</v>
      </c>
      <c r="BR204" s="8">
        <v>6.2113189234985385E-3</v>
      </c>
      <c r="BS204" s="8">
        <v>300.70191993713377</v>
      </c>
      <c r="BT204" s="8">
        <v>299.05391349792478</v>
      </c>
      <c r="BU204" s="8">
        <v>287.99764981275075</v>
      </c>
      <c r="BV204" s="8">
        <v>-2.0252738981427213E-2</v>
      </c>
      <c r="BW204" s="8">
        <v>3.6968349962850011</v>
      </c>
      <c r="BX204" s="8">
        <v>36.584388609525718</v>
      </c>
      <c r="BY204" s="8">
        <v>18.004001494047202</v>
      </c>
      <c r="BZ204" s="8">
        <v>26.727916717529297</v>
      </c>
      <c r="CA204" s="8">
        <v>3.522361634725204</v>
      </c>
      <c r="CB204" s="8">
        <v>0.33548074953281642</v>
      </c>
      <c r="CC204" s="8">
        <v>1.8775392440244032</v>
      </c>
      <c r="CD204" s="8">
        <v>1.6448223907008008</v>
      </c>
      <c r="CE204" s="8">
        <v>0.21076962858318832</v>
      </c>
      <c r="CF204" s="8">
        <v>24.076006505227841</v>
      </c>
      <c r="CG204" s="8">
        <v>0.62360098015628307</v>
      </c>
      <c r="CH204" s="8">
        <v>51.219472544256604</v>
      </c>
      <c r="CI204" s="8">
        <v>377.94552209365827</v>
      </c>
      <c r="CJ204" s="8">
        <v>3.8466817649176067E-2</v>
      </c>
      <c r="CK204" s="8">
        <v>0</v>
      </c>
      <c r="CL204" s="8">
        <v>1574.9727691869693</v>
      </c>
      <c r="CM204" s="8">
        <v>527.6097412109375</v>
      </c>
      <c r="CN204" s="8">
        <v>0.24163024242317813</v>
      </c>
      <c r="CO204" s="8" t="e">
        <v>#DIV/0!</v>
      </c>
      <c r="CP204" t="e">
        <f t="shared" si="134"/>
        <v>#DIV/0!</v>
      </c>
    </row>
    <row r="205" spans="1:94" hidden="1" x14ac:dyDescent="0.3">
      <c r="A205" t="str">
        <f>VLOOKUP(C205,ListCodeMtrx!A$1:B$91,2,TRUE)</f>
        <v>M40</v>
      </c>
      <c r="B205" s="1" t="str">
        <f t="shared" si="135"/>
        <v>400a</v>
      </c>
      <c r="C205">
        <v>40</v>
      </c>
      <c r="D205" s="4" t="s">
        <v>211</v>
      </c>
      <c r="E205" s="5">
        <v>2</v>
      </c>
      <c r="F205" s="5">
        <v>2</v>
      </c>
      <c r="G205">
        <v>90</v>
      </c>
      <c r="H205" s="12">
        <v>41334</v>
      </c>
      <c r="I205">
        <v>2</v>
      </c>
      <c r="J205" s="1">
        <v>22</v>
      </c>
      <c r="K205" s="6">
        <v>0.4544907407407407</v>
      </c>
      <c r="L205" s="1">
        <v>4762.5</v>
      </c>
      <c r="M205" s="1">
        <v>0</v>
      </c>
      <c r="N205" s="1" t="s">
        <v>177</v>
      </c>
      <c r="O205">
        <v>32.492382999671925</v>
      </c>
      <c r="P205">
        <v>0.4679520312768784</v>
      </c>
      <c r="Q205">
        <v>257.05258403966616</v>
      </c>
      <c r="R205" s="1">
        <v>26.806877136230469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t="e">
        <v>#DIV/0!</v>
      </c>
      <c r="AA205">
        <v>0.53077436674744205</v>
      </c>
      <c r="AB205">
        <v>0.24163024242317813</v>
      </c>
      <c r="AC205" s="1">
        <v>-1</v>
      </c>
      <c r="AD205" s="1">
        <v>0.87</v>
      </c>
      <c r="AE205" s="1">
        <v>0.92</v>
      </c>
      <c r="AF205" s="1">
        <v>9.9557476043701172</v>
      </c>
      <c r="AG205">
        <v>0.87497787380218517</v>
      </c>
      <c r="AH205">
        <v>2.1238999834362275E-2</v>
      </c>
      <c r="AI205">
        <v>0.45524097914500994</v>
      </c>
      <c r="AJ205">
        <v>2.1311708677725965</v>
      </c>
      <c r="AK205">
        <v>-1</v>
      </c>
      <c r="AL205" s="1">
        <v>1799.9853515625</v>
      </c>
      <c r="AM205" s="1">
        <v>0.5</v>
      </c>
      <c r="AN205">
        <v>190.27745569106486</v>
      </c>
      <c r="AO205">
        <v>7.0140956658380746</v>
      </c>
      <c r="AP205">
        <v>1.5471509988049457</v>
      </c>
      <c r="AQ205">
        <v>26.806877136230469</v>
      </c>
      <c r="AR205" s="1">
        <v>2</v>
      </c>
      <c r="AS205">
        <v>4.644859790802002</v>
      </c>
      <c r="AT205" s="1">
        <v>1</v>
      </c>
      <c r="AU205">
        <v>9.2897195816040039</v>
      </c>
      <c r="AV205" s="1">
        <v>25.823097229003906</v>
      </c>
      <c r="AW205" s="1">
        <v>24.994356155395508</v>
      </c>
      <c r="AX205" s="1">
        <v>400.97604370117187</v>
      </c>
      <c r="AY205" s="1">
        <v>380.92083740234375</v>
      </c>
      <c r="AZ205" s="1">
        <v>15.790666580200195</v>
      </c>
      <c r="BA205" s="1">
        <v>19.712162017822266</v>
      </c>
      <c r="BB205" s="1">
        <v>47.779521942138672</v>
      </c>
      <c r="BC205" s="1">
        <v>59.645214080810547</v>
      </c>
      <c r="BD205" s="1">
        <v>350.67401123046875</v>
      </c>
      <c r="BE205" s="1">
        <v>1802.24951171875</v>
      </c>
      <c r="BF205" s="1">
        <v>1686.486328125</v>
      </c>
      <c r="BG205" s="1">
        <v>101.03469085693359</v>
      </c>
      <c r="BH205" s="1">
        <v>2.176227331161499</v>
      </c>
      <c r="BI205" s="1">
        <v>-6.137210875749588E-2</v>
      </c>
      <c r="BJ205" s="1">
        <v>0.5</v>
      </c>
      <c r="BK205" s="1">
        <v>-1.355140209197998</v>
      </c>
      <c r="BL205" s="1">
        <v>7.355140209197998</v>
      </c>
      <c r="BM205" s="1">
        <v>1</v>
      </c>
      <c r="BN205" s="1">
        <v>0</v>
      </c>
      <c r="BO205" s="1">
        <v>0.15999999642372131</v>
      </c>
      <c r="BP205" s="1">
        <v>111115</v>
      </c>
      <c r="BQ205">
        <v>1.7533700561523435</v>
      </c>
      <c r="BR205">
        <v>7.0140956658380745E-3</v>
      </c>
      <c r="BS205">
        <v>299.95687713623045</v>
      </c>
      <c r="BT205">
        <v>298.97309722900388</v>
      </c>
      <c r="BU205">
        <v>288.35991542965348</v>
      </c>
      <c r="BV205">
        <v>-0.12919279968566155</v>
      </c>
      <c r="BW205">
        <v>3.5387631943974065</v>
      </c>
      <c r="BX205">
        <v>35.025229100847554</v>
      </c>
      <c r="BY205">
        <v>15.313067083025288</v>
      </c>
      <c r="BZ205">
        <v>26.314987182617188</v>
      </c>
      <c r="CA205">
        <v>3.4376649308285807</v>
      </c>
      <c r="CB205">
        <v>0.44551029391741581</v>
      </c>
      <c r="CC205">
        <v>1.9916121955924608</v>
      </c>
      <c r="CD205">
        <v>1.4460527352361199</v>
      </c>
      <c r="CE205">
        <v>0.28037681457502822</v>
      </c>
      <c r="CF205">
        <v>25.971228362423613</v>
      </c>
      <c r="CG205">
        <v>0.67481890933720956</v>
      </c>
      <c r="CH205">
        <v>57.205361364992811</v>
      </c>
      <c r="CI205">
        <v>376.19898152023291</v>
      </c>
      <c r="CJ205">
        <v>4.9408387646206697E-2</v>
      </c>
      <c r="CK205">
        <v>0</v>
      </c>
      <c r="CL205">
        <v>1576.9284458246982</v>
      </c>
      <c r="CM205">
        <v>527.6097412109375</v>
      </c>
      <c r="CN205">
        <v>0.24163024242317813</v>
      </c>
      <c r="CO205" t="e">
        <v>#DIV/0!</v>
      </c>
      <c r="CP205" t="e">
        <f t="shared" si="134"/>
        <v>#DIV/0!</v>
      </c>
    </row>
    <row r="206" spans="1:94" x14ac:dyDescent="0.3">
      <c r="A206" s="40" t="str">
        <f>VLOOKUP(C206,ListCodeMtrx!A$1:B$91,2,TRUE)</f>
        <v>M40</v>
      </c>
      <c r="B206" s="1">
        <f t="shared" si="135"/>
        <v>50</v>
      </c>
      <c r="C206">
        <v>40</v>
      </c>
      <c r="D206" s="4" t="s">
        <v>211</v>
      </c>
      <c r="E206" s="5">
        <v>2</v>
      </c>
      <c r="F206" s="5">
        <v>2</v>
      </c>
      <c r="G206">
        <v>90</v>
      </c>
      <c r="H206" s="12">
        <v>41334</v>
      </c>
      <c r="I206">
        <v>2</v>
      </c>
      <c r="J206" s="1">
        <v>23</v>
      </c>
      <c r="K206" s="6">
        <v>0.45650462962962968</v>
      </c>
      <c r="L206" s="1">
        <v>4936.5</v>
      </c>
      <c r="M206" s="1">
        <v>0</v>
      </c>
      <c r="N206" s="1">
        <v>50</v>
      </c>
      <c r="O206" s="7">
        <v>-1.1079574161700094</v>
      </c>
      <c r="P206" s="7">
        <v>0.45526047435515105</v>
      </c>
      <c r="Q206" s="7">
        <v>51.925461018148013</v>
      </c>
      <c r="R206" s="1">
        <v>27.066583633422852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t="e">
        <v>#DIV/0!</v>
      </c>
      <c r="AA206">
        <v>0.53077436674744205</v>
      </c>
      <c r="AB206">
        <v>0.24163024242317813</v>
      </c>
      <c r="AC206" s="1">
        <v>-1</v>
      </c>
      <c r="AD206" s="1">
        <v>0.87</v>
      </c>
      <c r="AE206" s="1">
        <v>0.92</v>
      </c>
      <c r="AF206" s="1">
        <v>9.9557476043701172</v>
      </c>
      <c r="AG206">
        <v>0.87497787380218517</v>
      </c>
      <c r="AH206">
        <v>-6.8498291508368802E-5</v>
      </c>
      <c r="AI206">
        <v>0.45524097914500994</v>
      </c>
      <c r="AJ206">
        <v>2.1311708677725965</v>
      </c>
      <c r="AK206">
        <v>-1</v>
      </c>
      <c r="AL206" s="1">
        <v>1799.9853515625</v>
      </c>
      <c r="AM206" s="1">
        <v>0.5</v>
      </c>
      <c r="AN206">
        <v>190.27745569106486</v>
      </c>
      <c r="AO206">
        <v>6.8837986849468074</v>
      </c>
      <c r="AP206">
        <v>1.5578511339395051</v>
      </c>
      <c r="AQ206">
        <v>27.066583633422852</v>
      </c>
      <c r="AR206" s="1">
        <v>2</v>
      </c>
      <c r="AS206">
        <v>4.644859790802002</v>
      </c>
      <c r="AT206" s="1">
        <v>1</v>
      </c>
      <c r="AU206">
        <v>9.2897195816040039</v>
      </c>
      <c r="AV206" s="1">
        <v>25.854148864746094</v>
      </c>
      <c r="AW206" s="1">
        <v>24.995021820068359</v>
      </c>
      <c r="AX206" s="1">
        <v>48.703048706054688</v>
      </c>
      <c r="AY206" s="1">
        <v>49.142040252685547</v>
      </c>
      <c r="AZ206" s="1">
        <v>16.298717498779297</v>
      </c>
      <c r="BA206" s="1">
        <v>20.145868301391602</v>
      </c>
      <c r="BB206" s="1">
        <v>49.223667144775391</v>
      </c>
      <c r="BC206" s="1">
        <v>60.842430114746094</v>
      </c>
      <c r="BD206" s="1">
        <v>350.6552734375</v>
      </c>
      <c r="BE206" s="1">
        <v>1801.2569580078125</v>
      </c>
      <c r="BF206" s="1">
        <v>1684.1954345703125</v>
      </c>
      <c r="BG206" s="1">
        <v>101.02960968017578</v>
      </c>
      <c r="BH206" s="1">
        <v>0.63553977012634277</v>
      </c>
      <c r="BI206" s="1">
        <v>-4.6683616936206818E-2</v>
      </c>
      <c r="BJ206" s="1">
        <v>0.5</v>
      </c>
      <c r="BK206" s="1">
        <v>-1.355140209197998</v>
      </c>
      <c r="BL206" s="1">
        <v>7.355140209197998</v>
      </c>
      <c r="BM206" s="1">
        <v>1</v>
      </c>
      <c r="BN206" s="1">
        <v>0</v>
      </c>
      <c r="BO206" s="1">
        <v>0.15999999642372131</v>
      </c>
      <c r="BP206" s="1">
        <v>111115</v>
      </c>
      <c r="BQ206">
        <v>1.7532763671874998</v>
      </c>
      <c r="BR206">
        <v>6.8837986849468076E-3</v>
      </c>
      <c r="BS206">
        <v>300.21658363342283</v>
      </c>
      <c r="BT206">
        <v>299.00414886474607</v>
      </c>
      <c r="BU206">
        <v>288.20110683945313</v>
      </c>
      <c r="BV206">
        <v>-0.11751348818827741</v>
      </c>
      <c r="BW206">
        <v>3.5931803450973243</v>
      </c>
      <c r="BX206">
        <v>35.565616421483462</v>
      </c>
      <c r="BY206">
        <v>15.41974812009186</v>
      </c>
      <c r="BZ206">
        <v>26.460366249084473</v>
      </c>
      <c r="CA206">
        <v>3.4672787712173521</v>
      </c>
      <c r="CB206">
        <v>0.43399187264227901</v>
      </c>
      <c r="CC206">
        <v>2.0353292111578192</v>
      </c>
      <c r="CD206">
        <v>1.4319495600595329</v>
      </c>
      <c r="CE206">
        <v>0.27307881705560494</v>
      </c>
      <c r="CF206">
        <v>5.2460090591266768</v>
      </c>
      <c r="CG206">
        <v>1.0566403175600825</v>
      </c>
      <c r="CH206">
        <v>57.485421848751031</v>
      </c>
      <c r="CI206">
        <v>49.303050765294721</v>
      </c>
      <c r="CJ206">
        <v>-1.2918348554572344E-2</v>
      </c>
      <c r="CK206">
        <v>0</v>
      </c>
      <c r="CL206">
        <v>1576.0599832890678</v>
      </c>
      <c r="CM206">
        <v>527.6097412109375</v>
      </c>
      <c r="CN206">
        <v>0.24163024242317813</v>
      </c>
      <c r="CO206" t="e">
        <v>#DIV/0!</v>
      </c>
      <c r="CP206" t="e">
        <f t="shared" si="134"/>
        <v>#DIV/0!</v>
      </c>
    </row>
    <row r="207" spans="1:94" s="8" customFormat="1" x14ac:dyDescent="0.3">
      <c r="A207" s="40" t="str">
        <f>VLOOKUP(C207,ListCodeMtrx!A$1:B$91,2,TRUE)</f>
        <v>M40</v>
      </c>
      <c r="B207" s="1">
        <f t="shared" si="135"/>
        <v>100</v>
      </c>
      <c r="C207">
        <v>40</v>
      </c>
      <c r="D207" s="4" t="s">
        <v>211</v>
      </c>
      <c r="E207" s="5">
        <v>2</v>
      </c>
      <c r="F207" s="5">
        <v>2</v>
      </c>
      <c r="G207">
        <v>90</v>
      </c>
      <c r="H207" s="12">
        <v>41334</v>
      </c>
      <c r="I207">
        <v>2</v>
      </c>
      <c r="J207" s="1">
        <v>24</v>
      </c>
      <c r="K207" s="6">
        <v>0.45824074074074073</v>
      </c>
      <c r="L207" s="1">
        <v>5086.5</v>
      </c>
      <c r="M207" s="1">
        <v>0</v>
      </c>
      <c r="N207" s="1">
        <v>100</v>
      </c>
      <c r="O207" s="7">
        <v>4.9369923277814687</v>
      </c>
      <c r="P207" s="7">
        <v>0.45287828688118098</v>
      </c>
      <c r="Q207" s="7">
        <v>76.859382237484454</v>
      </c>
      <c r="R207" s="1">
        <v>27.16246223449707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t="e">
        <v>#DIV/0!</v>
      </c>
      <c r="AA207">
        <v>0.53077436674744205</v>
      </c>
      <c r="AB207">
        <v>0.24163024242317813</v>
      </c>
      <c r="AC207" s="1">
        <v>-1</v>
      </c>
      <c r="AD207" s="1">
        <v>0.87</v>
      </c>
      <c r="AE207" s="1">
        <v>0.92</v>
      </c>
      <c r="AF207" s="1">
        <v>9.9557476043701172</v>
      </c>
      <c r="AG207">
        <v>0.87497787380218517</v>
      </c>
      <c r="AH207">
        <v>3.7682388904276597E-3</v>
      </c>
      <c r="AI207">
        <v>0.45524097914500994</v>
      </c>
      <c r="AJ207">
        <v>2.1311708677725965</v>
      </c>
      <c r="AK207">
        <v>-1</v>
      </c>
      <c r="AL207" s="1">
        <v>1799.9853515625</v>
      </c>
      <c r="AM207" s="1">
        <v>0.5</v>
      </c>
      <c r="AN207">
        <v>190.27745569106486</v>
      </c>
      <c r="AO207">
        <v>6.7711499101353017</v>
      </c>
      <c r="AP207">
        <v>1.539549979262516</v>
      </c>
      <c r="AQ207">
        <v>27.16246223449707</v>
      </c>
      <c r="AR207" s="1">
        <v>2</v>
      </c>
      <c r="AS207">
        <v>4.644859790802002</v>
      </c>
      <c r="AT207" s="1">
        <v>1</v>
      </c>
      <c r="AU207">
        <v>9.2897195816040039</v>
      </c>
      <c r="AV207" s="1">
        <v>25.88226318359375</v>
      </c>
      <c r="AW207" s="1">
        <v>24.999399185180664</v>
      </c>
      <c r="AX207" s="1">
        <v>100.38967895507812</v>
      </c>
      <c r="AY207" s="1">
        <v>97.198478698730469</v>
      </c>
      <c r="AZ207" s="1">
        <v>16.745414733886719</v>
      </c>
      <c r="BA207" s="1">
        <v>20.528078079223633</v>
      </c>
      <c r="BB207" s="1">
        <v>50.487625122070312</v>
      </c>
      <c r="BC207" s="1">
        <v>61.892402648925781</v>
      </c>
      <c r="BD207" s="1">
        <v>350.660400390625</v>
      </c>
      <c r="BE207" s="1">
        <v>1800.656982421875</v>
      </c>
      <c r="BF207" s="1">
        <v>1687.30859375</v>
      </c>
      <c r="BG207" s="1">
        <v>101.02767181396484</v>
      </c>
      <c r="BH207" s="1">
        <v>0.97230124473571777</v>
      </c>
      <c r="BI207" s="1">
        <v>-4.7648735344409943E-2</v>
      </c>
      <c r="BJ207" s="1">
        <v>0.75</v>
      </c>
      <c r="BK207" s="1">
        <v>-1.355140209197998</v>
      </c>
      <c r="BL207" s="1">
        <v>7.355140209197998</v>
      </c>
      <c r="BM207" s="1">
        <v>1</v>
      </c>
      <c r="BN207" s="1">
        <v>0</v>
      </c>
      <c r="BO207" s="1">
        <v>0.15999999642372131</v>
      </c>
      <c r="BP207" s="1">
        <v>111115</v>
      </c>
      <c r="BQ207">
        <v>1.7533020019531249</v>
      </c>
      <c r="BR207">
        <v>6.7711499101353019E-3</v>
      </c>
      <c r="BS207">
        <v>300.31246223449705</v>
      </c>
      <c r="BT207">
        <v>299.03226318359373</v>
      </c>
      <c r="BU207">
        <v>288.10511074784881</v>
      </c>
      <c r="BV207">
        <v>-0.10122646845982514</v>
      </c>
      <c r="BW207">
        <v>3.613453914421767</v>
      </c>
      <c r="BX207">
        <v>35.766972053712976</v>
      </c>
      <c r="BY207">
        <v>15.238893974489343</v>
      </c>
      <c r="BZ207">
        <v>26.52236270904541</v>
      </c>
      <c r="CA207">
        <v>3.4799750992066101</v>
      </c>
      <c r="CB207">
        <v>0.43182653605485621</v>
      </c>
      <c r="CC207">
        <v>2.073903935159251</v>
      </c>
      <c r="CD207">
        <v>1.4060711640473591</v>
      </c>
      <c r="CE207">
        <v>0.27170716619735275</v>
      </c>
      <c r="CF207">
        <v>7.7649244445126593</v>
      </c>
      <c r="CG207">
        <v>0.79074676133267852</v>
      </c>
      <c r="CH207">
        <v>58.197836982960837</v>
      </c>
      <c r="CI207">
        <v>96.481025433972803</v>
      </c>
      <c r="CJ207">
        <v>2.9780184589246979E-2</v>
      </c>
      <c r="CK207">
        <v>0</v>
      </c>
      <c r="CL207">
        <v>1575.5350179265508</v>
      </c>
      <c r="CM207">
        <v>527.6097412109375</v>
      </c>
      <c r="CN207">
        <v>0.24163024242317813</v>
      </c>
      <c r="CO207" t="e">
        <v>#DIV/0!</v>
      </c>
      <c r="CP207" t="e">
        <f t="shared" si="134"/>
        <v>#DIV/0!</v>
      </c>
    </row>
    <row r="208" spans="1:94" x14ac:dyDescent="0.3">
      <c r="A208" s="40" t="str">
        <f>VLOOKUP(C208,ListCodeMtrx!A$1:B$91,2,TRUE)</f>
        <v>M40</v>
      </c>
      <c r="B208" s="1">
        <f t="shared" si="135"/>
        <v>250</v>
      </c>
      <c r="C208">
        <v>40</v>
      </c>
      <c r="D208" s="4" t="s">
        <v>211</v>
      </c>
      <c r="E208" s="5">
        <v>2</v>
      </c>
      <c r="F208" s="5">
        <v>2</v>
      </c>
      <c r="G208">
        <v>90</v>
      </c>
      <c r="H208" s="12">
        <v>41334</v>
      </c>
      <c r="I208">
        <v>2</v>
      </c>
      <c r="J208" s="1">
        <v>25</v>
      </c>
      <c r="K208" s="6">
        <v>0.46011574074074069</v>
      </c>
      <c r="L208" s="1">
        <v>5248.5</v>
      </c>
      <c r="M208" s="1">
        <v>0</v>
      </c>
      <c r="N208" s="1">
        <v>250</v>
      </c>
      <c r="O208" s="7">
        <v>20.338333984131065</v>
      </c>
      <c r="P208" s="7">
        <v>0.45303818238740429</v>
      </c>
      <c r="Q208" s="7">
        <v>159.08951890156575</v>
      </c>
      <c r="R208" s="1">
        <v>27.263698577880859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t="e">
        <v>#DIV/0!</v>
      </c>
      <c r="AA208">
        <v>0.53077436674744205</v>
      </c>
      <c r="AB208">
        <v>0.24163024242317813</v>
      </c>
      <c r="AC208" s="1">
        <v>-1</v>
      </c>
      <c r="AD208" s="1">
        <v>0.87</v>
      </c>
      <c r="AE208" s="1">
        <v>0.92</v>
      </c>
      <c r="AF208" s="1">
        <v>9.9557476043701172</v>
      </c>
      <c r="AG208">
        <v>0.87497787380218517</v>
      </c>
      <c r="AH208">
        <v>1.3552542514590159E-2</v>
      </c>
      <c r="AI208">
        <v>0.45524097914500994</v>
      </c>
      <c r="AJ208">
        <v>2.1311708677725965</v>
      </c>
      <c r="AK208">
        <v>-1</v>
      </c>
      <c r="AL208" s="1">
        <v>1799.9853515625</v>
      </c>
      <c r="AM208" s="1">
        <v>0.5</v>
      </c>
      <c r="AN208">
        <v>190.27745569106486</v>
      </c>
      <c r="AO208">
        <v>6.6711914114959203</v>
      </c>
      <c r="AP208">
        <v>1.5157082548764711</v>
      </c>
      <c r="AQ208">
        <v>27.263698577880859</v>
      </c>
      <c r="AR208" s="1">
        <v>2</v>
      </c>
      <c r="AS208">
        <v>4.644859790802002</v>
      </c>
      <c r="AT208" s="1">
        <v>1</v>
      </c>
      <c r="AU208">
        <v>9.2897195816040039</v>
      </c>
      <c r="AV208" s="1">
        <v>25.931489944458008</v>
      </c>
      <c r="AW208" s="1">
        <v>24.995553970336914</v>
      </c>
      <c r="AX208" s="1">
        <v>251.30986022949219</v>
      </c>
      <c r="AY208" s="1">
        <v>238.80105590820312</v>
      </c>
      <c r="AZ208" s="1">
        <v>17.253046035766602</v>
      </c>
      <c r="BA208" s="1">
        <v>20.978204727172852</v>
      </c>
      <c r="BB208" s="1">
        <v>51.863822937011719</v>
      </c>
      <c r="BC208" s="1">
        <v>63.061901092529297</v>
      </c>
      <c r="BD208" s="1">
        <v>350.65576171875</v>
      </c>
      <c r="BE208" s="1">
        <v>1799.4619140625</v>
      </c>
      <c r="BF208" s="1">
        <v>1686.446533203125</v>
      </c>
      <c r="BG208" s="1">
        <v>101.02201080322266</v>
      </c>
      <c r="BH208" s="1">
        <v>1.7325704097747803</v>
      </c>
      <c r="BI208" s="1">
        <v>-5.443698912858963E-2</v>
      </c>
      <c r="BJ208" s="1">
        <v>0.75</v>
      </c>
      <c r="BK208" s="1">
        <v>-1.355140209197998</v>
      </c>
      <c r="BL208" s="1">
        <v>7.355140209197998</v>
      </c>
      <c r="BM208" s="1">
        <v>1</v>
      </c>
      <c r="BN208" s="1">
        <v>0</v>
      </c>
      <c r="BO208" s="1">
        <v>0.15999999642372131</v>
      </c>
      <c r="BP208" s="1">
        <v>111115</v>
      </c>
      <c r="BQ208">
        <v>1.7532788085937498</v>
      </c>
      <c r="BR208">
        <v>6.6711914114959206E-3</v>
      </c>
      <c r="BS208">
        <v>300.41369857788084</v>
      </c>
      <c r="BT208">
        <v>299.08148994445799</v>
      </c>
      <c r="BU208">
        <v>287.91389981462271</v>
      </c>
      <c r="BV208">
        <v>-8.6837692628273011E-2</v>
      </c>
      <c r="BW208">
        <v>3.6349686794571436</v>
      </c>
      <c r="BX208">
        <v>35.981947404883627</v>
      </c>
      <c r="BY208">
        <v>15.003742677710775</v>
      </c>
      <c r="BZ208">
        <v>26.597594261169434</v>
      </c>
      <c r="CA208">
        <v>3.4954363598689899</v>
      </c>
      <c r="CB208">
        <v>0.43197190940056585</v>
      </c>
      <c r="CC208">
        <v>2.1192604245806725</v>
      </c>
      <c r="CD208">
        <v>1.3761759352883174</v>
      </c>
      <c r="CE208">
        <v>0.27179925128052795</v>
      </c>
      <c r="CF208">
        <v>16.071543097153469</v>
      </c>
      <c r="CG208">
        <v>0.66620106974200699</v>
      </c>
      <c r="CH208">
        <v>59.07544826406167</v>
      </c>
      <c r="CI208">
        <v>235.84544991413756</v>
      </c>
      <c r="CJ208">
        <v>5.0944217812731236E-2</v>
      </c>
      <c r="CK208">
        <v>0</v>
      </c>
      <c r="CL208">
        <v>1574.4893595544168</v>
      </c>
      <c r="CM208">
        <v>527.6097412109375</v>
      </c>
      <c r="CN208">
        <v>0.24163024242317813</v>
      </c>
      <c r="CO208" t="e">
        <v>#DIV/0!</v>
      </c>
      <c r="CP208" t="e">
        <f t="shared" si="134"/>
        <v>#DIV/0!</v>
      </c>
    </row>
    <row r="209" spans="1:94" x14ac:dyDescent="0.3">
      <c r="A209" s="40" t="str">
        <f>VLOOKUP(C209,ListCodeMtrx!A$1:B$91,2,TRUE)</f>
        <v>M40</v>
      </c>
      <c r="B209" s="1">
        <f t="shared" si="135"/>
        <v>600</v>
      </c>
      <c r="C209">
        <v>40</v>
      </c>
      <c r="D209" s="4" t="s">
        <v>211</v>
      </c>
      <c r="E209" s="5">
        <v>2</v>
      </c>
      <c r="F209" s="5">
        <v>2</v>
      </c>
      <c r="G209">
        <v>90</v>
      </c>
      <c r="H209" s="12">
        <v>41334</v>
      </c>
      <c r="I209">
        <v>2</v>
      </c>
      <c r="J209" s="1">
        <v>26</v>
      </c>
      <c r="K209" s="6">
        <v>0.46253472222222225</v>
      </c>
      <c r="L209" s="1">
        <v>5457.5</v>
      </c>
      <c r="M209" s="1">
        <v>0</v>
      </c>
      <c r="N209" s="1">
        <v>600</v>
      </c>
      <c r="O209" s="7">
        <v>45.741654417936431</v>
      </c>
      <c r="P209" s="7">
        <v>0.45760205084354338</v>
      </c>
      <c r="Q209" s="7">
        <v>393.86095303428618</v>
      </c>
      <c r="R209" s="1">
        <v>27.30961799621582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t="e">
        <v>#DIV/0!</v>
      </c>
      <c r="AA209">
        <v>0.53077436674744205</v>
      </c>
      <c r="AB209">
        <v>0.24163024242317813</v>
      </c>
      <c r="AC209" s="1">
        <v>-1</v>
      </c>
      <c r="AD209" s="1">
        <v>0.87</v>
      </c>
      <c r="AE209" s="1">
        <v>0.92</v>
      </c>
      <c r="AF209" s="1">
        <v>9.9557476043701172</v>
      </c>
      <c r="AG209">
        <v>0.87497787380218517</v>
      </c>
      <c r="AH209">
        <v>2.969785358203041E-2</v>
      </c>
      <c r="AI209">
        <v>0.45524097914500994</v>
      </c>
      <c r="AJ209">
        <v>2.1311708677725965</v>
      </c>
      <c r="AK209">
        <v>-1</v>
      </c>
      <c r="AL209" s="1">
        <v>1799.9853515625</v>
      </c>
      <c r="AM209" s="1">
        <v>0.5</v>
      </c>
      <c r="AN209">
        <v>190.27745569106486</v>
      </c>
      <c r="AO209">
        <v>6.5832999686981433</v>
      </c>
      <c r="AP209">
        <v>1.481005154670231</v>
      </c>
      <c r="AQ209">
        <v>27.30961799621582</v>
      </c>
      <c r="AR209" s="1">
        <v>2</v>
      </c>
      <c r="AS209">
        <v>4.644859790802002</v>
      </c>
      <c r="AT209" s="1">
        <v>1</v>
      </c>
      <c r="AU209">
        <v>9.2897195816040039</v>
      </c>
      <c r="AV209" s="1">
        <v>25.968271255493164</v>
      </c>
      <c r="AW209" s="1">
        <v>24.995840072631836</v>
      </c>
      <c r="AX209" s="1">
        <v>600.36431884765625</v>
      </c>
      <c r="AY209" s="1">
        <v>572.1285400390625</v>
      </c>
      <c r="AZ209" s="1">
        <v>17.745895385742188</v>
      </c>
      <c r="BA209" s="1">
        <v>21.420097351074219</v>
      </c>
      <c r="BB209" s="1">
        <v>53.225841522216797</v>
      </c>
      <c r="BC209" s="1">
        <v>64.245994567871094</v>
      </c>
      <c r="BD209" s="1">
        <v>350.67669677734375</v>
      </c>
      <c r="BE209" s="1">
        <v>1798.796142578125</v>
      </c>
      <c r="BF209" s="1">
        <v>1688.947265625</v>
      </c>
      <c r="BG209" s="1">
        <v>101.01537322998047</v>
      </c>
      <c r="BH209" s="1">
        <v>2.8700215816497803</v>
      </c>
      <c r="BI209" s="1">
        <v>-6.7199058830738068E-2</v>
      </c>
      <c r="BJ209" s="1">
        <v>0.25</v>
      </c>
      <c r="BK209" s="1">
        <v>-1.355140209197998</v>
      </c>
      <c r="BL209" s="1">
        <v>7.355140209197998</v>
      </c>
      <c r="BM209" s="1">
        <v>1</v>
      </c>
      <c r="BN209" s="1">
        <v>0</v>
      </c>
      <c r="BO209" s="1">
        <v>0.15999999642372131</v>
      </c>
      <c r="BP209" s="1">
        <v>111115</v>
      </c>
      <c r="BQ209">
        <v>1.7533834838867186</v>
      </c>
      <c r="BR209">
        <v>6.5832999686981433E-3</v>
      </c>
      <c r="BS209">
        <v>300.4596179962158</v>
      </c>
      <c r="BT209">
        <v>299.11827125549314</v>
      </c>
      <c r="BU209">
        <v>287.80737637950369</v>
      </c>
      <c r="BV209">
        <v>-7.2233227969182121E-2</v>
      </c>
      <c r="BW209">
        <v>3.6447642832115092</v>
      </c>
      <c r="BX209">
        <v>36.081283142057188</v>
      </c>
      <c r="BY209">
        <v>14.661185790982969</v>
      </c>
      <c r="BZ209">
        <v>26.638944625854492</v>
      </c>
      <c r="CA209">
        <v>3.5039600222760789</v>
      </c>
      <c r="CB209">
        <v>0.43611926358851399</v>
      </c>
      <c r="CC209">
        <v>2.1637591285412783</v>
      </c>
      <c r="CD209">
        <v>1.3402008937348007</v>
      </c>
      <c r="CE209">
        <v>0.27442652104996479</v>
      </c>
      <c r="CF209">
        <v>39.786011171474229</v>
      </c>
      <c r="CG209">
        <v>0.68841339921164402</v>
      </c>
      <c r="CH209">
        <v>60.127477822293955</v>
      </c>
      <c r="CI209">
        <v>565.48127443305896</v>
      </c>
      <c r="CJ209">
        <v>4.8636982972193682E-2</v>
      </c>
      <c r="CK209">
        <v>0</v>
      </c>
      <c r="CL209">
        <v>1573.9068242365802</v>
      </c>
      <c r="CM209">
        <v>527.6097412109375</v>
      </c>
      <c r="CN209">
        <v>0.24163024242317813</v>
      </c>
      <c r="CO209" t="e">
        <v>#DIV/0!</v>
      </c>
      <c r="CP209" s="8" t="e">
        <f t="shared" si="134"/>
        <v>#DIV/0!</v>
      </c>
    </row>
    <row r="210" spans="1:94" x14ac:dyDescent="0.3">
      <c r="A210" s="40" t="str">
        <f>VLOOKUP(C210,ListCodeMtrx!A$1:B$91,2,TRUE)</f>
        <v>M40</v>
      </c>
      <c r="B210" s="1">
        <f t="shared" si="135"/>
        <v>800</v>
      </c>
      <c r="C210">
        <v>40</v>
      </c>
      <c r="D210" s="4" t="s">
        <v>211</v>
      </c>
      <c r="E210" s="5">
        <v>2</v>
      </c>
      <c r="F210" s="5">
        <v>2</v>
      </c>
      <c r="G210">
        <v>90</v>
      </c>
      <c r="H210" s="12">
        <v>41334</v>
      </c>
      <c r="I210">
        <v>2</v>
      </c>
      <c r="J210" s="1">
        <v>27</v>
      </c>
      <c r="K210" s="6">
        <v>0.4645717592592592</v>
      </c>
      <c r="L210" s="1">
        <v>5633.5</v>
      </c>
      <c r="M210" s="1">
        <v>0</v>
      </c>
      <c r="N210" s="1">
        <v>800</v>
      </c>
      <c r="O210" s="7">
        <v>53.717879121664069</v>
      </c>
      <c r="P210" s="7">
        <v>0.44911343613254168</v>
      </c>
      <c r="Q210" s="7">
        <v>550.77993660501784</v>
      </c>
      <c r="R210" s="1">
        <v>27.285373687744141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t="e">
        <v>#DIV/0!</v>
      </c>
      <c r="AA210">
        <v>0.53077436674744205</v>
      </c>
      <c r="AB210">
        <v>0.24163024242317813</v>
      </c>
      <c r="AC210" s="1">
        <v>-1</v>
      </c>
      <c r="AD210" s="1">
        <v>0.87</v>
      </c>
      <c r="AE210" s="1">
        <v>0.92</v>
      </c>
      <c r="AF210" s="1">
        <v>9.9557476043701172</v>
      </c>
      <c r="AG210">
        <v>0.87497787380218517</v>
      </c>
      <c r="AH210">
        <v>3.4765933236515209E-2</v>
      </c>
      <c r="AI210">
        <v>0.45524097914500994</v>
      </c>
      <c r="AJ210">
        <v>2.1311708677725965</v>
      </c>
      <c r="AK210">
        <v>-1</v>
      </c>
      <c r="AL210" s="1">
        <v>1799.9853515625</v>
      </c>
      <c r="AM210" s="1">
        <v>0.5</v>
      </c>
      <c r="AN210">
        <v>190.27745569106486</v>
      </c>
      <c r="AO210">
        <v>6.5787939094191046</v>
      </c>
      <c r="AP210">
        <v>1.5069418441106728</v>
      </c>
      <c r="AQ210">
        <v>27.285373687744141</v>
      </c>
      <c r="AR210" s="1">
        <v>2</v>
      </c>
      <c r="AS210">
        <v>4.644859790802002</v>
      </c>
      <c r="AT210" s="1">
        <v>1</v>
      </c>
      <c r="AU210">
        <v>9.2897195816040039</v>
      </c>
      <c r="AV210" s="1">
        <v>25.972665786743164</v>
      </c>
      <c r="AW210" s="1">
        <v>24.993263244628906</v>
      </c>
      <c r="AX210" s="1">
        <v>799.66143798828125</v>
      </c>
      <c r="AY210" s="1">
        <v>766.1474609375</v>
      </c>
      <c r="AZ210" s="1">
        <v>17.438814163208008</v>
      </c>
      <c r="BA210" s="1">
        <v>21.111948013305664</v>
      </c>
      <c r="BB210" s="1">
        <v>52.291599273681641</v>
      </c>
      <c r="BC210" s="1">
        <v>63.305770874023437</v>
      </c>
      <c r="BD210" s="1">
        <v>350.64895629882812</v>
      </c>
      <c r="BE210" s="1">
        <v>1798.781005859375</v>
      </c>
      <c r="BF210" s="1">
        <v>1691.2564697265625</v>
      </c>
      <c r="BG210" s="1">
        <v>101.01615142822266</v>
      </c>
      <c r="BH210" s="1">
        <v>3.4599874019622803</v>
      </c>
      <c r="BI210" s="1">
        <v>-6.5821953117847443E-2</v>
      </c>
      <c r="BJ210" s="1">
        <v>0.25</v>
      </c>
      <c r="BK210" s="1">
        <v>-1.355140209197998</v>
      </c>
      <c r="BL210" s="1">
        <v>7.355140209197998</v>
      </c>
      <c r="BM210" s="1">
        <v>1</v>
      </c>
      <c r="BN210" s="1">
        <v>0</v>
      </c>
      <c r="BO210" s="1">
        <v>0.15999999642372131</v>
      </c>
      <c r="BP210" s="1">
        <v>111115</v>
      </c>
      <c r="BQ210">
        <v>1.7532447814941405</v>
      </c>
      <c r="BR210">
        <v>6.5787939094191046E-3</v>
      </c>
      <c r="BS210">
        <v>300.43537368774412</v>
      </c>
      <c r="BT210">
        <v>299.12266578674314</v>
      </c>
      <c r="BU210">
        <v>287.80495450455783</v>
      </c>
      <c r="BV210">
        <v>-7.011642007161642E-2</v>
      </c>
      <c r="BW210">
        <v>3.6395895815675221</v>
      </c>
      <c r="BX210">
        <v>36.029778704781123</v>
      </c>
      <c r="BY210">
        <v>14.917830691475459</v>
      </c>
      <c r="BZ210">
        <v>26.629019737243652</v>
      </c>
      <c r="CA210">
        <v>3.5019125247808338</v>
      </c>
      <c r="CB210">
        <v>0.42840224022771067</v>
      </c>
      <c r="CC210">
        <v>2.1326477374568493</v>
      </c>
      <c r="CD210">
        <v>1.3692647873239845</v>
      </c>
      <c r="CE210">
        <v>0.26953820578397564</v>
      </c>
      <c r="CF210">
        <v>55.637669479719357</v>
      </c>
      <c r="CG210">
        <v>0.71889546684792682</v>
      </c>
      <c r="CH210">
        <v>59.3436263629915</v>
      </c>
      <c r="CI210">
        <v>758.3410749451981</v>
      </c>
      <c r="CJ210">
        <v>4.203667522346384E-2</v>
      </c>
      <c r="CK210">
        <v>0</v>
      </c>
      <c r="CL210">
        <v>1573.8935799425919</v>
      </c>
      <c r="CM210">
        <v>527.6097412109375</v>
      </c>
      <c r="CN210">
        <v>0.24163024242317813</v>
      </c>
      <c r="CO210" t="e">
        <v>#DIV/0!</v>
      </c>
      <c r="CP210" t="e">
        <f t="shared" si="134"/>
        <v>#DIV/0!</v>
      </c>
    </row>
    <row r="211" spans="1:94" hidden="1" x14ac:dyDescent="0.3">
      <c r="A211" t="str">
        <f>VLOOKUP(C211,ListCodeMtrx!A$1:B$91,2,TRUE)</f>
        <v>M40</v>
      </c>
      <c r="B211" s="1" t="str">
        <f t="shared" si="135"/>
        <v>400F</v>
      </c>
      <c r="C211" s="8">
        <v>40</v>
      </c>
      <c r="D211" s="4" t="s">
        <v>211</v>
      </c>
      <c r="E211" s="5">
        <v>2</v>
      </c>
      <c r="F211" s="5">
        <v>2</v>
      </c>
      <c r="G211">
        <v>90</v>
      </c>
      <c r="H211" s="13">
        <v>41334</v>
      </c>
      <c r="I211" s="8">
        <v>2</v>
      </c>
      <c r="J211" s="9">
        <v>28</v>
      </c>
      <c r="K211" s="6">
        <v>0.46603009259259254</v>
      </c>
      <c r="L211" s="9">
        <v>5750.5</v>
      </c>
      <c r="M211" s="9">
        <v>0</v>
      </c>
      <c r="N211" s="1" t="s">
        <v>179</v>
      </c>
      <c r="O211" s="7">
        <v>31.819655351265691</v>
      </c>
      <c r="P211" s="7">
        <v>0.45568030524542169</v>
      </c>
      <c r="Q211" s="7">
        <v>255.13964215236936</v>
      </c>
      <c r="R211" s="9">
        <v>27.324478149414063</v>
      </c>
      <c r="S211" s="9">
        <v>4</v>
      </c>
      <c r="T211" s="9">
        <v>4</v>
      </c>
      <c r="U211" s="9">
        <v>0</v>
      </c>
      <c r="V211" s="9">
        <v>0</v>
      </c>
      <c r="W211" s="9">
        <v>465.619384765625</v>
      </c>
      <c r="X211" s="9">
        <v>911.2139892578125</v>
      </c>
      <c r="Y211" s="9">
        <v>667.414306640625</v>
      </c>
      <c r="Z211" s="8" t="e">
        <v>#DIV/0!</v>
      </c>
      <c r="AA211" s="8">
        <v>0.48901203202019111</v>
      </c>
      <c r="AB211" s="8">
        <v>0.26755480654523678</v>
      </c>
      <c r="AC211" s="9">
        <v>-1</v>
      </c>
      <c r="AD211" s="9">
        <v>0.87</v>
      </c>
      <c r="AE211" s="9">
        <v>0.92</v>
      </c>
      <c r="AF211" s="9">
        <v>9.9557476043701172</v>
      </c>
      <c r="AG211" s="8">
        <v>0.87497787380218517</v>
      </c>
      <c r="AH211" s="8">
        <v>2.0852024144282572E-2</v>
      </c>
      <c r="AI211" s="8">
        <v>0.54713338123792743</v>
      </c>
      <c r="AJ211" s="8">
        <v>1.9569932418438352</v>
      </c>
      <c r="AK211" s="8">
        <v>-1</v>
      </c>
      <c r="AL211" s="9">
        <v>1798.82421875</v>
      </c>
      <c r="AM211" s="9">
        <v>0.5</v>
      </c>
      <c r="AN211" s="8">
        <v>210.55645431901439</v>
      </c>
      <c r="AO211" s="8">
        <v>6.7717378890355437</v>
      </c>
      <c r="AP211" s="8">
        <v>1.5298365439438073</v>
      </c>
      <c r="AQ211" s="8">
        <v>27.324478149414063</v>
      </c>
      <c r="AR211" s="9">
        <v>2</v>
      </c>
      <c r="AS211" s="8">
        <v>4.644859790802002</v>
      </c>
      <c r="AT211" s="9">
        <v>1</v>
      </c>
      <c r="AU211" s="8">
        <v>9.2897195816040039</v>
      </c>
      <c r="AV211" s="9">
        <v>25.967571258544922</v>
      </c>
      <c r="AW211" s="9">
        <v>24.992803573608398</v>
      </c>
      <c r="AX211" s="9">
        <v>399.03213500976562</v>
      </c>
      <c r="AY211" s="9">
        <v>379.41934204101562</v>
      </c>
      <c r="AZ211" s="9">
        <v>17.187225341796875</v>
      </c>
      <c r="BA211" s="9">
        <v>20.968315124511719</v>
      </c>
      <c r="BB211" s="9">
        <v>51.551864624023438</v>
      </c>
      <c r="BC211" s="9">
        <v>62.892971038818359</v>
      </c>
      <c r="BD211" s="9">
        <v>350.67910766601562</v>
      </c>
      <c r="BE211" s="9">
        <v>1798.82421875</v>
      </c>
      <c r="BF211" s="9">
        <v>1692.1993408203125</v>
      </c>
      <c r="BG211" s="9">
        <v>101.01444244384766</v>
      </c>
      <c r="BH211" s="9">
        <v>2.3269917964935303</v>
      </c>
      <c r="BI211" s="9">
        <v>-4.5207329094409943E-2</v>
      </c>
      <c r="BJ211" s="9">
        <v>0.25</v>
      </c>
      <c r="BK211" s="9">
        <v>-1.355140209197998</v>
      </c>
      <c r="BL211" s="9">
        <v>7.355140209197998</v>
      </c>
      <c r="BM211" s="9">
        <v>1</v>
      </c>
      <c r="BN211" s="9">
        <v>0</v>
      </c>
      <c r="BO211" s="9">
        <v>0.15999999642372131</v>
      </c>
      <c r="BP211" s="9">
        <v>111115</v>
      </c>
      <c r="BQ211" s="8">
        <v>1.7533955383300779</v>
      </c>
      <c r="BR211" s="8">
        <v>6.7717378890355439E-3</v>
      </c>
      <c r="BS211" s="8">
        <v>300.47447814941404</v>
      </c>
      <c r="BT211" s="8">
        <v>299.1175712585449</v>
      </c>
      <c r="BU211" s="8">
        <v>287.81186856690329</v>
      </c>
      <c r="BV211" s="8">
        <v>-0.10612322119307885</v>
      </c>
      <c r="BW211" s="8">
        <v>3.6479392052332567</v>
      </c>
      <c r="BX211" s="8">
        <v>36.113045986083513</v>
      </c>
      <c r="BY211" s="8">
        <v>15.144730861571794</v>
      </c>
      <c r="BZ211" s="8">
        <v>26.646024703979492</v>
      </c>
      <c r="CA211" s="8">
        <v>3.5054212760645913</v>
      </c>
      <c r="CB211" s="8">
        <v>0.43437337654065311</v>
      </c>
      <c r="CC211" s="8">
        <v>2.1181026612894494</v>
      </c>
      <c r="CD211" s="8">
        <v>1.387318614775142</v>
      </c>
      <c r="CE211" s="8">
        <v>0.27332049352988513</v>
      </c>
      <c r="CF211" s="8">
        <v>25.772788697344403</v>
      </c>
      <c r="CG211" s="8">
        <v>0.67244764270554369</v>
      </c>
      <c r="CH211" s="8">
        <v>58.849439002238071</v>
      </c>
      <c r="CI211" s="8">
        <v>374.79524824067386</v>
      </c>
      <c r="CJ211" s="8">
        <v>4.9962449509607515E-2</v>
      </c>
      <c r="CK211" s="8">
        <v>0</v>
      </c>
      <c r="CL211" s="8">
        <v>1573.9313902657518</v>
      </c>
      <c r="CM211" s="8">
        <v>445.5946044921875</v>
      </c>
      <c r="CN211" s="8">
        <v>0.26755480654523678</v>
      </c>
      <c r="CO211" s="8" t="e">
        <v>#DIV/0!</v>
      </c>
      <c r="CP211" t="e">
        <f t="shared" si="134"/>
        <v>#DIV/0!</v>
      </c>
    </row>
    <row r="212" spans="1:94" hidden="1" x14ac:dyDescent="0.3">
      <c r="A212" t="str">
        <f>VLOOKUP(C212,ListCodeMtrx!A$1:B$91,2,TRUE)</f>
        <v>M46</v>
      </c>
      <c r="B212" s="1" t="str">
        <f t="shared" si="135"/>
        <v>400a</v>
      </c>
      <c r="C212">
        <v>46</v>
      </c>
      <c r="D212" s="4" t="s">
        <v>209</v>
      </c>
      <c r="E212" s="5">
        <v>2</v>
      </c>
      <c r="F212" s="5">
        <v>4</v>
      </c>
      <c r="G212">
        <v>90</v>
      </c>
      <c r="H212" s="12">
        <v>41334</v>
      </c>
      <c r="I212">
        <v>2</v>
      </c>
      <c r="J212" s="1">
        <v>29</v>
      </c>
      <c r="K212" s="6">
        <v>0.46994212962962967</v>
      </c>
      <c r="L212" s="1">
        <v>6097.5</v>
      </c>
      <c r="M212" s="1">
        <v>0</v>
      </c>
      <c r="N212" s="1" t="s">
        <v>177</v>
      </c>
      <c r="O212">
        <v>24.30177737040491</v>
      </c>
      <c r="P212">
        <v>0.29241246650529462</v>
      </c>
      <c r="Q212">
        <v>239.62954715164631</v>
      </c>
      <c r="R212" s="1">
        <v>28.121835708618164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t="e">
        <v>#DIV/0!</v>
      </c>
      <c r="AA212">
        <v>0.48901203202019111</v>
      </c>
      <c r="AB212">
        <v>0.26755480654523678</v>
      </c>
      <c r="AC212" s="1">
        <v>-1</v>
      </c>
      <c r="AD212" s="1">
        <v>0.87</v>
      </c>
      <c r="AE212" s="1">
        <v>0.92</v>
      </c>
      <c r="AF212" s="1">
        <v>9.9557476043701172</v>
      </c>
      <c r="AG212">
        <v>0.87497787380218517</v>
      </c>
      <c r="AH212">
        <v>1.6074033115014142E-2</v>
      </c>
      <c r="AI212">
        <v>0.54713338123792743</v>
      </c>
      <c r="AJ212">
        <v>1.9569932418438352</v>
      </c>
      <c r="AK212">
        <v>-1</v>
      </c>
      <c r="AL212" s="1">
        <v>1798.82421875</v>
      </c>
      <c r="AM212" s="1">
        <v>0.5</v>
      </c>
      <c r="AN212">
        <v>210.55645431901439</v>
      </c>
      <c r="AO212">
        <v>5.0178603126646841</v>
      </c>
      <c r="AP212">
        <v>1.7355568557308541</v>
      </c>
      <c r="AQ212">
        <v>28.121835708618164</v>
      </c>
      <c r="AR212" s="1">
        <v>2</v>
      </c>
      <c r="AS212">
        <v>4.644859790802002</v>
      </c>
      <c r="AT212" s="1">
        <v>1</v>
      </c>
      <c r="AU212">
        <v>9.2897195816040039</v>
      </c>
      <c r="AV212" s="1">
        <v>25.900808334350586</v>
      </c>
      <c r="AW212" s="1">
        <v>24.996973037719727</v>
      </c>
      <c r="AX212" s="1">
        <v>399.95486450195312</v>
      </c>
      <c r="AY212" s="1">
        <v>384.9920654296875</v>
      </c>
      <c r="AZ212" s="1">
        <v>17.852468490600586</v>
      </c>
      <c r="BA212" s="1">
        <v>20.655376434326172</v>
      </c>
      <c r="BB212" s="1">
        <v>53.754859924316406</v>
      </c>
      <c r="BC212" s="1">
        <v>62.194583892822266</v>
      </c>
      <c r="BD212" s="1">
        <v>350.65115356445312</v>
      </c>
      <c r="BE212" s="1">
        <v>1798.991455078125</v>
      </c>
      <c r="BF212" s="1">
        <v>1453.6851806640625</v>
      </c>
      <c r="BG212" s="1">
        <v>101.00613403320312</v>
      </c>
      <c r="BH212" s="1">
        <v>2.2617452144622803</v>
      </c>
      <c r="BI212" s="1">
        <v>-4.8062629997730255E-2</v>
      </c>
      <c r="BJ212" s="1">
        <v>0.25</v>
      </c>
      <c r="BK212" s="1">
        <v>-1.355140209197998</v>
      </c>
      <c r="BL212" s="1">
        <v>7.355140209197998</v>
      </c>
      <c r="BM212" s="1">
        <v>1</v>
      </c>
      <c r="BN212" s="1">
        <v>0</v>
      </c>
      <c r="BO212" s="1">
        <v>0.15999999642372131</v>
      </c>
      <c r="BP212" s="1">
        <v>111115</v>
      </c>
      <c r="BQ212">
        <v>1.7532557678222653</v>
      </c>
      <c r="BR212">
        <v>5.0178603126646839E-3</v>
      </c>
      <c r="BS212">
        <v>301.27183570861814</v>
      </c>
      <c r="BT212">
        <v>299.05080833435056</v>
      </c>
      <c r="BU212">
        <v>287.8386263788052</v>
      </c>
      <c r="BV212">
        <v>0.16232685832001731</v>
      </c>
      <c r="BW212">
        <v>3.8218765763626688</v>
      </c>
      <c r="BX212">
        <v>37.838064122980164</v>
      </c>
      <c r="BY212">
        <v>17.182687688653992</v>
      </c>
      <c r="BZ212">
        <v>27.011322021484375</v>
      </c>
      <c r="CA212">
        <v>3.5815404187200923</v>
      </c>
      <c r="CB212">
        <v>0.28348908179942622</v>
      </c>
      <c r="CC212">
        <v>2.0863197206318147</v>
      </c>
      <c r="CD212">
        <v>1.4952206980882776</v>
      </c>
      <c r="CE212">
        <v>0.17796134572343172</v>
      </c>
      <c r="CF212">
        <v>24.204054157914953</v>
      </c>
      <c r="CG212">
        <v>0.62242723595925831</v>
      </c>
      <c r="CH212">
        <v>54.648278784964297</v>
      </c>
      <c r="CI212">
        <v>381.46048418421981</v>
      </c>
      <c r="CJ212">
        <v>3.4814885414623048E-2</v>
      </c>
      <c r="CK212">
        <v>0</v>
      </c>
      <c r="CL212">
        <v>1574.0777183525572</v>
      </c>
      <c r="CM212">
        <v>445.5946044921875</v>
      </c>
      <c r="CN212">
        <v>0.26755480654523678</v>
      </c>
      <c r="CO212" t="e">
        <v>#DIV/0!</v>
      </c>
      <c r="CP212" t="e">
        <f t="shared" si="134"/>
        <v>#DIV/0!</v>
      </c>
    </row>
    <row r="213" spans="1:94" x14ac:dyDescent="0.3">
      <c r="A213" s="40" t="str">
        <f>VLOOKUP(C213,ListCodeMtrx!A$1:B$91,2,TRUE)</f>
        <v>M46</v>
      </c>
      <c r="B213" s="1">
        <f t="shared" si="135"/>
        <v>50</v>
      </c>
      <c r="C213">
        <v>46</v>
      </c>
      <c r="D213" s="4" t="s">
        <v>209</v>
      </c>
      <c r="E213" s="5">
        <v>2</v>
      </c>
      <c r="F213" s="5">
        <v>4</v>
      </c>
      <c r="G213">
        <v>90</v>
      </c>
      <c r="H213" s="12">
        <v>41334</v>
      </c>
      <c r="I213">
        <v>2</v>
      </c>
      <c r="J213" s="1">
        <v>30</v>
      </c>
      <c r="K213" s="6">
        <v>0.47236111111111112</v>
      </c>
      <c r="L213" s="1">
        <v>6306.5</v>
      </c>
      <c r="M213" s="1">
        <v>0</v>
      </c>
      <c r="N213" s="1">
        <v>50</v>
      </c>
      <c r="O213" s="7">
        <v>-0.99920926840654434</v>
      </c>
      <c r="P213" s="7">
        <v>0.31533209679083068</v>
      </c>
      <c r="Q213" s="7">
        <v>53.050154163484351</v>
      </c>
      <c r="R213" s="1">
        <v>28.199974060058594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t="e">
        <v>#DIV/0!</v>
      </c>
      <c r="AA213">
        <v>0.48901203202019111</v>
      </c>
      <c r="AB213">
        <v>0.26755480654523678</v>
      </c>
      <c r="AC213" s="1">
        <v>-1</v>
      </c>
      <c r="AD213" s="1">
        <v>0.87</v>
      </c>
      <c r="AE213" s="1">
        <v>0.92</v>
      </c>
      <c r="AF213" s="1">
        <v>9.9557476043701172</v>
      </c>
      <c r="AG213">
        <v>0.87497787380218517</v>
      </c>
      <c r="AH213">
        <v>5.0250029034841668E-7</v>
      </c>
      <c r="AI213">
        <v>0.54713338123792743</v>
      </c>
      <c r="AJ213">
        <v>1.9569932418438352</v>
      </c>
      <c r="AK213">
        <v>-1</v>
      </c>
      <c r="AL213" s="1">
        <v>1798.82421875</v>
      </c>
      <c r="AM213" s="1">
        <v>0.5</v>
      </c>
      <c r="AN213">
        <v>210.55645431901439</v>
      </c>
      <c r="AO213">
        <v>5.2593591099920429</v>
      </c>
      <c r="AP213">
        <v>1.6900897915083242</v>
      </c>
      <c r="AQ213">
        <v>28.199974060058594</v>
      </c>
      <c r="AR213" s="1">
        <v>2</v>
      </c>
      <c r="AS213">
        <v>4.644859790802002</v>
      </c>
      <c r="AT213" s="1">
        <v>1</v>
      </c>
      <c r="AU213">
        <v>9.2897195816040039</v>
      </c>
      <c r="AV213" s="1">
        <v>25.928380966186523</v>
      </c>
      <c r="AW213" s="1">
        <v>24.991933822631836</v>
      </c>
      <c r="AX213" s="1">
        <v>48.815105438232422</v>
      </c>
      <c r="AY213" s="1">
        <v>49.237285614013672</v>
      </c>
      <c r="AZ213" s="1">
        <v>18.343837738037109</v>
      </c>
      <c r="BA213" s="1">
        <v>21.279521942138672</v>
      </c>
      <c r="BB213" s="1">
        <v>55.140522003173828</v>
      </c>
      <c r="BC213" s="1">
        <v>63.965019226074219</v>
      </c>
      <c r="BD213" s="1">
        <v>350.68093872070312</v>
      </c>
      <c r="BE213" s="1">
        <v>1798.43896484375</v>
      </c>
      <c r="BF213" s="1">
        <v>1452.7198486328125</v>
      </c>
      <c r="BG213" s="1">
        <v>100.99921417236328</v>
      </c>
      <c r="BH213" s="1">
        <v>0.67826056480407715</v>
      </c>
      <c r="BI213" s="1">
        <v>-3.581363707780838E-2</v>
      </c>
      <c r="BJ213" s="1">
        <v>0.25</v>
      </c>
      <c r="BK213" s="1">
        <v>-1.355140209197998</v>
      </c>
      <c r="BL213" s="1">
        <v>7.355140209197998</v>
      </c>
      <c r="BM213" s="1">
        <v>1</v>
      </c>
      <c r="BN213" s="1">
        <v>0</v>
      </c>
      <c r="BO213" s="1">
        <v>0.15999999642372131</v>
      </c>
      <c r="BP213" s="1">
        <v>111115</v>
      </c>
      <c r="BQ213">
        <v>1.7534046936035157</v>
      </c>
      <c r="BR213">
        <v>5.2593591099920432E-3</v>
      </c>
      <c r="BS213">
        <v>301.34997406005857</v>
      </c>
      <c r="BT213">
        <v>299.0783809661865</v>
      </c>
      <c r="BU213">
        <v>287.75022794328106</v>
      </c>
      <c r="BV213">
        <v>0.11705128706865703</v>
      </c>
      <c r="BW213">
        <v>3.8393047856278919</v>
      </c>
      <c r="BX213">
        <v>38.013214430320311</v>
      </c>
      <c r="BY213">
        <v>16.733692488181639</v>
      </c>
      <c r="BZ213">
        <v>27.064177513122559</v>
      </c>
      <c r="CA213">
        <v>3.5926728497215197</v>
      </c>
      <c r="CB213">
        <v>0.30497980149915987</v>
      </c>
      <c r="CC213">
        <v>2.1492149941195677</v>
      </c>
      <c r="CD213">
        <v>1.4434578556019519</v>
      </c>
      <c r="CE213">
        <v>0.1915161956978938</v>
      </c>
      <c r="CF213">
        <v>5.3580238822346455</v>
      </c>
      <c r="CG213">
        <v>1.0774386423199878</v>
      </c>
      <c r="CH213">
        <v>56.123694529648716</v>
      </c>
      <c r="CI213">
        <v>49.382492635657258</v>
      </c>
      <c r="CJ213">
        <v>-1.1356112816133928E-2</v>
      </c>
      <c r="CK213">
        <v>0</v>
      </c>
      <c r="CL213">
        <v>1573.5943016219871</v>
      </c>
      <c r="CM213">
        <v>445.5946044921875</v>
      </c>
      <c r="CN213">
        <v>0.26755480654523678</v>
      </c>
      <c r="CO213" t="e">
        <v>#DIV/0!</v>
      </c>
      <c r="CP213" t="e">
        <f t="shared" si="134"/>
        <v>#DIV/0!</v>
      </c>
    </row>
    <row r="214" spans="1:94" x14ac:dyDescent="0.3">
      <c r="A214" s="40" t="str">
        <f>VLOOKUP(C214,ListCodeMtrx!A$1:B$91,2,TRUE)</f>
        <v>M46</v>
      </c>
      <c r="B214" s="1">
        <f t="shared" si="135"/>
        <v>100</v>
      </c>
      <c r="C214">
        <v>46</v>
      </c>
      <c r="D214" s="4" t="s">
        <v>209</v>
      </c>
      <c r="E214" s="5">
        <v>2</v>
      </c>
      <c r="F214" s="5">
        <v>4</v>
      </c>
      <c r="G214">
        <v>90</v>
      </c>
      <c r="H214" s="12">
        <v>41334</v>
      </c>
      <c r="I214">
        <v>2</v>
      </c>
      <c r="J214" s="1">
        <v>31</v>
      </c>
      <c r="K214" s="6">
        <v>0.47424768518518523</v>
      </c>
      <c r="L214" s="1">
        <v>6469.5</v>
      </c>
      <c r="M214" s="1">
        <v>0</v>
      </c>
      <c r="N214" s="1">
        <v>100</v>
      </c>
      <c r="O214" s="7">
        <v>4.1302041760981414</v>
      </c>
      <c r="P214" s="7">
        <v>0.33385858768641014</v>
      </c>
      <c r="Q214" s="7">
        <v>75.109728121533607</v>
      </c>
      <c r="R214" s="1">
        <v>28.179758071899414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t="e">
        <v>#DIV/0!</v>
      </c>
      <c r="AA214">
        <v>0.48901203202019111</v>
      </c>
      <c r="AB214">
        <v>0.26755480654523678</v>
      </c>
      <c r="AC214" s="1">
        <v>-1</v>
      </c>
      <c r="AD214" s="1">
        <v>0.87</v>
      </c>
      <c r="AE214" s="1">
        <v>0.92</v>
      </c>
      <c r="AF214" s="1">
        <v>9.9557476043701172</v>
      </c>
      <c r="AG214">
        <v>0.87497787380218517</v>
      </c>
      <c r="AH214">
        <v>3.2607875606916318E-3</v>
      </c>
      <c r="AI214">
        <v>0.54713338123792743</v>
      </c>
      <c r="AJ214">
        <v>1.9569932418438352</v>
      </c>
      <c r="AK214">
        <v>-1</v>
      </c>
      <c r="AL214" s="1">
        <v>1798.82421875</v>
      </c>
      <c r="AM214" s="1">
        <v>0.5</v>
      </c>
      <c r="AN214">
        <v>210.55645431901439</v>
      </c>
      <c r="AO214">
        <v>5.3947987375739102</v>
      </c>
      <c r="AP214">
        <v>1.6401251016023681</v>
      </c>
      <c r="AQ214">
        <v>28.179758071899414</v>
      </c>
      <c r="AR214" s="1">
        <v>2</v>
      </c>
      <c r="AS214">
        <v>4.644859790802002</v>
      </c>
      <c r="AT214" s="1">
        <v>1</v>
      </c>
      <c r="AU214">
        <v>9.2897195816040039</v>
      </c>
      <c r="AV214" s="1">
        <v>25.9561767578125</v>
      </c>
      <c r="AW214" s="1">
        <v>24.994003295898438</v>
      </c>
      <c r="AX214" s="1">
        <v>100.47366333007812</v>
      </c>
      <c r="AY214" s="1">
        <v>97.816856384277344</v>
      </c>
      <c r="AZ214" s="1">
        <v>18.720575332641602</v>
      </c>
      <c r="BA214" s="1">
        <v>21.730827331542969</v>
      </c>
      <c r="BB214" s="1">
        <v>56.17706298828125</v>
      </c>
      <c r="BC214" s="1">
        <v>65.210281372070312</v>
      </c>
      <c r="BD214" s="1">
        <v>350.63943481445312</v>
      </c>
      <c r="BE214" s="1">
        <v>1798.1051025390625</v>
      </c>
      <c r="BF214" s="1">
        <v>1456.0726318359375</v>
      </c>
      <c r="BG214" s="1">
        <v>100.99311828613281</v>
      </c>
      <c r="BH214" s="1">
        <v>0.9413297176361084</v>
      </c>
      <c r="BI214" s="1">
        <v>-4.1610069572925568E-2</v>
      </c>
      <c r="BJ214" s="1">
        <v>0.5</v>
      </c>
      <c r="BK214" s="1">
        <v>-1.355140209197998</v>
      </c>
      <c r="BL214" s="1">
        <v>7.355140209197998</v>
      </c>
      <c r="BM214" s="1">
        <v>1</v>
      </c>
      <c r="BN214" s="1">
        <v>0</v>
      </c>
      <c r="BO214" s="1">
        <v>0.15999999642372131</v>
      </c>
      <c r="BP214" s="1">
        <v>111115</v>
      </c>
      <c r="BQ214">
        <v>1.7531971740722656</v>
      </c>
      <c r="BR214">
        <v>5.3947987375739101E-3</v>
      </c>
      <c r="BS214">
        <v>301.32975807189939</v>
      </c>
      <c r="BT214">
        <v>299.10617675781248</v>
      </c>
      <c r="BU214">
        <v>287.69680997572505</v>
      </c>
      <c r="BV214">
        <v>9.5229358413837603E-2</v>
      </c>
      <c r="BW214">
        <v>3.8347891167524151</v>
      </c>
      <c r="BX214">
        <v>37.970796246608842</v>
      </c>
      <c r="BY214">
        <v>16.239968915065873</v>
      </c>
      <c r="BZ214">
        <v>27.067967414855957</v>
      </c>
      <c r="CA214">
        <v>3.5934722385955453</v>
      </c>
      <c r="CB214">
        <v>0.32227645528085158</v>
      </c>
      <c r="CC214">
        <v>2.1946640151500469</v>
      </c>
      <c r="CD214">
        <v>1.3988082234454984</v>
      </c>
      <c r="CE214">
        <v>0.20243230155758943</v>
      </c>
      <c r="CF214">
        <v>7.5855656566173195</v>
      </c>
      <c r="CG214">
        <v>0.76786078491893162</v>
      </c>
      <c r="CH214">
        <v>57.443785331256777</v>
      </c>
      <c r="CI214">
        <v>97.216647132668285</v>
      </c>
      <c r="CJ214">
        <v>2.4404725843123205E-2</v>
      </c>
      <c r="CK214">
        <v>0</v>
      </c>
      <c r="CL214">
        <v>1573.3021794924891</v>
      </c>
      <c r="CM214">
        <v>445.5946044921875</v>
      </c>
      <c r="CN214">
        <v>0.26755480654523678</v>
      </c>
      <c r="CO214" t="e">
        <v>#DIV/0!</v>
      </c>
      <c r="CP214" t="e">
        <f t="shared" si="134"/>
        <v>#DIV/0!</v>
      </c>
    </row>
    <row r="215" spans="1:94" s="8" customFormat="1" x14ac:dyDescent="0.3">
      <c r="A215" s="40" t="str">
        <f>VLOOKUP(C215,ListCodeMtrx!A$1:B$91,2,TRUE)</f>
        <v>M46</v>
      </c>
      <c r="B215" s="1">
        <f t="shared" si="135"/>
        <v>250</v>
      </c>
      <c r="C215">
        <v>46</v>
      </c>
      <c r="D215" s="4" t="s">
        <v>209</v>
      </c>
      <c r="E215" s="5">
        <v>2</v>
      </c>
      <c r="F215" s="5">
        <v>4</v>
      </c>
      <c r="G215">
        <v>90</v>
      </c>
      <c r="H215" s="12">
        <v>41334</v>
      </c>
      <c r="I215">
        <v>2</v>
      </c>
      <c r="J215" s="1">
        <v>32</v>
      </c>
      <c r="K215" s="6">
        <v>0.47601851851851851</v>
      </c>
      <c r="L215" s="1">
        <v>6622.5</v>
      </c>
      <c r="M215" s="1">
        <v>0</v>
      </c>
      <c r="N215" s="1">
        <v>250</v>
      </c>
      <c r="O215" s="7">
        <v>17.597547362228582</v>
      </c>
      <c r="P215" s="7">
        <v>0.36624188405048541</v>
      </c>
      <c r="Q215" s="7">
        <v>155.87878987540154</v>
      </c>
      <c r="R215" s="1">
        <v>28.081104278564453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t="e">
        <v>#DIV/0!</v>
      </c>
      <c r="AA215">
        <v>0.48901203202019111</v>
      </c>
      <c r="AB215">
        <v>0.26755480654523678</v>
      </c>
      <c r="AC215" s="1">
        <v>-1</v>
      </c>
      <c r="AD215" s="1">
        <v>0.87</v>
      </c>
      <c r="AE215" s="1">
        <v>0.92</v>
      </c>
      <c r="AF215" s="1">
        <v>9.9557476043701172</v>
      </c>
      <c r="AG215">
        <v>0.87497787380218517</v>
      </c>
      <c r="AH215">
        <v>1.1822362438604996E-2</v>
      </c>
      <c r="AI215">
        <v>0.54713338123792743</v>
      </c>
      <c r="AJ215">
        <v>1.9569932418438352</v>
      </c>
      <c r="AK215">
        <v>-1</v>
      </c>
      <c r="AL215" s="1">
        <v>1798.82421875</v>
      </c>
      <c r="AM215" s="1">
        <v>0.5</v>
      </c>
      <c r="AN215">
        <v>210.55645431901439</v>
      </c>
      <c r="AO215">
        <v>5.6529440349197575</v>
      </c>
      <c r="AP215">
        <v>1.5716159454985932</v>
      </c>
      <c r="AQ215">
        <v>28.081104278564453</v>
      </c>
      <c r="AR215" s="1">
        <v>2</v>
      </c>
      <c r="AS215">
        <v>4.644859790802002</v>
      </c>
      <c r="AT215" s="1">
        <v>1</v>
      </c>
      <c r="AU215">
        <v>9.2897195816040039</v>
      </c>
      <c r="AV215" s="1">
        <v>25.964815139770508</v>
      </c>
      <c r="AW215" s="1">
        <v>24.993144989013672</v>
      </c>
      <c r="AX215" s="1">
        <v>251.22286987304688</v>
      </c>
      <c r="AY215" s="1">
        <v>240.41091918945312</v>
      </c>
      <c r="AZ215" s="1">
        <v>19.040458679199219</v>
      </c>
      <c r="BA215" s="1">
        <v>22.193080902099609</v>
      </c>
      <c r="BB215" s="1">
        <v>57.104061126708984</v>
      </c>
      <c r="BC215" s="1">
        <v>66.559059143066406</v>
      </c>
      <c r="BD215" s="1">
        <v>350.65969848632812</v>
      </c>
      <c r="BE215" s="1">
        <v>1797.8536376953125</v>
      </c>
      <c r="BF215" s="1">
        <v>1453.9339599609375</v>
      </c>
      <c r="BG215" s="1">
        <v>100.986572265625</v>
      </c>
      <c r="BH215" s="1">
        <v>1.6935117244720459</v>
      </c>
      <c r="BI215" s="1">
        <v>-5.5257149040699005E-2</v>
      </c>
      <c r="BJ215" s="1">
        <v>0.5</v>
      </c>
      <c r="BK215" s="1">
        <v>-1.355140209197998</v>
      </c>
      <c r="BL215" s="1">
        <v>7.355140209197998</v>
      </c>
      <c r="BM215" s="1">
        <v>1</v>
      </c>
      <c r="BN215" s="1">
        <v>0</v>
      </c>
      <c r="BO215" s="1">
        <v>0.15999999642372131</v>
      </c>
      <c r="BP215" s="1">
        <v>111115</v>
      </c>
      <c r="BQ215">
        <v>1.7532984924316404</v>
      </c>
      <c r="BR215">
        <v>5.6529440349197572E-3</v>
      </c>
      <c r="BS215">
        <v>301.23110427856443</v>
      </c>
      <c r="BT215">
        <v>299.11481513977049</v>
      </c>
      <c r="BU215">
        <v>287.65657560162435</v>
      </c>
      <c r="BV215">
        <v>5.4669870619792532E-2</v>
      </c>
      <c r="BW215">
        <v>3.8128191138153373</v>
      </c>
      <c r="BX215">
        <v>37.755703835421592</v>
      </c>
      <c r="BY215">
        <v>15.562622933321983</v>
      </c>
      <c r="BZ215">
        <v>27.02295970916748</v>
      </c>
      <c r="CA215">
        <v>3.5839889615961478</v>
      </c>
      <c r="CB215">
        <v>0.3523506606741339</v>
      </c>
      <c r="CC215">
        <v>2.2412031683167442</v>
      </c>
      <c r="CD215">
        <v>1.3427857932794036</v>
      </c>
      <c r="CE215">
        <v>0.22142644799787772</v>
      </c>
      <c r="CF215">
        <v>15.741664678430412</v>
      </c>
      <c r="CG215">
        <v>0.64838481713288154</v>
      </c>
      <c r="CH215">
        <v>59.118755720770366</v>
      </c>
      <c r="CI215">
        <v>237.8536096032679</v>
      </c>
      <c r="CJ215">
        <v>4.373888231200445E-2</v>
      </c>
      <c r="CK215">
        <v>0</v>
      </c>
      <c r="CL215">
        <v>1573.0821533181686</v>
      </c>
      <c r="CM215">
        <v>445.5946044921875</v>
      </c>
      <c r="CN215">
        <v>0.26755480654523678</v>
      </c>
      <c r="CO215" t="e">
        <v>#DIV/0!</v>
      </c>
      <c r="CP215" t="e">
        <f t="shared" si="134"/>
        <v>#DIV/0!</v>
      </c>
    </row>
    <row r="216" spans="1:94" x14ac:dyDescent="0.3">
      <c r="A216" s="40" t="str">
        <f>VLOOKUP(C216,ListCodeMtrx!A$1:B$91,2,TRUE)</f>
        <v>M46</v>
      </c>
      <c r="B216" s="1">
        <f t="shared" si="135"/>
        <v>600</v>
      </c>
      <c r="C216">
        <v>46</v>
      </c>
      <c r="D216" s="4" t="s">
        <v>209</v>
      </c>
      <c r="E216" s="5">
        <v>2</v>
      </c>
      <c r="F216" s="5">
        <v>4</v>
      </c>
      <c r="G216">
        <v>90</v>
      </c>
      <c r="H216" s="12">
        <v>41334</v>
      </c>
      <c r="I216">
        <v>2</v>
      </c>
      <c r="J216" s="1">
        <v>33</v>
      </c>
      <c r="K216" s="6">
        <v>0.47843749999999996</v>
      </c>
      <c r="L216" s="1">
        <v>6831.5</v>
      </c>
      <c r="M216" s="1">
        <v>0</v>
      </c>
      <c r="N216" s="1">
        <v>600</v>
      </c>
      <c r="O216" s="7">
        <v>42.220434530476695</v>
      </c>
      <c r="P216" s="7">
        <v>0.39126450882116787</v>
      </c>
      <c r="Q216" s="7">
        <v>384.44001767425334</v>
      </c>
      <c r="R216" s="1">
        <v>28.031614303588867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t="e">
        <v>#DIV/0!</v>
      </c>
      <c r="AA216">
        <v>0.48901203202019111</v>
      </c>
      <c r="AB216">
        <v>0.26755480654523678</v>
      </c>
      <c r="AC216" s="1">
        <v>-1</v>
      </c>
      <c r="AD216" s="1">
        <v>0.87</v>
      </c>
      <c r="AE216" s="1">
        <v>0.92</v>
      </c>
      <c r="AF216" s="1">
        <v>9.927668571472168</v>
      </c>
      <c r="AG216">
        <v>0.8749638342857361</v>
      </c>
      <c r="AH216">
        <v>2.7419125987202964E-2</v>
      </c>
      <c r="AI216">
        <v>0.54713338123792743</v>
      </c>
      <c r="AJ216">
        <v>1.9569932418438352</v>
      </c>
      <c r="AK216">
        <v>-1</v>
      </c>
      <c r="AL216" s="1">
        <v>1798.82421875</v>
      </c>
      <c r="AM216" s="1">
        <v>0.5</v>
      </c>
      <c r="AN216">
        <v>210.55307582123476</v>
      </c>
      <c r="AO216">
        <v>5.8946668837081031</v>
      </c>
      <c r="AP216">
        <v>1.5377783417097919</v>
      </c>
      <c r="AQ216">
        <v>28.031614303588867</v>
      </c>
      <c r="AR216" s="1">
        <v>2</v>
      </c>
      <c r="AS216">
        <v>4.644859790802002</v>
      </c>
      <c r="AT216" s="1">
        <v>1</v>
      </c>
      <c r="AU216">
        <v>9.2897195816040039</v>
      </c>
      <c r="AV216" s="1">
        <v>26.016485214233398</v>
      </c>
      <c r="AW216" s="1">
        <v>24.996088027954102</v>
      </c>
      <c r="AX216" s="1">
        <v>601.31890869140625</v>
      </c>
      <c r="AY216" s="1">
        <v>575.30322265625</v>
      </c>
      <c r="AZ216" s="1">
        <v>19.134271621704102</v>
      </c>
      <c r="BA216" s="1">
        <v>22.421051025390625</v>
      </c>
      <c r="BB216" s="1">
        <v>57.206069946289062</v>
      </c>
      <c r="BC216" s="1">
        <v>67.032608032226563</v>
      </c>
      <c r="BD216" s="1">
        <v>350.6473388671875</v>
      </c>
      <c r="BE216" s="1">
        <v>1801.5462646484375</v>
      </c>
      <c r="BF216" s="1">
        <v>1450.8887939453125</v>
      </c>
      <c r="BG216" s="1">
        <v>100.979248046875</v>
      </c>
      <c r="BH216" s="1">
        <v>2.9286801815032959</v>
      </c>
      <c r="BI216" s="1">
        <v>-6.5350838005542755E-2</v>
      </c>
      <c r="BJ216" s="1">
        <v>0.25</v>
      </c>
      <c r="BK216" s="1">
        <v>-1.355140209197998</v>
      </c>
      <c r="BL216" s="1">
        <v>7.355140209197998</v>
      </c>
      <c r="BM216" s="1">
        <v>1</v>
      </c>
      <c r="BN216" s="1">
        <v>0</v>
      </c>
      <c r="BO216" s="1">
        <v>0.15999999642372131</v>
      </c>
      <c r="BP216" s="1">
        <v>111115</v>
      </c>
      <c r="BQ216">
        <v>1.7532366943359374</v>
      </c>
      <c r="BR216">
        <v>5.894666883708103E-3</v>
      </c>
      <c r="BS216">
        <v>301.18161430358884</v>
      </c>
      <c r="BT216">
        <v>299.16648521423338</v>
      </c>
      <c r="BU216">
        <v>288.24739590091849</v>
      </c>
      <c r="BV216">
        <v>1.9183347116805107E-2</v>
      </c>
      <c r="BW216">
        <v>3.8018392146743527</v>
      </c>
      <c r="BX216">
        <v>37.649708115369634</v>
      </c>
      <c r="BY216">
        <v>15.228657089979009</v>
      </c>
      <c r="BZ216">
        <v>27.024049758911133</v>
      </c>
      <c r="CA216">
        <v>3.5842183803945291</v>
      </c>
      <c r="CB216">
        <v>0.37545124909125271</v>
      </c>
      <c r="CC216">
        <v>2.2640608729645608</v>
      </c>
      <c r="CD216">
        <v>1.3201575074299683</v>
      </c>
      <c r="CE216">
        <v>0.23602830038689468</v>
      </c>
      <c r="CF216">
        <v>38.820463903873438</v>
      </c>
      <c r="CG216">
        <v>0.6682389434553202</v>
      </c>
      <c r="CH216">
        <v>59.98459667816887</v>
      </c>
      <c r="CI216">
        <v>569.16766752829835</v>
      </c>
      <c r="CJ216">
        <v>4.4496127966751758E-2</v>
      </c>
      <c r="CK216">
        <v>0</v>
      </c>
      <c r="CL216">
        <v>1576.2878273599424</v>
      </c>
      <c r="CM216">
        <v>445.5946044921875</v>
      </c>
      <c r="CN216">
        <v>0.26755480654523678</v>
      </c>
      <c r="CO216" t="e">
        <v>#DIV/0!</v>
      </c>
      <c r="CP216" t="e">
        <f t="shared" si="134"/>
        <v>#DIV/0!</v>
      </c>
    </row>
    <row r="217" spans="1:94" x14ac:dyDescent="0.3">
      <c r="A217" s="40" t="str">
        <f>VLOOKUP(C217,ListCodeMtrx!A$1:B$91,2,TRUE)</f>
        <v>M46</v>
      </c>
      <c r="B217" s="1">
        <f t="shared" si="135"/>
        <v>800</v>
      </c>
      <c r="C217">
        <v>46</v>
      </c>
      <c r="D217" s="4" t="s">
        <v>209</v>
      </c>
      <c r="E217" s="5">
        <v>2</v>
      </c>
      <c r="F217" s="5">
        <v>4</v>
      </c>
      <c r="G217">
        <v>90</v>
      </c>
      <c r="H217" s="12">
        <v>41334</v>
      </c>
      <c r="I217">
        <v>2</v>
      </c>
      <c r="J217" s="1">
        <v>34</v>
      </c>
      <c r="K217" s="6">
        <v>0.48040509259259256</v>
      </c>
      <c r="L217" s="1">
        <v>7001.5</v>
      </c>
      <c r="M217" s="1">
        <v>0</v>
      </c>
      <c r="N217" s="1">
        <v>800</v>
      </c>
      <c r="O217" s="7">
        <v>50.073951366965503</v>
      </c>
      <c r="P217" s="7">
        <v>0.40057883753651707</v>
      </c>
      <c r="Q217" s="7">
        <v>545.54072532813825</v>
      </c>
      <c r="R217" s="1">
        <v>28.097444534301758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t="e">
        <v>#DIV/0!</v>
      </c>
      <c r="AA217">
        <v>0.48901203202019111</v>
      </c>
      <c r="AB217">
        <v>0.26755480654523678</v>
      </c>
      <c r="AC217" s="1">
        <v>-1</v>
      </c>
      <c r="AD217" s="1">
        <v>0.87</v>
      </c>
      <c r="AE217" s="1">
        <v>0.92</v>
      </c>
      <c r="AF217" s="1">
        <v>9.927668571472168</v>
      </c>
      <c r="AG217">
        <v>0.8749638342857361</v>
      </c>
      <c r="AH217">
        <v>3.2433944279789982E-2</v>
      </c>
      <c r="AI217">
        <v>0.54713338123792743</v>
      </c>
      <c r="AJ217">
        <v>1.9569932418438352</v>
      </c>
      <c r="AK217">
        <v>-1</v>
      </c>
      <c r="AL217" s="1">
        <v>1798.82421875</v>
      </c>
      <c r="AM217" s="1">
        <v>0.5</v>
      </c>
      <c r="AN217">
        <v>210.55307582123476</v>
      </c>
      <c r="AO217">
        <v>6.0239101601027754</v>
      </c>
      <c r="AP217">
        <v>1.5361419192413894</v>
      </c>
      <c r="AQ217">
        <v>28.097444534301758</v>
      </c>
      <c r="AR217" s="1">
        <v>2</v>
      </c>
      <c r="AS217">
        <v>4.644859790802002</v>
      </c>
      <c r="AT217" s="1">
        <v>1</v>
      </c>
      <c r="AU217">
        <v>9.2897195816040039</v>
      </c>
      <c r="AV217" s="1">
        <v>26.102806091308594</v>
      </c>
      <c r="AW217" s="1">
        <v>25.003625869750977</v>
      </c>
      <c r="AX217" s="1">
        <v>800.53582763671875</v>
      </c>
      <c r="AY217" s="1">
        <v>769.33428955078125</v>
      </c>
      <c r="AZ217" s="1">
        <v>19.224620819091797</v>
      </c>
      <c r="BA217" s="1">
        <v>22.582622528076172</v>
      </c>
      <c r="BB217" s="1">
        <v>57.181785583496094</v>
      </c>
      <c r="BC217" s="1">
        <v>67.169837951660156</v>
      </c>
      <c r="BD217" s="1">
        <v>350.67727661132812</v>
      </c>
      <c r="BE217" s="1">
        <v>1799.7392578125</v>
      </c>
      <c r="BF217" s="1">
        <v>1445.1353759765625</v>
      </c>
      <c r="BG217" s="1">
        <v>100.97624969482422</v>
      </c>
      <c r="BH217" s="1">
        <v>3.4814755916595459</v>
      </c>
      <c r="BI217" s="1">
        <v>-6.955081969499588E-2</v>
      </c>
      <c r="BJ217" s="1">
        <v>0.5</v>
      </c>
      <c r="BK217" s="1">
        <v>-1.355140209197998</v>
      </c>
      <c r="BL217" s="1">
        <v>7.355140209197998</v>
      </c>
      <c r="BM217" s="1">
        <v>1</v>
      </c>
      <c r="BN217" s="1">
        <v>0</v>
      </c>
      <c r="BO217" s="1">
        <v>0.15999999642372131</v>
      </c>
      <c r="BP217" s="1">
        <v>111115</v>
      </c>
      <c r="BQ217">
        <v>1.7533863830566405</v>
      </c>
      <c r="BR217">
        <v>6.0239101601027752E-3</v>
      </c>
      <c r="BS217">
        <v>301.24744453430174</v>
      </c>
      <c r="BT217">
        <v>299.25280609130857</v>
      </c>
      <c r="BU217">
        <v>287.95827481363085</v>
      </c>
      <c r="BV217">
        <v>-3.839175887681668E-3</v>
      </c>
      <c r="BW217">
        <v>3.8164504504003713</v>
      </c>
      <c r="BX217">
        <v>37.795525798736342</v>
      </c>
      <c r="BY217">
        <v>15.212903270660171</v>
      </c>
      <c r="BZ217">
        <v>27.100125312805176</v>
      </c>
      <c r="CA217">
        <v>3.6002614261547623</v>
      </c>
      <c r="CB217">
        <v>0.38401965657619125</v>
      </c>
      <c r="CC217">
        <v>2.2803085311589819</v>
      </c>
      <c r="CD217">
        <v>1.3199528949957804</v>
      </c>
      <c r="CE217">
        <v>0.2414470498083949</v>
      </c>
      <c r="CF217">
        <v>55.086656499429608</v>
      </c>
      <c r="CG217">
        <v>0.70910751377880565</v>
      </c>
      <c r="CH217">
        <v>60.212184736057083</v>
      </c>
      <c r="CI217">
        <v>762.05744618090512</v>
      </c>
      <c r="CJ217">
        <v>3.9564760180249174E-2</v>
      </c>
      <c r="CK217">
        <v>0</v>
      </c>
      <c r="CL217">
        <v>1574.70676173019</v>
      </c>
      <c r="CM217">
        <v>445.5946044921875</v>
      </c>
      <c r="CN217">
        <v>0.26755480654523678</v>
      </c>
      <c r="CO217" t="e">
        <v>#DIV/0!</v>
      </c>
      <c r="CP217" s="8" t="e">
        <f t="shared" si="134"/>
        <v>#DIV/0!</v>
      </c>
    </row>
    <row r="218" spans="1:94" hidden="1" x14ac:dyDescent="0.3">
      <c r="A218" t="str">
        <f>VLOOKUP(C218,ListCodeMtrx!A$1:B$91,2,TRUE)</f>
        <v>M46</v>
      </c>
      <c r="B218" s="1" t="str">
        <f t="shared" si="135"/>
        <v>400F</v>
      </c>
      <c r="C218" s="8">
        <v>46</v>
      </c>
      <c r="D218" s="4" t="s">
        <v>209</v>
      </c>
      <c r="E218" s="5">
        <v>2</v>
      </c>
      <c r="F218" s="5">
        <v>4</v>
      </c>
      <c r="G218">
        <v>90</v>
      </c>
      <c r="H218" s="13">
        <v>41334</v>
      </c>
      <c r="I218" s="8">
        <v>2</v>
      </c>
      <c r="J218" s="9">
        <v>35</v>
      </c>
      <c r="K218" s="6">
        <v>0.48219907407407414</v>
      </c>
      <c r="L218" s="9">
        <v>7148</v>
      </c>
      <c r="M218" s="9">
        <v>0</v>
      </c>
      <c r="N218" s="1" t="s">
        <v>179</v>
      </c>
      <c r="O218" s="7">
        <v>29.434819009077916</v>
      </c>
      <c r="P218" s="7">
        <v>0.42058159226329117</v>
      </c>
      <c r="Q218" s="7">
        <v>256.55662562756561</v>
      </c>
      <c r="R218" s="9">
        <v>28.119333267211914</v>
      </c>
      <c r="S218" s="9">
        <v>5</v>
      </c>
      <c r="T218" s="9">
        <v>5</v>
      </c>
      <c r="U218" s="9">
        <v>0</v>
      </c>
      <c r="V218" s="9">
        <v>0</v>
      </c>
      <c r="W218" s="9">
        <v>508.671875</v>
      </c>
      <c r="X218" s="9">
        <v>1068.6563720703125</v>
      </c>
      <c r="Y218" s="9">
        <v>833.764404296875</v>
      </c>
      <c r="Z218" s="8" t="e">
        <v>#DIV/0!</v>
      </c>
      <c r="AA218" s="8">
        <v>0.52400800828563088</v>
      </c>
      <c r="AB218" s="8">
        <v>0.21980121385359852</v>
      </c>
      <c r="AC218" s="9">
        <v>-1</v>
      </c>
      <c r="AD218" s="9">
        <v>0.87</v>
      </c>
      <c r="AE218" s="9">
        <v>0.92</v>
      </c>
      <c r="AF218" s="9">
        <v>9.927668571472168</v>
      </c>
      <c r="AG218" s="8">
        <v>0.8749638342857361</v>
      </c>
      <c r="AH218" s="8">
        <v>1.9334062288882254E-2</v>
      </c>
      <c r="AI218" s="8">
        <v>0.41946155474362018</v>
      </c>
      <c r="AJ218" s="8">
        <v>2.100875681538934</v>
      </c>
      <c r="AK218" s="8">
        <v>-1</v>
      </c>
      <c r="AL218" s="9">
        <v>1799.109130859375</v>
      </c>
      <c r="AM218" s="9">
        <v>0.5</v>
      </c>
      <c r="AN218" s="8">
        <v>173.00063643264085</v>
      </c>
      <c r="AO218" s="8">
        <v>6.3961045091787794</v>
      </c>
      <c r="AP218" s="8">
        <v>1.5567533773111557</v>
      </c>
      <c r="AQ218" s="8">
        <v>28.119333267211914</v>
      </c>
      <c r="AR218" s="9">
        <v>2</v>
      </c>
      <c r="AS218" s="8">
        <v>4.644859790802002</v>
      </c>
      <c r="AT218" s="9">
        <v>1</v>
      </c>
      <c r="AU218" s="8">
        <v>9.2897195816040039</v>
      </c>
      <c r="AV218" s="9">
        <v>26.145488739013672</v>
      </c>
      <c r="AW218" s="9">
        <v>25.002294540405273</v>
      </c>
      <c r="AX218" s="9">
        <v>399.10891723632812</v>
      </c>
      <c r="AY218" s="9">
        <v>380.93157958984375</v>
      </c>
      <c r="AZ218" s="9">
        <v>18.860906600952148</v>
      </c>
      <c r="BA218" s="9">
        <v>22.427021026611328</v>
      </c>
      <c r="BB218" s="9">
        <v>55.95782470703125</v>
      </c>
      <c r="BC218" s="9">
        <v>66.538017272949219</v>
      </c>
      <c r="BD218" s="9">
        <v>350.67068481445312</v>
      </c>
      <c r="BE218" s="9">
        <v>1799.109130859375</v>
      </c>
      <c r="BF218" s="9">
        <v>1446.338623046875</v>
      </c>
      <c r="BG218" s="9">
        <v>100.97489929199219</v>
      </c>
      <c r="BH218" s="9">
        <v>2.4232785701751709</v>
      </c>
      <c r="BI218" s="9">
        <v>-4.728824645280838E-2</v>
      </c>
      <c r="BJ218" s="9">
        <v>0.5</v>
      </c>
      <c r="BK218" s="9">
        <v>-1.355140209197998</v>
      </c>
      <c r="BL218" s="9">
        <v>7.355140209197998</v>
      </c>
      <c r="BM218" s="9">
        <v>1</v>
      </c>
      <c r="BN218" s="9">
        <v>0</v>
      </c>
      <c r="BO218" s="9">
        <v>0.15999999642372131</v>
      </c>
      <c r="BP218" s="9">
        <v>111115</v>
      </c>
      <c r="BQ218" s="8">
        <v>1.7533534240722655</v>
      </c>
      <c r="BR218" s="8">
        <v>6.3961045091787795E-3</v>
      </c>
      <c r="BS218" s="8">
        <v>301.26933326721189</v>
      </c>
      <c r="BT218" s="8">
        <v>299.29548873901365</v>
      </c>
      <c r="BU218" s="8">
        <v>287.85745450338436</v>
      </c>
      <c r="BV218" s="8">
        <v>-6.8819538053496249E-2</v>
      </c>
      <c r="BW218" s="8">
        <v>3.8213195668926256</v>
      </c>
      <c r="BX218" s="8">
        <v>37.844252320989192</v>
      </c>
      <c r="BY218" s="8">
        <v>15.417231294377864</v>
      </c>
      <c r="BZ218" s="8">
        <v>27.132411003112793</v>
      </c>
      <c r="CA218" s="8">
        <v>3.6070888537118386</v>
      </c>
      <c r="CB218" s="8">
        <v>0.40236497131781784</v>
      </c>
      <c r="CC218" s="8">
        <v>2.2645661895814699</v>
      </c>
      <c r="CD218" s="8">
        <v>1.3425226641303687</v>
      </c>
      <c r="CE218" s="8">
        <v>0.25305367840050219</v>
      </c>
      <c r="CF218" s="8">
        <v>25.905779435436781</v>
      </c>
      <c r="CG218" s="8">
        <v>0.67349791766753753</v>
      </c>
      <c r="CH218" s="8">
        <v>59.814871536003821</v>
      </c>
      <c r="CI218" s="8">
        <v>376.65405481493616</v>
      </c>
      <c r="CJ218" s="8">
        <v>4.6744217809591489E-2</v>
      </c>
      <c r="CK218" s="8">
        <v>0</v>
      </c>
      <c r="CL218" s="8">
        <v>1574.1554234351968</v>
      </c>
      <c r="CM218" s="8">
        <v>559.9844970703125</v>
      </c>
      <c r="CN218" s="8">
        <v>0.21980121385359852</v>
      </c>
      <c r="CO218" s="8" t="e">
        <v>#DIV/0!</v>
      </c>
      <c r="CP218" t="e">
        <f t="shared" si="134"/>
        <v>#DIV/0!</v>
      </c>
    </row>
    <row r="219" spans="1:94" s="8" customFormat="1" hidden="1" x14ac:dyDescent="0.3">
      <c r="A219" t="str">
        <f>VLOOKUP(C219,ListCodeMtrx!A$1:B$91,2,TRUE)</f>
        <v>M51</v>
      </c>
      <c r="B219" s="1" t="str">
        <f t="shared" si="135"/>
        <v>400a</v>
      </c>
      <c r="C219" s="10">
        <v>51</v>
      </c>
      <c r="D219" s="4" t="s">
        <v>214</v>
      </c>
      <c r="E219" s="5">
        <v>2</v>
      </c>
      <c r="F219" s="5">
        <v>5</v>
      </c>
      <c r="G219">
        <v>90</v>
      </c>
      <c r="H219" s="14">
        <v>41334</v>
      </c>
      <c r="I219" s="10">
        <v>2</v>
      </c>
      <c r="J219" s="15">
        <v>36</v>
      </c>
      <c r="K219" s="6">
        <v>0.48730324074074072</v>
      </c>
      <c r="L219" s="15">
        <v>7597.5</v>
      </c>
      <c r="M219" s="15">
        <v>0</v>
      </c>
      <c r="N219" s="1" t="s">
        <v>177</v>
      </c>
      <c r="O219" s="10">
        <f>(AX219-AY219*(1000-AZ219)/(1000-BA219))*BQ219</f>
        <v>25.28935224149258</v>
      </c>
      <c r="P219" s="10">
        <f>IF(CB219&lt;&gt;0,1/(1/CB219-1/AU219),0)</f>
        <v>0.29621338422008647</v>
      </c>
      <c r="Q219" s="10">
        <f>((CE219-BR219/2)*AY219-O219)/(CE219+BR219/2)</f>
        <v>235.88839241663752</v>
      </c>
      <c r="R219" s="15">
        <v>28.530302047729492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0" t="e">
        <f>CK219/V219</f>
        <v>#DIV/0!</v>
      </c>
      <c r="AA219" s="10" t="e">
        <f>CM219/X219</f>
        <v>#DIV/0!</v>
      </c>
      <c r="AB219" s="10" t="e">
        <f>(X219-Y219)/X219</f>
        <v>#DIV/0!</v>
      </c>
      <c r="AC219" s="15">
        <v>-1</v>
      </c>
      <c r="AD219" s="15">
        <v>0.87</v>
      </c>
      <c r="AE219" s="15">
        <v>0.92</v>
      </c>
      <c r="AF219" s="15">
        <v>9.927668571472168</v>
      </c>
      <c r="AG219" s="10">
        <f>(AF219*AE219+(100-AF219)*AD219)/100</f>
        <v>0.8749638342857361</v>
      </c>
      <c r="AH219" s="10">
        <f>(O219-AC219)/CL219</f>
        <v>1.6705974893198305E-2</v>
      </c>
      <c r="AI219" s="10" t="e">
        <f>(X219-Y219)/(X219-W219)</f>
        <v>#DIV/0!</v>
      </c>
      <c r="AJ219" s="10" t="e">
        <f>(V219-X219)/(V219-W219)</f>
        <v>#DIV/0!</v>
      </c>
      <c r="AK219" s="10" t="e">
        <f>(V219-X219)/X219</f>
        <v>#DIV/0!</v>
      </c>
      <c r="AL219" s="15">
        <v>1799.109130859375</v>
      </c>
      <c r="AM219" s="15">
        <v>0.5</v>
      </c>
      <c r="AN219" s="10" t="e">
        <f>AB219*AM219*AG219*AL219</f>
        <v>#DIV/0!</v>
      </c>
      <c r="AO219" s="10">
        <f>BR219*1000</f>
        <v>4.9146735969226061</v>
      </c>
      <c r="AP219" s="10">
        <f>(BW219-CC219)</f>
        <v>1.6758665998296594</v>
      </c>
      <c r="AQ219" s="10">
        <f>(R219+BV219*M219)</f>
        <v>28.530302047729492</v>
      </c>
      <c r="AR219" s="15">
        <v>2</v>
      </c>
      <c r="AS219" s="10">
        <f>(AR219*BK219+BL219)</f>
        <v>4.644859790802002</v>
      </c>
      <c r="AT219" s="15">
        <v>1</v>
      </c>
      <c r="AU219" s="10">
        <f>AS219*(AT219+1)*(AT219+1)/(AT219*AT219+1)</f>
        <v>9.2897195816040039</v>
      </c>
      <c r="AV219" s="15">
        <v>26.257717132568359</v>
      </c>
      <c r="AW219" s="15">
        <v>25.179061889648437</v>
      </c>
      <c r="AX219" s="15">
        <v>400.18212890625</v>
      </c>
      <c r="AY219" s="15">
        <v>384.68057250976563</v>
      </c>
      <c r="AZ219" s="15">
        <v>19.424930572509766</v>
      </c>
      <c r="BA219" s="15">
        <v>22.165790557861328</v>
      </c>
      <c r="BB219" s="15">
        <v>57.242534637451172</v>
      </c>
      <c r="BC219" s="15">
        <v>65.319465637207031</v>
      </c>
      <c r="BD219" s="15">
        <v>350.673583984375</v>
      </c>
      <c r="BE219" s="15">
        <v>1798.5311279296875</v>
      </c>
      <c r="BF219" s="15">
        <v>295.46029663085937</v>
      </c>
      <c r="BG219" s="15">
        <v>100.96115875244141</v>
      </c>
      <c r="BH219" s="15">
        <v>2.4590146541595459</v>
      </c>
      <c r="BI219" s="15">
        <v>-3.9662666618824005E-2</v>
      </c>
      <c r="BJ219" s="15">
        <v>0.5</v>
      </c>
      <c r="BK219" s="15">
        <v>-1.355140209197998</v>
      </c>
      <c r="BL219" s="15">
        <v>7.355140209197998</v>
      </c>
      <c r="BM219" s="15">
        <v>1</v>
      </c>
      <c r="BN219" s="15">
        <v>0</v>
      </c>
      <c r="BO219" s="15">
        <v>0.15999999642372131</v>
      </c>
      <c r="BP219" s="15">
        <v>111115</v>
      </c>
      <c r="BQ219" s="10">
        <f>BD219*0.000001/(AR219*0.0001)</f>
        <v>1.7533679199218748</v>
      </c>
      <c r="BR219" s="10">
        <f>(BA219-AZ219)/(1000-BA219)*BQ219</f>
        <v>4.9146735969226064E-3</v>
      </c>
      <c r="BS219" s="10">
        <f>(R219+273.15)</f>
        <v>301.68030204772947</v>
      </c>
      <c r="BT219" s="10">
        <f>(AV219+273.15)</f>
        <v>299.40771713256834</v>
      </c>
      <c r="BU219" s="10">
        <f>(BE219*BM219+BF219*BN219)*BO219</f>
        <v>287.76497403670146</v>
      </c>
      <c r="BV219" s="10">
        <f>((BU219+0.00000010773*(BT219^4-BS219^4))-BR219*44100)/(AS219*51.4+0.00000043092*BS219^3)</f>
        <v>0.17735938310954533</v>
      </c>
      <c r="BW219" s="10">
        <f>0.61365*EXP(17.502*AQ219/(240.97+AQ219))</f>
        <v>3.9137504992152636</v>
      </c>
      <c r="BX219" s="10">
        <f>BW219*1000/BG219</f>
        <v>38.764912641423329</v>
      </c>
      <c r="BY219" s="10">
        <f>(BX219-BA219)</f>
        <v>16.599122083562001</v>
      </c>
      <c r="BZ219" s="10">
        <f>IF(M219,R219,(AV219+R219)/2)</f>
        <v>27.394009590148926</v>
      </c>
      <c r="CA219" s="10">
        <f>0.61365*EXP(17.502*BZ219/(240.97+BZ219))</f>
        <v>3.66282692461556</v>
      </c>
      <c r="CB219" s="10">
        <f>IF(BY219&lt;&gt;0,(1000-(BX219+BA219)/2)/BY219*BR219,0)</f>
        <v>0.2870601417236141</v>
      </c>
      <c r="CC219" s="10">
        <f>BA219*BG219/1000</f>
        <v>2.2378838993856043</v>
      </c>
      <c r="CD219" s="10">
        <f>(CA219-CC219)</f>
        <v>1.4249430252299558</v>
      </c>
      <c r="CE219" s="10">
        <f>1/(1.6/P219+1.37/AU219)</f>
        <v>0.18021309438578273</v>
      </c>
      <c r="CF219" s="10">
        <f>Q219*BG219*0.001</f>
        <v>23.815565434634337</v>
      </c>
      <c r="CG219" s="10">
        <f>Q219/AY219</f>
        <v>0.61320588892138339</v>
      </c>
      <c r="CH219" s="10">
        <f>(1-BR219*BG219/BW219/P219)*100</f>
        <v>57.199268420579145</v>
      </c>
      <c r="CI219" s="10">
        <f>(AY219-O219/(AU219/1.35))</f>
        <v>381.00547497575371</v>
      </c>
      <c r="CJ219" s="10">
        <f>O219*CH219/100/CI219</f>
        <v>3.7966185318879284E-2</v>
      </c>
      <c r="CK219" s="10">
        <f>(V219-U219)</f>
        <v>0</v>
      </c>
      <c r="CL219" s="10">
        <f>BE219*AG219</f>
        <v>1573.6496917756092</v>
      </c>
      <c r="CM219" s="10">
        <f>(X219-W219)</f>
        <v>0</v>
      </c>
      <c r="CN219" s="10" t="e">
        <f>(X219-Y219)/(X219-U219)</f>
        <v>#DIV/0!</v>
      </c>
      <c r="CO219" s="10" t="e">
        <f>(V219-X219)/(V219-U219)</f>
        <v>#DIV/0!</v>
      </c>
      <c r="CP219" t="e">
        <f t="shared" si="134"/>
        <v>#DIV/0!</v>
      </c>
    </row>
    <row r="220" spans="1:94" x14ac:dyDescent="0.3">
      <c r="A220" s="40" t="str">
        <f>VLOOKUP(C220,ListCodeMtrx!A$1:B$91,2,TRUE)</f>
        <v>M51</v>
      </c>
      <c r="B220" s="1">
        <f t="shared" si="135"/>
        <v>50</v>
      </c>
      <c r="C220" s="10">
        <v>51</v>
      </c>
      <c r="D220" s="4" t="s">
        <v>214</v>
      </c>
      <c r="E220" s="5">
        <v>2</v>
      </c>
      <c r="F220" s="5">
        <v>5</v>
      </c>
      <c r="G220">
        <v>90</v>
      </c>
      <c r="H220" s="14">
        <v>41334</v>
      </c>
      <c r="I220" s="10">
        <v>2</v>
      </c>
      <c r="J220" s="15">
        <v>37</v>
      </c>
      <c r="K220" s="6">
        <v>0.48925925925925928</v>
      </c>
      <c r="L220" s="15">
        <v>7766.5</v>
      </c>
      <c r="M220" s="15">
        <v>0</v>
      </c>
      <c r="N220" s="1">
        <v>50</v>
      </c>
      <c r="O220" s="7">
        <f>(AX220-AY220*(1000-AZ220)/(1000-BA220))*BQ220</f>
        <v>-1.7099877163557229</v>
      </c>
      <c r="P220" s="7">
        <f>IF(CB220&lt;&gt;0,1/(1/CB220-1/AU220),0)</f>
        <v>0.30730930206220702</v>
      </c>
      <c r="Q220" s="7">
        <f>((CE220-BR220/2)*AY220-O220)/(CE220+BR220/2)</f>
        <v>57.635910514801701</v>
      </c>
      <c r="R220" s="15">
        <v>28.632802963256836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0" t="e">
        <f>CK220/V220</f>
        <v>#DIV/0!</v>
      </c>
      <c r="AA220" s="10" t="e">
        <f>CM220/X220</f>
        <v>#DIV/0!</v>
      </c>
      <c r="AB220" s="10" t="e">
        <f>(X220-Y220)/X220</f>
        <v>#DIV/0!</v>
      </c>
      <c r="AC220" s="15">
        <v>-1</v>
      </c>
      <c r="AD220" s="15">
        <v>0.87</v>
      </c>
      <c r="AE220" s="15">
        <v>0.92</v>
      </c>
      <c r="AF220" s="15">
        <v>9.927668571472168</v>
      </c>
      <c r="AG220" s="10">
        <f>(AF220*AE220+(100-AF220)*AD220)/100</f>
        <v>0.8749638342857361</v>
      </c>
      <c r="AH220" s="10">
        <f>(O220-AC220)/CL220</f>
        <v>-4.5121957729540646E-4</v>
      </c>
      <c r="AI220" s="10" t="e">
        <f>(X220-Y220)/(X220-W220)</f>
        <v>#DIV/0!</v>
      </c>
      <c r="AJ220" s="10" t="e">
        <f>(V220-X220)/(V220-W220)</f>
        <v>#DIV/0!</v>
      </c>
      <c r="AK220" s="10" t="e">
        <f>(V220-X220)/X220</f>
        <v>#DIV/0!</v>
      </c>
      <c r="AL220" s="15">
        <v>1799.109130859375</v>
      </c>
      <c r="AM220" s="15">
        <v>0.5</v>
      </c>
      <c r="AN220" s="10" t="e">
        <f>AB220*AM220*AG220*AL220</f>
        <v>#DIV/0!</v>
      </c>
      <c r="AO220" s="10">
        <f>BR220*1000</f>
        <v>5.0024215360595079</v>
      </c>
      <c r="AP220" s="10">
        <f>(BW220-CC220)</f>
        <v>1.6453708413539561</v>
      </c>
      <c r="AQ220" s="10">
        <f>(R220+BV220*M220)</f>
        <v>28.632802963256836</v>
      </c>
      <c r="AR220" s="15">
        <v>2</v>
      </c>
      <c r="AS220" s="10">
        <f>(AR220*BK220+BL220)</f>
        <v>4.644859790802002</v>
      </c>
      <c r="AT220" s="15">
        <v>1</v>
      </c>
      <c r="AU220" s="10">
        <f>AS220*(AT220+1)*(AT220+1)/(AT220*AT220+1)</f>
        <v>9.2897195816040039</v>
      </c>
      <c r="AV220" s="15">
        <v>26.2554931640625</v>
      </c>
      <c r="AW220" s="15">
        <v>25.188549041748047</v>
      </c>
      <c r="AX220" s="15">
        <v>49.088264465332031</v>
      </c>
      <c r="AY220" s="15">
        <v>49.921047210693359</v>
      </c>
      <c r="AZ220" s="15">
        <v>19.912147521972656</v>
      </c>
      <c r="BA220" s="15">
        <v>22.700252532958984</v>
      </c>
      <c r="BB220" s="15">
        <v>58.683208465576172</v>
      </c>
      <c r="BC220" s="15">
        <v>66.900047302246094</v>
      </c>
      <c r="BD220" s="15">
        <v>350.69448852539062</v>
      </c>
      <c r="BE220" s="15">
        <v>1798.3441162109375</v>
      </c>
      <c r="BF220" s="15">
        <v>202.34283447265625</v>
      </c>
      <c r="BG220" s="15">
        <v>100.95635223388672</v>
      </c>
      <c r="BH220" s="15">
        <v>0.82480978965759277</v>
      </c>
      <c r="BI220" s="15">
        <v>-2.432376891374588E-2</v>
      </c>
      <c r="BJ220" s="15">
        <v>0.25</v>
      </c>
      <c r="BK220" s="15">
        <v>-1.355140209197998</v>
      </c>
      <c r="BL220" s="15">
        <v>7.355140209197998</v>
      </c>
      <c r="BM220" s="15">
        <v>1</v>
      </c>
      <c r="BN220" s="15">
        <v>0</v>
      </c>
      <c r="BO220" s="15">
        <v>0.15999999642372131</v>
      </c>
      <c r="BP220" s="15">
        <v>111115</v>
      </c>
      <c r="BQ220" s="10">
        <f>BD220*0.000001/(AR220*0.0001)</f>
        <v>1.753472442626953</v>
      </c>
      <c r="BR220" s="10">
        <f>(BA220-AZ220)/(1000-BA220)*BQ220</f>
        <v>5.0024215360595075E-3</v>
      </c>
      <c r="BS220" s="10">
        <f>(R220+273.15)</f>
        <v>301.78280296325681</v>
      </c>
      <c r="BT220" s="10">
        <f>(AV220+273.15)</f>
        <v>299.40549316406248</v>
      </c>
      <c r="BU220" s="10">
        <f>(BE220*BM220+BF220*BN220)*BO220</f>
        <v>287.73505216237027</v>
      </c>
      <c r="BV220" s="10">
        <f>((BU220+0.00000010773*(BT220^4-BS220^4))-BR220*44100)/(AS220*51.4+0.00000043092*BS220^3)</f>
        <v>0.15684446325610721</v>
      </c>
      <c r="BW220" s="10">
        <f>0.61365*EXP(17.502*AQ220/(240.97+AQ220))</f>
        <v>3.9371055318695425</v>
      </c>
      <c r="BX220" s="10">
        <f>BW220*1000/BG220</f>
        <v>38.998096154944328</v>
      </c>
      <c r="BY220" s="10">
        <f>(BX220-BA220)</f>
        <v>16.297843621985344</v>
      </c>
      <c r="BZ220" s="10">
        <f>IF(M220,R220,(AV220+R220)/2)</f>
        <v>27.444148063659668</v>
      </c>
      <c r="CA220" s="10">
        <f>0.61365*EXP(17.502*BZ220/(240.97+BZ220))</f>
        <v>3.6735951985063089</v>
      </c>
      <c r="CB220" s="10">
        <f>IF(BY220&lt;&gt;0,(1000-(BX220+BA220)/2)/BY220*BR220,0)</f>
        <v>0.29746885995468225</v>
      </c>
      <c r="CC220" s="10">
        <f>BA220*BG220/1000</f>
        <v>2.2917346905155864</v>
      </c>
      <c r="CD220" s="10">
        <f>(CA220-CC220)</f>
        <v>1.3818605079907225</v>
      </c>
      <c r="CE220" s="10">
        <f>1/(1.6/P220+1.37/AU220)</f>
        <v>0.18677778707353726</v>
      </c>
      <c r="CF220" s="10">
        <f>Q220*BG220*0.001</f>
        <v>5.8187112832530961</v>
      </c>
      <c r="CG220" s="10">
        <f>Q220/AY220</f>
        <v>1.1545412954088787</v>
      </c>
      <c r="CH220" s="10">
        <f>(1-BR220*BG220/BW220/P220)*100</f>
        <v>58.259161086232169</v>
      </c>
      <c r="CI220" s="10">
        <f>(AY220-O220/(AU220/1.35))</f>
        <v>50.169545929820643</v>
      </c>
      <c r="CJ220" s="10">
        <f>O220*CH220/100/CI220</f>
        <v>-1.9857155965095356E-2</v>
      </c>
      <c r="CK220" s="10">
        <f>(V220-U220)</f>
        <v>0</v>
      </c>
      <c r="CL220" s="10">
        <f>BE220*AG220</f>
        <v>1573.4860632851153</v>
      </c>
      <c r="CM220" s="10">
        <f>(X220-W220)</f>
        <v>0</v>
      </c>
      <c r="CN220" s="10" t="e">
        <f>(X220-Y220)/(X220-U220)</f>
        <v>#DIV/0!</v>
      </c>
      <c r="CO220" s="10" t="e">
        <f>(V220-X220)/(V220-U220)</f>
        <v>#DIV/0!</v>
      </c>
      <c r="CP220" t="e">
        <f t="shared" si="134"/>
        <v>#DIV/0!</v>
      </c>
    </row>
    <row r="221" spans="1:94" x14ac:dyDescent="0.3">
      <c r="A221" s="40" t="str">
        <f>VLOOKUP(C221,ListCodeMtrx!A$1:B$91,2,TRUE)</f>
        <v>M51</v>
      </c>
      <c r="B221" s="1">
        <f t="shared" si="135"/>
        <v>100</v>
      </c>
      <c r="C221" s="10">
        <v>51</v>
      </c>
      <c r="D221" s="4" t="s">
        <v>214</v>
      </c>
      <c r="E221" s="5">
        <v>2</v>
      </c>
      <c r="F221" s="5">
        <v>5</v>
      </c>
      <c r="G221">
        <v>90</v>
      </c>
      <c r="H221" s="14">
        <v>41334</v>
      </c>
      <c r="I221" s="10">
        <v>2</v>
      </c>
      <c r="J221" s="15">
        <v>38</v>
      </c>
      <c r="K221" s="6">
        <v>0.49123842592592593</v>
      </c>
      <c r="L221" s="15">
        <v>7937.5</v>
      </c>
      <c r="M221" s="15">
        <v>0</v>
      </c>
      <c r="N221" s="1">
        <v>100</v>
      </c>
      <c r="O221" s="7">
        <f>(AX221-AY221*(1000-AZ221)/(1000-BA221))*BQ221</f>
        <v>3.3954910315140872</v>
      </c>
      <c r="P221" s="7">
        <f>IF(CB221&lt;&gt;0,1/(1/CB221-1/AU221),0)</f>
        <v>0.32943051105896104</v>
      </c>
      <c r="Q221" s="7">
        <f>((CE221-BR221/2)*AY221-O221)/(CE221+BR221/2)</f>
        <v>78.592107954618442</v>
      </c>
      <c r="R221" s="15">
        <v>28.559080123901367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0" t="e">
        <f>CK221/V221</f>
        <v>#DIV/0!</v>
      </c>
      <c r="AA221" s="10" t="e">
        <f>CM221/X221</f>
        <v>#DIV/0!</v>
      </c>
      <c r="AB221" s="10" t="e">
        <f>(X221-Y221)/X221</f>
        <v>#DIV/0!</v>
      </c>
      <c r="AC221" s="15">
        <v>-1</v>
      </c>
      <c r="AD221" s="15">
        <v>0.87</v>
      </c>
      <c r="AE221" s="15">
        <v>0.92</v>
      </c>
      <c r="AF221" s="15">
        <v>9.927668571472168</v>
      </c>
      <c r="AG221" s="10">
        <f>(AF221*AE221+(100-AF221)*AD221)/100</f>
        <v>0.8749638342857361</v>
      </c>
      <c r="AH221" s="10">
        <f>(O221-AC221)/CL221</f>
        <v>2.7930814279043918E-3</v>
      </c>
      <c r="AI221" s="10" t="e">
        <f>(X221-Y221)/(X221-W221)</f>
        <v>#DIV/0!</v>
      </c>
      <c r="AJ221" s="10" t="e">
        <f>(V221-X221)/(V221-W221)</f>
        <v>#DIV/0!</v>
      </c>
      <c r="AK221" s="10" t="e">
        <f>(V221-X221)/X221</f>
        <v>#DIV/0!</v>
      </c>
      <c r="AL221" s="15">
        <v>1799.109130859375</v>
      </c>
      <c r="AM221" s="15">
        <v>0.5</v>
      </c>
      <c r="AN221" s="10" t="e">
        <f>AB221*AM221*AG221*AL221</f>
        <v>#DIV/0!</v>
      </c>
      <c r="AO221" s="10">
        <f>BR221*1000</f>
        <v>5.1196472405721725</v>
      </c>
      <c r="AP221" s="10">
        <f>(BW221-CC221)</f>
        <v>1.5740507573696019</v>
      </c>
      <c r="AQ221" s="10">
        <f>(R221+BV221*M221)</f>
        <v>28.559080123901367</v>
      </c>
      <c r="AR221" s="15">
        <v>2</v>
      </c>
      <c r="AS221" s="10">
        <f>(AR221*BK221+BL221)</f>
        <v>4.644859790802002</v>
      </c>
      <c r="AT221" s="15">
        <v>1</v>
      </c>
      <c r="AU221" s="10">
        <f>AS221*(AT221+1)*(AT221+1)/(AT221*AT221+1)</f>
        <v>9.2897195816040039</v>
      </c>
      <c r="AV221" s="15">
        <v>26.235654830932617</v>
      </c>
      <c r="AW221" s="15">
        <v>25.168937683105469</v>
      </c>
      <c r="AX221" s="15">
        <v>100.06671142578125</v>
      </c>
      <c r="AY221" s="15">
        <v>97.844497680664063</v>
      </c>
      <c r="AZ221" s="15">
        <v>20.389911651611328</v>
      </c>
      <c r="BA221" s="15">
        <v>23.24189567565918</v>
      </c>
      <c r="BB221" s="15">
        <v>60.157264709472656</v>
      </c>
      <c r="BC221" s="15">
        <v>68.571601867675781</v>
      </c>
      <c r="BD221" s="15">
        <v>350.67916870117187</v>
      </c>
      <c r="BE221" s="15">
        <v>1798.5963134765625</v>
      </c>
      <c r="BF221" s="15">
        <v>186.75114440917969</v>
      </c>
      <c r="BG221" s="15">
        <v>100.94893646240234</v>
      </c>
      <c r="BH221" s="15">
        <v>1.184497594833374</v>
      </c>
      <c r="BI221" s="15">
        <v>-4.797489196062088E-2</v>
      </c>
      <c r="BJ221" s="15">
        <v>0.75</v>
      </c>
      <c r="BK221" s="15">
        <v>-1.355140209197998</v>
      </c>
      <c r="BL221" s="15">
        <v>7.355140209197998</v>
      </c>
      <c r="BM221" s="15">
        <v>1</v>
      </c>
      <c r="BN221" s="15">
        <v>0</v>
      </c>
      <c r="BO221" s="15">
        <v>0.15999999642372131</v>
      </c>
      <c r="BP221" s="15">
        <v>111115</v>
      </c>
      <c r="BQ221" s="10">
        <f>BD221*0.000001/(AR221*0.0001)</f>
        <v>1.7533958435058592</v>
      </c>
      <c r="BR221" s="10">
        <f>(BA221-AZ221)/(1000-BA221)*BQ221</f>
        <v>5.1196472405721722E-3</v>
      </c>
      <c r="BS221" s="10">
        <f>(R221+273.15)</f>
        <v>301.70908012390134</v>
      </c>
      <c r="BT221" s="10">
        <f>(AV221+273.15)</f>
        <v>299.38565483093259</v>
      </c>
      <c r="BU221" s="10">
        <f>(BE221*BM221+BF221*BN221)*BO221</f>
        <v>287.77540372396834</v>
      </c>
      <c r="BV221" s="10">
        <f>((BU221+0.00000010773*(BT221^4-BS221^4))-BR221*44100)/(AS221*51.4+0.00000043092*BS221^3)</f>
        <v>0.13894783623207915</v>
      </c>
      <c r="BW221" s="10">
        <f>0.61365*EXP(17.502*AQ221/(240.97+AQ221))</f>
        <v>3.920295407197504</v>
      </c>
      <c r="BX221" s="10">
        <f>BW221*1000/BG221</f>
        <v>38.834439911683347</v>
      </c>
      <c r="BY221" s="10">
        <f>(BX221-BA221)</f>
        <v>15.592544236024168</v>
      </c>
      <c r="BZ221" s="10">
        <f>IF(M221,R221,(AV221+R221)/2)</f>
        <v>27.397367477416992</v>
      </c>
      <c r="CA221" s="10">
        <f>0.61365*EXP(17.502*BZ221/(240.97+BZ221))</f>
        <v>3.6635472386698065</v>
      </c>
      <c r="CB221" s="10">
        <f>IF(BY221&lt;&gt;0,(1000-(BX221+BA221)/2)/BY221*BR221,0)</f>
        <v>0.31814838524003392</v>
      </c>
      <c r="CC221" s="10">
        <f>BA221*BG221/1000</f>
        <v>2.3462446498279022</v>
      </c>
      <c r="CD221" s="10">
        <f>(CA221-CC221)</f>
        <v>1.3173025888419043</v>
      </c>
      <c r="CE221" s="10">
        <f>1/(1.6/P221+1.37/AU221)</f>
        <v>0.19982649826051344</v>
      </c>
      <c r="CF221" s="10">
        <f>Q221*BG221*0.001</f>
        <v>7.9337897123570427</v>
      </c>
      <c r="CG221" s="10">
        <f>Q221/AY221</f>
        <v>0.8032348248250013</v>
      </c>
      <c r="CH221" s="10">
        <f>(1-BR221*BG221/BW221/P221)*100</f>
        <v>59.981650589436256</v>
      </c>
      <c r="CI221" s="10">
        <f>(AY221-O221/(AU221/1.35))</f>
        <v>97.351058362902378</v>
      </c>
      <c r="CJ221" s="10">
        <f>O221*CH221/100/CI221</f>
        <v>2.0920898042280971E-2</v>
      </c>
      <c r="CK221" s="10">
        <f>(V221-U221)</f>
        <v>0</v>
      </c>
      <c r="CL221" s="10">
        <f>BE221*AG221</f>
        <v>1573.7067267716429</v>
      </c>
      <c r="CM221" s="10">
        <f>(X221-W221)</f>
        <v>0</v>
      </c>
      <c r="CN221" s="10" t="e">
        <f>(X221-Y221)/(X221-U221)</f>
        <v>#DIV/0!</v>
      </c>
      <c r="CO221" s="10" t="e">
        <f>(V221-X221)/(V221-U221)</f>
        <v>#DIV/0!</v>
      </c>
      <c r="CP221" s="8" t="e">
        <f t="shared" si="134"/>
        <v>#DIV/0!</v>
      </c>
    </row>
    <row r="222" spans="1:94" x14ac:dyDescent="0.3">
      <c r="A222" s="40" t="str">
        <f>VLOOKUP(C222,ListCodeMtrx!A$1:B$91,2,TRUE)</f>
        <v>M51</v>
      </c>
      <c r="B222" s="1">
        <f t="shared" si="135"/>
        <v>250</v>
      </c>
      <c r="C222" s="10">
        <v>51</v>
      </c>
      <c r="D222" s="4" t="s">
        <v>214</v>
      </c>
      <c r="E222" s="5">
        <v>2</v>
      </c>
      <c r="F222" s="5">
        <v>5</v>
      </c>
      <c r="G222">
        <v>90</v>
      </c>
      <c r="H222" s="14">
        <v>41334</v>
      </c>
      <c r="I222" s="10">
        <v>2</v>
      </c>
      <c r="J222" s="15">
        <v>39</v>
      </c>
      <c r="K222" s="6">
        <v>0.49311342592592589</v>
      </c>
      <c r="L222" s="15">
        <v>8099.5</v>
      </c>
      <c r="M222" s="15">
        <v>0</v>
      </c>
      <c r="N222" s="1">
        <v>250</v>
      </c>
      <c r="O222" s="7">
        <f>(AX222-AY222*(1000-AZ222)/(1000-BA222))*BQ222</f>
        <v>17.167247711364102</v>
      </c>
      <c r="P222" s="7">
        <f>IF(CB222&lt;&gt;0,1/(1/CB222-1/AU222),0)</f>
        <v>0.34577995688194058</v>
      </c>
      <c r="Q222" s="7">
        <f>((CE222-BR222/2)*AY222-O222)/(CE222+BR222/2)</f>
        <v>154.15953510410719</v>
      </c>
      <c r="R222" s="15">
        <v>28.557632446289063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0" t="e">
        <f>CK222/V222</f>
        <v>#DIV/0!</v>
      </c>
      <c r="AA222" s="10" t="e">
        <f>CM222/X222</f>
        <v>#DIV/0!</v>
      </c>
      <c r="AB222" s="10" t="e">
        <f>(X222-Y222)/X222</f>
        <v>#DIV/0!</v>
      </c>
      <c r="AC222" s="15">
        <v>-1</v>
      </c>
      <c r="AD222" s="15">
        <v>0.87</v>
      </c>
      <c r="AE222" s="15">
        <v>0.92</v>
      </c>
      <c r="AF222" s="15">
        <v>9.927668571472168</v>
      </c>
      <c r="AG222" s="10">
        <f>(AF222*AE222+(100-AF222)*AD222)/100</f>
        <v>0.8749638342857361</v>
      </c>
      <c r="AH222" s="10">
        <f>(O222-AC222)/CL222</f>
        <v>1.1549141845553449E-2</v>
      </c>
      <c r="AI222" s="10" t="e">
        <f>(X222-Y222)/(X222-W222)</f>
        <v>#DIV/0!</v>
      </c>
      <c r="AJ222" s="10" t="e">
        <f>(V222-X222)/(V222-W222)</f>
        <v>#DIV/0!</v>
      </c>
      <c r="AK222" s="10" t="e">
        <f>(V222-X222)/X222</f>
        <v>#DIV/0!</v>
      </c>
      <c r="AL222" s="15">
        <v>1799.109130859375</v>
      </c>
      <c r="AM222" s="15">
        <v>0.5</v>
      </c>
      <c r="AN222" s="10" t="e">
        <f>AB222*AM222*AG222*AL222</f>
        <v>#DIV/0!</v>
      </c>
      <c r="AO222" s="10">
        <f>BR222*1000</f>
        <v>5.2100934170277577</v>
      </c>
      <c r="AP222" s="10">
        <f>(BW222-CC222)</f>
        <v>1.5281952326168904</v>
      </c>
      <c r="AQ222" s="10">
        <f>(R222+BV222*M222)</f>
        <v>28.557632446289063</v>
      </c>
      <c r="AR222" s="15">
        <v>2</v>
      </c>
      <c r="AS222" s="10">
        <f>(AR222*BK222+BL222)</f>
        <v>4.644859790802002</v>
      </c>
      <c r="AT222" s="15">
        <v>1</v>
      </c>
      <c r="AU222" s="10">
        <f>AS222*(AT222+1)*(AT222+1)/(AT222*AT222+1)</f>
        <v>9.2897195816040039</v>
      </c>
      <c r="AV222" s="15">
        <v>26.325788497924805</v>
      </c>
      <c r="AW222" s="15">
        <v>25.269081115722656</v>
      </c>
      <c r="AX222" s="15">
        <v>251.55104064941406</v>
      </c>
      <c r="AY222" s="15">
        <v>241.04356384277344</v>
      </c>
      <c r="AZ222" s="15">
        <v>20.794212341308594</v>
      </c>
      <c r="BA222" s="15">
        <v>23.695337295532227</v>
      </c>
      <c r="BB222" s="15">
        <v>61.018096923828125</v>
      </c>
      <c r="BC222" s="15">
        <v>69.531097412109375</v>
      </c>
      <c r="BD222" s="15">
        <v>350.6666259765625</v>
      </c>
      <c r="BE222" s="15">
        <v>1797.8328857421875</v>
      </c>
      <c r="BF222" s="15">
        <v>303.56442260742187</v>
      </c>
      <c r="BG222" s="15">
        <v>100.93845367431641</v>
      </c>
      <c r="BH222" s="15">
        <v>2.0092198848724365</v>
      </c>
      <c r="BI222" s="15">
        <v>-6.0653038322925568E-2</v>
      </c>
      <c r="BJ222" s="15">
        <v>0.5</v>
      </c>
      <c r="BK222" s="15">
        <v>-1.355140209197998</v>
      </c>
      <c r="BL222" s="15">
        <v>7.355140209197998</v>
      </c>
      <c r="BM222" s="15">
        <v>1</v>
      </c>
      <c r="BN222" s="15">
        <v>0</v>
      </c>
      <c r="BO222" s="15">
        <v>0.15999999642372131</v>
      </c>
      <c r="BP222" s="15">
        <v>111115</v>
      </c>
      <c r="BQ222" s="10">
        <f>BD222*0.000001/(AR222*0.0001)</f>
        <v>1.7533331298828123</v>
      </c>
      <c r="BR222" s="10">
        <f>(BA222-AZ222)/(1000-BA222)*BQ222</f>
        <v>5.2100934170277577E-3</v>
      </c>
      <c r="BS222" s="10">
        <f>(R222+273.15)</f>
        <v>301.70763244628904</v>
      </c>
      <c r="BT222" s="10">
        <f>(AV222+273.15)</f>
        <v>299.47578849792478</v>
      </c>
      <c r="BU222" s="10">
        <f>(BE222*BM222+BF222*BN222)*BO222</f>
        <v>287.65325528919857</v>
      </c>
      <c r="BV222" s="10">
        <f>((BU222+0.00000010773*(BT222^4-BS222^4))-BR222*44100)/(AS222*51.4+0.00000043092*BS222^3)</f>
        <v>0.1267723607264081</v>
      </c>
      <c r="BW222" s="10">
        <f>0.61365*EXP(17.502*AQ222/(240.97+AQ222))</f>
        <v>3.919965938519272</v>
      </c>
      <c r="BX222" s="10">
        <f>BW222*1000/BG222</f>
        <v>38.835208939967146</v>
      </c>
      <c r="BY222" s="10">
        <f>(BX222-BA222)</f>
        <v>15.139871644434919</v>
      </c>
      <c r="BZ222" s="10">
        <f>IF(M222,R222,(AV222+R222)/2)</f>
        <v>27.441710472106934</v>
      </c>
      <c r="CA222" s="10">
        <f>0.61365*EXP(17.502*BZ222/(240.97+BZ222))</f>
        <v>3.6730710370967787</v>
      </c>
      <c r="CB222" s="10">
        <f>IF(BY222&lt;&gt;0,(1000-(BX222+BA222)/2)/BY222*BR222,0)</f>
        <v>0.33337128226120949</v>
      </c>
      <c r="CC222" s="10">
        <f>BA222*BG222/1000</f>
        <v>2.3917707059023816</v>
      </c>
      <c r="CD222" s="10">
        <f>(CA222-CC222)</f>
        <v>1.2813003311943971</v>
      </c>
      <c r="CE222" s="10">
        <f>1/(1.6/P222+1.37/AU222)</f>
        <v>0.20943745942310346</v>
      </c>
      <c r="CF222" s="10">
        <f>Q222*BG222*0.001</f>
        <v>15.560625092560079</v>
      </c>
      <c r="CG222" s="10">
        <f>Q222/AY222</f>
        <v>0.63955051380115469</v>
      </c>
      <c r="CH222" s="10">
        <f>(1-BR222*BG222/BW222/P222)*100</f>
        <v>61.20104323091072</v>
      </c>
      <c r="CI222" s="10">
        <f>(AY222-O222/(AU222/1.35))</f>
        <v>238.5487862333141</v>
      </c>
      <c r="CJ222" s="10">
        <f>O222*CH222/100/CI222</f>
        <v>4.4043547063423304E-2</v>
      </c>
      <c r="CK222" s="10">
        <f>(V222-U222)</f>
        <v>0</v>
      </c>
      <c r="CL222" s="10">
        <f>BE222*AG222</f>
        <v>1573.038755113974</v>
      </c>
      <c r="CM222" s="10">
        <f>(X222-W222)</f>
        <v>0</v>
      </c>
      <c r="CN222" s="10" t="e">
        <f>(X222-Y222)/(X222-U222)</f>
        <v>#DIV/0!</v>
      </c>
      <c r="CO222" s="10" t="e">
        <f>(V222-X222)/(V222-U222)</f>
        <v>#DIV/0!</v>
      </c>
      <c r="CP222" t="e">
        <f t="shared" si="134"/>
        <v>#DIV/0!</v>
      </c>
    </row>
    <row r="223" spans="1:94" s="8" customFormat="1" x14ac:dyDescent="0.3">
      <c r="A223" s="40" t="str">
        <f>VLOOKUP(C223,ListCodeMtrx!A$1:B$91,2,TRUE)</f>
        <v>M51</v>
      </c>
      <c r="B223" s="1">
        <f t="shared" si="135"/>
        <v>600</v>
      </c>
      <c r="C223" s="10">
        <v>51</v>
      </c>
      <c r="D223" s="4" t="s">
        <v>214</v>
      </c>
      <c r="E223" s="5">
        <v>2</v>
      </c>
      <c r="F223" s="5">
        <v>5</v>
      </c>
      <c r="G223">
        <v>90</v>
      </c>
      <c r="H223" s="14">
        <v>41334</v>
      </c>
      <c r="I223" s="10">
        <v>2</v>
      </c>
      <c r="J223" s="15">
        <v>40</v>
      </c>
      <c r="K223" s="6">
        <v>0.49525462962962963</v>
      </c>
      <c r="L223" s="15">
        <v>8285</v>
      </c>
      <c r="M223" s="15">
        <v>0</v>
      </c>
      <c r="N223" s="1">
        <v>600</v>
      </c>
      <c r="O223" s="7">
        <f>(AX223-AY223*(1000-AZ223)/(1000-BA223))*BQ223</f>
        <v>42.527720956686807</v>
      </c>
      <c r="P223" s="7">
        <f>IF(CB223&lt;&gt;0,1/(1/CB223-1/AU223),0)</f>
        <v>0.36576418501299113</v>
      </c>
      <c r="Q223" s="7">
        <f>((CE223-BR223/2)*AY223-O223)/(CE223+BR223/2)</f>
        <v>371.5025585943398</v>
      </c>
      <c r="R223" s="15">
        <v>28.638473510742187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0" t="e">
        <f>CK223/V223</f>
        <v>#DIV/0!</v>
      </c>
      <c r="AA223" s="10" t="e">
        <f>CM223/X223</f>
        <v>#DIV/0!</v>
      </c>
      <c r="AB223" s="10" t="e">
        <f>(X223-Y223)/X223</f>
        <v>#DIV/0!</v>
      </c>
      <c r="AC223" s="15">
        <v>-1</v>
      </c>
      <c r="AD223" s="15">
        <v>0.87</v>
      </c>
      <c r="AE223" s="15">
        <v>0.92</v>
      </c>
      <c r="AF223" s="15">
        <v>9.899907112121582</v>
      </c>
      <c r="AG223" s="10">
        <f>(AF223*AE223+(100-AF223)*AD223)/100</f>
        <v>0.87494995355606076</v>
      </c>
      <c r="AH223" s="10">
        <f>(O223-AC223)/CL223</f>
        <v>2.7616788252620653E-2</v>
      </c>
      <c r="AI223" s="10" t="e">
        <f>(X223-Y223)/(X223-W223)</f>
        <v>#DIV/0!</v>
      </c>
      <c r="AJ223" s="10" t="e">
        <f>(V223-X223)/(V223-W223)</f>
        <v>#DIV/0!</v>
      </c>
      <c r="AK223" s="10" t="e">
        <f>(V223-X223)/X223</f>
        <v>#DIV/0!</v>
      </c>
      <c r="AL223" s="15">
        <v>1799.109130859375</v>
      </c>
      <c r="AM223" s="15">
        <v>0.5</v>
      </c>
      <c r="AN223" s="10" t="e">
        <f>AB223*AM223*AG223*AL223</f>
        <v>#DIV/0!</v>
      </c>
      <c r="AO223" s="10">
        <f>BR223*1000</f>
        <v>5.3611743114044659</v>
      </c>
      <c r="AP223" s="10">
        <f>(BW223-CC223)</f>
        <v>1.4889220431722432</v>
      </c>
      <c r="AQ223" s="10">
        <f>(R223+BV223*M223)</f>
        <v>28.638473510742187</v>
      </c>
      <c r="AR223" s="15">
        <v>2</v>
      </c>
      <c r="AS223" s="10">
        <f>(AR223*BK223+BL223)</f>
        <v>4.644859790802002</v>
      </c>
      <c r="AT223" s="15">
        <v>1</v>
      </c>
      <c r="AU223" s="10">
        <f>AS223*(AT223+1)*(AT223+1)/(AT223*AT223+1)</f>
        <v>9.2897195816040039</v>
      </c>
      <c r="AV223" s="15">
        <v>26.543899536132813</v>
      </c>
      <c r="AW223" s="15">
        <v>25.492170333862305</v>
      </c>
      <c r="AX223" s="15">
        <v>601.2991943359375</v>
      </c>
      <c r="AY223" s="15">
        <v>575.28399658203125</v>
      </c>
      <c r="AZ223" s="15">
        <v>21.286209106445313</v>
      </c>
      <c r="BA223" s="15">
        <v>24.269794464111328</v>
      </c>
      <c r="BB223" s="15">
        <v>61.656455993652344</v>
      </c>
      <c r="BC223" s="15">
        <v>70.298545837402344</v>
      </c>
      <c r="BD223" s="15">
        <v>350.65594482421875</v>
      </c>
      <c r="BE223" s="15">
        <v>1801.3974609375</v>
      </c>
      <c r="BF223" s="15">
        <v>143.85855102539062</v>
      </c>
      <c r="BG223" s="15">
        <v>100.92706298828125</v>
      </c>
      <c r="BH223" s="15">
        <v>3.3385045528411865</v>
      </c>
      <c r="BI223" s="15">
        <v>-8.8816948235034943E-2</v>
      </c>
      <c r="BJ223" s="15">
        <v>0.75</v>
      </c>
      <c r="BK223" s="15">
        <v>-1.355140209197998</v>
      </c>
      <c r="BL223" s="15">
        <v>7.355140209197998</v>
      </c>
      <c r="BM223" s="15">
        <v>1</v>
      </c>
      <c r="BN223" s="15">
        <v>0</v>
      </c>
      <c r="BO223" s="15">
        <v>0.15999999642372131</v>
      </c>
      <c r="BP223" s="15">
        <v>111115</v>
      </c>
      <c r="BQ223" s="10">
        <f>BD223*0.000001/(AR223*0.0001)</f>
        <v>1.7532797241210936</v>
      </c>
      <c r="BR223" s="10">
        <f>(BA223-AZ223)/(1000-BA223)*BQ223</f>
        <v>5.3611743114044663E-3</v>
      </c>
      <c r="BS223" s="10">
        <f>(R223+273.15)</f>
        <v>301.78847351074216</v>
      </c>
      <c r="BT223" s="10">
        <f>(AV223+273.15)</f>
        <v>299.69389953613279</v>
      </c>
      <c r="BU223" s="10">
        <f>(BE223*BM223+BF223*BN223)*BO223</f>
        <v>288.22358730770065</v>
      </c>
      <c r="BV223" s="10">
        <f>((BU223+0.00000010773*(BT223^4-BS223^4))-BR223*44100)/(AS223*51.4+0.00000043092*BS223^3)</f>
        <v>0.10872101623508609</v>
      </c>
      <c r="BW223" s="10">
        <f>0.61365*EXP(17.502*AQ223/(240.97+AQ223))</f>
        <v>3.9384011177642466</v>
      </c>
      <c r="BX223" s="10">
        <f>BW223*1000/BG223</f>
        <v>39.022250337568416</v>
      </c>
      <c r="BY223" s="10">
        <f>(BX223-BA223)</f>
        <v>14.752455873457087</v>
      </c>
      <c r="BZ223" s="10">
        <f>IF(M223,R223,(AV223+R223)/2)</f>
        <v>27.5911865234375</v>
      </c>
      <c r="CA223" s="10">
        <f>0.61365*EXP(17.502*BZ223/(240.97+BZ223))</f>
        <v>3.7053342273475027</v>
      </c>
      <c r="CB223" s="10">
        <f>IF(BY223&lt;&gt;0,(1000-(BX223+BA223)/2)/BY223*BR223,0)</f>
        <v>0.35190848992076157</v>
      </c>
      <c r="CC223" s="10">
        <f>BA223*BG223/1000</f>
        <v>2.4494790745920034</v>
      </c>
      <c r="CD223" s="10">
        <f>(CA223-CC223)</f>
        <v>1.2558551527554993</v>
      </c>
      <c r="CE223" s="10">
        <f>1/(1.6/P223+1.37/AU223)</f>
        <v>0.22114705480881999</v>
      </c>
      <c r="CF223" s="10">
        <f>Q223*BG223*0.001</f>
        <v>37.494662131558577</v>
      </c>
      <c r="CG223" s="10">
        <f>Q223/AY223</f>
        <v>0.64577245465121558</v>
      </c>
      <c r="CH223" s="10">
        <f>(1-BR223*BG223/BW223/P223)*100</f>
        <v>62.438196241381362</v>
      </c>
      <c r="CI223" s="10">
        <f>(AY223-O223/(AU223/1.35))</f>
        <v>569.10378599685725</v>
      </c>
      <c r="CJ223" s="10">
        <f>O223*CH223/100/CI223</f>
        <v>4.6658522612727467E-2</v>
      </c>
      <c r="CK223" s="10">
        <f>(V223-U223)</f>
        <v>0</v>
      </c>
      <c r="CL223" s="10">
        <f>BE223*AG223</f>
        <v>1576.1326247832715</v>
      </c>
      <c r="CM223" s="10">
        <f>(X223-W223)</f>
        <v>0</v>
      </c>
      <c r="CN223" s="10" t="e">
        <f>(X223-Y223)/(X223-U223)</f>
        <v>#DIV/0!</v>
      </c>
      <c r="CO223" s="10" t="e">
        <f>(V223-X223)/(V223-U223)</f>
        <v>#DIV/0!</v>
      </c>
      <c r="CP223" t="e">
        <f t="shared" si="134"/>
        <v>#DIV/0!</v>
      </c>
    </row>
    <row r="224" spans="1:94" x14ac:dyDescent="0.3">
      <c r="A224" s="40" t="str">
        <f>VLOOKUP(C224,ListCodeMtrx!A$1:B$91,2,TRUE)</f>
        <v>M51</v>
      </c>
      <c r="B224" s="1">
        <f t="shared" si="135"/>
        <v>800</v>
      </c>
      <c r="C224" s="10">
        <v>51</v>
      </c>
      <c r="D224" s="4" t="s">
        <v>214</v>
      </c>
      <c r="E224" s="5">
        <v>2</v>
      </c>
      <c r="F224" s="5">
        <v>5</v>
      </c>
      <c r="G224">
        <v>90</v>
      </c>
      <c r="H224" s="14">
        <v>41334</v>
      </c>
      <c r="I224" s="10">
        <v>2</v>
      </c>
      <c r="J224" s="15">
        <v>3</v>
      </c>
      <c r="K224" s="6">
        <v>0.51056712962962958</v>
      </c>
      <c r="L224" s="15">
        <v>713.5</v>
      </c>
      <c r="M224" s="15">
        <v>0</v>
      </c>
      <c r="N224" s="1">
        <v>800</v>
      </c>
      <c r="O224" s="7">
        <v>51.210420965942177</v>
      </c>
      <c r="P224" s="7">
        <v>0.37540790973489319</v>
      </c>
      <c r="Q224" s="7">
        <v>524.34439210186906</v>
      </c>
      <c r="R224" s="15">
        <v>28.84686279296875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0" t="e">
        <v>#DIV/0!</v>
      </c>
      <c r="AA224" s="10" t="e">
        <v>#DIV/0!</v>
      </c>
      <c r="AB224" s="10" t="e">
        <v>#DIV/0!</v>
      </c>
      <c r="AC224" s="15">
        <v>-1</v>
      </c>
      <c r="AD224" s="15">
        <v>0.87</v>
      </c>
      <c r="AE224" s="15">
        <v>0.92</v>
      </c>
      <c r="AF224" s="15">
        <v>9.899907112121582</v>
      </c>
      <c r="AG224" s="10">
        <v>0.87494995355606076</v>
      </c>
      <c r="AH224" s="10">
        <v>3.3115773709678969E-2</v>
      </c>
      <c r="AI224" s="10" t="e">
        <v>#DIV/0!</v>
      </c>
      <c r="AJ224" s="10" t="e">
        <v>#DIV/0!</v>
      </c>
      <c r="AK224" s="10" t="e">
        <v>#DIV/0!</v>
      </c>
      <c r="AL224" s="15">
        <v>0</v>
      </c>
      <c r="AM224" s="15">
        <v>0.5</v>
      </c>
      <c r="AN224" s="10" t="e">
        <v>#DIV/0!</v>
      </c>
      <c r="AO224" s="10">
        <v>6.1058289015325506</v>
      </c>
      <c r="AP224" s="10">
        <v>1.6536318928651785</v>
      </c>
      <c r="AQ224" s="10">
        <v>28.84686279296875</v>
      </c>
      <c r="AR224" s="15">
        <v>2</v>
      </c>
      <c r="AS224" s="10">
        <v>4.644859790802002</v>
      </c>
      <c r="AT224" s="15">
        <v>1</v>
      </c>
      <c r="AU224" s="10">
        <v>9.2897195816040039</v>
      </c>
      <c r="AV224" s="15">
        <v>26.950202941894531</v>
      </c>
      <c r="AW224" s="15">
        <v>25.855766296386719</v>
      </c>
      <c r="AX224" s="15">
        <v>799.42449951171875</v>
      </c>
      <c r="AY224" s="15">
        <v>767.54827880859375</v>
      </c>
      <c r="AZ224" s="15">
        <v>19.721122741699219</v>
      </c>
      <c r="BA224" s="15">
        <v>23.122568130493164</v>
      </c>
      <c r="BB224" s="15">
        <v>55.748428344726563</v>
      </c>
      <c r="BC224" s="15">
        <v>65.363761901855469</v>
      </c>
      <c r="BD224" s="15">
        <v>350.71246337890625</v>
      </c>
      <c r="BE224" s="15">
        <v>1801.934814453125</v>
      </c>
      <c r="BF224" s="15">
        <v>192.68592834472656</v>
      </c>
      <c r="BG224" s="15">
        <v>100.88152313232422</v>
      </c>
      <c r="BH224" s="15">
        <v>4.9078664779663086</v>
      </c>
      <c r="BI224" s="15">
        <v>-4.8861764371395111E-2</v>
      </c>
      <c r="BJ224" s="15">
        <v>0.75</v>
      </c>
      <c r="BK224" s="15">
        <v>-1.355140209197998</v>
      </c>
      <c r="BL224" s="15">
        <v>7.355140209197998</v>
      </c>
      <c r="BM224" s="15">
        <v>1</v>
      </c>
      <c r="BN224" s="15">
        <v>0</v>
      </c>
      <c r="BO224" s="15">
        <v>0.15999999642372131</v>
      </c>
      <c r="BP224" s="15">
        <v>111115</v>
      </c>
      <c r="BQ224" s="10">
        <v>1.7535623168945311</v>
      </c>
      <c r="BR224" s="10">
        <v>6.1058289015325506E-3</v>
      </c>
      <c r="BS224" s="10">
        <v>301.99686279296873</v>
      </c>
      <c r="BT224" s="10">
        <v>300.10020294189451</v>
      </c>
      <c r="BU224" s="10">
        <v>288.30956386827893</v>
      </c>
      <c r="BV224" s="10">
        <v>-1.2997007665825547E-2</v>
      </c>
      <c r="BW224" s="10">
        <v>3.9862717846002673</v>
      </c>
      <c r="BX224" s="10">
        <v>39.51438936316967</v>
      </c>
      <c r="BY224" s="10">
        <v>16.391821232676506</v>
      </c>
      <c r="BZ224" s="10">
        <v>27.898532867431641</v>
      </c>
      <c r="CA224" s="10">
        <v>3.7724503370298663</v>
      </c>
      <c r="CB224" s="10">
        <v>0.3608265088358556</v>
      </c>
      <c r="CC224" s="10">
        <v>2.3326398917350888</v>
      </c>
      <c r="CD224" s="10">
        <v>1.4398104452947775</v>
      </c>
      <c r="CE224" s="10">
        <v>0.22678280152781258</v>
      </c>
      <c r="CF224" s="10">
        <v>52.89666092112919</v>
      </c>
      <c r="CG224" s="10">
        <v>0.68314190335462488</v>
      </c>
      <c r="CH224" s="10">
        <v>58.838998185111095</v>
      </c>
      <c r="CI224" s="10">
        <v>760.10628148060925</v>
      </c>
      <c r="CJ224" s="10">
        <v>3.9641428306637597E-2</v>
      </c>
      <c r="CK224" s="10">
        <v>0</v>
      </c>
      <c r="CL224" s="10">
        <v>1576.6027822168107</v>
      </c>
      <c r="CM224" s="10">
        <v>0</v>
      </c>
      <c r="CN224" s="10" t="e">
        <v>#DIV/0!</v>
      </c>
      <c r="CO224" s="10" t="e">
        <v>#DIV/0!</v>
      </c>
      <c r="CP224" t="e">
        <f>(V224-X224)/(V224-U224)</f>
        <v>#DIV/0!</v>
      </c>
    </row>
    <row r="225" spans="1:94" hidden="1" x14ac:dyDescent="0.3">
      <c r="A225" t="str">
        <f>VLOOKUP(C225,ListCodeMtrx!A$1:B$91,2,TRUE)</f>
        <v>M51</v>
      </c>
      <c r="B225" s="1" t="str">
        <f t="shared" si="135"/>
        <v>400F</v>
      </c>
      <c r="C225" s="8">
        <v>51</v>
      </c>
      <c r="D225" s="4" t="s">
        <v>214</v>
      </c>
      <c r="E225" s="5">
        <v>2</v>
      </c>
      <c r="F225" s="5">
        <v>5</v>
      </c>
      <c r="G225">
        <v>90</v>
      </c>
      <c r="H225" s="13">
        <v>41334</v>
      </c>
      <c r="I225" s="8">
        <v>2</v>
      </c>
      <c r="J225" s="9">
        <v>5</v>
      </c>
      <c r="K225" s="6">
        <v>0.51306712962962953</v>
      </c>
      <c r="L225" s="9">
        <v>919.5</v>
      </c>
      <c r="M225" s="9">
        <v>0</v>
      </c>
      <c r="N225" s="1" t="s">
        <v>179</v>
      </c>
      <c r="O225" s="7">
        <v>29.483454507293562</v>
      </c>
      <c r="P225" s="7">
        <v>0.38657420617365484</v>
      </c>
      <c r="Q225" s="7">
        <v>246.71517730546728</v>
      </c>
      <c r="R225" s="9">
        <v>28.862619400024414</v>
      </c>
      <c r="S225" s="9">
        <v>1</v>
      </c>
      <c r="T225" s="9">
        <v>1</v>
      </c>
      <c r="U225" s="9">
        <v>0</v>
      </c>
      <c r="V225" s="9">
        <v>0</v>
      </c>
      <c r="W225" s="9">
        <v>497.334228515625</v>
      </c>
      <c r="X225" s="9">
        <v>986.799560546875</v>
      </c>
      <c r="Y225" s="9">
        <v>745.323486328125</v>
      </c>
      <c r="Z225" s="8" t="e">
        <v>#DIV/0!</v>
      </c>
      <c r="AA225" s="8">
        <v>0.49601292055703078</v>
      </c>
      <c r="AB225" s="8">
        <v>0.24470630498145565</v>
      </c>
      <c r="AC225" s="9">
        <v>-1</v>
      </c>
      <c r="AD225" s="9">
        <v>0.87</v>
      </c>
      <c r="AE225" s="9">
        <v>0.92</v>
      </c>
      <c r="AF225" s="9">
        <v>9.899907112121582</v>
      </c>
      <c r="AG225" s="8">
        <v>0.87494995355606076</v>
      </c>
      <c r="AH225" s="8">
        <v>1.934516625333554E-2</v>
      </c>
      <c r="AI225" s="8">
        <v>0.49334663441155197</v>
      </c>
      <c r="AJ225" s="8">
        <v>1.9841778505616614</v>
      </c>
      <c r="AK225" s="8">
        <v>-1</v>
      </c>
      <c r="AL225" s="9">
        <v>1800.9783935546875</v>
      </c>
      <c r="AM225" s="9">
        <v>0.5</v>
      </c>
      <c r="AN225" s="8">
        <v>192.79993301334184</v>
      </c>
      <c r="AO225" s="8">
        <v>6.4003584948394829</v>
      </c>
      <c r="AP225" s="8">
        <v>1.6853819522907596</v>
      </c>
      <c r="AQ225" s="8">
        <v>28.862619400024414</v>
      </c>
      <c r="AR225" s="9">
        <v>2</v>
      </c>
      <c r="AS225" s="8">
        <v>4.644859790802002</v>
      </c>
      <c r="AT225" s="9">
        <v>1</v>
      </c>
      <c r="AU225" s="8">
        <v>9.2897195816040039</v>
      </c>
      <c r="AV225" s="9">
        <v>26.954374313354492</v>
      </c>
      <c r="AW225" s="9">
        <v>25.851093292236328</v>
      </c>
      <c r="AX225" s="9">
        <v>399.92074584960937</v>
      </c>
      <c r="AY225" s="9">
        <v>381.71322631835937</v>
      </c>
      <c r="AZ225" s="9">
        <v>19.278579711914062</v>
      </c>
      <c r="BA225" s="9">
        <v>22.845277786254883</v>
      </c>
      <c r="BB225" s="9">
        <v>54.480846405029297</v>
      </c>
      <c r="BC225" s="9">
        <v>64.560256958007812</v>
      </c>
      <c r="BD225" s="9">
        <v>350.69638061523437</v>
      </c>
      <c r="BE225" s="9">
        <v>1800.9783935546875</v>
      </c>
      <c r="BF225" s="9">
        <v>354.28378295898437</v>
      </c>
      <c r="BG225" s="9">
        <v>100.87554931640625</v>
      </c>
      <c r="BH225" s="9">
        <v>3.1387929916381836</v>
      </c>
      <c r="BI225" s="9">
        <v>-3.7028573453426361E-2</v>
      </c>
      <c r="BJ225" s="9">
        <v>0.5</v>
      </c>
      <c r="BK225" s="9">
        <v>-1.355140209197998</v>
      </c>
      <c r="BL225" s="9">
        <v>7.355140209197998</v>
      </c>
      <c r="BM225" s="9">
        <v>1</v>
      </c>
      <c r="BN225" s="9">
        <v>0</v>
      </c>
      <c r="BO225" s="9">
        <v>0.15999999642372131</v>
      </c>
      <c r="BP225" s="9">
        <v>111115</v>
      </c>
      <c r="BQ225" s="8">
        <v>1.7534819030761717</v>
      </c>
      <c r="BR225" s="8">
        <v>6.4003584948394828E-3</v>
      </c>
      <c r="BS225" s="8">
        <v>302.01261940002439</v>
      </c>
      <c r="BT225" s="8">
        <v>300.10437431335447</v>
      </c>
      <c r="BU225" s="8">
        <v>288.15653652794936</v>
      </c>
      <c r="BV225" s="8">
        <v>-6.5987164024113712E-2</v>
      </c>
      <c r="BW225" s="8">
        <v>3.9899118982651141</v>
      </c>
      <c r="BX225" s="8">
        <v>39.552814584933323</v>
      </c>
      <c r="BY225" s="8">
        <v>16.70753679867844</v>
      </c>
      <c r="BZ225" s="8">
        <v>27.908496856689453</v>
      </c>
      <c r="CA225" s="8">
        <v>3.7746438369361837</v>
      </c>
      <c r="CB225" s="8">
        <v>0.37113031617234549</v>
      </c>
      <c r="CC225" s="8">
        <v>2.3045299459743545</v>
      </c>
      <c r="CD225" s="8">
        <v>1.4701138909618292</v>
      </c>
      <c r="CE225" s="8">
        <v>0.23329624593353918</v>
      </c>
      <c r="CF225" s="8">
        <v>24.887529035383579</v>
      </c>
      <c r="CG225" s="8">
        <v>0.64633646490336705</v>
      </c>
      <c r="CH225" s="8">
        <v>58.140500233188178</v>
      </c>
      <c r="CI225" s="8">
        <v>377.42863373887337</v>
      </c>
      <c r="CJ225" s="8">
        <v>4.5417401872123557E-2</v>
      </c>
      <c r="CK225" s="8">
        <v>0</v>
      </c>
      <c r="CL225" s="8">
        <v>1575.7659617961428</v>
      </c>
      <c r="CM225" s="8">
        <v>489.46533203125</v>
      </c>
      <c r="CN225" s="8">
        <v>0.24470630498145565</v>
      </c>
      <c r="CO225" s="8" t="e">
        <v>#DIV/0!</v>
      </c>
      <c r="CP225" t="e">
        <f>(V225-X225)/(V225-U225)</f>
        <v>#DIV/0!</v>
      </c>
    </row>
    <row r="226" spans="1:94" hidden="1" x14ac:dyDescent="0.3">
      <c r="A226" t="str">
        <f>VLOOKUP(C226,ListCodeMtrx!A$1:B$91,2,TRUE)</f>
        <v>M52</v>
      </c>
      <c r="B226" s="1" t="str">
        <f t="shared" si="135"/>
        <v>400a</v>
      </c>
      <c r="C226" s="11">
        <v>52</v>
      </c>
      <c r="D226" s="4" t="s">
        <v>194</v>
      </c>
      <c r="E226" s="5">
        <v>2</v>
      </c>
      <c r="F226" s="5">
        <v>5</v>
      </c>
      <c r="G226">
        <v>90</v>
      </c>
      <c r="H226" s="12">
        <v>41334</v>
      </c>
      <c r="I226">
        <v>2</v>
      </c>
      <c r="J226" s="1">
        <v>6</v>
      </c>
      <c r="K226" s="6">
        <v>0.51733796296296297</v>
      </c>
      <c r="L226" s="1">
        <v>1297.5</v>
      </c>
      <c r="M226" s="1">
        <v>0</v>
      </c>
      <c r="N226" s="1" t="s">
        <v>177</v>
      </c>
      <c r="O226">
        <v>25.846573053067797</v>
      </c>
      <c r="P226">
        <v>0.36021400141478865</v>
      </c>
      <c r="Q226">
        <v>256.42380449929436</v>
      </c>
      <c r="R226" s="1">
        <v>29.266542434692383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t="e">
        <v>#DIV/0!</v>
      </c>
      <c r="AA226">
        <v>0.49601292055703078</v>
      </c>
      <c r="AB226">
        <v>0.24470630498145565</v>
      </c>
      <c r="AC226" s="1">
        <v>-1</v>
      </c>
      <c r="AD226" s="1">
        <v>0.87</v>
      </c>
      <c r="AE226" s="1">
        <v>0.92</v>
      </c>
      <c r="AF226" s="1">
        <v>9.899907112121582</v>
      </c>
      <c r="AG226">
        <v>0.87494995355606076</v>
      </c>
      <c r="AH226">
        <v>1.7051407941947341E-2</v>
      </c>
      <c r="AI226">
        <v>0.49334663441155197</v>
      </c>
      <c r="AJ226">
        <v>1.9841778505616614</v>
      </c>
      <c r="AK226">
        <v>-1</v>
      </c>
      <c r="AL226" s="1">
        <v>1800.9783935546875</v>
      </c>
      <c r="AM226" s="1">
        <v>0.5</v>
      </c>
      <c r="AN226">
        <v>192.79993301334184</v>
      </c>
      <c r="AO226">
        <v>6.0662973712830883</v>
      </c>
      <c r="AP226">
        <v>1.7080356845044564</v>
      </c>
      <c r="AQ226">
        <v>29.266542434692383</v>
      </c>
      <c r="AR226" s="1">
        <v>2</v>
      </c>
      <c r="AS226">
        <v>4.644859790802002</v>
      </c>
      <c r="AT226" s="1">
        <v>1</v>
      </c>
      <c r="AU226">
        <v>9.2897195816040039</v>
      </c>
      <c r="AV226" s="1">
        <v>26.917812347412109</v>
      </c>
      <c r="AW226" s="1">
        <v>25.800548553466797</v>
      </c>
      <c r="AX226" s="1">
        <v>400.02304077148437</v>
      </c>
      <c r="AY226" s="1">
        <v>383.95498657226562</v>
      </c>
      <c r="AZ226" s="1">
        <v>20.179702758789063</v>
      </c>
      <c r="BA226" s="1">
        <v>23.557689666748047</v>
      </c>
      <c r="BB226" s="1">
        <v>57.145027160644531</v>
      </c>
      <c r="BC226" s="1">
        <v>66.710830688476563</v>
      </c>
      <c r="BD226" s="1">
        <v>350.70529174804687</v>
      </c>
      <c r="BE226" s="1">
        <v>1799.4732666015625</v>
      </c>
      <c r="BF226" s="1">
        <v>1276.8709716796875</v>
      </c>
      <c r="BG226" s="1">
        <v>100.86668395996094</v>
      </c>
      <c r="BH226" s="1">
        <v>3.1594839096069336</v>
      </c>
      <c r="BI226" s="1">
        <v>-4.3574593961238861E-2</v>
      </c>
      <c r="BJ226" s="1">
        <v>0.5</v>
      </c>
      <c r="BK226" s="1">
        <v>-1.355140209197998</v>
      </c>
      <c r="BL226" s="1">
        <v>7.355140209197998</v>
      </c>
      <c r="BM226" s="1">
        <v>1</v>
      </c>
      <c r="BN226" s="1">
        <v>0</v>
      </c>
      <c r="BO226" s="1">
        <v>0.15999999642372131</v>
      </c>
      <c r="BP226" s="1">
        <v>111115</v>
      </c>
      <c r="BQ226">
        <v>1.7535264587402344</v>
      </c>
      <c r="BR226">
        <v>6.0662973712830885E-3</v>
      </c>
      <c r="BS226">
        <v>302.41654243469236</v>
      </c>
      <c r="BT226">
        <v>300.06781234741209</v>
      </c>
      <c r="BU226">
        <v>287.91571622083211</v>
      </c>
      <c r="BV226">
        <v>-2.9028395510835647E-2</v>
      </c>
      <c r="BW226">
        <v>4.0842217229471691</v>
      </c>
      <c r="BX226">
        <v>40.491285750688526</v>
      </c>
      <c r="BY226">
        <v>16.933596083940479</v>
      </c>
      <c r="BZ226">
        <v>28.092177391052246</v>
      </c>
      <c r="CA226">
        <v>3.8152795903689749</v>
      </c>
      <c r="CB226">
        <v>0.34676788536653058</v>
      </c>
      <c r="CC226">
        <v>2.3761860384427127</v>
      </c>
      <c r="CD226">
        <v>1.4390935519262622</v>
      </c>
      <c r="CE226">
        <v>0.21789915760067882</v>
      </c>
      <c r="CF226">
        <v>25.864618848241136</v>
      </c>
      <c r="CG226">
        <v>0.66784861107939242</v>
      </c>
      <c r="CH226">
        <v>58.408791610344267</v>
      </c>
      <c r="CI226">
        <v>380.19891263320528</v>
      </c>
      <c r="CJ226">
        <v>3.970729660541189E-2</v>
      </c>
      <c r="CK226">
        <v>0</v>
      </c>
      <c r="CL226">
        <v>1574.4490510384101</v>
      </c>
      <c r="CM226">
        <v>489.46533203125</v>
      </c>
      <c r="CN226">
        <v>0.24470630498145565</v>
      </c>
      <c r="CO226" t="e">
        <v>#DIV/0!</v>
      </c>
      <c r="CP226" t="e">
        <f t="shared" si="134"/>
        <v>#DIV/0!</v>
      </c>
    </row>
    <row r="227" spans="1:94" x14ac:dyDescent="0.3">
      <c r="A227" s="40" t="str">
        <f>VLOOKUP(C227,ListCodeMtrx!A$1:B$91,2,TRUE)</f>
        <v>M52</v>
      </c>
      <c r="B227" s="1">
        <f t="shared" si="135"/>
        <v>50</v>
      </c>
      <c r="C227" s="11">
        <v>52</v>
      </c>
      <c r="D227" s="4" t="s">
        <v>194</v>
      </c>
      <c r="E227" s="5">
        <v>2</v>
      </c>
      <c r="F227" s="5">
        <v>5</v>
      </c>
      <c r="G227">
        <v>90</v>
      </c>
      <c r="H227" s="12">
        <v>41334</v>
      </c>
      <c r="I227">
        <v>2</v>
      </c>
      <c r="J227" s="1">
        <v>7</v>
      </c>
      <c r="K227" s="6">
        <v>0.51976851851851857</v>
      </c>
      <c r="L227" s="1">
        <v>1508</v>
      </c>
      <c r="M227" s="1">
        <v>0</v>
      </c>
      <c r="N227" s="1">
        <v>50</v>
      </c>
      <c r="O227" s="7">
        <v>-1.346340587993577</v>
      </c>
      <c r="P227" s="7">
        <v>0.36640660526443175</v>
      </c>
      <c r="Q227" s="7">
        <v>54.507140283287363</v>
      </c>
      <c r="R227" s="1">
        <v>29.5316162109375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t="e">
        <v>#DIV/0!</v>
      </c>
      <c r="AA227">
        <v>0.49601292055703078</v>
      </c>
      <c r="AB227">
        <v>0.24470630498145565</v>
      </c>
      <c r="AC227" s="1">
        <v>-1</v>
      </c>
      <c r="AD227" s="1">
        <v>0.87</v>
      </c>
      <c r="AE227" s="1">
        <v>0.92</v>
      </c>
      <c r="AF227" s="1">
        <v>9.899907112121582</v>
      </c>
      <c r="AG227">
        <v>0.87494995355606076</v>
      </c>
      <c r="AH227">
        <v>-2.2020726159822571E-4</v>
      </c>
      <c r="AI227">
        <v>0.49334663441155197</v>
      </c>
      <c r="AJ227">
        <v>1.9841778505616614</v>
      </c>
      <c r="AK227">
        <v>-1</v>
      </c>
      <c r="AL227" s="1">
        <v>1800.9783935546875</v>
      </c>
      <c r="AM227" s="1">
        <v>0.5</v>
      </c>
      <c r="AN227">
        <v>192.79993301334184</v>
      </c>
      <c r="AO227">
        <v>6.1095391872064138</v>
      </c>
      <c r="AP227">
        <v>1.6909300850607147</v>
      </c>
      <c r="AQ227">
        <v>29.5316162109375</v>
      </c>
      <c r="AR227" s="1">
        <v>2</v>
      </c>
      <c r="AS227">
        <v>4.644859790802002</v>
      </c>
      <c r="AT227" s="1">
        <v>1</v>
      </c>
      <c r="AU227">
        <v>9.2897195816040039</v>
      </c>
      <c r="AV227" s="1">
        <v>27.082258224487305</v>
      </c>
      <c r="AW227" s="1">
        <v>25.953760147094727</v>
      </c>
      <c r="AX227" s="1">
        <v>49.274765014648438</v>
      </c>
      <c r="AY227" s="1">
        <v>49.868808746337891</v>
      </c>
      <c r="AZ227" s="1">
        <v>20.952714920043945</v>
      </c>
      <c r="BA227" s="1">
        <v>24.352033615112305</v>
      </c>
      <c r="BB227" s="1">
        <v>58.761928558349609</v>
      </c>
      <c r="BC227" s="1">
        <v>68.295326232910156</v>
      </c>
      <c r="BD227" s="1">
        <v>350.70318603515625</v>
      </c>
      <c r="BE227" s="1">
        <v>1797.581298828125</v>
      </c>
      <c r="BF227" s="1">
        <v>1273.3055419921875</v>
      </c>
      <c r="BG227" s="1">
        <v>100.86357879638672</v>
      </c>
      <c r="BH227" s="1">
        <v>1.1122808456420898</v>
      </c>
      <c r="BI227" s="1">
        <v>-3.5470269620418549E-2</v>
      </c>
      <c r="BJ227" s="1">
        <v>0.5</v>
      </c>
      <c r="BK227" s="1">
        <v>-1.355140209197998</v>
      </c>
      <c r="BL227" s="1">
        <v>7.355140209197998</v>
      </c>
      <c r="BM227" s="1">
        <v>1</v>
      </c>
      <c r="BN227" s="1">
        <v>0</v>
      </c>
      <c r="BO227" s="1">
        <v>0.15999999642372131</v>
      </c>
      <c r="BP227" s="1">
        <v>111115</v>
      </c>
      <c r="BQ227">
        <v>1.7535159301757812</v>
      </c>
      <c r="BR227">
        <v>6.1095391872064133E-3</v>
      </c>
      <c r="BS227">
        <v>302.68161621093748</v>
      </c>
      <c r="BT227">
        <v>300.23225822448728</v>
      </c>
      <c r="BU227">
        <v>287.61300138384831</v>
      </c>
      <c r="BV227">
        <v>-4.2813936259601046E-2</v>
      </c>
      <c r="BW227">
        <v>4.1471633464508528</v>
      </c>
      <c r="BX227">
        <v>41.116559574221839</v>
      </c>
      <c r="BY227">
        <v>16.764525959109534</v>
      </c>
      <c r="BZ227">
        <v>28.306937217712402</v>
      </c>
      <c r="CA227">
        <v>3.8632745565635394</v>
      </c>
      <c r="CB227">
        <v>0.35250312080458907</v>
      </c>
      <c r="CC227">
        <v>2.4562332613901381</v>
      </c>
      <c r="CD227">
        <v>1.4070412951734013</v>
      </c>
      <c r="CE227">
        <v>0.22152278344254817</v>
      </c>
      <c r="CF227">
        <v>5.4977852389290591</v>
      </c>
      <c r="CG227">
        <v>1.093010674478766</v>
      </c>
      <c r="CH227">
        <v>59.446495294721856</v>
      </c>
      <c r="CI227">
        <v>50.064461562101087</v>
      </c>
      <c r="CJ227">
        <v>-1.5986435673531758E-2</v>
      </c>
      <c r="CK227">
        <v>0</v>
      </c>
      <c r="CL227">
        <v>1572.7936739229112</v>
      </c>
      <c r="CM227">
        <v>489.46533203125</v>
      </c>
      <c r="CN227">
        <v>0.24470630498145565</v>
      </c>
      <c r="CO227" t="e">
        <v>#DIV/0!</v>
      </c>
      <c r="CP227" t="e">
        <f t="shared" si="134"/>
        <v>#DIV/0!</v>
      </c>
    </row>
    <row r="228" spans="1:94" x14ac:dyDescent="0.3">
      <c r="A228" s="40" t="str">
        <f>VLOOKUP(C228,ListCodeMtrx!A$1:B$91,2,TRUE)</f>
        <v>M52</v>
      </c>
      <c r="B228" s="1">
        <f t="shared" si="135"/>
        <v>100</v>
      </c>
      <c r="C228" s="11">
        <v>52</v>
      </c>
      <c r="D228" s="4" t="s">
        <v>194</v>
      </c>
      <c r="E228" s="5">
        <v>2</v>
      </c>
      <c r="F228" s="5">
        <v>5</v>
      </c>
      <c r="G228">
        <v>90</v>
      </c>
      <c r="H228" s="12">
        <v>41334</v>
      </c>
      <c r="I228">
        <v>2</v>
      </c>
      <c r="J228" s="1">
        <v>8</v>
      </c>
      <c r="K228" s="6">
        <v>0.52219907407407418</v>
      </c>
      <c r="L228" s="1">
        <v>1718</v>
      </c>
      <c r="M228" s="1">
        <v>0</v>
      </c>
      <c r="N228" s="1">
        <v>100</v>
      </c>
      <c r="O228" s="7">
        <v>3.899418746494506</v>
      </c>
      <c r="P228" s="7">
        <v>0.41842733845190067</v>
      </c>
      <c r="Q228" s="7">
        <v>78.561104824590387</v>
      </c>
      <c r="R228" s="1">
        <v>29.531234741210938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t="e">
        <v>#DIV/0!</v>
      </c>
      <c r="AA228">
        <v>0.49601292055703078</v>
      </c>
      <c r="AB228">
        <v>0.24470630498145565</v>
      </c>
      <c r="AC228" s="1">
        <v>-1</v>
      </c>
      <c r="AD228" s="1">
        <v>0.87</v>
      </c>
      <c r="AE228" s="1">
        <v>0.92</v>
      </c>
      <c r="AF228" s="1">
        <v>9.872441291809082</v>
      </c>
      <c r="AG228">
        <v>0.87493622064590459</v>
      </c>
      <c r="AH228">
        <v>3.1077324436624772E-3</v>
      </c>
      <c r="AI228">
        <v>0.49334663441155197</v>
      </c>
      <c r="AJ228">
        <v>1.9841778505616614</v>
      </c>
      <c r="AK228">
        <v>-1</v>
      </c>
      <c r="AL228" s="1">
        <v>1800.9783935546875</v>
      </c>
      <c r="AM228" s="1">
        <v>0.5</v>
      </c>
      <c r="AN228">
        <v>192.79690689265067</v>
      </c>
      <c r="AO228">
        <v>6.8571878666650052</v>
      </c>
      <c r="AP228">
        <v>1.6706642505657245</v>
      </c>
      <c r="AQ228">
        <v>29.531234741210938</v>
      </c>
      <c r="AR228" s="1">
        <v>2</v>
      </c>
      <c r="AS228">
        <v>4.644859790802002</v>
      </c>
      <c r="AT228" s="1">
        <v>1</v>
      </c>
      <c r="AU228">
        <v>9.2897195816040039</v>
      </c>
      <c r="AV228" s="1">
        <v>27.247390747070312</v>
      </c>
      <c r="AW228" s="1">
        <v>26.105077743530273</v>
      </c>
      <c r="AX228" s="1">
        <v>99.030586242675781</v>
      </c>
      <c r="AY228" s="1">
        <v>96.429611206054688</v>
      </c>
      <c r="AZ228" s="1">
        <v>20.737693786621094</v>
      </c>
      <c r="BA228" s="1">
        <v>24.55238151550293</v>
      </c>
      <c r="BB228" s="1">
        <v>57.597484588623047</v>
      </c>
      <c r="BC228" s="1">
        <v>68.192512512207031</v>
      </c>
      <c r="BD228" s="1">
        <v>350.68807983398437</v>
      </c>
      <c r="BE228" s="1">
        <v>1801.87451171875</v>
      </c>
      <c r="BF228" s="1">
        <v>1103.576416015625</v>
      </c>
      <c r="BG228" s="1">
        <v>100.86222839355469</v>
      </c>
      <c r="BH228" s="1">
        <v>1.5172567367553711</v>
      </c>
      <c r="BI228" s="1">
        <v>-3.4215234220027924E-2</v>
      </c>
      <c r="BJ228" s="1">
        <v>0.5</v>
      </c>
      <c r="BK228" s="1">
        <v>-1.355140209197998</v>
      </c>
      <c r="BL228" s="1">
        <v>7.355140209197998</v>
      </c>
      <c r="BM228" s="1">
        <v>1</v>
      </c>
      <c r="BN228" s="1">
        <v>0</v>
      </c>
      <c r="BO228" s="1">
        <v>0.15999999642372131</v>
      </c>
      <c r="BP228" s="1">
        <v>111115</v>
      </c>
      <c r="BQ228">
        <v>1.7534403991699217</v>
      </c>
      <c r="BR228">
        <v>6.8571878666650052E-3</v>
      </c>
      <c r="BS228">
        <v>302.68123474121091</v>
      </c>
      <c r="BT228">
        <v>300.39739074707029</v>
      </c>
      <c r="BU228">
        <v>288.29991543099459</v>
      </c>
      <c r="BV228">
        <v>-0.16388712762050342</v>
      </c>
      <c r="BW228">
        <v>4.1470721625880715</v>
      </c>
      <c r="BX228">
        <v>41.116206023196277</v>
      </c>
      <c r="BY228">
        <v>16.563824507693347</v>
      </c>
      <c r="BZ228">
        <v>28.389312744140625</v>
      </c>
      <c r="CA228">
        <v>3.8818232698202189</v>
      </c>
      <c r="CB228">
        <v>0.40039285267354441</v>
      </c>
      <c r="CC228">
        <v>2.476407912022347</v>
      </c>
      <c r="CD228">
        <v>1.4054153577978719</v>
      </c>
      <c r="CE228">
        <v>0.25180564943772127</v>
      </c>
      <c r="CF228">
        <v>7.9238480976678263</v>
      </c>
      <c r="CG228">
        <v>0.8146989689372266</v>
      </c>
      <c r="CH228">
        <v>60.142233137643309</v>
      </c>
      <c r="CI228">
        <v>95.862940139019244</v>
      </c>
      <c r="CJ228">
        <v>2.4464068284664728E-2</v>
      </c>
      <c r="CK228">
        <v>0</v>
      </c>
      <c r="CL228">
        <v>1576.5252753613879</v>
      </c>
      <c r="CM228">
        <v>489.46533203125</v>
      </c>
      <c r="CN228">
        <v>0.24470630498145565</v>
      </c>
      <c r="CO228" t="e">
        <v>#DIV/0!</v>
      </c>
      <c r="CP228" t="e">
        <f t="shared" si="134"/>
        <v>#DIV/0!</v>
      </c>
    </row>
    <row r="229" spans="1:94" x14ac:dyDescent="0.3">
      <c r="A229" s="40" t="str">
        <f>VLOOKUP(C229,ListCodeMtrx!A$1:B$91,2,TRUE)</f>
        <v>M52</v>
      </c>
      <c r="B229" s="1">
        <f t="shared" si="135"/>
        <v>250</v>
      </c>
      <c r="C229" s="11">
        <v>52</v>
      </c>
      <c r="D229" s="4" t="s">
        <v>194</v>
      </c>
      <c r="E229" s="5">
        <v>2</v>
      </c>
      <c r="F229" s="5">
        <v>5</v>
      </c>
      <c r="G229">
        <v>90</v>
      </c>
      <c r="H229" s="12">
        <v>41334</v>
      </c>
      <c r="I229">
        <v>2</v>
      </c>
      <c r="J229" s="1">
        <v>9</v>
      </c>
      <c r="K229" s="6">
        <v>0.52430555555555558</v>
      </c>
      <c r="L229" s="1">
        <v>1900</v>
      </c>
      <c r="M229" s="1">
        <v>0</v>
      </c>
      <c r="N229" s="1">
        <v>250</v>
      </c>
      <c r="O229" s="7">
        <v>18.081312402615989</v>
      </c>
      <c r="P229" s="7">
        <v>0.44103836872880198</v>
      </c>
      <c r="Q229" s="7">
        <v>165.28140250383487</v>
      </c>
      <c r="R229" s="1">
        <v>29.362916946411133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t="e">
        <v>#DIV/0!</v>
      </c>
      <c r="AA229">
        <v>0.49601292055703078</v>
      </c>
      <c r="AB229">
        <v>0.24470630498145565</v>
      </c>
      <c r="AC229" s="1">
        <v>-1</v>
      </c>
      <c r="AD229" s="1">
        <v>0.87</v>
      </c>
      <c r="AE229" s="1">
        <v>0.92</v>
      </c>
      <c r="AF229" s="1">
        <v>9.872441291809082</v>
      </c>
      <c r="AG229">
        <v>0.87493622064590459</v>
      </c>
      <c r="AH229">
        <v>1.2103750300054526E-2</v>
      </c>
      <c r="AI229">
        <v>0.49334663441155197</v>
      </c>
      <c r="AJ229">
        <v>1.9841778505616614</v>
      </c>
      <c r="AK229">
        <v>-1</v>
      </c>
      <c r="AL229" s="1">
        <v>1800.9783935546875</v>
      </c>
      <c r="AM229" s="1">
        <v>0.5</v>
      </c>
      <c r="AN229">
        <v>192.79690689265067</v>
      </c>
      <c r="AO229">
        <v>7.173242658775381</v>
      </c>
      <c r="AP229">
        <v>1.6624274908519645</v>
      </c>
      <c r="AQ229">
        <v>29.362916946411133</v>
      </c>
      <c r="AR229" s="1">
        <v>2</v>
      </c>
      <c r="AS229">
        <v>4.644859790802002</v>
      </c>
      <c r="AT229" s="1">
        <v>1</v>
      </c>
      <c r="AU229">
        <v>9.2897195816040039</v>
      </c>
      <c r="AV229" s="1">
        <v>27.291522979736328</v>
      </c>
      <c r="AW229" s="1">
        <v>26.152666091918945</v>
      </c>
      <c r="AX229" s="1">
        <v>250.30763244628906</v>
      </c>
      <c r="AY229" s="1">
        <v>239.01777648925781</v>
      </c>
      <c r="AZ229" s="1">
        <v>20.246608734130859</v>
      </c>
      <c r="BA229" s="1">
        <v>24.238452911376953</v>
      </c>
      <c r="BB229" s="1">
        <v>56.084514617919922</v>
      </c>
      <c r="BC229" s="1">
        <v>67.142196655273438</v>
      </c>
      <c r="BD229" s="1">
        <v>350.68374633789062</v>
      </c>
      <c r="BE229" s="1">
        <v>1801.822021484375</v>
      </c>
      <c r="BF229" s="1">
        <v>1178.8470458984375</v>
      </c>
      <c r="BG229" s="1">
        <v>100.85549926757812</v>
      </c>
      <c r="BH229" s="1">
        <v>2.5037832260131836</v>
      </c>
      <c r="BI229" s="1">
        <v>-3.4377358853816986E-2</v>
      </c>
      <c r="BJ229" s="1">
        <v>0.5</v>
      </c>
      <c r="BK229" s="1">
        <v>-1.355140209197998</v>
      </c>
      <c r="BL229" s="1">
        <v>7.355140209197998</v>
      </c>
      <c r="BM229" s="1">
        <v>1</v>
      </c>
      <c r="BN229" s="1">
        <v>0</v>
      </c>
      <c r="BO229" s="1">
        <v>0.15999999642372131</v>
      </c>
      <c r="BP229" s="1">
        <v>111115</v>
      </c>
      <c r="BQ229">
        <v>1.7534187316894529</v>
      </c>
      <c r="BR229">
        <v>7.1732426587753813E-3</v>
      </c>
      <c r="BS229">
        <v>302.51291694641111</v>
      </c>
      <c r="BT229">
        <v>300.44152297973631</v>
      </c>
      <c r="BU229">
        <v>288.29151699368231</v>
      </c>
      <c r="BV229">
        <v>-0.20946159061784489</v>
      </c>
      <c r="BW229">
        <v>4.1070087607025698</v>
      </c>
      <c r="BX229">
        <v>40.72171364504706</v>
      </c>
      <c r="BY229">
        <v>16.483260733670107</v>
      </c>
      <c r="BZ229">
        <v>28.32721996307373</v>
      </c>
      <c r="CA229">
        <v>3.867834485969512</v>
      </c>
      <c r="CB229">
        <v>0.42104867792734602</v>
      </c>
      <c r="CC229">
        <v>2.4445812698506053</v>
      </c>
      <c r="CD229">
        <v>1.4232532161189066</v>
      </c>
      <c r="CE229">
        <v>0.26488121676972803</v>
      </c>
      <c r="CF229">
        <v>16.669538369169803</v>
      </c>
      <c r="CG229">
        <v>0.69150255236879055</v>
      </c>
      <c r="CH229">
        <v>60.059536195548205</v>
      </c>
      <c r="CI229">
        <v>236.39016523263075</v>
      </c>
      <c r="CJ229">
        <v>4.5939103923348289E-2</v>
      </c>
      <c r="CK229">
        <v>0</v>
      </c>
      <c r="CL229">
        <v>1576.4793497541029</v>
      </c>
      <c r="CM229">
        <v>489.46533203125</v>
      </c>
      <c r="CN229">
        <v>0.24470630498145565</v>
      </c>
      <c r="CO229" t="e">
        <v>#DIV/0!</v>
      </c>
      <c r="CP229" t="e">
        <f t="shared" si="134"/>
        <v>#DIV/0!</v>
      </c>
    </row>
    <row r="230" spans="1:94" x14ac:dyDescent="0.3">
      <c r="A230" s="40" t="str">
        <f>VLOOKUP(C230,ListCodeMtrx!A$1:B$91,2,TRUE)</f>
        <v>M52</v>
      </c>
      <c r="B230" s="1">
        <f t="shared" si="135"/>
        <v>600</v>
      </c>
      <c r="C230" s="11">
        <v>52</v>
      </c>
      <c r="D230" s="4" t="s">
        <v>194</v>
      </c>
      <c r="E230" s="5">
        <v>2</v>
      </c>
      <c r="F230" s="5">
        <v>5</v>
      </c>
      <c r="G230">
        <v>90</v>
      </c>
      <c r="H230" s="12">
        <v>41334</v>
      </c>
      <c r="I230">
        <v>2</v>
      </c>
      <c r="J230" s="1">
        <v>10</v>
      </c>
      <c r="K230" s="6">
        <v>0.52634259259259264</v>
      </c>
      <c r="L230" s="1">
        <v>2076</v>
      </c>
      <c r="M230" s="1">
        <v>0</v>
      </c>
      <c r="N230" s="1">
        <v>600</v>
      </c>
      <c r="O230" s="7">
        <v>43.515752033562208</v>
      </c>
      <c r="P230" s="7">
        <v>0.4434664005892644</v>
      </c>
      <c r="Q230" s="7">
        <v>397.66899627249387</v>
      </c>
      <c r="R230" s="1">
        <v>29.292274475097656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t="e">
        <v>#DIV/0!</v>
      </c>
      <c r="AA230">
        <v>0.49601292055703078</v>
      </c>
      <c r="AB230">
        <v>0.24470630498145565</v>
      </c>
      <c r="AC230" s="1">
        <v>-1</v>
      </c>
      <c r="AD230" s="1">
        <v>0.87</v>
      </c>
      <c r="AE230" s="1">
        <v>0.92</v>
      </c>
      <c r="AF230" s="1">
        <v>9.872441291809082</v>
      </c>
      <c r="AG230">
        <v>0.87493622064590459</v>
      </c>
      <c r="AH230">
        <v>2.8242241854457978E-2</v>
      </c>
      <c r="AI230">
        <v>0.49334663441155197</v>
      </c>
      <c r="AJ230">
        <v>1.9841778505616614</v>
      </c>
      <c r="AK230">
        <v>-1</v>
      </c>
      <c r="AL230" s="1">
        <v>1800.9783935546875</v>
      </c>
      <c r="AM230" s="1">
        <v>0.5</v>
      </c>
      <c r="AN230">
        <v>192.79690689265067</v>
      </c>
      <c r="AO230">
        <v>7.0372465319624045</v>
      </c>
      <c r="AP230">
        <v>1.6222745574799955</v>
      </c>
      <c r="AQ230">
        <v>29.292274475097656</v>
      </c>
      <c r="AR230" s="1">
        <v>2</v>
      </c>
      <c r="AS230">
        <v>4.644859790802002</v>
      </c>
      <c r="AT230" s="1">
        <v>1</v>
      </c>
      <c r="AU230">
        <v>9.2897195816040039</v>
      </c>
      <c r="AV230" s="1">
        <v>27.363920211791992</v>
      </c>
      <c r="AW230" s="1">
        <v>26.229299545288086</v>
      </c>
      <c r="AX230" s="1">
        <v>601.048095703125</v>
      </c>
      <c r="AY230" s="1">
        <v>573.92724609375</v>
      </c>
      <c r="AZ230" s="1">
        <v>20.556461334228516</v>
      </c>
      <c r="BA230" s="1">
        <v>24.471654891967773</v>
      </c>
      <c r="BB230" s="1">
        <v>56.699958801269531</v>
      </c>
      <c r="BC230" s="1">
        <v>67.499061584472656</v>
      </c>
      <c r="BD230" s="1">
        <v>350.68679809570312</v>
      </c>
      <c r="BE230" s="1">
        <v>1801.51611328125</v>
      </c>
      <c r="BF230" s="1">
        <v>1119.865234375</v>
      </c>
      <c r="BG230" s="1">
        <v>100.85221099853516</v>
      </c>
      <c r="BH230" s="1">
        <v>4.1668081283569336</v>
      </c>
      <c r="BI230" s="1">
        <v>-5.5247567594051361E-2</v>
      </c>
      <c r="BJ230" s="1">
        <v>0.5</v>
      </c>
      <c r="BK230" s="1">
        <v>-1.355140209197998</v>
      </c>
      <c r="BL230" s="1">
        <v>7.355140209197998</v>
      </c>
      <c r="BM230" s="1">
        <v>1</v>
      </c>
      <c r="BN230" s="1">
        <v>0</v>
      </c>
      <c r="BO230" s="1">
        <v>0.15999999642372131</v>
      </c>
      <c r="BP230" s="1">
        <v>111115</v>
      </c>
      <c r="BQ230">
        <v>1.7534339904785154</v>
      </c>
      <c r="BR230">
        <v>7.0372465319624043E-3</v>
      </c>
      <c r="BS230">
        <v>302.44227447509763</v>
      </c>
      <c r="BT230">
        <v>300.51392021179197</v>
      </c>
      <c r="BU230">
        <v>288.24257168227632</v>
      </c>
      <c r="BV230">
        <v>-0.17900071108087137</v>
      </c>
      <c r="BW230">
        <v>4.0902950601280645</v>
      </c>
      <c r="BX230">
        <v>40.557316687756845</v>
      </c>
      <c r="BY230">
        <v>16.085661795789072</v>
      </c>
      <c r="BZ230">
        <v>28.328097343444824</v>
      </c>
      <c r="CA230">
        <v>3.8680318428978393</v>
      </c>
      <c r="CB230">
        <v>0.42326104863036945</v>
      </c>
      <c r="CC230">
        <v>2.468020502648069</v>
      </c>
      <c r="CD230">
        <v>1.4000113402497703</v>
      </c>
      <c r="CE230">
        <v>0.26628219232114397</v>
      </c>
      <c r="CF230">
        <v>40.105797519649244</v>
      </c>
      <c r="CG230">
        <v>0.69289095260609979</v>
      </c>
      <c r="CH230">
        <v>60.873335099690998</v>
      </c>
      <c r="CI230">
        <v>567.60345292332522</v>
      </c>
      <c r="CJ230">
        <v>4.6669007068424681E-2</v>
      </c>
      <c r="CK230">
        <v>0</v>
      </c>
      <c r="CL230">
        <v>1576.2116995869962</v>
      </c>
      <c r="CM230">
        <v>489.46533203125</v>
      </c>
      <c r="CN230">
        <v>0.24470630498145565</v>
      </c>
      <c r="CO230" t="e">
        <v>#DIV/0!</v>
      </c>
      <c r="CP230" t="e">
        <v>#DIV/0!</v>
      </c>
    </row>
    <row r="231" spans="1:94" x14ac:dyDescent="0.3">
      <c r="A231" s="40" t="str">
        <f>VLOOKUP(C231,ListCodeMtrx!A$1:B$91,2,TRUE)</f>
        <v>M52</v>
      </c>
      <c r="B231" s="1">
        <f t="shared" si="135"/>
        <v>800</v>
      </c>
      <c r="C231" s="11">
        <v>52</v>
      </c>
      <c r="D231" s="4" t="s">
        <v>194</v>
      </c>
      <c r="E231" s="5">
        <v>2</v>
      </c>
      <c r="F231" s="5">
        <v>5</v>
      </c>
      <c r="G231">
        <v>90</v>
      </c>
      <c r="H231" s="12">
        <v>41334</v>
      </c>
      <c r="I231">
        <v>2</v>
      </c>
      <c r="J231" s="1">
        <v>11</v>
      </c>
      <c r="K231" s="6">
        <v>0.52814814814814814</v>
      </c>
      <c r="L231" s="1">
        <v>2231.5</v>
      </c>
      <c r="M231" s="1">
        <v>0</v>
      </c>
      <c r="N231" s="1">
        <v>800</v>
      </c>
      <c r="O231" s="7">
        <v>52.57143136441411</v>
      </c>
      <c r="P231" s="7">
        <v>0.4461262178192269</v>
      </c>
      <c r="Q231" s="7">
        <v>553.15854549334631</v>
      </c>
      <c r="R231" s="1">
        <v>29.245601654052734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t="e">
        <v>#DIV/0!</v>
      </c>
      <c r="AA231">
        <v>0.49601292055703078</v>
      </c>
      <c r="AB231">
        <v>0.24470630498145565</v>
      </c>
      <c r="AC231" s="1">
        <v>-1</v>
      </c>
      <c r="AD231" s="1">
        <v>0.87</v>
      </c>
      <c r="AE231" s="1">
        <v>0.92</v>
      </c>
      <c r="AF231" s="1">
        <v>9.872441291809082</v>
      </c>
      <c r="AG231">
        <v>0.87493622064590459</v>
      </c>
      <c r="AH231">
        <v>3.3976390405951011E-2</v>
      </c>
      <c r="AI231">
        <v>0.49334663441155197</v>
      </c>
      <c r="AJ231">
        <v>1.9841778505616614</v>
      </c>
      <c r="AK231">
        <v>-1</v>
      </c>
      <c r="AL231" s="1">
        <v>1800.9783935546875</v>
      </c>
      <c r="AM231" s="1">
        <v>0.5</v>
      </c>
      <c r="AN231">
        <v>192.79690689265067</v>
      </c>
      <c r="AO231">
        <v>6.8157550008131329</v>
      </c>
      <c r="AP231">
        <v>1.5619273293330265</v>
      </c>
      <c r="AQ231">
        <v>29.245601654052734</v>
      </c>
      <c r="AR231" s="1">
        <v>2</v>
      </c>
      <c r="AS231">
        <v>4.644859790802002</v>
      </c>
      <c r="AT231" s="1">
        <v>1</v>
      </c>
      <c r="AU231">
        <v>9.2897195816040039</v>
      </c>
      <c r="AV231" s="1">
        <v>27.313627243041992</v>
      </c>
      <c r="AW231" s="1">
        <v>26.171213150024414</v>
      </c>
      <c r="AX231" s="1">
        <v>799.2030029296875</v>
      </c>
      <c r="AY231" s="1">
        <v>766.24420166015625</v>
      </c>
      <c r="AZ231" s="1">
        <v>21.171600341796875</v>
      </c>
      <c r="BA231" s="1">
        <v>24.96147346496582</v>
      </c>
      <c r="BB231" s="1">
        <v>58.567535400390625</v>
      </c>
      <c r="BC231" s="1">
        <v>69.051559448242187</v>
      </c>
      <c r="BD231" s="1">
        <v>350.70428466796875</v>
      </c>
      <c r="BE231" s="1">
        <v>1802.10302734375</v>
      </c>
      <c r="BF231" s="1">
        <v>1160.5699462890625</v>
      </c>
      <c r="BG231" s="1">
        <v>100.84972381591797</v>
      </c>
      <c r="BH231" s="1">
        <v>4.9908437728881836</v>
      </c>
      <c r="BI231" s="1">
        <v>-7.4395440518856049E-2</v>
      </c>
      <c r="BJ231" s="1">
        <v>0.5</v>
      </c>
      <c r="BK231" s="1">
        <v>-1.355140209197998</v>
      </c>
      <c r="BL231" s="1">
        <v>7.355140209197998</v>
      </c>
      <c r="BM231" s="1">
        <v>1</v>
      </c>
      <c r="BN231" s="1">
        <v>0</v>
      </c>
      <c r="BO231" s="1">
        <v>0.15999999642372131</v>
      </c>
      <c r="BP231" s="1">
        <v>111115</v>
      </c>
      <c r="BQ231">
        <v>1.7535214233398437</v>
      </c>
      <c r="BR231">
        <v>6.8157550008131331E-3</v>
      </c>
      <c r="BS231">
        <v>302.39560165405271</v>
      </c>
      <c r="BT231">
        <v>300.46362724304197</v>
      </c>
      <c r="BU231">
        <v>288.33647793017735</v>
      </c>
      <c r="BV231">
        <v>-0.13978867127861144</v>
      </c>
      <c r="BW231">
        <v>4.0792850343131946</v>
      </c>
      <c r="BX231">
        <v>40.449144330421319</v>
      </c>
      <c r="BY231">
        <v>15.487670865455499</v>
      </c>
      <c r="BZ231">
        <v>28.279614448547363</v>
      </c>
      <c r="CA231">
        <v>3.8571393157126588</v>
      </c>
      <c r="CB231">
        <v>0.42568335067382912</v>
      </c>
      <c r="CC231">
        <v>2.5173577049801681</v>
      </c>
      <c r="CD231">
        <v>1.3397816107324907</v>
      </c>
      <c r="CE231">
        <v>0.26781621685383994</v>
      </c>
      <c r="CF231">
        <v>55.785886539418868</v>
      </c>
      <c r="CG231">
        <v>0.72190894795009819</v>
      </c>
      <c r="CH231">
        <v>62.230008637564779</v>
      </c>
      <c r="CI231">
        <v>758.60441967120357</v>
      </c>
      <c r="CJ231">
        <v>4.3125514999168946E-2</v>
      </c>
      <c r="CK231">
        <v>0</v>
      </c>
      <c r="CL231">
        <v>1576.725211958684</v>
      </c>
      <c r="CM231">
        <v>489.46533203125</v>
      </c>
      <c r="CN231">
        <v>0.24470630498145565</v>
      </c>
      <c r="CO231" t="e">
        <v>#DIV/0!</v>
      </c>
      <c r="CP231" s="8" t="e">
        <v>#DIV/0!</v>
      </c>
    </row>
    <row r="232" spans="1:94" hidden="1" x14ac:dyDescent="0.3">
      <c r="A232" t="str">
        <f>VLOOKUP(C232,ListCodeMtrx!A$1:B$91,2,TRUE)</f>
        <v>M52</v>
      </c>
      <c r="B232" s="1" t="str">
        <f t="shared" si="135"/>
        <v>400F</v>
      </c>
      <c r="C232" s="8">
        <v>52</v>
      </c>
      <c r="D232" s="4" t="s">
        <v>194</v>
      </c>
      <c r="E232" s="5">
        <v>2</v>
      </c>
      <c r="F232" s="5">
        <v>5</v>
      </c>
      <c r="G232">
        <v>90</v>
      </c>
      <c r="H232" s="13">
        <v>41334</v>
      </c>
      <c r="I232" s="8">
        <v>2</v>
      </c>
      <c r="J232" s="9">
        <v>12</v>
      </c>
      <c r="K232" s="6">
        <v>0.53004629629629629</v>
      </c>
      <c r="L232" s="9">
        <v>2386.5</v>
      </c>
      <c r="M232" s="9">
        <v>0</v>
      </c>
      <c r="N232" s="1" t="s">
        <v>179</v>
      </c>
      <c r="O232" s="7">
        <v>29.998377218140664</v>
      </c>
      <c r="P232" s="7">
        <v>0.44564876525445957</v>
      </c>
      <c r="Q232" s="7">
        <v>260.89837118243088</v>
      </c>
      <c r="R232" s="9">
        <v>29.304969787597656</v>
      </c>
      <c r="S232" s="9">
        <v>2</v>
      </c>
      <c r="T232" s="9">
        <v>2</v>
      </c>
      <c r="U232" s="9">
        <v>0</v>
      </c>
      <c r="V232" s="9">
        <v>0</v>
      </c>
      <c r="W232" s="9">
        <v>531.433837890625</v>
      </c>
      <c r="X232" s="9">
        <v>1078.31884765625</v>
      </c>
      <c r="Y232" s="9">
        <v>823.663818359375</v>
      </c>
      <c r="Z232" s="8" t="e">
        <v>#DIV/0!</v>
      </c>
      <c r="AA232" s="8">
        <v>0.50716447269218357</v>
      </c>
      <c r="AB232" s="8">
        <v>0.23615930469023458</v>
      </c>
      <c r="AC232" s="9">
        <v>-1</v>
      </c>
      <c r="AD232" s="9">
        <v>0.87</v>
      </c>
      <c r="AE232" s="9">
        <v>0.92</v>
      </c>
      <c r="AF232" s="9">
        <v>9.899907112121582</v>
      </c>
      <c r="AG232" s="8">
        <v>0.87494995355606076</v>
      </c>
      <c r="AH232" s="8">
        <v>1.9707251802054449E-2</v>
      </c>
      <c r="AI232" s="8">
        <v>0.46564638772236761</v>
      </c>
      <c r="AJ232" s="8">
        <v>2.0290744976577497</v>
      </c>
      <c r="AK232" s="8">
        <v>-1</v>
      </c>
      <c r="AL232" s="9">
        <v>1797.7515869140625</v>
      </c>
      <c r="AM232" s="9">
        <v>0.5</v>
      </c>
      <c r="AN232" s="8">
        <v>185.73252333434311</v>
      </c>
      <c r="AO232" s="8">
        <v>6.6479827813699544</v>
      </c>
      <c r="AP232" s="8">
        <v>1.5244462860640353</v>
      </c>
      <c r="AQ232" s="8">
        <v>29.304969787597656</v>
      </c>
      <c r="AR232" s="9">
        <v>2</v>
      </c>
      <c r="AS232" s="8">
        <v>4.644859790802002</v>
      </c>
      <c r="AT232" s="9">
        <v>1</v>
      </c>
      <c r="AU232" s="8">
        <v>9.2897195816040039</v>
      </c>
      <c r="AV232" s="9">
        <v>27.239736557006836</v>
      </c>
      <c r="AW232" s="9">
        <v>26.096843719482422</v>
      </c>
      <c r="AX232" s="9">
        <v>399.55264282226562</v>
      </c>
      <c r="AY232" s="9">
        <v>380.99978637695312</v>
      </c>
      <c r="AZ232" s="9">
        <v>21.778493881225586</v>
      </c>
      <c r="BA232" s="9">
        <v>25.473316192626953</v>
      </c>
      <c r="BB232" s="9">
        <v>60.504848480224609</v>
      </c>
      <c r="BC232" s="9">
        <v>70.769775390625</v>
      </c>
      <c r="BD232" s="9">
        <v>350.68731689453125</v>
      </c>
      <c r="BE232" s="9">
        <v>1797.7515869140625</v>
      </c>
      <c r="BF232" s="9">
        <v>1254.49951171875</v>
      </c>
      <c r="BG232" s="9">
        <v>100.84466552734375</v>
      </c>
      <c r="BH232" s="9">
        <v>3.2847585678100586</v>
      </c>
      <c r="BI232" s="9">
        <v>-8.3459161221981049E-2</v>
      </c>
      <c r="BJ232" s="9">
        <v>0.5</v>
      </c>
      <c r="BK232" s="9">
        <v>-1.355140209197998</v>
      </c>
      <c r="BL232" s="9">
        <v>7.355140209197998</v>
      </c>
      <c r="BM232" s="9">
        <v>1</v>
      </c>
      <c r="BN232" s="9">
        <v>0</v>
      </c>
      <c r="BO232" s="9">
        <v>0.15999999642372131</v>
      </c>
      <c r="BP232" s="9">
        <v>111115</v>
      </c>
      <c r="BQ232" s="8">
        <v>1.7534365844726563</v>
      </c>
      <c r="BR232" s="8">
        <v>6.6479827813699542E-3</v>
      </c>
      <c r="BS232" s="8">
        <v>302.45496978759763</v>
      </c>
      <c r="BT232" s="8">
        <v>300.38973655700681</v>
      </c>
      <c r="BU232" s="8">
        <v>287.64024747698932</v>
      </c>
      <c r="BV232" s="8">
        <v>-0.11931343499417192</v>
      </c>
      <c r="BW232" s="8">
        <v>4.0932943373817698</v>
      </c>
      <c r="BX232" s="8">
        <v>40.590092851980202</v>
      </c>
      <c r="BY232" s="8">
        <v>15.116776659353249</v>
      </c>
      <c r="BZ232" s="8">
        <v>28.272353172302246</v>
      </c>
      <c r="CA232" s="8">
        <v>3.8555102494654765</v>
      </c>
      <c r="CB232" s="8">
        <v>0.42524863093012122</v>
      </c>
      <c r="CC232" s="8">
        <v>2.5688480513177345</v>
      </c>
      <c r="CD232" s="8">
        <v>1.286662198147742</v>
      </c>
      <c r="CE232" s="8">
        <v>0.26754090378970091</v>
      </c>
      <c r="CF232" s="8">
        <v>26.310208978521022</v>
      </c>
      <c r="CG232" s="8">
        <v>0.68477301172107108</v>
      </c>
      <c r="CH232" s="8">
        <v>63.24832531956153</v>
      </c>
      <c r="CI232" s="8">
        <v>376.64036423414854</v>
      </c>
      <c r="CJ232" s="8">
        <v>5.0375565168377635E-2</v>
      </c>
      <c r="CK232" s="8">
        <v>0</v>
      </c>
      <c r="CL232" s="8">
        <v>1572.9426674757935</v>
      </c>
      <c r="CM232" s="8">
        <v>546.885009765625</v>
      </c>
      <c r="CN232" s="8">
        <v>0.23615930469023458</v>
      </c>
      <c r="CO232" s="8" t="e">
        <v>#DIV/0!</v>
      </c>
      <c r="CP232" t="e">
        <v>#DIV/0!</v>
      </c>
    </row>
    <row r="233" spans="1:94" hidden="1" x14ac:dyDescent="0.3">
      <c r="A233" t="str">
        <f>VLOOKUP(C233,ListCodeMtrx!A$1:B$91,2,TRUE)</f>
        <v>M74</v>
      </c>
      <c r="B233" s="1" t="str">
        <f t="shared" si="135"/>
        <v>400a</v>
      </c>
      <c r="C233" s="11">
        <v>74</v>
      </c>
      <c r="D233" s="4" t="s">
        <v>209</v>
      </c>
      <c r="E233" s="5">
        <v>3</v>
      </c>
      <c r="F233" s="5">
        <v>3</v>
      </c>
      <c r="G233">
        <v>90</v>
      </c>
      <c r="H233" s="12">
        <v>41334</v>
      </c>
      <c r="I233">
        <v>2</v>
      </c>
      <c r="J233" s="1">
        <v>13</v>
      </c>
      <c r="K233" s="6">
        <v>0.53472222222222221</v>
      </c>
      <c r="L233" s="1">
        <v>2799.5</v>
      </c>
      <c r="M233" s="1">
        <v>0</v>
      </c>
      <c r="N233" s="1" t="s">
        <v>177</v>
      </c>
      <c r="O233">
        <v>26.312489256839974</v>
      </c>
      <c r="P233">
        <v>0.41984833219400841</v>
      </c>
      <c r="Q233">
        <v>272.79060915056107</v>
      </c>
      <c r="R233" s="1">
        <v>28.446680068969727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t="e">
        <v>#DIV/0!</v>
      </c>
      <c r="AA233">
        <v>0.50716447269218357</v>
      </c>
      <c r="AB233">
        <v>0.23615930469023458</v>
      </c>
      <c r="AC233" s="1">
        <v>-1</v>
      </c>
      <c r="AD233" s="1">
        <v>0.87</v>
      </c>
      <c r="AE233" s="1">
        <v>0.92</v>
      </c>
      <c r="AF233" s="1">
        <v>9.927668571472168</v>
      </c>
      <c r="AG233">
        <v>0.8749638342857361</v>
      </c>
      <c r="AH233">
        <v>1.7341879837094586E-2</v>
      </c>
      <c r="AI233">
        <v>0.46564638772236761</v>
      </c>
      <c r="AJ233">
        <v>2.0290744976577497</v>
      </c>
      <c r="AK233">
        <v>-1</v>
      </c>
      <c r="AL233" s="1">
        <v>1797.7515869140625</v>
      </c>
      <c r="AM233" s="1">
        <v>0.5</v>
      </c>
      <c r="AN233">
        <v>185.73546990624459</v>
      </c>
      <c r="AO233">
        <v>5.4439876807356891</v>
      </c>
      <c r="AP233">
        <v>1.3227870341029324</v>
      </c>
      <c r="AQ233">
        <v>28.446680068969727</v>
      </c>
      <c r="AR233" s="1">
        <v>2</v>
      </c>
      <c r="AS233">
        <v>4.644859790802002</v>
      </c>
      <c r="AT233" s="1">
        <v>1</v>
      </c>
      <c r="AU233">
        <v>9.2897195816040039</v>
      </c>
      <c r="AV233" s="1">
        <v>26.604700088500977</v>
      </c>
      <c r="AW233" s="1">
        <v>25.520257949829102</v>
      </c>
      <c r="AX233" s="1">
        <v>400.22137451171875</v>
      </c>
      <c r="AY233" s="1">
        <v>384.02224731445312</v>
      </c>
      <c r="AZ233" s="1">
        <v>22.480716705322266</v>
      </c>
      <c r="BA233" s="1">
        <v>25.506389617919922</v>
      </c>
      <c r="BB233" s="1">
        <v>64.825942993164062</v>
      </c>
      <c r="BC233" s="1">
        <v>73.550849914550781</v>
      </c>
      <c r="BD233" s="1">
        <v>350.67446899414062</v>
      </c>
      <c r="BE233" s="1">
        <v>1800.0103759765625</v>
      </c>
      <c r="BF233" s="1">
        <v>191.35292053222656</v>
      </c>
      <c r="BG233" s="1">
        <v>100.83746337890625</v>
      </c>
      <c r="BH233" s="1">
        <v>2.9955434799194336</v>
      </c>
      <c r="BI233" s="1">
        <v>-0.11014487594366074</v>
      </c>
      <c r="BJ233" s="1">
        <v>0.25</v>
      </c>
      <c r="BK233" s="1">
        <v>-1.355140209197998</v>
      </c>
      <c r="BL233" s="1">
        <v>7.355140209197998</v>
      </c>
      <c r="BM233" s="1">
        <v>1</v>
      </c>
      <c r="BN233" s="1">
        <v>0</v>
      </c>
      <c r="BO233" s="1">
        <v>0.15999999642372131</v>
      </c>
      <c r="BP233" s="1">
        <v>111115</v>
      </c>
      <c r="BQ233">
        <v>1.7533723449707028</v>
      </c>
      <c r="BR233">
        <v>5.4439876807356891E-3</v>
      </c>
      <c r="BS233">
        <v>301.5966800689697</v>
      </c>
      <c r="BT233">
        <v>299.75470008850095</v>
      </c>
      <c r="BU233">
        <v>288.00165371891126</v>
      </c>
      <c r="BV233">
        <v>0.10514264123488996</v>
      </c>
      <c r="BW233">
        <v>3.894786663128047</v>
      </c>
      <c r="BX233">
        <v>38.624401414115503</v>
      </c>
      <c r="BY233">
        <v>13.118011796195582</v>
      </c>
      <c r="BZ233">
        <v>27.525690078735352</v>
      </c>
      <c r="CA233">
        <v>3.6911670403349959</v>
      </c>
      <c r="CB233">
        <v>0.40169380424682821</v>
      </c>
      <c r="CC233">
        <v>2.5719996290251146</v>
      </c>
      <c r="CD233">
        <v>1.1191674113098813</v>
      </c>
      <c r="CE233">
        <v>0.25262893067355796</v>
      </c>
      <c r="CF233">
        <v>27.507513060329231</v>
      </c>
      <c r="CG233">
        <v>0.7103510566334168</v>
      </c>
      <c r="CH233">
        <v>66.429103471193088</v>
      </c>
      <c r="CI233">
        <v>380.19846553237693</v>
      </c>
      <c r="CJ233">
        <v>4.5973753970304496E-2</v>
      </c>
      <c r="CK233">
        <v>0</v>
      </c>
      <c r="CL233">
        <v>1574.9439803185626</v>
      </c>
      <c r="CM233">
        <v>546.885009765625</v>
      </c>
      <c r="CN233">
        <v>0.23615930469023458</v>
      </c>
      <c r="CO233" t="e">
        <v>#DIV/0!</v>
      </c>
      <c r="CP233" t="e">
        <v>#DIV/0!</v>
      </c>
    </row>
    <row r="234" spans="1:94" x14ac:dyDescent="0.3">
      <c r="A234" s="40" t="str">
        <f>VLOOKUP(C234,ListCodeMtrx!A$1:B$91,2,TRUE)</f>
        <v>M74</v>
      </c>
      <c r="B234" s="1">
        <f t="shared" si="135"/>
        <v>50</v>
      </c>
      <c r="C234" s="11">
        <v>74</v>
      </c>
      <c r="D234" s="4" t="s">
        <v>209</v>
      </c>
      <c r="E234" s="5">
        <v>3</v>
      </c>
      <c r="F234" s="5">
        <v>3</v>
      </c>
      <c r="G234">
        <v>90</v>
      </c>
      <c r="H234" s="12">
        <v>41334</v>
      </c>
      <c r="I234">
        <v>2</v>
      </c>
      <c r="J234" s="1">
        <v>14</v>
      </c>
      <c r="K234" s="6">
        <v>0.53703703703703698</v>
      </c>
      <c r="L234" s="1">
        <v>2999.5</v>
      </c>
      <c r="M234" s="1">
        <v>0</v>
      </c>
      <c r="N234" s="1">
        <v>50</v>
      </c>
      <c r="O234" s="7">
        <v>-1.1310978702896708</v>
      </c>
      <c r="P234" s="7">
        <v>0.3947234506595495</v>
      </c>
      <c r="Q234" s="7">
        <v>53.43358014036523</v>
      </c>
      <c r="R234" s="1">
        <v>28.322916030883789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t="e">
        <v>#DIV/0!</v>
      </c>
      <c r="AA234">
        <v>0.50716447269218357</v>
      </c>
      <c r="AB234">
        <v>0.23615930469023458</v>
      </c>
      <c r="AC234" s="1">
        <v>-1</v>
      </c>
      <c r="AD234" s="1">
        <v>0.87</v>
      </c>
      <c r="AE234" s="1">
        <v>0.92</v>
      </c>
      <c r="AF234" s="1">
        <v>9.927668571472168</v>
      </c>
      <c r="AG234">
        <v>0.8749638342857361</v>
      </c>
      <c r="AH234">
        <v>-8.3133239478706158E-5</v>
      </c>
      <c r="AI234">
        <v>0.46564638772236761</v>
      </c>
      <c r="AJ234">
        <v>2.0290744976577497</v>
      </c>
      <c r="AK234">
        <v>-1</v>
      </c>
      <c r="AL234" s="1">
        <v>1797.7515869140625</v>
      </c>
      <c r="AM234" s="1">
        <v>0.5</v>
      </c>
      <c r="AN234">
        <v>185.73546990624459</v>
      </c>
      <c r="AO234">
        <v>4.9429095958237861</v>
      </c>
      <c r="AP234">
        <v>1.2741401449557217</v>
      </c>
      <c r="AQ234">
        <v>28.322916030883789</v>
      </c>
      <c r="AR234" s="1">
        <v>2</v>
      </c>
      <c r="AS234">
        <v>4.644859790802002</v>
      </c>
      <c r="AT234" s="1">
        <v>1</v>
      </c>
      <c r="AU234">
        <v>9.2897195816040039</v>
      </c>
      <c r="AV234" s="1">
        <v>26.218040466308594</v>
      </c>
      <c r="AW234" s="1">
        <v>25.145299911499023</v>
      </c>
      <c r="AX234" s="1">
        <v>49.248371124267578</v>
      </c>
      <c r="AY234" s="1">
        <v>49.753231048583984</v>
      </c>
      <c r="AZ234" s="1">
        <v>22.966861724853516</v>
      </c>
      <c r="BA234" s="1">
        <v>25.713569641113281</v>
      </c>
      <c r="BB234" s="1">
        <v>67.751487731933594</v>
      </c>
      <c r="BC234" s="1">
        <v>75.85418701171875</v>
      </c>
      <c r="BD234" s="1">
        <v>350.66049194335937</v>
      </c>
      <c r="BE234" s="1">
        <v>1802.3155517578125</v>
      </c>
      <c r="BF234" s="1">
        <v>290.73297119140625</v>
      </c>
      <c r="BG234" s="1">
        <v>100.8310546875</v>
      </c>
      <c r="BH234" s="1">
        <v>1.0058202743530273</v>
      </c>
      <c r="BI234" s="1">
        <v>-0.11841704696416855</v>
      </c>
      <c r="BJ234" s="1">
        <v>0.25</v>
      </c>
      <c r="BK234" s="1">
        <v>-1.355140209197998</v>
      </c>
      <c r="BL234" s="1">
        <v>7.355140209197998</v>
      </c>
      <c r="BM234" s="1">
        <v>1</v>
      </c>
      <c r="BN234" s="1">
        <v>0</v>
      </c>
      <c r="BO234" s="1">
        <v>0.15999999642372131</v>
      </c>
      <c r="BP234" s="1">
        <v>111115</v>
      </c>
      <c r="BQ234">
        <v>1.7533024597167965</v>
      </c>
      <c r="BR234">
        <v>4.9429095958237858E-3</v>
      </c>
      <c r="BS234">
        <v>301.47291603088377</v>
      </c>
      <c r="BT234">
        <v>299.36804046630857</v>
      </c>
      <c r="BU234">
        <v>288.37048183566731</v>
      </c>
      <c r="BV234">
        <v>0.18277524218364363</v>
      </c>
      <c r="BW234">
        <v>3.8668664916496547</v>
      </c>
      <c r="BX234">
        <v>38.34995581107443</v>
      </c>
      <c r="BY234">
        <v>12.636386169961149</v>
      </c>
      <c r="BZ234">
        <v>27.270478248596191</v>
      </c>
      <c r="CA234">
        <v>3.6364134822566276</v>
      </c>
      <c r="CB234">
        <v>0.37863511166250913</v>
      </c>
      <c r="CC234">
        <v>2.592726346693933</v>
      </c>
      <c r="CD234">
        <v>1.0436871355626947</v>
      </c>
      <c r="CE234">
        <v>0.23804163921621427</v>
      </c>
      <c r="CF234">
        <v>5.3877642412820803</v>
      </c>
      <c r="CG234">
        <v>1.0739720619990969</v>
      </c>
      <c r="CH234">
        <v>67.346865980940322</v>
      </c>
      <c r="CI234">
        <v>49.917604376699813</v>
      </c>
      <c r="CJ234">
        <v>-1.5260327019475783E-2</v>
      </c>
      <c r="CK234">
        <v>0</v>
      </c>
      <c r="CL234">
        <v>1576.9609257588277</v>
      </c>
      <c r="CM234">
        <v>546.885009765625</v>
      </c>
      <c r="CN234">
        <v>0.23615930469023458</v>
      </c>
      <c r="CO234" t="e">
        <v>#DIV/0!</v>
      </c>
      <c r="CP234" t="e">
        <v>#DIV/0!</v>
      </c>
    </row>
    <row r="235" spans="1:94" x14ac:dyDescent="0.3">
      <c r="A235" s="40" t="str">
        <f>VLOOKUP(C235,ListCodeMtrx!A$1:B$91,2,TRUE)</f>
        <v>M74</v>
      </c>
      <c r="B235" s="1">
        <f t="shared" si="135"/>
        <v>100</v>
      </c>
      <c r="C235" s="11">
        <v>74</v>
      </c>
      <c r="D235" s="4" t="s">
        <v>209</v>
      </c>
      <c r="E235" s="5">
        <v>3</v>
      </c>
      <c r="F235" s="5">
        <v>3</v>
      </c>
      <c r="G235">
        <v>90</v>
      </c>
      <c r="H235" s="12">
        <v>41334</v>
      </c>
      <c r="I235">
        <v>2</v>
      </c>
      <c r="J235" s="1">
        <v>15</v>
      </c>
      <c r="K235" s="6">
        <v>0.53905092592592596</v>
      </c>
      <c r="L235" s="1">
        <v>3174</v>
      </c>
      <c r="M235" s="1">
        <v>0</v>
      </c>
      <c r="N235" s="1">
        <v>100</v>
      </c>
      <c r="O235" s="7">
        <v>3.8952840936962168</v>
      </c>
      <c r="P235" s="7">
        <v>0.39113649835151026</v>
      </c>
      <c r="Q235" s="7">
        <v>78.223532347786247</v>
      </c>
      <c r="R235" s="1">
        <v>28.182178497314453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t="e">
        <v>#DIV/0!</v>
      </c>
      <c r="AA235">
        <v>0.50716447269218357</v>
      </c>
      <c r="AB235">
        <v>0.23615930469023458</v>
      </c>
      <c r="AC235" s="1">
        <v>-1</v>
      </c>
      <c r="AD235" s="1">
        <v>0.87</v>
      </c>
      <c r="AE235" s="1">
        <v>0.92</v>
      </c>
      <c r="AF235" s="1">
        <v>9.9557476043701172</v>
      </c>
      <c r="AG235">
        <v>0.87497787380218517</v>
      </c>
      <c r="AH235">
        <v>3.1117439286826587E-3</v>
      </c>
      <c r="AI235">
        <v>0.46564638772236761</v>
      </c>
      <c r="AJ235">
        <v>2.0290744976577497</v>
      </c>
      <c r="AK235">
        <v>-1</v>
      </c>
      <c r="AL235" s="1">
        <v>1797.7515869140625</v>
      </c>
      <c r="AM235" s="1">
        <v>0.5</v>
      </c>
      <c r="AN235">
        <v>185.73845018506609</v>
      </c>
      <c r="AO235">
        <v>4.6842186830372805</v>
      </c>
      <c r="AP235">
        <v>1.2180220648151634</v>
      </c>
      <c r="AQ235">
        <v>28.182178497314453</v>
      </c>
      <c r="AR235" s="1">
        <v>2</v>
      </c>
      <c r="AS235">
        <v>4.644859790802002</v>
      </c>
      <c r="AT235" s="1">
        <v>1</v>
      </c>
      <c r="AU235">
        <v>9.2897195816040039</v>
      </c>
      <c r="AV235" s="1">
        <v>26.004238128662109</v>
      </c>
      <c r="AW235" s="1">
        <v>24.952835083007813</v>
      </c>
      <c r="AX235" s="1">
        <v>98.945625305175781</v>
      </c>
      <c r="AY235" s="1">
        <v>96.466201782226563</v>
      </c>
      <c r="AZ235" s="1">
        <v>23.357105255126953</v>
      </c>
      <c r="BA235" s="1">
        <v>25.959421157836914</v>
      </c>
      <c r="BB235" s="1">
        <v>69.773666381835938</v>
      </c>
      <c r="BC235" s="1">
        <v>77.547447204589844</v>
      </c>
      <c r="BD235" s="1">
        <v>350.65835571289062</v>
      </c>
      <c r="BE235" s="1">
        <v>1797.9473876953125</v>
      </c>
      <c r="BF235" s="1">
        <v>322.17657470703125</v>
      </c>
      <c r="BG235" s="1">
        <v>100.82302856445312</v>
      </c>
      <c r="BH235" s="1">
        <v>1.3331212997436523</v>
      </c>
      <c r="BI235" s="1">
        <v>-0.13000229001045227</v>
      </c>
      <c r="BJ235" s="1">
        <v>0.5</v>
      </c>
      <c r="BK235" s="1">
        <v>-1.355140209197998</v>
      </c>
      <c r="BL235" s="1">
        <v>7.355140209197998</v>
      </c>
      <c r="BM235" s="1">
        <v>1</v>
      </c>
      <c r="BN235" s="1">
        <v>0</v>
      </c>
      <c r="BO235" s="1">
        <v>0.15999999642372131</v>
      </c>
      <c r="BP235" s="1">
        <v>111115</v>
      </c>
      <c r="BQ235">
        <v>1.7532917785644531</v>
      </c>
      <c r="BR235">
        <v>4.6842186830372808E-3</v>
      </c>
      <c r="BS235">
        <v>301.33217849731443</v>
      </c>
      <c r="BT235">
        <v>299.15423812866209</v>
      </c>
      <c r="BU235">
        <v>287.67157560128908</v>
      </c>
      <c r="BV235">
        <v>0.22230521710744378</v>
      </c>
      <c r="BW235">
        <v>3.8353295257284232</v>
      </c>
      <c r="BX235">
        <v>38.040213434737403</v>
      </c>
      <c r="BY235">
        <v>12.080792276900489</v>
      </c>
      <c r="BZ235">
        <v>27.093208312988281</v>
      </c>
      <c r="CA235">
        <v>3.5988001621710652</v>
      </c>
      <c r="CB235">
        <v>0.3753333752517416</v>
      </c>
      <c r="CC235">
        <v>2.6173074609132598</v>
      </c>
      <c r="CD235">
        <v>0.98149270125780541</v>
      </c>
      <c r="CE235">
        <v>0.23595376583117839</v>
      </c>
      <c r="CF235">
        <v>7.8867334363132757</v>
      </c>
      <c r="CG235">
        <v>0.81089055962187329</v>
      </c>
      <c r="CH235">
        <v>68.517742011564579</v>
      </c>
      <c r="CI235">
        <v>95.900131570925097</v>
      </c>
      <c r="CJ235">
        <v>2.7830626112982915E-2</v>
      </c>
      <c r="CK235">
        <v>0</v>
      </c>
      <c r="CL235">
        <v>1573.1641824938376</v>
      </c>
      <c r="CM235">
        <v>546.885009765625</v>
      </c>
      <c r="CN235">
        <v>0.23615930469023458</v>
      </c>
      <c r="CO235" t="e">
        <v>#DIV/0!</v>
      </c>
      <c r="CP235" t="e">
        <f t="shared" ref="CP235:CP249" si="136">(V235-X235)/(V235-U235)</f>
        <v>#DIV/0!</v>
      </c>
    </row>
    <row r="236" spans="1:94" x14ac:dyDescent="0.3">
      <c r="A236" s="40" t="str">
        <f>VLOOKUP(C236,ListCodeMtrx!A$1:B$91,2,TRUE)</f>
        <v>M74</v>
      </c>
      <c r="B236" s="1">
        <f t="shared" si="135"/>
        <v>250</v>
      </c>
      <c r="C236" s="11">
        <v>74</v>
      </c>
      <c r="D236" s="4" t="s">
        <v>209</v>
      </c>
      <c r="E236" s="5">
        <v>3</v>
      </c>
      <c r="F236" s="5">
        <v>3</v>
      </c>
      <c r="G236">
        <v>90</v>
      </c>
      <c r="H236" s="12">
        <v>41334</v>
      </c>
      <c r="I236">
        <v>2</v>
      </c>
      <c r="J236" s="1">
        <v>16</v>
      </c>
      <c r="K236" s="6">
        <v>0.54140046296296307</v>
      </c>
      <c r="L236" s="1">
        <v>3376.5</v>
      </c>
      <c r="M236" s="1">
        <v>0</v>
      </c>
      <c r="N236" s="1">
        <v>250</v>
      </c>
      <c r="O236" s="7">
        <v>17.310620541383038</v>
      </c>
      <c r="P236" s="7">
        <v>0.40302905248149862</v>
      </c>
      <c r="Q236" s="7">
        <v>165.16749375502695</v>
      </c>
      <c r="R236" s="1">
        <v>28.071659088134766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t="e">
        <v>#DIV/0!</v>
      </c>
      <c r="AA236">
        <v>0.50716447269218357</v>
      </c>
      <c r="AB236">
        <v>0.23615930469023458</v>
      </c>
      <c r="AC236" s="1">
        <v>-1</v>
      </c>
      <c r="AD236" s="1">
        <v>0.87</v>
      </c>
      <c r="AE236" s="1">
        <v>0.92</v>
      </c>
      <c r="AF236" s="1">
        <v>9.9557476043701172</v>
      </c>
      <c r="AG236">
        <v>0.87497787380218517</v>
      </c>
      <c r="AH236">
        <v>1.1633376182222875E-2</v>
      </c>
      <c r="AI236">
        <v>0.46564638772236761</v>
      </c>
      <c r="AJ236">
        <v>2.0290744976577497</v>
      </c>
      <c r="AK236">
        <v>-1</v>
      </c>
      <c r="AL236" s="1">
        <v>1797.7515869140625</v>
      </c>
      <c r="AM236" s="1">
        <v>0.5</v>
      </c>
      <c r="AN236">
        <v>185.73845018506609</v>
      </c>
      <c r="AO236">
        <v>4.578121811470198</v>
      </c>
      <c r="AP236">
        <v>1.156531321675117</v>
      </c>
      <c r="AQ236">
        <v>28.071659088134766</v>
      </c>
      <c r="AR236" s="1">
        <v>2</v>
      </c>
      <c r="AS236">
        <v>4.644859790802002</v>
      </c>
      <c r="AT236" s="1">
        <v>1</v>
      </c>
      <c r="AU236">
        <v>9.2897195816040039</v>
      </c>
      <c r="AV236" s="1">
        <v>25.980365753173828</v>
      </c>
      <c r="AW236" s="1">
        <v>24.985134124755859</v>
      </c>
      <c r="AX236" s="1">
        <v>250.76498413085937</v>
      </c>
      <c r="AY236" s="1">
        <v>240.26364135742187</v>
      </c>
      <c r="AZ236" s="1">
        <v>23.785327911376953</v>
      </c>
      <c r="BA236" s="1">
        <v>26.327924728393555</v>
      </c>
      <c r="BB236" s="1">
        <v>71.146049499511719</v>
      </c>
      <c r="BC236" s="1">
        <v>78.75140380859375</v>
      </c>
      <c r="BD236" s="1">
        <v>350.6328125</v>
      </c>
      <c r="BE236" s="1">
        <v>1798.871826171875</v>
      </c>
      <c r="BF236" s="1">
        <v>453.83447265625</v>
      </c>
      <c r="BG236" s="1">
        <v>100.81273651123047</v>
      </c>
      <c r="BH236" s="1">
        <v>2.2593145370483398</v>
      </c>
      <c r="BI236" s="1">
        <v>-0.14634254574775696</v>
      </c>
      <c r="BJ236" s="1">
        <v>0.25</v>
      </c>
      <c r="BK236" s="1">
        <v>-1.355140209197998</v>
      </c>
      <c r="BL236" s="1">
        <v>7.355140209197998</v>
      </c>
      <c r="BM236" s="1">
        <v>1</v>
      </c>
      <c r="BN236" s="1">
        <v>0</v>
      </c>
      <c r="BO236" s="1">
        <v>0.15999999642372131</v>
      </c>
      <c r="BP236" s="1">
        <v>111115</v>
      </c>
      <c r="BQ236">
        <v>1.7531640624999998</v>
      </c>
      <c r="BR236">
        <v>4.5781218114701984E-3</v>
      </c>
      <c r="BS236">
        <v>301.22165908813474</v>
      </c>
      <c r="BT236">
        <v>299.13036575317381</v>
      </c>
      <c r="BU236">
        <v>287.81948575423303</v>
      </c>
      <c r="BV236">
        <v>0.24568289658158624</v>
      </c>
      <c r="BW236">
        <v>3.8107214602061652</v>
      </c>
      <c r="BX236">
        <v>37.800000199197584</v>
      </c>
      <c r="BY236">
        <v>11.472075470804029</v>
      </c>
      <c r="BZ236">
        <v>27.026012420654297</v>
      </c>
      <c r="CA236">
        <v>3.5846314869815044</v>
      </c>
      <c r="CB236">
        <v>0.38627091469456326</v>
      </c>
      <c r="CC236">
        <v>2.6541901385310482</v>
      </c>
      <c r="CD236">
        <v>0.93044134845045612</v>
      </c>
      <c r="CE236">
        <v>0.2428710085010419</v>
      </c>
      <c r="CF236">
        <v>16.650987028145835</v>
      </c>
      <c r="CG236">
        <v>0.6874427309179082</v>
      </c>
      <c r="CH236">
        <v>69.948982026775354</v>
      </c>
      <c r="CI236">
        <v>237.74802853126678</v>
      </c>
      <c r="CJ236">
        <v>5.0930402771448731E-2</v>
      </c>
      <c r="CK236">
        <v>0</v>
      </c>
      <c r="CL236">
        <v>1573.9730457065211</v>
      </c>
      <c r="CM236">
        <v>546.885009765625</v>
      </c>
      <c r="CN236">
        <v>0.23615930469023458</v>
      </c>
      <c r="CO236" t="e">
        <v>#DIV/0!</v>
      </c>
      <c r="CP236" t="e">
        <f t="shared" si="136"/>
        <v>#DIV/0!</v>
      </c>
    </row>
    <row r="237" spans="1:94" s="8" customFormat="1" x14ac:dyDescent="0.3">
      <c r="A237" s="40" t="str">
        <f>VLOOKUP(C237,ListCodeMtrx!A$1:B$91,2,TRUE)</f>
        <v>M74</v>
      </c>
      <c r="B237" s="1">
        <f t="shared" si="135"/>
        <v>600</v>
      </c>
      <c r="C237" s="11">
        <v>74</v>
      </c>
      <c r="D237" s="4" t="s">
        <v>209</v>
      </c>
      <c r="E237" s="5">
        <v>3</v>
      </c>
      <c r="F237" s="5">
        <v>3</v>
      </c>
      <c r="G237">
        <v>90</v>
      </c>
      <c r="H237" s="12">
        <v>41334</v>
      </c>
      <c r="I237">
        <v>2</v>
      </c>
      <c r="J237" s="1">
        <v>17</v>
      </c>
      <c r="K237" s="6">
        <v>0.54357638888888882</v>
      </c>
      <c r="L237" s="1">
        <v>3564.5</v>
      </c>
      <c r="M237" s="1">
        <v>0</v>
      </c>
      <c r="N237" s="1">
        <v>600</v>
      </c>
      <c r="O237" s="7">
        <v>40.766275921527111</v>
      </c>
      <c r="P237" s="7">
        <v>0.41217110207304236</v>
      </c>
      <c r="Q237" s="7">
        <v>402.55435179138613</v>
      </c>
      <c r="R237" s="1">
        <v>27.954557418823242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t="e">
        <v>#DIV/0!</v>
      </c>
      <c r="AA237">
        <v>0.50716447269218357</v>
      </c>
      <c r="AB237">
        <v>0.23615930469023458</v>
      </c>
      <c r="AC237" s="1">
        <v>-1</v>
      </c>
      <c r="AD237" s="1">
        <v>0.87</v>
      </c>
      <c r="AE237" s="1">
        <v>0.92</v>
      </c>
      <c r="AF237" s="1">
        <v>9.9557476043701172</v>
      </c>
      <c r="AG237">
        <v>0.87497787380218517</v>
      </c>
      <c r="AH237">
        <v>2.6521194638311457E-2</v>
      </c>
      <c r="AI237">
        <v>0.46564638772236761</v>
      </c>
      <c r="AJ237">
        <v>2.0290744976577497</v>
      </c>
      <c r="AK237">
        <v>-1</v>
      </c>
      <c r="AL237" s="1">
        <v>1797.7515869140625</v>
      </c>
      <c r="AM237" s="1">
        <v>0.5</v>
      </c>
      <c r="AN237">
        <v>185.73845018506609</v>
      </c>
      <c r="AO237">
        <v>4.5349923217055848</v>
      </c>
      <c r="AP237">
        <v>1.1213451119997302</v>
      </c>
      <c r="AQ237">
        <v>27.954557418823242</v>
      </c>
      <c r="AR237" s="1">
        <v>2</v>
      </c>
      <c r="AS237">
        <v>4.644859790802002</v>
      </c>
      <c r="AT237" s="1">
        <v>1</v>
      </c>
      <c r="AU237">
        <v>9.2897195816040039</v>
      </c>
      <c r="AV237" s="1">
        <v>25.936500549316406</v>
      </c>
      <c r="AW237" s="1">
        <v>24.992395401000977</v>
      </c>
      <c r="AX237" s="1">
        <v>600.4947509765625</v>
      </c>
      <c r="AY237" s="1">
        <v>575.754638671875</v>
      </c>
      <c r="AZ237" s="1">
        <v>23.902370452880859</v>
      </c>
      <c r="BA237" s="1">
        <v>26.420551300048828</v>
      </c>
      <c r="BB237" s="1">
        <v>71.680007934570313</v>
      </c>
      <c r="BC237" s="1">
        <v>79.231689453125</v>
      </c>
      <c r="BD237" s="1">
        <v>350.66387939453125</v>
      </c>
      <c r="BE237" s="1">
        <v>1799.8470458984375</v>
      </c>
      <c r="BF237" s="1">
        <v>195.25247192382812</v>
      </c>
      <c r="BG237" s="1">
        <v>100.80989837646484</v>
      </c>
      <c r="BH237" s="1">
        <v>3.6755743026733398</v>
      </c>
      <c r="BI237" s="1">
        <v>-0.15359428524971008</v>
      </c>
      <c r="BJ237" s="1">
        <v>0.75</v>
      </c>
      <c r="BK237" s="1">
        <v>-1.355140209197998</v>
      </c>
      <c r="BL237" s="1">
        <v>7.355140209197998</v>
      </c>
      <c r="BM237" s="1">
        <v>1</v>
      </c>
      <c r="BN237" s="1">
        <v>0</v>
      </c>
      <c r="BO237" s="1">
        <v>0.15999999642372131</v>
      </c>
      <c r="BP237" s="1">
        <v>111115</v>
      </c>
      <c r="BQ237">
        <v>1.7533193969726562</v>
      </c>
      <c r="BR237">
        <v>4.5349923217055848E-3</v>
      </c>
      <c r="BS237">
        <v>301.10455741882322</v>
      </c>
      <c r="BT237">
        <v>299.08650054931638</v>
      </c>
      <c r="BU237">
        <v>287.97552090699537</v>
      </c>
      <c r="BV237">
        <v>0.25739485683909696</v>
      </c>
      <c r="BW237">
        <v>3.7847982036078287</v>
      </c>
      <c r="BX237">
        <v>37.543914482225397</v>
      </c>
      <c r="BY237">
        <v>11.123363182176568</v>
      </c>
      <c r="BZ237">
        <v>26.945528984069824</v>
      </c>
      <c r="CA237">
        <v>3.5677251583110139</v>
      </c>
      <c r="CB237">
        <v>0.39466059583017882</v>
      </c>
      <c r="CC237">
        <v>2.6634530916080985</v>
      </c>
      <c r="CD237">
        <v>0.90427206670291538</v>
      </c>
      <c r="CE237">
        <v>0.24817850233233399</v>
      </c>
      <c r="CF237">
        <v>40.581463295093315</v>
      </c>
      <c r="CG237">
        <v>0.69917691452730713</v>
      </c>
      <c r="CH237">
        <v>70.693803002023813</v>
      </c>
      <c r="CI237">
        <v>569.83040468282718</v>
      </c>
      <c r="CJ237">
        <v>5.057510191522141E-2</v>
      </c>
      <c r="CK237">
        <v>0</v>
      </c>
      <c r="CL237">
        <v>1574.8263413893587</v>
      </c>
      <c r="CM237">
        <v>546.885009765625</v>
      </c>
      <c r="CN237">
        <v>0.23615930469023458</v>
      </c>
      <c r="CO237" t="e">
        <v>#DIV/0!</v>
      </c>
      <c r="CP237" t="e">
        <f t="shared" si="136"/>
        <v>#DIV/0!</v>
      </c>
    </row>
    <row r="238" spans="1:94" x14ac:dyDescent="0.3">
      <c r="A238" s="40" t="str">
        <f>VLOOKUP(C238,ListCodeMtrx!A$1:B$91,2,TRUE)</f>
        <v>M74</v>
      </c>
      <c r="B238" s="1">
        <f t="shared" si="135"/>
        <v>800</v>
      </c>
      <c r="C238" s="11">
        <v>74</v>
      </c>
      <c r="D238" s="4" t="s">
        <v>209</v>
      </c>
      <c r="E238" s="5">
        <v>3</v>
      </c>
      <c r="F238" s="5">
        <v>3</v>
      </c>
      <c r="G238">
        <v>90</v>
      </c>
      <c r="H238" s="12">
        <v>41334</v>
      </c>
      <c r="I238">
        <v>2</v>
      </c>
      <c r="J238" s="1">
        <v>18</v>
      </c>
      <c r="K238" s="6">
        <v>0.54531249999999998</v>
      </c>
      <c r="L238" s="1">
        <v>3714.5</v>
      </c>
      <c r="M238" s="1">
        <v>0</v>
      </c>
      <c r="N238" s="1">
        <v>800</v>
      </c>
      <c r="O238" s="7">
        <v>48.332467400070193</v>
      </c>
      <c r="P238" s="7">
        <v>0.42257806455530561</v>
      </c>
      <c r="Q238" s="7">
        <v>567.83734527273191</v>
      </c>
      <c r="R238" s="1">
        <v>27.930004119873047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t="e">
        <v>#DIV/0!</v>
      </c>
      <c r="AA238">
        <v>0.50716447269218357</v>
      </c>
      <c r="AB238">
        <v>0.23615930469023458</v>
      </c>
      <c r="AC238" s="1">
        <v>-1</v>
      </c>
      <c r="AD238" s="1">
        <v>0.87</v>
      </c>
      <c r="AE238" s="1">
        <v>0.92</v>
      </c>
      <c r="AF238" s="1">
        <v>9.9557476043701172</v>
      </c>
      <c r="AG238">
        <v>0.87497787380218517</v>
      </c>
      <c r="AH238">
        <v>3.1318715983171527E-2</v>
      </c>
      <c r="AI238">
        <v>0.46564638772236761</v>
      </c>
      <c r="AJ238">
        <v>2.0290744976577497</v>
      </c>
      <c r="AK238">
        <v>-1</v>
      </c>
      <c r="AL238" s="1">
        <v>1797.7515869140625</v>
      </c>
      <c r="AM238" s="1">
        <v>0.5</v>
      </c>
      <c r="AN238">
        <v>185.73845018506609</v>
      </c>
      <c r="AO238">
        <v>4.6195019876325008</v>
      </c>
      <c r="AP238">
        <v>1.1153086917598651</v>
      </c>
      <c r="AQ238">
        <v>27.930004119873047</v>
      </c>
      <c r="AR238" s="1">
        <v>2</v>
      </c>
      <c r="AS238">
        <v>4.644859790802002</v>
      </c>
      <c r="AT238" s="1">
        <v>1</v>
      </c>
      <c r="AU238">
        <v>9.2897195816040039</v>
      </c>
      <c r="AV238" s="1">
        <v>25.912437438964844</v>
      </c>
      <c r="AW238" s="1">
        <v>24.990198135375977</v>
      </c>
      <c r="AX238" s="1">
        <v>799.718505859375</v>
      </c>
      <c r="AY238" s="1">
        <v>770.12225341796875</v>
      </c>
      <c r="AZ238" s="1">
        <v>23.862106323242188</v>
      </c>
      <c r="BA238" s="1">
        <v>26.427276611328125</v>
      </c>
      <c r="BB238" s="1">
        <v>71.659744262695313</v>
      </c>
      <c r="BC238" s="1">
        <v>79.363143920898438</v>
      </c>
      <c r="BD238" s="1">
        <v>350.65283203125</v>
      </c>
      <c r="BE238" s="1">
        <v>1800.245849609375</v>
      </c>
      <c r="BF238" s="1">
        <v>235.44358825683594</v>
      </c>
      <c r="BG238" s="1">
        <v>100.80772399902344</v>
      </c>
      <c r="BH238" s="1">
        <v>4.4650640487670898</v>
      </c>
      <c r="BI238" s="1">
        <v>-0.14954879879951477</v>
      </c>
      <c r="BJ238" s="1">
        <v>0.25</v>
      </c>
      <c r="BK238" s="1">
        <v>-1.355140209197998</v>
      </c>
      <c r="BL238" s="1">
        <v>7.355140209197998</v>
      </c>
      <c r="BM238" s="1">
        <v>1</v>
      </c>
      <c r="BN238" s="1">
        <v>0</v>
      </c>
      <c r="BO238" s="1">
        <v>0.15999999642372131</v>
      </c>
      <c r="BP238" s="1">
        <v>111115</v>
      </c>
      <c r="BQ238">
        <v>1.7532641601562498</v>
      </c>
      <c r="BR238">
        <v>4.6195019876325008E-3</v>
      </c>
      <c r="BS238">
        <v>301.08000411987302</v>
      </c>
      <c r="BT238">
        <v>299.06243743896482</v>
      </c>
      <c r="BU238">
        <v>288.03932949931914</v>
      </c>
      <c r="BV238">
        <v>0.24282076301591529</v>
      </c>
      <c r="BW238">
        <v>3.7793822984404781</v>
      </c>
      <c r="BX238">
        <v>37.490999186501725</v>
      </c>
      <c r="BY238">
        <v>11.0637225751736</v>
      </c>
      <c r="BZ238">
        <v>26.921220779418945</v>
      </c>
      <c r="CA238">
        <v>3.5626326888950373</v>
      </c>
      <c r="CB238">
        <v>0.40419186726717743</v>
      </c>
      <c r="CC238">
        <v>2.664073606680613</v>
      </c>
      <c r="CD238">
        <v>0.89855908221442427</v>
      </c>
      <c r="CE238">
        <v>0.25420987351123292</v>
      </c>
      <c r="CF238">
        <v>57.242390378591736</v>
      </c>
      <c r="CG238">
        <v>0.73733403073673986</v>
      </c>
      <c r="CH238">
        <v>70.841767571761565</v>
      </c>
      <c r="CI238">
        <v>763.09848586320811</v>
      </c>
      <c r="CJ238">
        <v>4.4869141862499899E-2</v>
      </c>
      <c r="CK238">
        <v>0</v>
      </c>
      <c r="CL238">
        <v>1575.1752858124194</v>
      </c>
      <c r="CM238">
        <v>546.885009765625</v>
      </c>
      <c r="CN238">
        <v>0.23615930469023458</v>
      </c>
      <c r="CO238" t="e">
        <v>#DIV/0!</v>
      </c>
      <c r="CP238" t="e">
        <f t="shared" si="136"/>
        <v>#DIV/0!</v>
      </c>
    </row>
    <row r="239" spans="1:94" hidden="1" x14ac:dyDescent="0.3">
      <c r="A239" t="str">
        <f>VLOOKUP(C239,ListCodeMtrx!A$1:B$91,2,TRUE)</f>
        <v>M74</v>
      </c>
      <c r="B239" s="1" t="str">
        <f t="shared" si="135"/>
        <v>400F</v>
      </c>
      <c r="C239" s="8">
        <v>74</v>
      </c>
      <c r="D239" s="4" t="s">
        <v>209</v>
      </c>
      <c r="E239" s="5">
        <v>3</v>
      </c>
      <c r="F239" s="5">
        <v>3</v>
      </c>
      <c r="G239">
        <v>90</v>
      </c>
      <c r="H239" s="13">
        <v>41334</v>
      </c>
      <c r="I239" s="8">
        <v>2</v>
      </c>
      <c r="J239" s="9">
        <v>19</v>
      </c>
      <c r="K239" s="6">
        <v>0.54784722222222215</v>
      </c>
      <c r="L239" s="9">
        <v>3925.5</v>
      </c>
      <c r="M239" s="9">
        <v>0</v>
      </c>
      <c r="N239" s="1" t="s">
        <v>179</v>
      </c>
      <c r="O239" s="7">
        <v>28.504838551600955</v>
      </c>
      <c r="P239" s="7">
        <v>0.44160889838105327</v>
      </c>
      <c r="Q239" s="7">
        <v>268.39839240320674</v>
      </c>
      <c r="R239" s="9">
        <v>27.878059387207031</v>
      </c>
      <c r="S239" s="9">
        <v>3</v>
      </c>
      <c r="T239" s="9">
        <v>3</v>
      </c>
      <c r="U239" s="9">
        <v>0</v>
      </c>
      <c r="V239" s="9">
        <v>0</v>
      </c>
      <c r="W239" s="9">
        <v>493.146240234375</v>
      </c>
      <c r="X239" s="9">
        <v>1005.927978515625</v>
      </c>
      <c r="Y239" s="9">
        <v>782.719482421875</v>
      </c>
      <c r="Z239" s="8" t="e">
        <v>#DIV/0!</v>
      </c>
      <c r="AA239" s="8">
        <v>0.50975989258985011</v>
      </c>
      <c r="AB239" s="8">
        <v>0.22189311845478499</v>
      </c>
      <c r="AC239" s="9">
        <v>-1</v>
      </c>
      <c r="AD239" s="9">
        <v>0.87</v>
      </c>
      <c r="AE239" s="9">
        <v>0.92</v>
      </c>
      <c r="AF239" s="9">
        <v>9.9557476043701172</v>
      </c>
      <c r="AG239" s="8">
        <v>0.87497787380218517</v>
      </c>
      <c r="AH239" s="8">
        <v>1.8727584197478726E-2</v>
      </c>
      <c r="AI239" s="8">
        <v>0.43528947977340965</v>
      </c>
      <c r="AJ239" s="8">
        <v>2.0398167854580884</v>
      </c>
      <c r="AK239" s="8">
        <v>-1</v>
      </c>
      <c r="AL239" s="9">
        <v>1800.5882568359375</v>
      </c>
      <c r="AM239" s="9">
        <v>0.5</v>
      </c>
      <c r="AN239" s="8">
        <v>174.79351759104898</v>
      </c>
      <c r="AO239" s="8">
        <v>4.963369827071876</v>
      </c>
      <c r="AP239" s="8">
        <v>1.1491768896924812</v>
      </c>
      <c r="AQ239" s="8">
        <v>27.878059387207031</v>
      </c>
      <c r="AR239" s="9">
        <v>2</v>
      </c>
      <c r="AS239" s="8">
        <v>4.644859790802002</v>
      </c>
      <c r="AT239" s="9">
        <v>1</v>
      </c>
      <c r="AU239" s="8">
        <v>9.2897195816040039</v>
      </c>
      <c r="AV239" s="9">
        <v>25.886646270751953</v>
      </c>
      <c r="AW239" s="9">
        <v>24.994321823120117</v>
      </c>
      <c r="AX239" s="9">
        <v>399.30471801757812</v>
      </c>
      <c r="AY239" s="9">
        <v>381.96417236328125</v>
      </c>
      <c r="AZ239" s="9">
        <v>23.222352981567383</v>
      </c>
      <c r="BA239" s="9">
        <v>25.979907989501953</v>
      </c>
      <c r="BB239" s="9">
        <v>69.839622497558594</v>
      </c>
      <c r="BC239" s="9">
        <v>78.132781982421875</v>
      </c>
      <c r="BD239" s="9">
        <v>350.63104248046875</v>
      </c>
      <c r="BE239" s="9">
        <v>1800.5882568359375</v>
      </c>
      <c r="BF239" s="9">
        <v>247.40194702148437</v>
      </c>
      <c r="BG239" s="9">
        <v>100.79981231689453</v>
      </c>
      <c r="BH239" s="9">
        <v>3.0303411483764648</v>
      </c>
      <c r="BI239" s="9">
        <v>-8.8507920503616333E-2</v>
      </c>
      <c r="BJ239" s="9">
        <v>0.25</v>
      </c>
      <c r="BK239" s="9">
        <v>-1.355140209197998</v>
      </c>
      <c r="BL239" s="9">
        <v>7.355140209197998</v>
      </c>
      <c r="BM239" s="9">
        <v>1</v>
      </c>
      <c r="BN239" s="9">
        <v>0</v>
      </c>
      <c r="BO239" s="9">
        <v>0.15999999642372131</v>
      </c>
      <c r="BP239" s="9">
        <v>111115</v>
      </c>
      <c r="BQ239" s="8">
        <v>1.7531552124023437</v>
      </c>
      <c r="BR239" s="8">
        <v>4.9633698270718759E-3</v>
      </c>
      <c r="BS239" s="8">
        <v>301.02805938720701</v>
      </c>
      <c r="BT239" s="8">
        <v>299.03664627075193</v>
      </c>
      <c r="BU239" s="8">
        <v>288.09411465434459</v>
      </c>
      <c r="BV239" s="8">
        <v>0.18375991806983352</v>
      </c>
      <c r="BW239" s="8">
        <v>3.7679467390444668</v>
      </c>
      <c r="BX239" s="8">
        <v>37.380493598527671</v>
      </c>
      <c r="BY239" s="8">
        <v>11.400585609025718</v>
      </c>
      <c r="BZ239" s="8">
        <v>26.882352828979492</v>
      </c>
      <c r="CA239" s="8">
        <v>3.5545031966002578</v>
      </c>
      <c r="CB239" s="8">
        <v>0.42156863157365571</v>
      </c>
      <c r="CC239" s="8">
        <v>2.6187698493519855</v>
      </c>
      <c r="CD239" s="8">
        <v>0.93573334724827228</v>
      </c>
      <c r="CE239" s="8">
        <v>0.26521046681050542</v>
      </c>
      <c r="CF239" s="8">
        <v>27.054507580399452</v>
      </c>
      <c r="CG239" s="8">
        <v>0.7026794967249872</v>
      </c>
      <c r="CH239" s="8">
        <v>69.932744461819979</v>
      </c>
      <c r="CI239" s="8">
        <v>377.82179414544305</v>
      </c>
      <c r="CJ239" s="8">
        <v>5.2760894719248878E-2</v>
      </c>
      <c r="CK239" s="8">
        <v>0</v>
      </c>
      <c r="CL239" s="8">
        <v>1575.4748845594916</v>
      </c>
      <c r="CM239" s="8">
        <v>512.78173828125</v>
      </c>
      <c r="CN239" s="8">
        <v>0.22189311845478499</v>
      </c>
      <c r="CO239" s="8" t="e">
        <v>#DIV/0!</v>
      </c>
      <c r="CP239" s="8" t="e">
        <f t="shared" si="136"/>
        <v>#DIV/0!</v>
      </c>
    </row>
    <row r="240" spans="1:94" hidden="1" x14ac:dyDescent="0.3">
      <c r="A240" t="str">
        <f>VLOOKUP(C240,ListCodeMtrx!A$1:B$91,2,TRUE)</f>
        <v>M85</v>
      </c>
      <c r="B240" s="1" t="str">
        <f t="shared" si="135"/>
        <v>400a</v>
      </c>
      <c r="C240" s="11">
        <v>85</v>
      </c>
      <c r="D240" s="4" t="s">
        <v>199</v>
      </c>
      <c r="E240" s="5">
        <v>3</v>
      </c>
      <c r="F240" s="5">
        <v>5</v>
      </c>
      <c r="G240">
        <v>90</v>
      </c>
      <c r="H240" s="12">
        <v>41334</v>
      </c>
      <c r="I240">
        <v>2</v>
      </c>
      <c r="J240" s="1">
        <v>20</v>
      </c>
      <c r="K240" s="6">
        <v>0.55226851851851844</v>
      </c>
      <c r="L240" s="1">
        <v>4315.5</v>
      </c>
      <c r="M240" s="1">
        <v>0</v>
      </c>
      <c r="N240" s="1" t="s">
        <v>177</v>
      </c>
      <c r="O240">
        <v>27.982109815722986</v>
      </c>
      <c r="P240">
        <v>0.40853660283380916</v>
      </c>
      <c r="Q240">
        <v>263.00387292040909</v>
      </c>
      <c r="R240" s="1">
        <v>28.499313354492188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t="e">
        <v>#DIV/0!</v>
      </c>
      <c r="AA240">
        <v>0.50975989258985011</v>
      </c>
      <c r="AB240">
        <v>0.22189311845478499</v>
      </c>
      <c r="AC240" s="1">
        <v>-1</v>
      </c>
      <c r="AD240" s="1">
        <v>0.87</v>
      </c>
      <c r="AE240" s="1">
        <v>0.92</v>
      </c>
      <c r="AF240" s="1">
        <v>9.927668571472168</v>
      </c>
      <c r="AG240">
        <v>0.8749638342857361</v>
      </c>
      <c r="AH240">
        <v>1.8422769809727686E-2</v>
      </c>
      <c r="AI240">
        <v>0.43528947977340965</v>
      </c>
      <c r="AJ240">
        <v>2.0398167854580884</v>
      </c>
      <c r="AK240">
        <v>-1</v>
      </c>
      <c r="AL240" s="1">
        <v>1800.5882568359375</v>
      </c>
      <c r="AM240" s="1">
        <v>0.5</v>
      </c>
      <c r="AN240">
        <v>174.7907129298811</v>
      </c>
      <c r="AO240">
        <v>5.046912398415996</v>
      </c>
      <c r="AP240">
        <v>1.2576209908850551</v>
      </c>
      <c r="AQ240">
        <v>28.499313354492188</v>
      </c>
      <c r="AR240" s="1">
        <v>2</v>
      </c>
      <c r="AS240">
        <v>4.644859790802002</v>
      </c>
      <c r="AT240" s="1">
        <v>1</v>
      </c>
      <c r="AU240">
        <v>9.2897195816040039</v>
      </c>
      <c r="AV240" s="1">
        <v>26.088586807250977</v>
      </c>
      <c r="AW240" s="1">
        <v>25.000165939331055</v>
      </c>
      <c r="AX240" s="1">
        <v>400.41195678710937</v>
      </c>
      <c r="AY240" s="1">
        <v>383.34854125976562</v>
      </c>
      <c r="AZ240" s="1">
        <v>23.480060577392578</v>
      </c>
      <c r="BA240" s="1">
        <v>26.282968521118164</v>
      </c>
      <c r="BB240" s="1">
        <v>69.769844055175781</v>
      </c>
      <c r="BC240" s="1">
        <v>78.098548889160156</v>
      </c>
      <c r="BD240" s="1">
        <v>350.65472412109375</v>
      </c>
      <c r="BE240" s="1">
        <v>1797.98046875</v>
      </c>
      <c r="BF240" s="1">
        <v>1165.5849609375</v>
      </c>
      <c r="BG240" s="1">
        <v>100.79122161865234</v>
      </c>
      <c r="BH240" s="1">
        <v>2.8972845077514648</v>
      </c>
      <c r="BI240" s="1">
        <v>-0.11446312069892883</v>
      </c>
      <c r="BJ240" s="1">
        <v>0.25</v>
      </c>
      <c r="BK240" s="1">
        <v>-1.355140209197998</v>
      </c>
      <c r="BL240" s="1">
        <v>7.355140209197998</v>
      </c>
      <c r="BM240" s="1">
        <v>1</v>
      </c>
      <c r="BN240" s="1">
        <v>0</v>
      </c>
      <c r="BO240" s="1">
        <v>0.15999999642372131</v>
      </c>
      <c r="BP240" s="1">
        <v>111115</v>
      </c>
      <c r="BQ240">
        <v>1.7532736206054687</v>
      </c>
      <c r="BR240">
        <v>5.0469123984159961E-3</v>
      </c>
      <c r="BS240">
        <v>301.64931335449216</v>
      </c>
      <c r="BT240">
        <v>299.23858680725095</v>
      </c>
      <c r="BU240">
        <v>287.67686856992077</v>
      </c>
      <c r="BV240">
        <v>0.14739963639769613</v>
      </c>
      <c r="BW240">
        <v>3.9067134958931393</v>
      </c>
      <c r="BX240">
        <v>38.760453868436556</v>
      </c>
      <c r="BY240">
        <v>12.477485347318392</v>
      </c>
      <c r="BZ240">
        <v>27.293950080871582</v>
      </c>
      <c r="CA240">
        <v>3.6414193922268172</v>
      </c>
      <c r="CB240">
        <v>0.39132710117898517</v>
      </c>
      <c r="CC240">
        <v>2.6490925050080842</v>
      </c>
      <c r="CD240">
        <v>0.99232688721873297</v>
      </c>
      <c r="CE240">
        <v>0.24606949548154239</v>
      </c>
      <c r="CF240">
        <v>26.508481642084831</v>
      </c>
      <c r="CG240">
        <v>0.6860698414453904</v>
      </c>
      <c r="CH240">
        <v>68.128247847062823</v>
      </c>
      <c r="CI240">
        <v>379.28212699188697</v>
      </c>
      <c r="CJ240">
        <v>5.0262640318141941E-2</v>
      </c>
      <c r="CK240">
        <v>0</v>
      </c>
      <c r="CL240">
        <v>1573.1678849083651</v>
      </c>
      <c r="CM240">
        <v>512.78173828125</v>
      </c>
      <c r="CN240">
        <v>0.22189311845478499</v>
      </c>
      <c r="CO240" t="e">
        <v>#DIV/0!</v>
      </c>
      <c r="CP240" t="e">
        <f t="shared" si="136"/>
        <v>#DIV/0!</v>
      </c>
    </row>
    <row r="241" spans="1:94" x14ac:dyDescent="0.3">
      <c r="A241" s="40" t="str">
        <f>VLOOKUP(C241,ListCodeMtrx!A$1:B$91,2,TRUE)</f>
        <v>M85</v>
      </c>
      <c r="B241" s="1">
        <f t="shared" si="135"/>
        <v>50</v>
      </c>
      <c r="C241" s="11">
        <v>85</v>
      </c>
      <c r="D241" s="4" t="s">
        <v>199</v>
      </c>
      <c r="E241" s="5">
        <v>3</v>
      </c>
      <c r="F241" s="5">
        <v>5</v>
      </c>
      <c r="G241">
        <v>90</v>
      </c>
      <c r="H241" s="12">
        <v>41334</v>
      </c>
      <c r="I241">
        <v>2</v>
      </c>
      <c r="J241" s="1">
        <v>21</v>
      </c>
      <c r="K241" s="6">
        <v>0.55471064814814819</v>
      </c>
      <c r="L241" s="1">
        <v>4527</v>
      </c>
      <c r="M241" s="1">
        <v>0</v>
      </c>
      <c r="N241" s="1">
        <v>50</v>
      </c>
      <c r="O241" s="7">
        <v>-1.4734025435871652</v>
      </c>
      <c r="P241" s="7">
        <v>0.45051233243313477</v>
      </c>
      <c r="Q241" s="7">
        <v>54.150566317868126</v>
      </c>
      <c r="R241" s="1">
        <v>28.661809921264648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t="e">
        <v>#DIV/0!</v>
      </c>
      <c r="AA241">
        <v>0.50975989258985011</v>
      </c>
      <c r="AB241">
        <v>0.22189311845478499</v>
      </c>
      <c r="AC241" s="1">
        <v>-1</v>
      </c>
      <c r="AD241" s="1">
        <v>0.87</v>
      </c>
      <c r="AE241" s="1">
        <v>0.92</v>
      </c>
      <c r="AF241" s="1">
        <v>9.899907112121582</v>
      </c>
      <c r="AG241">
        <v>0.87494995355606076</v>
      </c>
      <c r="AH241">
        <v>-3.0063653773505013E-4</v>
      </c>
      <c r="AI241">
        <v>0.43528947977340965</v>
      </c>
      <c r="AJ241">
        <v>2.0398167854580884</v>
      </c>
      <c r="AK241">
        <v>-1</v>
      </c>
      <c r="AL241" s="1">
        <v>1800.5882568359375</v>
      </c>
      <c r="AM241" s="1">
        <v>0.5</v>
      </c>
      <c r="AN241">
        <v>174.7879399893996</v>
      </c>
      <c r="AO241">
        <v>5.6524756082428391</v>
      </c>
      <c r="AP241">
        <v>1.2824296246368827</v>
      </c>
      <c r="AQ241">
        <v>28.661809921264648</v>
      </c>
      <c r="AR241" s="1">
        <v>2</v>
      </c>
      <c r="AS241">
        <v>4.644859790802002</v>
      </c>
      <c r="AT241" s="1">
        <v>1</v>
      </c>
      <c r="AU241">
        <v>9.2897195816040039</v>
      </c>
      <c r="AV241" s="1">
        <v>26.229152679443359</v>
      </c>
      <c r="AW241" s="1">
        <v>25.011817932128906</v>
      </c>
      <c r="AX241" s="1">
        <v>49.107231140136719</v>
      </c>
      <c r="AY241" s="1">
        <v>49.787055969238281</v>
      </c>
      <c r="AZ241" s="1">
        <v>23.266641616821289</v>
      </c>
      <c r="BA241" s="1">
        <v>26.405300140380859</v>
      </c>
      <c r="BB241" s="1">
        <v>68.560722351074219</v>
      </c>
      <c r="BC241" s="1">
        <v>77.809539794921875</v>
      </c>
      <c r="BD241" s="1">
        <v>350.67340087890625</v>
      </c>
      <c r="BE241" s="1">
        <v>1799.7227783203125</v>
      </c>
      <c r="BF241" s="1">
        <v>1150.22119140625</v>
      </c>
      <c r="BG241" s="1">
        <v>100.78685760498047</v>
      </c>
      <c r="BH241" s="1">
        <v>0.99646663665771484</v>
      </c>
      <c r="BI241" s="1">
        <v>-8.5971146821975708E-2</v>
      </c>
      <c r="BJ241" s="1">
        <v>0.25</v>
      </c>
      <c r="BK241" s="1">
        <v>-1.355140209197998</v>
      </c>
      <c r="BL241" s="1">
        <v>7.355140209197998</v>
      </c>
      <c r="BM241" s="1">
        <v>1</v>
      </c>
      <c r="BN241" s="1">
        <v>0</v>
      </c>
      <c r="BO241" s="1">
        <v>0.15999999642372131</v>
      </c>
      <c r="BP241" s="1">
        <v>111115</v>
      </c>
      <c r="BQ241">
        <v>1.7533670043945309</v>
      </c>
      <c r="BR241">
        <v>5.6524756082428395E-3</v>
      </c>
      <c r="BS241">
        <v>301.81180992126463</v>
      </c>
      <c r="BT241">
        <v>299.37915267944334</v>
      </c>
      <c r="BU241">
        <v>287.95563809493979</v>
      </c>
      <c r="BV241">
        <v>4.0737587754533386E-2</v>
      </c>
      <c r="BW241">
        <v>3.9437368499022192</v>
      </c>
      <c r="BX241">
        <v>39.129475247250255</v>
      </c>
      <c r="BY241">
        <v>12.724175106869396</v>
      </c>
      <c r="BZ241">
        <v>27.445481300354004</v>
      </c>
      <c r="CA241">
        <v>3.6738819153432352</v>
      </c>
      <c r="CB241">
        <v>0.42967490643901179</v>
      </c>
      <c r="CC241">
        <v>2.6613072252653365</v>
      </c>
      <c r="CD241">
        <v>1.0125746900778987</v>
      </c>
      <c r="CE241">
        <v>0.27034428979394148</v>
      </c>
      <c r="CF241">
        <v>5.4576654167080259</v>
      </c>
      <c r="CG241">
        <v>1.0876434700482371</v>
      </c>
      <c r="CH241">
        <v>67.935240325795121</v>
      </c>
      <c r="CI241">
        <v>50.001173673908461</v>
      </c>
      <c r="CJ241">
        <v>-2.0018721270029669E-2</v>
      </c>
      <c r="CK241">
        <v>0</v>
      </c>
      <c r="CL241">
        <v>1574.6673613051421</v>
      </c>
      <c r="CM241">
        <v>512.78173828125</v>
      </c>
      <c r="CN241">
        <v>0.22189311845478499</v>
      </c>
      <c r="CO241" t="e">
        <v>#DIV/0!</v>
      </c>
      <c r="CP241" t="e">
        <f t="shared" si="136"/>
        <v>#DIV/0!</v>
      </c>
    </row>
    <row r="242" spans="1:94" x14ac:dyDescent="0.3">
      <c r="A242" s="40" t="str">
        <f>VLOOKUP(C242,ListCodeMtrx!A$1:B$91,2,TRUE)</f>
        <v>M85</v>
      </c>
      <c r="B242" s="1">
        <f t="shared" si="135"/>
        <v>100</v>
      </c>
      <c r="C242" s="11">
        <v>85</v>
      </c>
      <c r="D242" s="4" t="s">
        <v>199</v>
      </c>
      <c r="E242" s="5">
        <v>3</v>
      </c>
      <c r="F242" s="5">
        <v>5</v>
      </c>
      <c r="G242">
        <v>90</v>
      </c>
      <c r="H242" s="12">
        <v>41334</v>
      </c>
      <c r="I242">
        <v>2</v>
      </c>
      <c r="J242" s="1">
        <v>22</v>
      </c>
      <c r="K242" s="6">
        <v>0.55660879629629634</v>
      </c>
      <c r="L242" s="1">
        <v>4691</v>
      </c>
      <c r="M242" s="1">
        <v>0</v>
      </c>
      <c r="N242" s="1">
        <v>100</v>
      </c>
      <c r="O242" s="7">
        <v>3.5907971065826132</v>
      </c>
      <c r="P242" s="7">
        <v>0.46766922008325085</v>
      </c>
      <c r="Q242" s="7">
        <v>82.288048314460696</v>
      </c>
      <c r="R242" s="1">
        <v>28.83381462097168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t="e">
        <v>#DIV/0!</v>
      </c>
      <c r="AA242">
        <v>0.50975989258985011</v>
      </c>
      <c r="AB242">
        <v>0.22189311845478499</v>
      </c>
      <c r="AC242" s="1">
        <v>-1</v>
      </c>
      <c r="AD242" s="1">
        <v>0.87</v>
      </c>
      <c r="AE242" s="1">
        <v>0.92</v>
      </c>
      <c r="AF242" s="1">
        <v>9.899907112121582</v>
      </c>
      <c r="AG242">
        <v>0.87494995355606076</v>
      </c>
      <c r="AH242">
        <v>2.9172598047137585E-3</v>
      </c>
      <c r="AI242">
        <v>0.43528947977340965</v>
      </c>
      <c r="AJ242">
        <v>2.0398167854580884</v>
      </c>
      <c r="AK242">
        <v>-1</v>
      </c>
      <c r="AL242" s="1">
        <v>1800.5882568359375</v>
      </c>
      <c r="AM242" s="1">
        <v>0.5</v>
      </c>
      <c r="AN242">
        <v>174.7879399893996</v>
      </c>
      <c r="AO242">
        <v>5.9989848547758484</v>
      </c>
      <c r="AP242">
        <v>1.3130186491918776</v>
      </c>
      <c r="AQ242">
        <v>28.83381462097168</v>
      </c>
      <c r="AR242" s="1">
        <v>2</v>
      </c>
      <c r="AS242">
        <v>4.644859790802002</v>
      </c>
      <c r="AT242" s="1">
        <v>1</v>
      </c>
      <c r="AU242">
        <v>9.2897195816040039</v>
      </c>
      <c r="AV242" s="1">
        <v>26.353549957275391</v>
      </c>
      <c r="AW242" s="1">
        <v>25.154592514038086</v>
      </c>
      <c r="AX242" s="1">
        <v>99.401657104492188</v>
      </c>
      <c r="AY242" s="1">
        <v>97.021896362304688</v>
      </c>
      <c r="AZ242" s="1">
        <v>23.16490364074707</v>
      </c>
      <c r="BA242" s="1">
        <v>26.495471954345703</v>
      </c>
      <c r="BB242" s="1">
        <v>67.757469177246094</v>
      </c>
      <c r="BC242" s="1">
        <v>77.499404907226562</v>
      </c>
      <c r="BD242" s="1">
        <v>350.6932373046875</v>
      </c>
      <c r="BE242" s="1">
        <v>1798.580078125</v>
      </c>
      <c r="BF242" s="1">
        <v>1137.69921875</v>
      </c>
      <c r="BG242" s="1">
        <v>100.78102874755859</v>
      </c>
      <c r="BH242" s="1">
        <v>1.4995260238647461</v>
      </c>
      <c r="BI242" s="1">
        <v>-8.9696198701858521E-2</v>
      </c>
      <c r="BJ242" s="1">
        <v>0.5</v>
      </c>
      <c r="BK242" s="1">
        <v>-1.355140209197998</v>
      </c>
      <c r="BL242" s="1">
        <v>7.355140209197998</v>
      </c>
      <c r="BM242" s="1">
        <v>1</v>
      </c>
      <c r="BN242" s="1">
        <v>0</v>
      </c>
      <c r="BO242" s="1">
        <v>0.15999999642372131</v>
      </c>
      <c r="BP242" s="1">
        <v>111115</v>
      </c>
      <c r="BQ242">
        <v>1.7534661865234373</v>
      </c>
      <c r="BR242">
        <v>5.9989848547758488E-3</v>
      </c>
      <c r="BS242">
        <v>301.98381462097166</v>
      </c>
      <c r="BT242">
        <v>299.50354995727537</v>
      </c>
      <c r="BU242">
        <v>287.7728060677764</v>
      </c>
      <c r="BV242">
        <v>-2.3364884756066427E-2</v>
      </c>
      <c r="BW242">
        <v>3.9832595699029243</v>
      </c>
      <c r="BX242">
        <v>39.523902657120061</v>
      </c>
      <c r="BY242">
        <v>13.028430702774358</v>
      </c>
      <c r="BZ242">
        <v>27.593682289123535</v>
      </c>
      <c r="CA242">
        <v>3.7058750103277975</v>
      </c>
      <c r="CB242">
        <v>0.44525395060301293</v>
      </c>
      <c r="CC242">
        <v>2.6702409207110467</v>
      </c>
      <c r="CD242">
        <v>1.0356340896167509</v>
      </c>
      <c r="CE242">
        <v>0.28021436860142385</v>
      </c>
      <c r="CF242">
        <v>8.2930741627601545</v>
      </c>
      <c r="CG242">
        <v>0.84813893976238086</v>
      </c>
      <c r="CH242">
        <v>67.545183573017823</v>
      </c>
      <c r="CI242">
        <v>96.500074788326728</v>
      </c>
      <c r="CJ242">
        <v>2.5133768058687889E-2</v>
      </c>
      <c r="CK242">
        <v>0</v>
      </c>
      <c r="CL242">
        <v>1573.6675558223249</v>
      </c>
      <c r="CM242">
        <v>512.78173828125</v>
      </c>
      <c r="CN242">
        <v>0.22189311845478499</v>
      </c>
      <c r="CO242" t="e">
        <v>#DIV/0!</v>
      </c>
      <c r="CP242" t="e">
        <f t="shared" si="136"/>
        <v>#DIV/0!</v>
      </c>
    </row>
    <row r="243" spans="1:94" s="10" customFormat="1" x14ac:dyDescent="0.3">
      <c r="A243" s="40" t="str">
        <f>VLOOKUP(C243,ListCodeMtrx!A$1:B$91,2,TRUE)</f>
        <v>M85</v>
      </c>
      <c r="B243" s="1">
        <f t="shared" si="135"/>
        <v>250</v>
      </c>
      <c r="C243" s="11">
        <v>85</v>
      </c>
      <c r="D243" s="4" t="s">
        <v>199</v>
      </c>
      <c r="E243" s="5">
        <v>3</v>
      </c>
      <c r="F243" s="5">
        <v>5</v>
      </c>
      <c r="G243">
        <v>90</v>
      </c>
      <c r="H243" s="12">
        <v>41334</v>
      </c>
      <c r="I243">
        <v>2</v>
      </c>
      <c r="J243" s="1">
        <v>23</v>
      </c>
      <c r="K243" s="6">
        <v>0.55836805555555558</v>
      </c>
      <c r="L243" s="1">
        <v>4843</v>
      </c>
      <c r="M243" s="1">
        <v>0</v>
      </c>
      <c r="N243" s="1">
        <v>250</v>
      </c>
      <c r="O243" s="7">
        <v>18.232870940051871</v>
      </c>
      <c r="P243" s="7">
        <v>0.47750487943831643</v>
      </c>
      <c r="Q243" s="7">
        <v>171.99926417514678</v>
      </c>
      <c r="R243" s="1">
        <v>28.849643707275391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t="e">
        <v>#DIV/0!</v>
      </c>
      <c r="AA243">
        <v>0.50975989258985011</v>
      </c>
      <c r="AB243">
        <v>0.22189311845478499</v>
      </c>
      <c r="AC243" s="1">
        <v>-1</v>
      </c>
      <c r="AD243" s="1">
        <v>0.87</v>
      </c>
      <c r="AE243" s="1">
        <v>0.92</v>
      </c>
      <c r="AF243" s="1">
        <v>9.899907112121582</v>
      </c>
      <c r="AG243">
        <v>0.87494995355606076</v>
      </c>
      <c r="AH243">
        <v>1.2223807505190481E-2</v>
      </c>
      <c r="AI243">
        <v>0.43528947977340965</v>
      </c>
      <c r="AJ243">
        <v>2.0398167854580884</v>
      </c>
      <c r="AK243">
        <v>-1</v>
      </c>
      <c r="AL243" s="1">
        <v>1800.5882568359375</v>
      </c>
      <c r="AM243" s="1">
        <v>0.5</v>
      </c>
      <c r="AN243">
        <v>174.7879399893996</v>
      </c>
      <c r="AO243">
        <v>6.1289173101199088</v>
      </c>
      <c r="AP243">
        <v>1.3150336537346088</v>
      </c>
      <c r="AQ243">
        <v>28.849643707275391</v>
      </c>
      <c r="AR243" s="1">
        <v>2</v>
      </c>
      <c r="AS243">
        <v>4.644859790802002</v>
      </c>
      <c r="AT243" s="1">
        <v>1</v>
      </c>
      <c r="AU243">
        <v>9.2897195816040039</v>
      </c>
      <c r="AV243" s="1">
        <v>26.471860885620117</v>
      </c>
      <c r="AW243" s="1">
        <v>25.28125</v>
      </c>
      <c r="AX243" s="1">
        <v>251.43846130371094</v>
      </c>
      <c r="AY243" s="1">
        <v>240.20082092285156</v>
      </c>
      <c r="AZ243" s="1">
        <v>23.110713958740234</v>
      </c>
      <c r="BA243" s="1">
        <v>26.51331901550293</v>
      </c>
      <c r="BB243" s="1">
        <v>67.124824523925781</v>
      </c>
      <c r="BC243" s="1">
        <v>77.007652282714844</v>
      </c>
      <c r="BD243" s="1">
        <v>350.6971435546875</v>
      </c>
      <c r="BE243" s="1">
        <v>1798.2679443359375</v>
      </c>
      <c r="BF243" s="1">
        <v>1125.5389404296875</v>
      </c>
      <c r="BG243" s="1">
        <v>100.7750244140625</v>
      </c>
      <c r="BH243" s="1">
        <v>2.4230642318725586</v>
      </c>
      <c r="BI243" s="1">
        <v>-8.6749345064163208E-2</v>
      </c>
      <c r="BJ243" s="1">
        <v>0.5</v>
      </c>
      <c r="BK243" s="1">
        <v>-1.355140209197998</v>
      </c>
      <c r="BL243" s="1">
        <v>7.355140209197998</v>
      </c>
      <c r="BM243" s="1">
        <v>1</v>
      </c>
      <c r="BN243" s="1">
        <v>0</v>
      </c>
      <c r="BO243" s="1">
        <v>0.15999999642372131</v>
      </c>
      <c r="BP243" s="1">
        <v>111115</v>
      </c>
      <c r="BQ243">
        <v>1.7534857177734373</v>
      </c>
      <c r="BR243">
        <v>6.1289173101199091E-3</v>
      </c>
      <c r="BS243">
        <v>301.99964370727537</v>
      </c>
      <c r="BT243">
        <v>299.62186088562009</v>
      </c>
      <c r="BU243">
        <v>287.72286466264268</v>
      </c>
      <c r="BV243">
        <v>-4.1708820055063531E-2</v>
      </c>
      <c r="BW243">
        <v>3.9869140248197441</v>
      </c>
      <c r="BX243">
        <v>39.562521051231776</v>
      </c>
      <c r="BY243">
        <v>13.049202035728847</v>
      </c>
      <c r="BZ243">
        <v>27.660752296447754</v>
      </c>
      <c r="CA243">
        <v>3.7204335709407657</v>
      </c>
      <c r="CB243">
        <v>0.45416038573932871</v>
      </c>
      <c r="CC243">
        <v>2.6718803710851353</v>
      </c>
      <c r="CD243">
        <v>1.0485531998556303</v>
      </c>
      <c r="CE243">
        <v>0.28585917958687923</v>
      </c>
      <c r="CF243">
        <v>17.333230046451202</v>
      </c>
      <c r="CG243">
        <v>0.71606443106366413</v>
      </c>
      <c r="CH243">
        <v>67.556926554819441</v>
      </c>
      <c r="CI243">
        <v>237.55118488670976</v>
      </c>
      <c r="CJ243">
        <v>5.1852266010292532E-2</v>
      </c>
      <c r="CK243">
        <v>0</v>
      </c>
      <c r="CL243">
        <v>1573.3944543780813</v>
      </c>
      <c r="CM243">
        <v>512.78173828125</v>
      </c>
      <c r="CN243">
        <v>0.22189311845478499</v>
      </c>
      <c r="CO243" t="e">
        <v>#DIV/0!</v>
      </c>
      <c r="CP243" t="e">
        <f t="shared" si="136"/>
        <v>#DIV/0!</v>
      </c>
    </row>
    <row r="244" spans="1:94" x14ac:dyDescent="0.3">
      <c r="A244" s="40" t="str">
        <f>VLOOKUP(C244,ListCodeMtrx!A$1:B$91,2,TRUE)</f>
        <v>M85</v>
      </c>
      <c r="B244" s="1">
        <f t="shared" si="135"/>
        <v>600</v>
      </c>
      <c r="C244" s="11">
        <v>85</v>
      </c>
      <c r="D244" s="4" t="s">
        <v>199</v>
      </c>
      <c r="E244" s="5">
        <v>3</v>
      </c>
      <c r="F244" s="5">
        <v>5</v>
      </c>
      <c r="G244">
        <v>90</v>
      </c>
      <c r="H244" s="12">
        <v>41334</v>
      </c>
      <c r="I244">
        <v>2</v>
      </c>
      <c r="J244" s="1">
        <v>24</v>
      </c>
      <c r="K244" s="6">
        <v>0.56081018518518522</v>
      </c>
      <c r="L244" s="1">
        <v>5054</v>
      </c>
      <c r="M244" s="1">
        <v>0</v>
      </c>
      <c r="N244" s="1">
        <v>600</v>
      </c>
      <c r="O244" s="7">
        <v>43.2381577891341</v>
      </c>
      <c r="P244" s="7">
        <v>0.49496389477123431</v>
      </c>
      <c r="Q244" s="7">
        <v>416.1864886035857</v>
      </c>
      <c r="R244" s="1">
        <v>28.786571502685547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t="e">
        <v>#DIV/0!</v>
      </c>
      <c r="AA244">
        <v>0.50975989258985011</v>
      </c>
      <c r="AB244">
        <v>0.22189311845478499</v>
      </c>
      <c r="AC244" s="1">
        <v>-1</v>
      </c>
      <c r="AD244" s="1">
        <v>0.87</v>
      </c>
      <c r="AE244" s="1">
        <v>0.92</v>
      </c>
      <c r="AF244" s="1">
        <v>9.899907112121582</v>
      </c>
      <c r="AG244">
        <v>0.87494995355606076</v>
      </c>
      <c r="AH244">
        <v>2.8120005802425276E-2</v>
      </c>
      <c r="AI244">
        <v>0.43528947977340965</v>
      </c>
      <c r="AJ244">
        <v>2.0398167854580884</v>
      </c>
      <c r="AK244">
        <v>-1</v>
      </c>
      <c r="AL244" s="1">
        <v>1800.5882568359375</v>
      </c>
      <c r="AM244" s="1">
        <v>0.5</v>
      </c>
      <c r="AN244">
        <v>174.7879399893996</v>
      </c>
      <c r="AO244">
        <v>6.2888113387036544</v>
      </c>
      <c r="AP244">
        <v>1.3040842489294033</v>
      </c>
      <c r="AQ244">
        <v>28.786571502685547</v>
      </c>
      <c r="AR244" s="1">
        <v>2</v>
      </c>
      <c r="AS244">
        <v>4.644859790802002</v>
      </c>
      <c r="AT244" s="1">
        <v>1</v>
      </c>
      <c r="AU244">
        <v>9.2897195816040039</v>
      </c>
      <c r="AV244" s="1">
        <v>26.611852645874023</v>
      </c>
      <c r="AW244" s="1">
        <v>25.421733856201172</v>
      </c>
      <c r="AX244" s="1">
        <v>599.5572509765625</v>
      </c>
      <c r="AY244" s="1">
        <v>572.84454345703125</v>
      </c>
      <c r="AZ244" s="1">
        <v>22.988321304321289</v>
      </c>
      <c r="BA244" s="1">
        <v>26.479791641235352</v>
      </c>
      <c r="BB244" s="1">
        <v>66.215370178222656</v>
      </c>
      <c r="BC244" s="1">
        <v>76.272178649902344</v>
      </c>
      <c r="BD244" s="1">
        <v>350.69952392578125</v>
      </c>
      <c r="BE244" s="1">
        <v>1798.0361328125</v>
      </c>
      <c r="BF244" s="1">
        <v>1108.2962646484375</v>
      </c>
      <c r="BG244" s="1">
        <v>100.76686859130859</v>
      </c>
      <c r="BH244" s="1">
        <v>4.1314992904663086</v>
      </c>
      <c r="BI244" s="1">
        <v>-9.5835953950881958E-2</v>
      </c>
      <c r="BJ244" s="1">
        <v>0.5</v>
      </c>
      <c r="BK244" s="1">
        <v>-1.355140209197998</v>
      </c>
      <c r="BL244" s="1">
        <v>7.355140209197998</v>
      </c>
      <c r="BM244" s="1">
        <v>1</v>
      </c>
      <c r="BN244" s="1">
        <v>0</v>
      </c>
      <c r="BO244" s="1">
        <v>0.15999999642372131</v>
      </c>
      <c r="BP244" s="1">
        <v>111115</v>
      </c>
      <c r="BQ244">
        <v>1.753497619628906</v>
      </c>
      <c r="BR244">
        <v>6.2888113387036546E-3</v>
      </c>
      <c r="BS244">
        <v>301.93657150268552</v>
      </c>
      <c r="BT244">
        <v>299.761852645874</v>
      </c>
      <c r="BU244">
        <v>287.6857748197217</v>
      </c>
      <c r="BV244">
        <v>-6.0529436803445573E-2</v>
      </c>
      <c r="BW244">
        <v>3.9723699335669975</v>
      </c>
      <c r="BX244">
        <v>39.421389084523213</v>
      </c>
      <c r="BY244">
        <v>12.941597443287861</v>
      </c>
      <c r="BZ244">
        <v>27.699212074279785</v>
      </c>
      <c r="CA244">
        <v>3.7288043420131349</v>
      </c>
      <c r="CB244">
        <v>0.46992585877153881</v>
      </c>
      <c r="CC244">
        <v>2.6682856846375942</v>
      </c>
      <c r="CD244">
        <v>1.0605186573755407</v>
      </c>
      <c r="CE244">
        <v>0.29585502396840851</v>
      </c>
      <c r="CF244">
        <v>41.937809206595674</v>
      </c>
      <c r="CG244">
        <v>0.72652605904555256</v>
      </c>
      <c r="CH244">
        <v>67.769790942098169</v>
      </c>
      <c r="CI244">
        <v>566.56109081859836</v>
      </c>
      <c r="CJ244">
        <v>5.1719769704928011E-2</v>
      </c>
      <c r="CK244">
        <v>0</v>
      </c>
      <c r="CL244">
        <v>1573.191630896416</v>
      </c>
      <c r="CM244">
        <v>512.78173828125</v>
      </c>
      <c r="CN244">
        <v>0.22189311845478499</v>
      </c>
      <c r="CO244" t="e">
        <v>#DIV/0!</v>
      </c>
      <c r="CP244" t="e">
        <f t="shared" si="136"/>
        <v>#DIV/0!</v>
      </c>
    </row>
    <row r="245" spans="1:94" s="8" customFormat="1" x14ac:dyDescent="0.3">
      <c r="A245" s="40" t="str">
        <f>VLOOKUP(C245,ListCodeMtrx!A$1:B$91,2,TRUE)</f>
        <v>M85</v>
      </c>
      <c r="B245" s="1">
        <f t="shared" si="135"/>
        <v>800</v>
      </c>
      <c r="C245" s="11">
        <v>85</v>
      </c>
      <c r="D245" s="4" t="s">
        <v>199</v>
      </c>
      <c r="E245" s="5">
        <v>3</v>
      </c>
      <c r="F245" s="5">
        <v>5</v>
      </c>
      <c r="G245">
        <v>90</v>
      </c>
      <c r="H245" s="12">
        <v>41334</v>
      </c>
      <c r="I245">
        <v>2</v>
      </c>
      <c r="J245" s="1">
        <v>25</v>
      </c>
      <c r="K245" s="6">
        <v>0.56302083333333341</v>
      </c>
      <c r="L245" s="1">
        <v>5244.5</v>
      </c>
      <c r="M245" s="1">
        <v>0</v>
      </c>
      <c r="N245" s="1">
        <v>800</v>
      </c>
      <c r="O245" s="7">
        <v>51.157462200393226</v>
      </c>
      <c r="P245" s="7">
        <v>0.50329475868080198</v>
      </c>
      <c r="Q245" s="7">
        <v>582.90120877956963</v>
      </c>
      <c r="R245" s="1">
        <v>28.79460334777832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t="e">
        <v>#DIV/0!</v>
      </c>
      <c r="AA245">
        <v>0.50975989258985011</v>
      </c>
      <c r="AB245">
        <v>0.22189311845478499</v>
      </c>
      <c r="AC245" s="1">
        <v>-1</v>
      </c>
      <c r="AD245" s="1">
        <v>0.87</v>
      </c>
      <c r="AE245" s="1">
        <v>0.92</v>
      </c>
      <c r="AF245" s="1">
        <v>9.899907112121582</v>
      </c>
      <c r="AG245">
        <v>0.87494995355606076</v>
      </c>
      <c r="AH245">
        <v>3.3163885134534041E-2</v>
      </c>
      <c r="AI245">
        <v>0.43528947977340965</v>
      </c>
      <c r="AJ245">
        <v>2.0398167854580884</v>
      </c>
      <c r="AK245">
        <v>-1</v>
      </c>
      <c r="AL245" s="1">
        <v>1800.5882568359375</v>
      </c>
      <c r="AM245" s="1">
        <v>0.5</v>
      </c>
      <c r="AN245">
        <v>174.7879399893996</v>
      </c>
      <c r="AO245">
        <v>6.4918790202373051</v>
      </c>
      <c r="AP245">
        <v>1.3250787943478333</v>
      </c>
      <c r="AQ245">
        <v>28.79460334777832</v>
      </c>
      <c r="AR245" s="1">
        <v>2</v>
      </c>
      <c r="AS245">
        <v>4.644859790802002</v>
      </c>
      <c r="AT245" s="1">
        <v>1</v>
      </c>
      <c r="AU245">
        <v>9.2897195816040039</v>
      </c>
      <c r="AV245" s="1">
        <v>26.742963790893555</v>
      </c>
      <c r="AW245" s="1">
        <v>25.556360244750977</v>
      </c>
      <c r="AX245" s="1">
        <v>799.6795654296875</v>
      </c>
      <c r="AY245" s="1">
        <v>767.66082763671875</v>
      </c>
      <c r="AZ245" s="1">
        <v>22.686115264892578</v>
      </c>
      <c r="BA245" s="1">
        <v>26.291265487670898</v>
      </c>
      <c r="BB245" s="1">
        <v>64.838821411132812</v>
      </c>
      <c r="BC245" s="1">
        <v>75.142646789550781</v>
      </c>
      <c r="BD245" s="1">
        <v>350.67605590820312</v>
      </c>
      <c r="BE245" s="1">
        <v>1797.49560546875</v>
      </c>
      <c r="BF245" s="1">
        <v>1092.6929931640625</v>
      </c>
      <c r="BG245" s="1">
        <v>100.76124572753906</v>
      </c>
      <c r="BH245" s="1">
        <v>4.9646291732788086</v>
      </c>
      <c r="BI245" s="1">
        <v>-9.0493470430374146E-2</v>
      </c>
      <c r="BJ245" s="1">
        <v>0.25</v>
      </c>
      <c r="BK245" s="1">
        <v>-1.355140209197998</v>
      </c>
      <c r="BL245" s="1">
        <v>7.355140209197998</v>
      </c>
      <c r="BM245" s="1">
        <v>1</v>
      </c>
      <c r="BN245" s="1">
        <v>0</v>
      </c>
      <c r="BO245" s="1">
        <v>0.15999999642372131</v>
      </c>
      <c r="BP245" s="1">
        <v>111115</v>
      </c>
      <c r="BQ245">
        <v>1.7533802795410154</v>
      </c>
      <c r="BR245">
        <v>6.4918790202373048E-3</v>
      </c>
      <c r="BS245">
        <v>301.9446033477783</v>
      </c>
      <c r="BT245">
        <v>299.89296379089353</v>
      </c>
      <c r="BU245">
        <v>287.59929044665478</v>
      </c>
      <c r="BV245">
        <v>-9.0912144239458675E-2</v>
      </c>
      <c r="BW245">
        <v>3.9742194566390077</v>
      </c>
      <c r="BX245">
        <v>39.441944449410606</v>
      </c>
      <c r="BY245">
        <v>13.150678961739708</v>
      </c>
      <c r="BZ245">
        <v>27.768783569335938</v>
      </c>
      <c r="CA245">
        <v>3.7439883381649519</v>
      </c>
      <c r="CB245">
        <v>0.47742880920765945</v>
      </c>
      <c r="CC245">
        <v>2.6491406622911744</v>
      </c>
      <c r="CD245">
        <v>1.0948476758737775</v>
      </c>
      <c r="CE245">
        <v>0.30061387449714383</v>
      </c>
      <c r="CF245">
        <v>58.733851932717762</v>
      </c>
      <c r="CG245">
        <v>0.75932128850974379</v>
      </c>
      <c r="CH245">
        <v>67.296841958070104</v>
      </c>
      <c r="CI245">
        <v>760.22652637887541</v>
      </c>
      <c r="CJ245">
        <v>4.5285655383196219E-2</v>
      </c>
      <c r="CK245">
        <v>0</v>
      </c>
      <c r="CL245">
        <v>1572.718696522106</v>
      </c>
      <c r="CM245">
        <v>512.78173828125</v>
      </c>
      <c r="CN245">
        <v>0.22189311845478499</v>
      </c>
      <c r="CO245" t="e">
        <v>#DIV/0!</v>
      </c>
      <c r="CP245" t="e">
        <f t="shared" si="136"/>
        <v>#DIV/0!</v>
      </c>
    </row>
    <row r="246" spans="1:94" s="10" customFormat="1" hidden="1" x14ac:dyDescent="0.3">
      <c r="A246" t="str">
        <f>VLOOKUP(C246,ListCodeMtrx!A$1:B$91,2,TRUE)</f>
        <v>M85</v>
      </c>
      <c r="B246" s="1" t="str">
        <f t="shared" si="135"/>
        <v>400F</v>
      </c>
      <c r="C246" s="8">
        <v>85</v>
      </c>
      <c r="D246" s="4" t="s">
        <v>199</v>
      </c>
      <c r="E246" s="5">
        <v>3</v>
      </c>
      <c r="F246" s="5">
        <v>5</v>
      </c>
      <c r="G246">
        <v>90</v>
      </c>
      <c r="H246" s="13">
        <v>41334</v>
      </c>
      <c r="I246" s="8">
        <v>2</v>
      </c>
      <c r="J246" s="9">
        <v>26</v>
      </c>
      <c r="K246" s="6">
        <v>0.56518518518518523</v>
      </c>
      <c r="L246" s="9">
        <v>5423</v>
      </c>
      <c r="M246" s="9">
        <v>0</v>
      </c>
      <c r="N246" s="1" t="s">
        <v>179</v>
      </c>
      <c r="O246" s="7">
        <v>30.116440287677136</v>
      </c>
      <c r="P246" s="7">
        <v>0.50679419839941431</v>
      </c>
      <c r="Q246" s="7">
        <v>273.7936666356714</v>
      </c>
      <c r="R246" s="9">
        <v>28.885589599609375</v>
      </c>
      <c r="S246" s="9">
        <v>4</v>
      </c>
      <c r="T246" s="9">
        <v>4</v>
      </c>
      <c r="U246" s="9">
        <v>0</v>
      </c>
      <c r="V246" s="9">
        <v>0</v>
      </c>
      <c r="W246" s="9">
        <v>528.552490234375</v>
      </c>
      <c r="X246" s="9">
        <v>1090.7830810546875</v>
      </c>
      <c r="Y246" s="9">
        <v>839.384033203125</v>
      </c>
      <c r="Z246" s="8" t="e">
        <v>#DIV/0!</v>
      </c>
      <c r="AA246" s="8">
        <v>0.51543757928174583</v>
      </c>
      <c r="AB246" s="8">
        <v>0.23047574922823574</v>
      </c>
      <c r="AC246" s="9">
        <v>-1</v>
      </c>
      <c r="AD246" s="9">
        <v>0.87</v>
      </c>
      <c r="AE246" s="9">
        <v>0.92</v>
      </c>
      <c r="AF246" s="9">
        <v>9.872441291809082</v>
      </c>
      <c r="AG246" s="8">
        <v>0.87493622064590459</v>
      </c>
      <c r="AH246" s="8">
        <v>1.9733335861231629E-2</v>
      </c>
      <c r="AI246" s="8">
        <v>0.44714580095110656</v>
      </c>
      <c r="AJ246" s="8">
        <v>2.0637176083892892</v>
      </c>
      <c r="AK246" s="8">
        <v>-1</v>
      </c>
      <c r="AL246" s="9">
        <v>1802.2415771484375</v>
      </c>
      <c r="AM246" s="9">
        <v>0.5</v>
      </c>
      <c r="AN246" s="8">
        <v>181.71243167019313</v>
      </c>
      <c r="AO246" s="8">
        <v>6.7150422637692335</v>
      </c>
      <c r="AP246" s="8">
        <v>1.3615904018182929</v>
      </c>
      <c r="AQ246" s="8">
        <v>28.885589599609375</v>
      </c>
      <c r="AR246" s="9">
        <v>2</v>
      </c>
      <c r="AS246" s="8">
        <v>4.644859790802002</v>
      </c>
      <c r="AT246" s="9">
        <v>1</v>
      </c>
      <c r="AU246" s="8">
        <v>9.2897195816040039</v>
      </c>
      <c r="AV246" s="9">
        <v>26.828168869018555</v>
      </c>
      <c r="AW246" s="9">
        <v>25.641962051391602</v>
      </c>
      <c r="AX246" s="9">
        <v>399.208984375</v>
      </c>
      <c r="AY246" s="9">
        <v>380.5760498046875</v>
      </c>
      <c r="AZ246" s="9">
        <v>22.40827751159668</v>
      </c>
      <c r="BA246" s="9">
        <v>26.137784957885742</v>
      </c>
      <c r="BB246" s="9">
        <v>63.723503112792969</v>
      </c>
      <c r="BC246" s="9">
        <v>74.329277038574219</v>
      </c>
      <c r="BD246" s="9">
        <v>350.69113159179687</v>
      </c>
      <c r="BE246" s="9">
        <v>1802.2415771484375</v>
      </c>
      <c r="BF246" s="9">
        <v>1079.978515625</v>
      </c>
      <c r="BG246" s="9">
        <v>100.75962066650391</v>
      </c>
      <c r="BH246" s="9">
        <v>3.2948293685913086</v>
      </c>
      <c r="BI246" s="9">
        <v>-6.2451630830764771E-2</v>
      </c>
      <c r="BJ246" s="9">
        <v>0.25</v>
      </c>
      <c r="BK246" s="9">
        <v>-1.355140209197998</v>
      </c>
      <c r="BL246" s="9">
        <v>7.355140209197998</v>
      </c>
      <c r="BM246" s="9">
        <v>1</v>
      </c>
      <c r="BN246" s="9">
        <v>0</v>
      </c>
      <c r="BO246" s="9">
        <v>0.15999999642372131</v>
      </c>
      <c r="BP246" s="9">
        <v>111115</v>
      </c>
      <c r="BQ246" s="8">
        <v>1.7534556579589842</v>
      </c>
      <c r="BR246" s="8">
        <v>6.7150422637692339E-3</v>
      </c>
      <c r="BS246" s="8">
        <v>302.03558959960935</v>
      </c>
      <c r="BT246" s="8">
        <v>299.97816886901853</v>
      </c>
      <c r="BU246" s="8">
        <v>288.35864589843186</v>
      </c>
      <c r="BV246" s="8">
        <v>-0.12750264409149789</v>
      </c>
      <c r="BW246" s="8">
        <v>3.9952236992375121</v>
      </c>
      <c r="BX246" s="8">
        <v>39.651039501835548</v>
      </c>
      <c r="BY246" s="8">
        <v>13.513254543949806</v>
      </c>
      <c r="BZ246" s="8">
        <v>27.856879234313965</v>
      </c>
      <c r="CA246" s="8">
        <v>3.7632926300280425</v>
      </c>
      <c r="CB246" s="8">
        <v>0.48057667190998438</v>
      </c>
      <c r="CC246" s="8">
        <v>2.6336332974192191</v>
      </c>
      <c r="CD246" s="8">
        <v>1.1296593326088233</v>
      </c>
      <c r="CE246" s="8">
        <v>0.3026107816637218</v>
      </c>
      <c r="CF246" s="8">
        <v>27.587345991101476</v>
      </c>
      <c r="CG246" s="8">
        <v>0.71941906690182666</v>
      </c>
      <c r="CH246" s="8">
        <v>66.583378586367473</v>
      </c>
      <c r="CI246" s="8">
        <v>376.19947050848617</v>
      </c>
      <c r="CJ246" s="8">
        <v>5.3302955015799326E-2</v>
      </c>
      <c r="CK246" s="8">
        <v>0</v>
      </c>
      <c r="CL246" s="8">
        <v>1576.8464342011684</v>
      </c>
      <c r="CM246" s="8">
        <v>562.2305908203125</v>
      </c>
      <c r="CN246" s="8">
        <v>0.23047574922823574</v>
      </c>
      <c r="CO246" s="8" t="e">
        <v>#DIV/0!</v>
      </c>
      <c r="CP246" t="e">
        <f t="shared" si="136"/>
        <v>#DIV/0!</v>
      </c>
    </row>
    <row r="247" spans="1:94" hidden="1" x14ac:dyDescent="0.3">
      <c r="A247" t="str">
        <f>VLOOKUP(C247,ListCodeMtrx!A$1:B$91,2,TRUE)</f>
        <v>M1</v>
      </c>
      <c r="B247" s="1" t="str">
        <f t="shared" si="135"/>
        <v>400a</v>
      </c>
      <c r="C247" s="11">
        <v>1</v>
      </c>
      <c r="D247" s="4" t="s">
        <v>190</v>
      </c>
      <c r="E247" s="5">
        <v>1</v>
      </c>
      <c r="F247" s="5">
        <v>1</v>
      </c>
      <c r="G247">
        <v>93</v>
      </c>
      <c r="H247" s="12">
        <v>41337</v>
      </c>
      <c r="I247">
        <v>1</v>
      </c>
      <c r="J247" s="1">
        <v>3</v>
      </c>
      <c r="K247" s="6">
        <v>0.41834490740740748</v>
      </c>
      <c r="L247" s="1">
        <v>1149</v>
      </c>
      <c r="M247" s="1">
        <v>0</v>
      </c>
      <c r="N247" s="1" t="s">
        <v>177</v>
      </c>
      <c r="O247">
        <f t="shared" ref="O247:O310" si="137">(AX247-AY247*(1000-AZ247)/(1000-BA247))*BQ247</f>
        <v>20.841182086993349</v>
      </c>
      <c r="P247">
        <f t="shared" ref="P247:P310" si="138">IF(CB247&lt;&gt;0,1/(1/CB247-1/AU247),0)</f>
        <v>0.18516457653150878</v>
      </c>
      <c r="Q247">
        <f t="shared" ref="Q247:Q310" si="139">((CE247-BR247/2)*AY247-O247)/(CE247+BR247/2)</f>
        <v>192.98900380903652</v>
      </c>
      <c r="R247" s="1">
        <v>28.359348297119141</v>
      </c>
      <c r="S247" s="1">
        <v>1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t="e">
        <f t="shared" ref="Z247:Z310" si="140">CK247/V247</f>
        <v>#DIV/0!</v>
      </c>
      <c r="AA247" t="e">
        <f t="shared" ref="AA247:AA310" si="141">CM247/X247</f>
        <v>#DIV/0!</v>
      </c>
      <c r="AB247" t="e">
        <f t="shared" ref="AB247:AB310" si="142">(X247-Y247)/X247</f>
        <v>#DIV/0!</v>
      </c>
      <c r="AC247" s="1">
        <v>-1</v>
      </c>
      <c r="AD247" s="1">
        <v>0.85</v>
      </c>
      <c r="AE247" s="1">
        <v>0.85</v>
      </c>
      <c r="AF247" s="1">
        <v>10.02602481842041</v>
      </c>
      <c r="AG247">
        <f t="shared" ref="AG247:AG310" si="143">(AF247*AE247+(100-AF247)*AD247)/100</f>
        <v>0.85</v>
      </c>
      <c r="AH247">
        <f t="shared" ref="AH247:AH310" si="144">(O247-AC247)/CL247</f>
        <v>1.4287397862739821E-2</v>
      </c>
      <c r="AI247" t="e">
        <f t="shared" ref="AI247:AI310" si="145">(X247-Y247)/(X247-W247)</f>
        <v>#DIV/0!</v>
      </c>
      <c r="AJ247" t="e">
        <f t="shared" ref="AJ247:AJ310" si="146">(V247-X247)/(V247-W247)</f>
        <v>#DIV/0!</v>
      </c>
      <c r="AK247" t="e">
        <f t="shared" ref="AK247:AK310" si="147">(V247-X247)/X247</f>
        <v>#DIV/0!</v>
      </c>
      <c r="AL247" s="1">
        <v>0</v>
      </c>
      <c r="AM247" s="1">
        <v>0.5</v>
      </c>
      <c r="AN247" t="e">
        <f t="shared" ref="AN247:AN310" si="148">AB247*AM247*AG247*AL247</f>
        <v>#DIV/0!</v>
      </c>
      <c r="AO247">
        <f t="shared" ref="AO247:AO310" si="149">BR247*1000</f>
        <v>4.3692170193265811</v>
      </c>
      <c r="AP247">
        <f t="shared" ref="AP247:AP310" si="150">(BW247-CC247)</f>
        <v>2.3675859000524726</v>
      </c>
      <c r="AQ247">
        <f t="shared" ref="AQ247:AQ310" si="151">(R247+BV247*M247)</f>
        <v>28.359348297119141</v>
      </c>
      <c r="AR247" s="1">
        <v>2</v>
      </c>
      <c r="AS247">
        <f t="shared" ref="AS247:AS310" si="152">(AR247*BK247+BL247)</f>
        <v>4.644859790802002</v>
      </c>
      <c r="AT247" s="1">
        <v>1</v>
      </c>
      <c r="AU247">
        <f t="shared" ref="AU247:AU310" si="153">AS247*(AT247+1)*(AT247+1)/(AT247*AT247+1)</f>
        <v>9.2897195816040039</v>
      </c>
      <c r="AV247" s="1">
        <v>26.035825729370117</v>
      </c>
      <c r="AW247" s="1">
        <v>25.130630493164063</v>
      </c>
      <c r="AX247" s="1">
        <v>400.15640258789063</v>
      </c>
      <c r="AY247" s="1">
        <v>387.2913818359375</v>
      </c>
      <c r="AZ247" s="1">
        <v>12.458314895629883</v>
      </c>
      <c r="BA247" s="1">
        <v>14.91563606262207</v>
      </c>
      <c r="BB247" s="1">
        <v>37.236648559570312</v>
      </c>
      <c r="BC247" s="1">
        <v>44.581329345703125</v>
      </c>
      <c r="BD247" s="1">
        <v>350.30401611328125</v>
      </c>
      <c r="BE247" s="1">
        <v>1798.4736328125</v>
      </c>
      <c r="BF247" s="1">
        <v>1827.40625</v>
      </c>
      <c r="BG247" s="1">
        <v>101.06717681884766</v>
      </c>
      <c r="BH247" s="1">
        <v>-5.9101471900939941</v>
      </c>
      <c r="BI247" s="1">
        <v>-0.53604400157928467</v>
      </c>
      <c r="BJ247" s="1">
        <v>0.25</v>
      </c>
      <c r="BK247" s="1">
        <v>-1.355140209197998</v>
      </c>
      <c r="BL247" s="1">
        <v>7.355140209197998</v>
      </c>
      <c r="BM247" s="1">
        <v>1</v>
      </c>
      <c r="BN247" s="1">
        <v>0</v>
      </c>
      <c r="BO247" s="1">
        <v>0.15999999642372131</v>
      </c>
      <c r="BP247" s="1">
        <v>111115</v>
      </c>
      <c r="BQ247">
        <f t="shared" ref="BQ247:BQ310" si="154">BD247*0.000001/(AR247*0.0001)</f>
        <v>1.7515200805664062</v>
      </c>
      <c r="BR247">
        <f t="shared" ref="BR247:BR310" si="155">(BA247-AZ247)/(1000-BA247)*BQ247</f>
        <v>4.369217019326581E-3</v>
      </c>
      <c r="BS247">
        <f t="shared" ref="BS247:BS310" si="156">(R247+273.15)</f>
        <v>301.50934829711912</v>
      </c>
      <c r="BT247">
        <f t="shared" ref="BT247:BT310" si="157">(AV247+273.15)</f>
        <v>299.18582572937009</v>
      </c>
      <c r="BU247">
        <f t="shared" ref="BU247:BU310" si="158">(BE247*BM247+BF247*BN247)*BO247</f>
        <v>287.75577481815708</v>
      </c>
      <c r="BV247">
        <f t="shared" ref="BV247:BV310" si="159">((BU247+0.00000010773*(BT247^4-BS247^4))-BR247*44100)/(AS247*56+0.00000043092*BS247^3)</f>
        <v>0.2498681218910026</v>
      </c>
      <c r="BW247">
        <f t="shared" ref="BW247:BW310" si="160">0.61365*EXP(17.502*AQ247/(240.97+AQ247))</f>
        <v>3.875067127359078</v>
      </c>
      <c r="BX247">
        <f t="shared" ref="BX247:BX310" si="161">BW247*1000/BG247</f>
        <v>38.341499677038868</v>
      </c>
      <c r="BY247">
        <f t="shared" ref="BY247:BY310" si="162">(BX247-BA247)</f>
        <v>23.425863614416798</v>
      </c>
      <c r="BZ247">
        <f t="shared" ref="BZ247:BZ310" si="163">IF(M247,R247,(AV247+R247)/2)</f>
        <v>27.197587013244629</v>
      </c>
      <c r="CA247">
        <f t="shared" ref="CA247:CA310" si="164">0.61365*EXP(17.502*BZ247/(240.97+BZ247))</f>
        <v>3.6209060120664351</v>
      </c>
      <c r="CB247">
        <f t="shared" ref="CB247:CB310" si="165">IF(BY247&lt;&gt;0,(1000-(BX247+BA247)/2)/BY247*BR247,0)</f>
        <v>0.18154596549311905</v>
      </c>
      <c r="CC247">
        <f t="shared" ref="CC247:CC310" si="166">BA247*BG247/1000</f>
        <v>1.5074812273066054</v>
      </c>
      <c r="CD247">
        <f t="shared" ref="CD247:CD310" si="167">(CA247-CC247)</f>
        <v>2.1134247847598298</v>
      </c>
      <c r="CE247">
        <f t="shared" ref="CE247:CE310" si="168">1/(1.6/P247+1.37/AU247)</f>
        <v>0.11378588249909685</v>
      </c>
      <c r="CF247">
        <f t="shared" ref="CF247:CF310" si="169">Q247*BG247*0.001</f>
        <v>19.504853772061157</v>
      </c>
      <c r="CG247">
        <f t="shared" ref="CG247:CG310" si="170">Q247/AY247</f>
        <v>0.49830441073638343</v>
      </c>
      <c r="CH247">
        <f t="shared" ref="CH247:CH310" si="171">(1-BR247*BG247/BW247/P247)*100</f>
        <v>38.457290223184138</v>
      </c>
      <c r="CI247">
        <f t="shared" ref="CI247:CI310" si="172">(AY247-O247/(AU247/1.35))</f>
        <v>384.26270098391734</v>
      </c>
      <c r="CJ247">
        <f t="shared" ref="CJ247:CJ310" si="173">O247*CH247/100/CI247</f>
        <v>2.0858006412318299E-2</v>
      </c>
      <c r="CK247">
        <f t="shared" ref="CK247:CK310" si="174">(V247-U247)</f>
        <v>0</v>
      </c>
      <c r="CL247">
        <f t="shared" ref="CL247:CL310" si="175">BE247*AG247</f>
        <v>1528.702587890625</v>
      </c>
      <c r="CM247">
        <f t="shared" ref="CM247:CM310" si="176">(X247-W247)</f>
        <v>0</v>
      </c>
      <c r="CN247" t="e">
        <f t="shared" ref="CN247:CN310" si="177">(X247-Y247)/(X247-U247)</f>
        <v>#DIV/0!</v>
      </c>
      <c r="CO247" t="e">
        <f t="shared" ref="CO247:CO310" si="178">(V247-X247)/(V247-U247)</f>
        <v>#DIV/0!</v>
      </c>
      <c r="CP247" s="8" t="e">
        <f t="shared" si="136"/>
        <v>#DIV/0!</v>
      </c>
    </row>
    <row r="248" spans="1:94" s="10" customFormat="1" x14ac:dyDescent="0.3">
      <c r="A248" s="40" t="str">
        <f>VLOOKUP(C248,ListCodeMtrx!A$1:B$91,2,TRUE)</f>
        <v>M1</v>
      </c>
      <c r="B248" s="1">
        <f t="shared" si="135"/>
        <v>50</v>
      </c>
      <c r="C248" s="11">
        <v>1</v>
      </c>
      <c r="D248" s="4" t="s">
        <v>190</v>
      </c>
      <c r="E248" s="5">
        <v>1</v>
      </c>
      <c r="F248" s="5">
        <v>1</v>
      </c>
      <c r="G248">
        <v>93</v>
      </c>
      <c r="H248" s="12">
        <v>41337</v>
      </c>
      <c r="I248">
        <v>1</v>
      </c>
      <c r="J248" s="1">
        <v>4</v>
      </c>
      <c r="K248" s="6">
        <v>0.42009259259259257</v>
      </c>
      <c r="L248" s="1">
        <v>1300</v>
      </c>
      <c r="M248" s="1">
        <v>0</v>
      </c>
      <c r="N248" s="1">
        <v>50</v>
      </c>
      <c r="O248" s="7">
        <f t="shared" si="137"/>
        <v>-2.1932591210029706</v>
      </c>
      <c r="P248" s="7">
        <f t="shared" si="138"/>
        <v>0.18699524862545891</v>
      </c>
      <c r="Q248" s="7">
        <f t="shared" si="139"/>
        <v>63.234365574979975</v>
      </c>
      <c r="R248" s="1">
        <v>28.601285934448242</v>
      </c>
      <c r="S248" s="1">
        <v>1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t="e">
        <f t="shared" si="140"/>
        <v>#DIV/0!</v>
      </c>
      <c r="AA248" t="e">
        <f t="shared" si="141"/>
        <v>#DIV/0!</v>
      </c>
      <c r="AB248" t="e">
        <f t="shared" si="142"/>
        <v>#DIV/0!</v>
      </c>
      <c r="AC248" s="1">
        <v>-1</v>
      </c>
      <c r="AD248" s="1">
        <v>0.85</v>
      </c>
      <c r="AE248" s="1">
        <v>0.85</v>
      </c>
      <c r="AF248" s="1">
        <v>10.02602481842041</v>
      </c>
      <c r="AG248">
        <f t="shared" si="143"/>
        <v>0.85</v>
      </c>
      <c r="AH248">
        <f t="shared" si="144"/>
        <v>-7.8084341347188469E-4</v>
      </c>
      <c r="AI248" t="e">
        <f t="shared" si="145"/>
        <v>#DIV/0!</v>
      </c>
      <c r="AJ248" t="e">
        <f t="shared" si="146"/>
        <v>#DIV/0!</v>
      </c>
      <c r="AK248" t="e">
        <f t="shared" si="147"/>
        <v>#DIV/0!</v>
      </c>
      <c r="AL248" s="1">
        <v>0</v>
      </c>
      <c r="AM248" s="1">
        <v>0.5</v>
      </c>
      <c r="AN248" t="e">
        <f t="shared" si="148"/>
        <v>#DIV/0!</v>
      </c>
      <c r="AO248">
        <f t="shared" si="149"/>
        <v>4.367170650736858</v>
      </c>
      <c r="AP248">
        <f t="shared" si="150"/>
        <v>2.3420910562718511</v>
      </c>
      <c r="AQ248">
        <f t="shared" si="151"/>
        <v>28.601285934448242</v>
      </c>
      <c r="AR248" s="1">
        <v>2</v>
      </c>
      <c r="AS248">
        <f t="shared" si="152"/>
        <v>4.644859790802002</v>
      </c>
      <c r="AT248" s="1">
        <v>1</v>
      </c>
      <c r="AU248">
        <f t="shared" si="153"/>
        <v>9.2897195816040039</v>
      </c>
      <c r="AV248" s="1">
        <v>26.106287002563477</v>
      </c>
      <c r="AW248" s="1">
        <v>25.128879547119141</v>
      </c>
      <c r="AX248" s="1">
        <v>45.088127136230469</v>
      </c>
      <c r="AY248" s="1">
        <v>46.224922180175781</v>
      </c>
      <c r="AZ248" s="1">
        <v>13.257082939147949</v>
      </c>
      <c r="BA248" s="1">
        <v>15.710940361022949</v>
      </c>
      <c r="BB248" s="1">
        <v>39.458309173583984</v>
      </c>
      <c r="BC248" s="1">
        <v>46.761959075927734</v>
      </c>
      <c r="BD248" s="1">
        <v>350.35110473632812</v>
      </c>
      <c r="BE248" s="1">
        <v>1797.843505859375</v>
      </c>
      <c r="BF248" s="1">
        <v>1838.2711181640625</v>
      </c>
      <c r="BG248" s="1">
        <v>101.06462860107422</v>
      </c>
      <c r="BH248" s="1">
        <v>-0.23068094253540039</v>
      </c>
      <c r="BI248" s="1">
        <v>-0.65517318248748779</v>
      </c>
      <c r="BJ248" s="1">
        <v>0.25</v>
      </c>
      <c r="BK248" s="1">
        <v>-1.355140209197998</v>
      </c>
      <c r="BL248" s="1">
        <v>7.355140209197998</v>
      </c>
      <c r="BM248" s="1">
        <v>1</v>
      </c>
      <c r="BN248" s="1">
        <v>0</v>
      </c>
      <c r="BO248" s="1">
        <v>0.15999999642372131</v>
      </c>
      <c r="BP248" s="1">
        <v>111135</v>
      </c>
      <c r="BQ248">
        <f t="shared" si="154"/>
        <v>1.7517555236816404</v>
      </c>
      <c r="BR248">
        <f t="shared" si="155"/>
        <v>4.3671706507368577E-3</v>
      </c>
      <c r="BS248">
        <f t="shared" si="156"/>
        <v>301.75128593444822</v>
      </c>
      <c r="BT248">
        <f t="shared" si="157"/>
        <v>299.25628700256345</v>
      </c>
      <c r="BU248">
        <f t="shared" si="158"/>
        <v>287.65495450791059</v>
      </c>
      <c r="BV248">
        <f t="shared" si="159"/>
        <v>0.24227377573954106</v>
      </c>
      <c r="BW248">
        <f t="shared" si="160"/>
        <v>3.9299114088322624</v>
      </c>
      <c r="BX248">
        <f t="shared" si="161"/>
        <v>38.885131853049636</v>
      </c>
      <c r="BY248">
        <f t="shared" si="162"/>
        <v>23.174191492026686</v>
      </c>
      <c r="BZ248">
        <f t="shared" si="163"/>
        <v>27.353786468505859</v>
      </c>
      <c r="CA248">
        <f t="shared" si="164"/>
        <v>3.6542081024245645</v>
      </c>
      <c r="CB248">
        <f t="shared" si="165"/>
        <v>0.18330544433832807</v>
      </c>
      <c r="CC248">
        <f t="shared" si="166"/>
        <v>1.5878203525604113</v>
      </c>
      <c r="CD248">
        <f t="shared" si="167"/>
        <v>2.0663877498641532</v>
      </c>
      <c r="CE248">
        <f t="shared" si="168"/>
        <v>0.11489179164630912</v>
      </c>
      <c r="CF248">
        <f t="shared" si="169"/>
        <v>6.3907576716599044</v>
      </c>
      <c r="CG248">
        <f t="shared" si="170"/>
        <v>1.3679712716119821</v>
      </c>
      <c r="CH248">
        <f t="shared" si="171"/>
        <v>39.939904961318987</v>
      </c>
      <c r="CI248">
        <f t="shared" si="172"/>
        <v>46.543650833645295</v>
      </c>
      <c r="CJ248">
        <f t="shared" si="173"/>
        <v>-1.8820732641170849E-2</v>
      </c>
      <c r="CK248">
        <f t="shared" si="174"/>
        <v>0</v>
      </c>
      <c r="CL248">
        <f t="shared" si="175"/>
        <v>1528.1669799804688</v>
      </c>
      <c r="CM248">
        <f t="shared" si="176"/>
        <v>0</v>
      </c>
      <c r="CN248" t="e">
        <f t="shared" si="177"/>
        <v>#DIV/0!</v>
      </c>
      <c r="CO248" t="e">
        <f t="shared" si="178"/>
        <v>#DIV/0!</v>
      </c>
      <c r="CP248" t="e">
        <f t="shared" si="136"/>
        <v>#DIV/0!</v>
      </c>
    </row>
    <row r="249" spans="1:94" s="10" customFormat="1" x14ac:dyDescent="0.3">
      <c r="A249" s="40" t="str">
        <f>VLOOKUP(C249,ListCodeMtrx!A$1:B$91,2,TRUE)</f>
        <v>M1</v>
      </c>
      <c r="B249" s="1">
        <f t="shared" si="135"/>
        <v>100</v>
      </c>
      <c r="C249" s="11">
        <v>1</v>
      </c>
      <c r="D249" s="4" t="s">
        <v>190</v>
      </c>
      <c r="E249" s="5">
        <v>1</v>
      </c>
      <c r="F249" s="5">
        <v>1</v>
      </c>
      <c r="G249">
        <v>93</v>
      </c>
      <c r="H249" s="12">
        <v>41337</v>
      </c>
      <c r="I249">
        <v>1</v>
      </c>
      <c r="J249" s="1">
        <v>5</v>
      </c>
      <c r="K249" s="6">
        <v>0.42237268518518523</v>
      </c>
      <c r="L249" s="1">
        <v>1497</v>
      </c>
      <c r="M249" s="1">
        <v>0</v>
      </c>
      <c r="N249" s="1">
        <v>100</v>
      </c>
      <c r="O249" s="7">
        <f t="shared" si="137"/>
        <v>3.7728495822233481</v>
      </c>
      <c r="P249" s="7">
        <f t="shared" si="138"/>
        <v>0.2117970200196031</v>
      </c>
      <c r="Q249" s="7">
        <f t="shared" si="139"/>
        <v>67.305881992730349</v>
      </c>
      <c r="R249" s="1">
        <v>28.640825271606445</v>
      </c>
      <c r="S249" s="1">
        <v>1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t="e">
        <f t="shared" si="140"/>
        <v>#DIV/0!</v>
      </c>
      <c r="AA249" t="e">
        <f t="shared" si="141"/>
        <v>#DIV/0!</v>
      </c>
      <c r="AB249" t="e">
        <f t="shared" si="142"/>
        <v>#DIV/0!</v>
      </c>
      <c r="AC249" s="1">
        <v>-1</v>
      </c>
      <c r="AD249" s="1">
        <v>0.85</v>
      </c>
      <c r="AE249" s="1">
        <v>0.85</v>
      </c>
      <c r="AF249" s="1">
        <v>10.002037048339844</v>
      </c>
      <c r="AG249">
        <f t="shared" si="143"/>
        <v>0.84999999999999987</v>
      </c>
      <c r="AH249">
        <f t="shared" si="144"/>
        <v>3.1164690629328488E-3</v>
      </c>
      <c r="AI249" t="e">
        <f t="shared" si="145"/>
        <v>#DIV/0!</v>
      </c>
      <c r="AJ249" t="e">
        <f t="shared" si="146"/>
        <v>#DIV/0!</v>
      </c>
      <c r="AK249" t="e">
        <f t="shared" si="147"/>
        <v>#DIV/0!</v>
      </c>
      <c r="AL249" s="1">
        <v>0</v>
      </c>
      <c r="AM249" s="1">
        <v>0.5</v>
      </c>
      <c r="AN249" t="e">
        <f t="shared" si="148"/>
        <v>#DIV/0!</v>
      </c>
      <c r="AO249">
        <f t="shared" si="149"/>
        <v>4.681052627372229</v>
      </c>
      <c r="AP249">
        <f t="shared" si="150"/>
        <v>2.2205144995773018</v>
      </c>
      <c r="AQ249">
        <f t="shared" si="151"/>
        <v>28.640825271606445</v>
      </c>
      <c r="AR249" s="1">
        <v>2</v>
      </c>
      <c r="AS249">
        <f t="shared" si="152"/>
        <v>4.644859790802002</v>
      </c>
      <c r="AT249" s="1">
        <v>1</v>
      </c>
      <c r="AU249">
        <f t="shared" si="153"/>
        <v>9.2897195816040039</v>
      </c>
      <c r="AV249" s="1">
        <v>26.156705856323242</v>
      </c>
      <c r="AW249" s="1">
        <v>25.127647399902344</v>
      </c>
      <c r="AX249" s="1">
        <v>101.78778076171875</v>
      </c>
      <c r="AY249" s="1">
        <v>99.368453979492188</v>
      </c>
      <c r="AZ249" s="1">
        <v>14.377581596374512</v>
      </c>
      <c r="BA249" s="1">
        <v>17.004392623901367</v>
      </c>
      <c r="BB249" s="1">
        <v>42.663055419921875</v>
      </c>
      <c r="BC249" s="1">
        <v>50.457675933837891</v>
      </c>
      <c r="BD249" s="1">
        <v>350.34527587890625</v>
      </c>
      <c r="BE249" s="1">
        <v>1801.756103515625</v>
      </c>
      <c r="BF249" s="1">
        <v>1864.20947265625</v>
      </c>
      <c r="BG249" s="1">
        <v>101.05765533447266</v>
      </c>
      <c r="BH249" s="1">
        <v>-0.60029458999633789</v>
      </c>
      <c r="BI249" s="1">
        <v>-0.71194922924041748</v>
      </c>
      <c r="BJ249" s="1">
        <v>0.25</v>
      </c>
      <c r="BK249" s="1">
        <v>-1.355140209197998</v>
      </c>
      <c r="BL249" s="1">
        <v>7.355140209197998</v>
      </c>
      <c r="BM249" s="1">
        <v>1</v>
      </c>
      <c r="BN249" s="1">
        <v>0</v>
      </c>
      <c r="BO249" s="1">
        <v>0.15999999642372131</v>
      </c>
      <c r="BP249" s="1">
        <v>111115</v>
      </c>
      <c r="BQ249">
        <f t="shared" si="154"/>
        <v>1.751726379394531</v>
      </c>
      <c r="BR249">
        <f t="shared" si="155"/>
        <v>4.6810526273722295E-3</v>
      </c>
      <c r="BS249">
        <f t="shared" si="156"/>
        <v>301.79082527160642</v>
      </c>
      <c r="BT249">
        <f t="shared" si="157"/>
        <v>299.30670585632322</v>
      </c>
      <c r="BU249">
        <f t="shared" si="158"/>
        <v>288.28097011891805</v>
      </c>
      <c r="BV249">
        <f t="shared" si="159"/>
        <v>0.19409282865191088</v>
      </c>
      <c r="BW249">
        <f t="shared" si="160"/>
        <v>3.938938548535575</v>
      </c>
      <c r="BX249">
        <f t="shared" si="161"/>
        <v>38.97714166728673</v>
      </c>
      <c r="BY249">
        <f t="shared" si="162"/>
        <v>21.972749043385363</v>
      </c>
      <c r="BZ249">
        <f t="shared" si="163"/>
        <v>27.398765563964844</v>
      </c>
      <c r="CA249">
        <f t="shared" si="164"/>
        <v>3.6638471843511753</v>
      </c>
      <c r="CB249">
        <f t="shared" si="165"/>
        <v>0.20707588132459531</v>
      </c>
      <c r="CC249">
        <f t="shared" si="166"/>
        <v>1.7184240489582734</v>
      </c>
      <c r="CD249">
        <f t="shared" si="167"/>
        <v>1.9454231353929019</v>
      </c>
      <c r="CE249">
        <f t="shared" si="168"/>
        <v>0.12983846876355759</v>
      </c>
      <c r="CF249">
        <f t="shared" si="169"/>
        <v>6.8017746244040334</v>
      </c>
      <c r="CG249">
        <f t="shared" si="170"/>
        <v>0.67733651171247</v>
      </c>
      <c r="CH249">
        <f t="shared" si="171"/>
        <v>43.296000651118781</v>
      </c>
      <c r="CI249">
        <f t="shared" si="172"/>
        <v>98.820176187976543</v>
      </c>
      <c r="CJ249">
        <f t="shared" si="173"/>
        <v>1.6529954131815242E-2</v>
      </c>
      <c r="CK249">
        <f t="shared" si="174"/>
        <v>0</v>
      </c>
      <c r="CL249">
        <f t="shared" si="175"/>
        <v>1531.492687988281</v>
      </c>
      <c r="CM249">
        <f t="shared" si="176"/>
        <v>0</v>
      </c>
      <c r="CN249" t="e">
        <f t="shared" si="177"/>
        <v>#DIV/0!</v>
      </c>
      <c r="CO249" t="e">
        <f t="shared" si="178"/>
        <v>#DIV/0!</v>
      </c>
      <c r="CP249" t="e">
        <f t="shared" si="136"/>
        <v>#DIV/0!</v>
      </c>
    </row>
    <row r="250" spans="1:94" s="10" customFormat="1" x14ac:dyDescent="0.3">
      <c r="A250" s="40" t="str">
        <f>VLOOKUP(C250,ListCodeMtrx!A$1:B$91,2,TRUE)</f>
        <v>M1</v>
      </c>
      <c r="B250" s="1">
        <f t="shared" si="135"/>
        <v>250</v>
      </c>
      <c r="C250" s="11">
        <v>1</v>
      </c>
      <c r="D250" s="4" t="s">
        <v>190</v>
      </c>
      <c r="E250" s="5">
        <v>1</v>
      </c>
      <c r="F250" s="5">
        <v>1</v>
      </c>
      <c r="G250">
        <v>93</v>
      </c>
      <c r="H250" s="12">
        <v>41337</v>
      </c>
      <c r="I250">
        <v>1</v>
      </c>
      <c r="J250" s="1">
        <v>6</v>
      </c>
      <c r="K250" s="6">
        <v>0.42479166666666668</v>
      </c>
      <c r="L250" s="1">
        <v>1706</v>
      </c>
      <c r="M250" s="1">
        <v>0</v>
      </c>
      <c r="N250" s="1">
        <v>250</v>
      </c>
      <c r="O250" s="7">
        <f t="shared" si="137"/>
        <v>15.503005265374355</v>
      </c>
      <c r="P250" s="7">
        <f t="shared" si="138"/>
        <v>0.25694586817288212</v>
      </c>
      <c r="Q250" s="7">
        <f t="shared" si="139"/>
        <v>136.30006529579927</v>
      </c>
      <c r="R250" s="1">
        <v>28.345464706420898</v>
      </c>
      <c r="S250" s="1">
        <v>1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t="e">
        <f t="shared" si="140"/>
        <v>#DIV/0!</v>
      </c>
      <c r="AA250" t="e">
        <f t="shared" si="141"/>
        <v>#DIV/0!</v>
      </c>
      <c r="AB250" t="e">
        <f t="shared" si="142"/>
        <v>#DIV/0!</v>
      </c>
      <c r="AC250" s="1">
        <v>-1</v>
      </c>
      <c r="AD250" s="1">
        <v>0.85</v>
      </c>
      <c r="AE250" s="1">
        <v>0.85</v>
      </c>
      <c r="AF250" s="1">
        <v>10.02602481842041</v>
      </c>
      <c r="AG250">
        <f t="shared" si="143"/>
        <v>0.85</v>
      </c>
      <c r="AH250">
        <f t="shared" si="144"/>
        <v>1.0798479113640458E-2</v>
      </c>
      <c r="AI250" t="e">
        <f t="shared" si="145"/>
        <v>#DIV/0!</v>
      </c>
      <c r="AJ250" t="e">
        <f t="shared" si="146"/>
        <v>#DIV/0!</v>
      </c>
      <c r="AK250" t="e">
        <f t="shared" si="147"/>
        <v>#DIV/0!</v>
      </c>
      <c r="AL250" s="1">
        <v>0</v>
      </c>
      <c r="AM250" s="1">
        <v>0.5</v>
      </c>
      <c r="AN250" t="e">
        <f t="shared" si="148"/>
        <v>#DIV/0!</v>
      </c>
      <c r="AO250">
        <f t="shared" si="149"/>
        <v>5.4192177511358279</v>
      </c>
      <c r="AP250">
        <f t="shared" si="150"/>
        <v>2.1293347706955039</v>
      </c>
      <c r="AQ250">
        <f t="shared" si="151"/>
        <v>28.345464706420898</v>
      </c>
      <c r="AR250" s="1">
        <v>2</v>
      </c>
      <c r="AS250">
        <f t="shared" si="152"/>
        <v>4.644859790802002</v>
      </c>
      <c r="AT250" s="1">
        <v>1</v>
      </c>
      <c r="AU250">
        <f t="shared" si="153"/>
        <v>9.2897195816040039</v>
      </c>
      <c r="AV250" s="1">
        <v>26.139892578125</v>
      </c>
      <c r="AW250" s="1">
        <v>25.126636505126953</v>
      </c>
      <c r="AX250" s="1">
        <v>251.24845886230469</v>
      </c>
      <c r="AY250" s="1">
        <v>241.65156555175781</v>
      </c>
      <c r="AZ250" s="1">
        <v>14.204968452453613</v>
      </c>
      <c r="BA250" s="1">
        <v>17.245002746582031</v>
      </c>
      <c r="BB250" s="1">
        <v>42.189521789550781</v>
      </c>
      <c r="BC250" s="1">
        <v>51.218585968017578</v>
      </c>
      <c r="BD250" s="1">
        <v>350.37521362304687</v>
      </c>
      <c r="BE250" s="1">
        <v>1797.9661865234375</v>
      </c>
      <c r="BF250" s="1">
        <v>1886.244140625</v>
      </c>
      <c r="BG250" s="1">
        <v>101.04988098144531</v>
      </c>
      <c r="BH250" s="1">
        <v>-2.4923386573791504</v>
      </c>
      <c r="BI250" s="1">
        <v>-0.68118560314178467</v>
      </c>
      <c r="BJ250" s="1">
        <v>0.5</v>
      </c>
      <c r="BK250" s="1">
        <v>-1.355140209197998</v>
      </c>
      <c r="BL250" s="1">
        <v>7.355140209197998</v>
      </c>
      <c r="BM250" s="1">
        <v>1</v>
      </c>
      <c r="BN250" s="1">
        <v>0</v>
      </c>
      <c r="BO250" s="1">
        <v>0.15999999642372131</v>
      </c>
      <c r="BP250" s="1">
        <v>111115</v>
      </c>
      <c r="BQ250">
        <f t="shared" si="154"/>
        <v>1.7518760681152343</v>
      </c>
      <c r="BR250">
        <f t="shared" si="155"/>
        <v>5.4192177511358276E-3</v>
      </c>
      <c r="BS250">
        <f t="shared" si="156"/>
        <v>301.49546470642088</v>
      </c>
      <c r="BT250">
        <f t="shared" si="157"/>
        <v>299.28989257812498</v>
      </c>
      <c r="BU250">
        <f t="shared" si="158"/>
        <v>287.67458341372185</v>
      </c>
      <c r="BV250">
        <f t="shared" si="159"/>
        <v>8.4304940150668223E-2</v>
      </c>
      <c r="BW250">
        <f t="shared" si="160"/>
        <v>3.8719402457623158</v>
      </c>
      <c r="BX250">
        <f t="shared" si="161"/>
        <v>38.317118319746243</v>
      </c>
      <c r="BY250">
        <f t="shared" si="162"/>
        <v>21.072115573164211</v>
      </c>
      <c r="BZ250">
        <f t="shared" si="163"/>
        <v>27.242678642272949</v>
      </c>
      <c r="CA250">
        <f t="shared" si="164"/>
        <v>3.6304923450454116</v>
      </c>
      <c r="CB250">
        <f t="shared" si="165"/>
        <v>0.25003024098154075</v>
      </c>
      <c r="CC250">
        <f t="shared" si="166"/>
        <v>1.7426054750668118</v>
      </c>
      <c r="CD250">
        <f t="shared" si="167"/>
        <v>1.8878868699785998</v>
      </c>
      <c r="CE250">
        <f t="shared" si="168"/>
        <v>0.15687585196889037</v>
      </c>
      <c r="CF250">
        <f t="shared" si="169"/>
        <v>13.773105375903741</v>
      </c>
      <c r="CG250">
        <f t="shared" si="170"/>
        <v>0.56403551528659979</v>
      </c>
      <c r="CH250">
        <f t="shared" si="171"/>
        <v>44.956996542727325</v>
      </c>
      <c r="CI250">
        <f t="shared" si="172"/>
        <v>239.39863887034321</v>
      </c>
      <c r="CJ250">
        <f t="shared" si="173"/>
        <v>2.9113304795972218E-2</v>
      </c>
      <c r="CK250">
        <f t="shared" si="174"/>
        <v>0</v>
      </c>
      <c r="CL250">
        <f t="shared" si="175"/>
        <v>1528.2712585449219</v>
      </c>
      <c r="CM250">
        <f t="shared" si="176"/>
        <v>0</v>
      </c>
      <c r="CN250" t="e">
        <f t="shared" si="177"/>
        <v>#DIV/0!</v>
      </c>
      <c r="CO250" t="e">
        <f t="shared" si="178"/>
        <v>#DIV/0!</v>
      </c>
      <c r="CP250" t="e">
        <v>#DIV/0!</v>
      </c>
    </row>
    <row r="251" spans="1:94" s="10" customFormat="1" x14ac:dyDescent="0.3">
      <c r="A251" s="40" t="str">
        <f>VLOOKUP(C251,ListCodeMtrx!A$1:B$91,2,TRUE)</f>
        <v>M1</v>
      </c>
      <c r="B251" s="1">
        <f t="shared" si="135"/>
        <v>600</v>
      </c>
      <c r="C251" s="11">
        <v>1</v>
      </c>
      <c r="D251" s="4" t="s">
        <v>190</v>
      </c>
      <c r="E251" s="5">
        <v>1</v>
      </c>
      <c r="F251" s="5">
        <v>1</v>
      </c>
      <c r="G251">
        <v>93</v>
      </c>
      <c r="H251" s="12">
        <v>41337</v>
      </c>
      <c r="I251">
        <v>1</v>
      </c>
      <c r="J251" s="1">
        <v>7</v>
      </c>
      <c r="K251" s="6">
        <v>0.42719907407407409</v>
      </c>
      <c r="L251" s="1">
        <v>1914</v>
      </c>
      <c r="M251" s="1">
        <v>0</v>
      </c>
      <c r="N251" s="1">
        <v>600</v>
      </c>
      <c r="O251" s="7">
        <f t="shared" si="137"/>
        <v>38.96971618989221</v>
      </c>
      <c r="P251" s="7">
        <f t="shared" si="138"/>
        <v>0.27206925057855041</v>
      </c>
      <c r="Q251" s="7">
        <f t="shared" si="139"/>
        <v>325.12128492049931</v>
      </c>
      <c r="R251" s="1">
        <v>28.277345657348633</v>
      </c>
      <c r="S251" s="1">
        <v>1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t="e">
        <f t="shared" si="140"/>
        <v>#DIV/0!</v>
      </c>
      <c r="AA251" t="e">
        <f t="shared" si="141"/>
        <v>#DIV/0!</v>
      </c>
      <c r="AB251" t="e">
        <f t="shared" si="142"/>
        <v>#DIV/0!</v>
      </c>
      <c r="AC251" s="1">
        <v>-1</v>
      </c>
      <c r="AD251" s="1">
        <v>0.85</v>
      </c>
      <c r="AE251" s="1">
        <v>0.85</v>
      </c>
      <c r="AF251" s="1">
        <v>10.002037048339844</v>
      </c>
      <c r="AG251">
        <f t="shared" si="143"/>
        <v>0.84999999999999987</v>
      </c>
      <c r="AH251">
        <f t="shared" si="144"/>
        <v>2.6116484344681518E-2</v>
      </c>
      <c r="AI251" t="e">
        <f t="shared" si="145"/>
        <v>#DIV/0!</v>
      </c>
      <c r="AJ251" t="e">
        <f t="shared" si="146"/>
        <v>#DIV/0!</v>
      </c>
      <c r="AK251" t="e">
        <f t="shared" si="147"/>
        <v>#DIV/0!</v>
      </c>
      <c r="AL251" s="1">
        <v>0</v>
      </c>
      <c r="AM251" s="1">
        <v>0.5</v>
      </c>
      <c r="AN251" t="e">
        <f t="shared" si="148"/>
        <v>#DIV/0!</v>
      </c>
      <c r="AO251">
        <f t="shared" si="149"/>
        <v>5.6935545473572393</v>
      </c>
      <c r="AP251">
        <f t="shared" si="150"/>
        <v>2.1162659293619415</v>
      </c>
      <c r="AQ251">
        <f t="shared" si="151"/>
        <v>28.277345657348633</v>
      </c>
      <c r="AR251" s="1">
        <v>2</v>
      </c>
      <c r="AS251">
        <f t="shared" si="152"/>
        <v>4.644859790802002</v>
      </c>
      <c r="AT251" s="1">
        <v>1</v>
      </c>
      <c r="AU251">
        <f t="shared" si="153"/>
        <v>9.2897195816040039</v>
      </c>
      <c r="AV251" s="1">
        <v>26.188976287841797</v>
      </c>
      <c r="AW251" s="1">
        <v>25.127761840820312</v>
      </c>
      <c r="AX251" s="1">
        <v>599.61468505859375</v>
      </c>
      <c r="AY251" s="1">
        <v>575.49945068359375</v>
      </c>
      <c r="AZ251" s="1">
        <v>14.029129028320313</v>
      </c>
      <c r="BA251" s="1">
        <v>17.223171234130859</v>
      </c>
      <c r="BB251" s="1">
        <v>41.545730590820312</v>
      </c>
      <c r="BC251" s="1">
        <v>51.004539489746094</v>
      </c>
      <c r="BD251" s="1">
        <v>350.37066650390625</v>
      </c>
      <c r="BE251" s="1">
        <v>1800.517822265625</v>
      </c>
      <c r="BF251" s="1">
        <v>1902.5635986328125</v>
      </c>
      <c r="BG251" s="1">
        <v>101.04784393310547</v>
      </c>
      <c r="BH251" s="1">
        <v>-9.9103069305419922</v>
      </c>
      <c r="BI251" s="1">
        <v>-0.60584151744842529</v>
      </c>
      <c r="BJ251" s="1">
        <v>0.25</v>
      </c>
      <c r="BK251" s="1">
        <v>-1.355140209197998</v>
      </c>
      <c r="BL251" s="1">
        <v>7.355140209197998</v>
      </c>
      <c r="BM251" s="1">
        <v>1</v>
      </c>
      <c r="BN251" s="1">
        <v>0</v>
      </c>
      <c r="BO251" s="1">
        <v>0.15999999642372131</v>
      </c>
      <c r="BP251" s="1">
        <v>111115</v>
      </c>
      <c r="BQ251">
        <f t="shared" si="154"/>
        <v>1.7518533325195311</v>
      </c>
      <c r="BR251">
        <f t="shared" si="155"/>
        <v>5.6935545473572394E-3</v>
      </c>
      <c r="BS251">
        <f t="shared" si="156"/>
        <v>301.42734565734861</v>
      </c>
      <c r="BT251">
        <f t="shared" si="157"/>
        <v>299.33897628784177</v>
      </c>
      <c r="BU251">
        <f t="shared" si="158"/>
        <v>288.08284512334649</v>
      </c>
      <c r="BV251">
        <f t="shared" si="159"/>
        <v>4.6359288450095959E-2</v>
      </c>
      <c r="BW251">
        <f t="shared" si="160"/>
        <v>3.8566302482615482</v>
      </c>
      <c r="BX251">
        <f t="shared" si="161"/>
        <v>38.166378402043591</v>
      </c>
      <c r="BY251">
        <f t="shared" si="162"/>
        <v>20.943207167912732</v>
      </c>
      <c r="BZ251">
        <f t="shared" si="163"/>
        <v>27.233160972595215</v>
      </c>
      <c r="CA251">
        <f t="shared" si="164"/>
        <v>3.6284670772753622</v>
      </c>
      <c r="CB251">
        <f t="shared" si="165"/>
        <v>0.26432784586762059</v>
      </c>
      <c r="CC251">
        <f t="shared" si="166"/>
        <v>1.7403643188996065</v>
      </c>
      <c r="CD251">
        <f t="shared" si="167"/>
        <v>1.8881027583757557</v>
      </c>
      <c r="CE251">
        <f t="shared" si="168"/>
        <v>0.16588340563015538</v>
      </c>
      <c r="CF251">
        <f t="shared" si="169"/>
        <v>32.852804857977333</v>
      </c>
      <c r="CG251">
        <f t="shared" si="170"/>
        <v>0.56493761120764141</v>
      </c>
      <c r="CH251">
        <f t="shared" si="171"/>
        <v>45.169390490187666</v>
      </c>
      <c r="CI251">
        <f t="shared" si="172"/>
        <v>569.8362962262155</v>
      </c>
      <c r="CJ251">
        <f t="shared" si="173"/>
        <v>3.0890245839556772E-2</v>
      </c>
      <c r="CK251">
        <f t="shared" si="174"/>
        <v>0</v>
      </c>
      <c r="CL251">
        <f t="shared" si="175"/>
        <v>1530.4401489257809</v>
      </c>
      <c r="CM251">
        <f t="shared" si="176"/>
        <v>0</v>
      </c>
      <c r="CN251" t="e">
        <f t="shared" si="177"/>
        <v>#DIV/0!</v>
      </c>
      <c r="CO251" t="e">
        <f t="shared" si="178"/>
        <v>#DIV/0!</v>
      </c>
      <c r="CP251" t="e">
        <v>#DIV/0!</v>
      </c>
    </row>
    <row r="252" spans="1:94" x14ac:dyDescent="0.3">
      <c r="A252" s="40" t="str">
        <f>VLOOKUP(C252,ListCodeMtrx!A$1:B$91,2,TRUE)</f>
        <v>M1</v>
      </c>
      <c r="B252" s="1">
        <f t="shared" si="135"/>
        <v>800</v>
      </c>
      <c r="C252" s="11">
        <v>1</v>
      </c>
      <c r="D252" s="4" t="s">
        <v>190</v>
      </c>
      <c r="E252" s="5">
        <v>1</v>
      </c>
      <c r="F252" s="5">
        <v>1</v>
      </c>
      <c r="G252">
        <v>93</v>
      </c>
      <c r="H252" s="12">
        <v>41337</v>
      </c>
      <c r="I252">
        <v>1</v>
      </c>
      <c r="J252" s="1">
        <v>8</v>
      </c>
      <c r="K252" s="6">
        <v>0.42917824074074074</v>
      </c>
      <c r="L252" s="1">
        <v>2085</v>
      </c>
      <c r="M252" s="1">
        <v>0</v>
      </c>
      <c r="N252" s="1">
        <v>800</v>
      </c>
      <c r="O252" s="7">
        <f t="shared" si="137"/>
        <v>47.227559462459574</v>
      </c>
      <c r="P252" s="7">
        <f t="shared" si="138"/>
        <v>0.26446576307854697</v>
      </c>
      <c r="Q252" s="7">
        <f t="shared" si="139"/>
        <v>457.59675191788216</v>
      </c>
      <c r="R252" s="1">
        <v>28.338584899902344</v>
      </c>
      <c r="S252" s="1">
        <v>1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t="e">
        <f t="shared" si="140"/>
        <v>#DIV/0!</v>
      </c>
      <c r="AA252" t="e">
        <f t="shared" si="141"/>
        <v>#DIV/0!</v>
      </c>
      <c r="AB252" t="e">
        <f t="shared" si="142"/>
        <v>#DIV/0!</v>
      </c>
      <c r="AC252" s="1">
        <v>-1</v>
      </c>
      <c r="AD252" s="1">
        <v>0.85</v>
      </c>
      <c r="AE252" s="1">
        <v>0.85</v>
      </c>
      <c r="AF252" s="1">
        <v>10.002037048339844</v>
      </c>
      <c r="AG252">
        <f t="shared" si="143"/>
        <v>0.84999999999999987</v>
      </c>
      <c r="AH252">
        <f t="shared" si="144"/>
        <v>3.1518207019444203E-2</v>
      </c>
      <c r="AI252" t="e">
        <f t="shared" si="145"/>
        <v>#DIV/0!</v>
      </c>
      <c r="AJ252" t="e">
        <f t="shared" si="146"/>
        <v>#DIV/0!</v>
      </c>
      <c r="AK252" t="e">
        <f t="shared" si="147"/>
        <v>#DIV/0!</v>
      </c>
      <c r="AL252" s="1">
        <v>0</v>
      </c>
      <c r="AM252" s="1">
        <v>0.5</v>
      </c>
      <c r="AN252" t="e">
        <f t="shared" si="148"/>
        <v>#DIV/0!</v>
      </c>
      <c r="AO252">
        <f t="shared" si="149"/>
        <v>5.5154960090857665</v>
      </c>
      <c r="AP252">
        <f t="shared" si="150"/>
        <v>2.1068511808994597</v>
      </c>
      <c r="AQ252">
        <f t="shared" si="151"/>
        <v>28.338584899902344</v>
      </c>
      <c r="AR252" s="1">
        <v>2</v>
      </c>
      <c r="AS252">
        <f t="shared" si="152"/>
        <v>4.644859790802002</v>
      </c>
      <c r="AT252" s="1">
        <v>1</v>
      </c>
      <c r="AU252">
        <f t="shared" si="153"/>
        <v>9.2897195816040039</v>
      </c>
      <c r="AV252" s="1">
        <v>26.215404510498047</v>
      </c>
      <c r="AW252" s="1">
        <v>25.129350662231445</v>
      </c>
      <c r="AX252" s="1">
        <v>800.67645263671875</v>
      </c>
      <c r="AY252" s="1">
        <v>771.28790283203125</v>
      </c>
      <c r="AZ252" s="1">
        <v>14.359724998474121</v>
      </c>
      <c r="BA252" s="1">
        <v>17.453323364257813</v>
      </c>
      <c r="BB252" s="1">
        <v>42.456474304199219</v>
      </c>
      <c r="BC252" s="1">
        <v>51.603118896484375</v>
      </c>
      <c r="BD252" s="1">
        <v>350.35137939453125</v>
      </c>
      <c r="BE252" s="1">
        <v>1800.175537109375</v>
      </c>
      <c r="BF252" s="1">
        <v>1904.9351806640625</v>
      </c>
      <c r="BG252" s="1">
        <v>101.04324340820312</v>
      </c>
      <c r="BH252" s="1">
        <v>-15.360013961791992</v>
      </c>
      <c r="BI252" s="1">
        <v>-0.58817183971405029</v>
      </c>
      <c r="BJ252" s="1">
        <v>0.5</v>
      </c>
      <c r="BK252" s="1">
        <v>-1.355140209197998</v>
      </c>
      <c r="BL252" s="1">
        <v>7.355140209197998</v>
      </c>
      <c r="BM252" s="1">
        <v>1</v>
      </c>
      <c r="BN252" s="1">
        <v>0</v>
      </c>
      <c r="BO252" s="1">
        <v>0.15999999642372131</v>
      </c>
      <c r="BP252" s="1">
        <v>111115</v>
      </c>
      <c r="BQ252">
        <f t="shared" si="154"/>
        <v>1.7517568969726562</v>
      </c>
      <c r="BR252">
        <f t="shared" si="155"/>
        <v>5.5154960090857668E-3</v>
      </c>
      <c r="BS252">
        <f t="shared" si="156"/>
        <v>301.48858489990232</v>
      </c>
      <c r="BT252">
        <f t="shared" si="157"/>
        <v>299.36540451049802</v>
      </c>
      <c r="BU252">
        <f t="shared" si="158"/>
        <v>288.02807949957059</v>
      </c>
      <c r="BV252">
        <f t="shared" si="159"/>
        <v>7.3498914329228268E-2</v>
      </c>
      <c r="BW252">
        <f t="shared" si="160"/>
        <v>3.8703915818762407</v>
      </c>
      <c r="BX252">
        <f t="shared" si="161"/>
        <v>38.304308643778405</v>
      </c>
      <c r="BY252">
        <f t="shared" si="162"/>
        <v>20.850985279520593</v>
      </c>
      <c r="BZ252">
        <f t="shared" si="163"/>
        <v>27.276994705200195</v>
      </c>
      <c r="CA252">
        <f t="shared" si="164"/>
        <v>3.6378026643782819</v>
      </c>
      <c r="CB252">
        <f t="shared" si="165"/>
        <v>0.25714518708829315</v>
      </c>
      <c r="CC252">
        <f t="shared" si="166"/>
        <v>1.7635404009767808</v>
      </c>
      <c r="CD252">
        <f t="shared" si="167"/>
        <v>1.8742622634015011</v>
      </c>
      <c r="CE252">
        <f t="shared" si="168"/>
        <v>0.1613577989669279</v>
      </c>
      <c r="CF252">
        <f t="shared" si="169"/>
        <v>46.237059986841707</v>
      </c>
      <c r="CG252">
        <f t="shared" si="170"/>
        <v>0.59328915990730402</v>
      </c>
      <c r="CH252">
        <f t="shared" si="171"/>
        <v>45.553810681268615</v>
      </c>
      <c r="CI252">
        <f t="shared" si="172"/>
        <v>764.4247026337631</v>
      </c>
      <c r="CJ252">
        <f t="shared" si="173"/>
        <v>2.8143979325612873E-2</v>
      </c>
      <c r="CK252">
        <f t="shared" si="174"/>
        <v>0</v>
      </c>
      <c r="CL252">
        <f t="shared" si="175"/>
        <v>1530.1492065429686</v>
      </c>
      <c r="CM252">
        <f t="shared" si="176"/>
        <v>0</v>
      </c>
      <c r="CN252" t="e">
        <f t="shared" si="177"/>
        <v>#DIV/0!</v>
      </c>
      <c r="CO252" t="e">
        <f t="shared" si="178"/>
        <v>#DIV/0!</v>
      </c>
      <c r="CP252" t="e">
        <v>#DIV/0!</v>
      </c>
    </row>
    <row r="253" spans="1:94" s="10" customFormat="1" hidden="1" x14ac:dyDescent="0.3">
      <c r="A253" t="str">
        <f>VLOOKUP(C253,ListCodeMtrx!A$1:B$91,2,TRUE)</f>
        <v>M1</v>
      </c>
      <c r="B253" s="1" t="str">
        <f t="shared" si="135"/>
        <v>400F</v>
      </c>
      <c r="C253" s="8">
        <v>1</v>
      </c>
      <c r="D253" s="4" t="s">
        <v>190</v>
      </c>
      <c r="E253" s="5">
        <v>1</v>
      </c>
      <c r="F253" s="5">
        <v>1</v>
      </c>
      <c r="G253">
        <v>93</v>
      </c>
      <c r="H253" s="13">
        <v>41337</v>
      </c>
      <c r="I253" s="8">
        <v>1</v>
      </c>
      <c r="J253" s="9">
        <v>9</v>
      </c>
      <c r="K253" s="6">
        <v>0.43202546296296296</v>
      </c>
      <c r="L253" s="9">
        <v>2322</v>
      </c>
      <c r="M253" s="9">
        <v>0</v>
      </c>
      <c r="N253" s="1" t="s">
        <v>179</v>
      </c>
      <c r="O253" s="7">
        <f t="shared" si="137"/>
        <v>24.484497774842396</v>
      </c>
      <c r="P253" s="7">
        <f t="shared" si="138"/>
        <v>0.25706691700073692</v>
      </c>
      <c r="Q253" s="7">
        <f t="shared" si="139"/>
        <v>218.03985047206046</v>
      </c>
      <c r="R253" s="9">
        <v>28.511833190917969</v>
      </c>
      <c r="S253" s="9">
        <v>2</v>
      </c>
      <c r="T253" s="9">
        <v>1</v>
      </c>
      <c r="U253" s="9">
        <v>0</v>
      </c>
      <c r="V253" s="9">
        <v>0</v>
      </c>
      <c r="W253" s="9">
        <v>245.641357421875</v>
      </c>
      <c r="X253" s="9">
        <v>523.02685546875</v>
      </c>
      <c r="Y253" s="9">
        <v>372.902587890625</v>
      </c>
      <c r="Z253" s="8" t="e">
        <f t="shared" si="140"/>
        <v>#DIV/0!</v>
      </c>
      <c r="AA253" s="8">
        <f t="shared" si="141"/>
        <v>0.53034656852997553</v>
      </c>
      <c r="AB253" s="8">
        <f t="shared" si="142"/>
        <v>0.28702975001843795</v>
      </c>
      <c r="AC253" s="9">
        <v>-1</v>
      </c>
      <c r="AD253" s="9">
        <v>0.85</v>
      </c>
      <c r="AE253" s="9">
        <v>0.85</v>
      </c>
      <c r="AF253" s="9">
        <v>10.002037048339844</v>
      </c>
      <c r="AG253" s="8">
        <f t="shared" si="143"/>
        <v>0.84999999999999987</v>
      </c>
      <c r="AH253" s="8">
        <f t="shared" si="144"/>
        <v>1.6656642935046821E-2</v>
      </c>
      <c r="AI253" s="8">
        <f t="shared" si="145"/>
        <v>0.54121166620165451</v>
      </c>
      <c r="AJ253" s="8">
        <f t="shared" si="146"/>
        <v>2.1292296254920999</v>
      </c>
      <c r="AK253" s="8">
        <f t="shared" si="147"/>
        <v>-1</v>
      </c>
      <c r="AL253" s="9">
        <v>1799.98828125</v>
      </c>
      <c r="AM253" s="9">
        <v>0.5</v>
      </c>
      <c r="AN253" s="8">
        <f t="shared" si="148"/>
        <v>219.57632922140471</v>
      </c>
      <c r="AO253" s="8">
        <f t="shared" si="149"/>
        <v>5.431690043774255</v>
      </c>
      <c r="AP253" s="8">
        <f t="shared" si="150"/>
        <v>2.1321199046052284</v>
      </c>
      <c r="AQ253" s="8">
        <f t="shared" si="151"/>
        <v>28.511833190917969</v>
      </c>
      <c r="AR253" s="9">
        <v>2</v>
      </c>
      <c r="AS253" s="8">
        <f t="shared" si="152"/>
        <v>4.644859790802002</v>
      </c>
      <c r="AT253" s="9">
        <v>1</v>
      </c>
      <c r="AU253" s="8">
        <f t="shared" si="153"/>
        <v>9.2897195816040039</v>
      </c>
      <c r="AV253" s="9">
        <v>26.259346008300781</v>
      </c>
      <c r="AW253" s="9">
        <v>25.12109375</v>
      </c>
      <c r="AX253" s="9">
        <v>399.6380615234375</v>
      </c>
      <c r="AY253" s="9">
        <v>384.46957397460937</v>
      </c>
      <c r="AZ253" s="9">
        <v>14.546486854553223</v>
      </c>
      <c r="BA253" s="9">
        <v>17.592496871948242</v>
      </c>
      <c r="BB253" s="9">
        <v>42.893131256103516</v>
      </c>
      <c r="BC253" s="9">
        <v>51.8748779296875</v>
      </c>
      <c r="BD253" s="9">
        <v>350.36871337890625</v>
      </c>
      <c r="BE253" s="9">
        <v>1799.98828125</v>
      </c>
      <c r="BF253" s="9">
        <v>1934.2479248046875</v>
      </c>
      <c r="BG253" s="9">
        <v>101.03371429443359</v>
      </c>
      <c r="BH253" s="9">
        <v>-5.1130657196044922</v>
      </c>
      <c r="BI253" s="9">
        <v>-0.65401923656463623</v>
      </c>
      <c r="BJ253" s="9">
        <v>0.5</v>
      </c>
      <c r="BK253" s="9">
        <v>-1.355140209197998</v>
      </c>
      <c r="BL253" s="9">
        <v>7.355140209197998</v>
      </c>
      <c r="BM253" s="9">
        <v>1</v>
      </c>
      <c r="BN253" s="9">
        <v>0</v>
      </c>
      <c r="BO253" s="9">
        <v>0.15999999642372131</v>
      </c>
      <c r="BP253" s="9">
        <v>111115</v>
      </c>
      <c r="BQ253" s="8">
        <f t="shared" si="154"/>
        <v>1.7518435668945311</v>
      </c>
      <c r="BR253" s="8">
        <f t="shared" si="155"/>
        <v>5.4316900437742554E-3</v>
      </c>
      <c r="BS253" s="8">
        <f t="shared" si="156"/>
        <v>301.66183319091795</v>
      </c>
      <c r="BT253" s="8">
        <f t="shared" si="157"/>
        <v>299.40934600830076</v>
      </c>
      <c r="BU253" s="8">
        <f t="shared" si="158"/>
        <v>287.99811856274027</v>
      </c>
      <c r="BV253" s="8">
        <f t="shared" si="159"/>
        <v>8.1312643564285039E-2</v>
      </c>
      <c r="BW253" s="8">
        <f t="shared" si="160"/>
        <v>3.9095552072913637</v>
      </c>
      <c r="BX253" s="8">
        <f t="shared" si="161"/>
        <v>38.695550634693028</v>
      </c>
      <c r="BY253" s="8">
        <f t="shared" si="162"/>
        <v>21.103053762744786</v>
      </c>
      <c r="BZ253" s="8">
        <f t="shared" si="163"/>
        <v>27.385589599609375</v>
      </c>
      <c r="CA253" s="8">
        <f t="shared" si="164"/>
        <v>3.661021261727881</v>
      </c>
      <c r="CB253" s="8">
        <f t="shared" si="165"/>
        <v>0.2501448600524725</v>
      </c>
      <c r="CC253" s="8">
        <f t="shared" si="166"/>
        <v>1.7774353026861354</v>
      </c>
      <c r="CD253" s="8">
        <f t="shared" si="167"/>
        <v>1.8835859590417456</v>
      </c>
      <c r="CE253" s="8">
        <f t="shared" si="168"/>
        <v>0.15694804657574229</v>
      </c>
      <c r="CF253" s="8">
        <f t="shared" si="169"/>
        <v>22.029375957395178</v>
      </c>
      <c r="CG253" s="8">
        <f t="shared" si="170"/>
        <v>0.56711861024003929</v>
      </c>
      <c r="CH253" s="8">
        <f t="shared" si="171"/>
        <v>45.395584947249191</v>
      </c>
      <c r="CI253" s="8">
        <f t="shared" si="172"/>
        <v>380.91143944690066</v>
      </c>
      <c r="CJ253" s="8">
        <f t="shared" si="173"/>
        <v>2.9179698573571826E-2</v>
      </c>
      <c r="CK253" s="8">
        <f t="shared" si="174"/>
        <v>0</v>
      </c>
      <c r="CL253" s="8">
        <f t="shared" si="175"/>
        <v>1529.9900390624998</v>
      </c>
      <c r="CM253" s="8">
        <f t="shared" si="176"/>
        <v>277.385498046875</v>
      </c>
      <c r="CN253" s="8">
        <f t="shared" si="177"/>
        <v>0.28702975001843795</v>
      </c>
      <c r="CO253" s="8" t="e">
        <f t="shared" si="178"/>
        <v>#DIV/0!</v>
      </c>
      <c r="CP253" t="e">
        <v>#DIV/0!</v>
      </c>
    </row>
    <row r="254" spans="1:94" s="10" customFormat="1" hidden="1" x14ac:dyDescent="0.3">
      <c r="A254" t="str">
        <f>VLOOKUP(C254,ListCodeMtrx!A$1:B$91,2,TRUE)</f>
        <v>M2</v>
      </c>
      <c r="B254" s="1" t="str">
        <f t="shared" si="135"/>
        <v>400a</v>
      </c>
      <c r="C254" s="10">
        <v>2</v>
      </c>
      <c r="D254" s="4" t="s">
        <v>191</v>
      </c>
      <c r="E254" s="5">
        <v>1</v>
      </c>
      <c r="F254" s="5">
        <v>1</v>
      </c>
      <c r="G254">
        <v>93</v>
      </c>
      <c r="H254" s="14">
        <v>41337</v>
      </c>
      <c r="I254" s="10">
        <v>1</v>
      </c>
      <c r="J254" s="15">
        <v>10</v>
      </c>
      <c r="K254" s="6">
        <v>0.438425925925926</v>
      </c>
      <c r="L254" s="15">
        <v>2875</v>
      </c>
      <c r="M254" s="15">
        <v>0</v>
      </c>
      <c r="N254" s="1" t="s">
        <v>177</v>
      </c>
      <c r="O254" s="10">
        <f t="shared" si="137"/>
        <v>29.00421770919753</v>
      </c>
      <c r="P254" s="10">
        <f t="shared" si="138"/>
        <v>0.46794822439635853</v>
      </c>
      <c r="Q254" s="10">
        <f t="shared" si="139"/>
        <v>269.43681224068166</v>
      </c>
      <c r="R254" s="15">
        <v>27.276866912841797</v>
      </c>
      <c r="S254" s="15">
        <v>3</v>
      </c>
      <c r="T254" s="15">
        <v>2</v>
      </c>
      <c r="U254" s="15">
        <v>0</v>
      </c>
      <c r="V254" s="15">
        <v>0</v>
      </c>
      <c r="W254" s="15">
        <v>274.056396484375</v>
      </c>
      <c r="X254" s="15">
        <v>612.12237548828125</v>
      </c>
      <c r="Y254" s="15">
        <v>438.89013671875</v>
      </c>
      <c r="Z254" s="10" t="e">
        <f t="shared" si="140"/>
        <v>#DIV/0!</v>
      </c>
      <c r="AA254" s="10">
        <f t="shared" si="141"/>
        <v>0.55228495565814906</v>
      </c>
      <c r="AB254" s="10">
        <f t="shared" si="142"/>
        <v>0.28300262448558</v>
      </c>
      <c r="AC254" s="15">
        <v>-1</v>
      </c>
      <c r="AD254" s="15">
        <v>0.85</v>
      </c>
      <c r="AE254" s="15">
        <v>0.85</v>
      </c>
      <c r="AF254" s="15">
        <v>10.002037048339844</v>
      </c>
      <c r="AG254" s="10">
        <f t="shared" si="143"/>
        <v>0.84999999999999987</v>
      </c>
      <c r="AH254" s="10">
        <f t="shared" si="144"/>
        <v>1.9599958176824601E-2</v>
      </c>
      <c r="AI254" s="10">
        <f t="shared" si="145"/>
        <v>0.51242138969425732</v>
      </c>
      <c r="AJ254" s="10">
        <f t="shared" si="146"/>
        <v>2.2335635414485964</v>
      </c>
      <c r="AK254" s="10">
        <f t="shared" si="147"/>
        <v>-1</v>
      </c>
      <c r="AL254" s="15">
        <v>1800.977294921875</v>
      </c>
      <c r="AM254" s="15">
        <v>0.5</v>
      </c>
      <c r="AN254" s="10">
        <f t="shared" si="148"/>
        <v>216.61455296827816</v>
      </c>
      <c r="AO254" s="10">
        <f t="shared" si="149"/>
        <v>7.3649725966764805</v>
      </c>
      <c r="AP254" s="10">
        <f t="shared" si="150"/>
        <v>1.6234319619793687</v>
      </c>
      <c r="AQ254" s="10">
        <f t="shared" si="151"/>
        <v>27.276866912841797</v>
      </c>
      <c r="AR254" s="15">
        <v>2</v>
      </c>
      <c r="AS254" s="10">
        <f t="shared" si="152"/>
        <v>4.644859790802002</v>
      </c>
      <c r="AT254" s="15">
        <v>1</v>
      </c>
      <c r="AU254" s="10">
        <f t="shared" si="153"/>
        <v>9.2897195816040039</v>
      </c>
      <c r="AV254" s="15">
        <v>26.186744689941406</v>
      </c>
      <c r="AW254" s="15">
        <v>25.125</v>
      </c>
      <c r="AX254" s="15">
        <v>399.59329223632812</v>
      </c>
      <c r="AY254" s="15">
        <v>381.43353271484375</v>
      </c>
      <c r="AZ254" s="15">
        <v>15.818339347839355</v>
      </c>
      <c r="BA254" s="15">
        <v>19.938589096069336</v>
      </c>
      <c r="BB254" s="15">
        <v>46.840972900390625</v>
      </c>
      <c r="BC254" s="15">
        <v>59.041782379150391</v>
      </c>
      <c r="BD254" s="15">
        <v>350.37319946289062</v>
      </c>
      <c r="BE254" s="15">
        <v>1800.977294921875</v>
      </c>
      <c r="BF254" s="15">
        <v>1435.5931396484375</v>
      </c>
      <c r="BG254" s="15">
        <v>101.02738189697266</v>
      </c>
      <c r="BH254" s="15">
        <v>-5.8237590789794922</v>
      </c>
      <c r="BI254" s="15">
        <v>-0.78511130809783936</v>
      </c>
      <c r="BJ254" s="15">
        <v>0.25</v>
      </c>
      <c r="BK254" s="15">
        <v>-1.355140209197998</v>
      </c>
      <c r="BL254" s="15">
        <v>7.355140209197998</v>
      </c>
      <c r="BM254" s="15">
        <v>1</v>
      </c>
      <c r="BN254" s="15">
        <v>0</v>
      </c>
      <c r="BO254" s="15">
        <v>0.15999999642372131</v>
      </c>
      <c r="BP254" s="15">
        <v>111115</v>
      </c>
      <c r="BQ254" s="10">
        <f t="shared" si="154"/>
        <v>1.751865997314453</v>
      </c>
      <c r="BR254" s="10">
        <f t="shared" si="155"/>
        <v>7.3649725966764808E-3</v>
      </c>
      <c r="BS254" s="10">
        <f t="shared" si="156"/>
        <v>300.42686691284177</v>
      </c>
      <c r="BT254" s="10">
        <f t="shared" si="157"/>
        <v>299.33674468994138</v>
      </c>
      <c r="BU254" s="10">
        <f t="shared" si="158"/>
        <v>288.15636074670329</v>
      </c>
      <c r="BV254" s="10">
        <f t="shared" si="159"/>
        <v>-0.18141272769224268</v>
      </c>
      <c r="BW254" s="10">
        <f t="shared" si="160"/>
        <v>3.6377754170747805</v>
      </c>
      <c r="BX254" s="10">
        <f t="shared" si="161"/>
        <v>36.007816383726244</v>
      </c>
      <c r="BY254" s="10">
        <f t="shared" si="162"/>
        <v>16.069227287656908</v>
      </c>
      <c r="BZ254" s="10">
        <f t="shared" si="163"/>
        <v>26.731805801391602</v>
      </c>
      <c r="CA254" s="10">
        <f t="shared" si="164"/>
        <v>3.5231679136652714</v>
      </c>
      <c r="CB254" s="10">
        <f t="shared" si="165"/>
        <v>0.44550684341584923</v>
      </c>
      <c r="CC254" s="10">
        <f t="shared" si="166"/>
        <v>2.0143434550954118</v>
      </c>
      <c r="CD254" s="10">
        <f t="shared" si="167"/>
        <v>1.5088244585698596</v>
      </c>
      <c r="CE254" s="10">
        <f t="shared" si="168"/>
        <v>0.28037462796721119</v>
      </c>
      <c r="CF254" s="10">
        <f t="shared" si="169"/>
        <v>27.220495727342264</v>
      </c>
      <c r="CG254" s="10">
        <f t="shared" si="170"/>
        <v>0.70637945836322202</v>
      </c>
      <c r="CH254" s="10">
        <f t="shared" si="171"/>
        <v>56.290428774282894</v>
      </c>
      <c r="CI254" s="10">
        <f t="shared" si="172"/>
        <v>377.21858375287997</v>
      </c>
      <c r="CJ254" s="10">
        <f t="shared" si="173"/>
        <v>4.328153281501506E-2</v>
      </c>
      <c r="CK254" s="10">
        <f t="shared" si="174"/>
        <v>0</v>
      </c>
      <c r="CL254" s="10">
        <f t="shared" si="175"/>
        <v>1530.8307006835935</v>
      </c>
      <c r="CM254" s="10">
        <f t="shared" si="176"/>
        <v>338.06597900390625</v>
      </c>
      <c r="CN254" s="10">
        <f t="shared" si="177"/>
        <v>0.28300262448558</v>
      </c>
      <c r="CO254" s="10" t="e">
        <f t="shared" si="178"/>
        <v>#DIV/0!</v>
      </c>
      <c r="CP254" s="8" t="e">
        <v>#DIV/0!</v>
      </c>
    </row>
    <row r="255" spans="1:94" x14ac:dyDescent="0.3">
      <c r="A255" s="40" t="str">
        <f>VLOOKUP(C255,ListCodeMtrx!A$1:B$91,2,TRUE)</f>
        <v>M2</v>
      </c>
      <c r="B255" s="1">
        <f t="shared" si="135"/>
        <v>50</v>
      </c>
      <c r="C255" s="10">
        <v>2</v>
      </c>
      <c r="D255" s="4" t="s">
        <v>191</v>
      </c>
      <c r="E255" s="5">
        <v>1</v>
      </c>
      <c r="F255" s="5">
        <v>1</v>
      </c>
      <c r="G255">
        <v>93</v>
      </c>
      <c r="H255" s="14">
        <v>41337</v>
      </c>
      <c r="I255" s="10">
        <v>1</v>
      </c>
      <c r="J255" s="15">
        <v>14</v>
      </c>
      <c r="K255" s="6">
        <v>0.44858796296296299</v>
      </c>
      <c r="L255" s="15">
        <v>3753</v>
      </c>
      <c r="M255" s="15">
        <v>0</v>
      </c>
      <c r="N255" s="1">
        <v>50</v>
      </c>
      <c r="O255" s="7">
        <f t="shared" si="137"/>
        <v>-0.41710977704324226</v>
      </c>
      <c r="P255" s="7">
        <f t="shared" si="138"/>
        <v>0.48274017318766321</v>
      </c>
      <c r="Q255" s="7">
        <f t="shared" si="139"/>
        <v>48.662779231066366</v>
      </c>
      <c r="R255" s="15">
        <v>27.424846649169922</v>
      </c>
      <c r="S255" s="15">
        <v>7</v>
      </c>
      <c r="T255" s="15">
        <v>6</v>
      </c>
      <c r="U255" s="15">
        <v>0</v>
      </c>
      <c r="V255" s="15">
        <v>0</v>
      </c>
      <c r="W255" s="15">
        <v>252.458740234375</v>
      </c>
      <c r="X255" s="15">
        <v>470.09722900390625</v>
      </c>
      <c r="Y255" s="15">
        <v>383.734619140625</v>
      </c>
      <c r="Z255" s="10" t="e">
        <f t="shared" si="140"/>
        <v>#DIV/0!</v>
      </c>
      <c r="AA255" s="10">
        <f t="shared" si="141"/>
        <v>0.46296484076429811</v>
      </c>
      <c r="AB255" s="10">
        <f t="shared" si="142"/>
        <v>0.18371222916220087</v>
      </c>
      <c r="AC255" s="15">
        <v>-1</v>
      </c>
      <c r="AD255" s="15">
        <v>0.85</v>
      </c>
      <c r="AE255" s="15">
        <v>0.85</v>
      </c>
      <c r="AF255" s="15">
        <v>10.002037048339844</v>
      </c>
      <c r="AG255" s="10">
        <f t="shared" si="143"/>
        <v>0.84999999999999987</v>
      </c>
      <c r="AH255" s="10">
        <f t="shared" si="144"/>
        <v>3.8093959088549326E-4</v>
      </c>
      <c r="AI255" s="10">
        <f t="shared" si="145"/>
        <v>0.39681680548119924</v>
      </c>
      <c r="AJ255" s="10">
        <f t="shared" si="146"/>
        <v>1.8620754764421399</v>
      </c>
      <c r="AK255" s="10">
        <f t="shared" si="147"/>
        <v>-1</v>
      </c>
      <c r="AL255" s="15">
        <v>1800.16259765625</v>
      </c>
      <c r="AM255" s="15">
        <v>0.5</v>
      </c>
      <c r="AN255" s="10">
        <f t="shared" si="148"/>
        <v>140.5525505596853</v>
      </c>
      <c r="AO255" s="10">
        <f t="shared" si="149"/>
        <v>8.2755530353209501</v>
      </c>
      <c r="AP255" s="10">
        <f t="shared" si="150"/>
        <v>1.7716374200954246</v>
      </c>
      <c r="AQ255" s="10">
        <f t="shared" si="151"/>
        <v>27.424846649169922</v>
      </c>
      <c r="AR255" s="15">
        <v>2</v>
      </c>
      <c r="AS255" s="10">
        <f t="shared" si="152"/>
        <v>4.644859790802002</v>
      </c>
      <c r="AT255" s="15">
        <v>1</v>
      </c>
      <c r="AU255" s="10">
        <f t="shared" si="153"/>
        <v>9.2897195816040039</v>
      </c>
      <c r="AV255" s="15">
        <v>26.246328353881836</v>
      </c>
      <c r="AW255" s="15">
        <v>25.130212783813477</v>
      </c>
      <c r="AX255" s="15">
        <v>48.603752136230469</v>
      </c>
      <c r="AY255" s="15">
        <v>48.612209320068359</v>
      </c>
      <c r="AZ255" s="15">
        <v>14.150932312011719</v>
      </c>
      <c r="BA255" s="15">
        <v>18.785726547241211</v>
      </c>
      <c r="BB255" s="15">
        <v>41.754833221435547</v>
      </c>
      <c r="BC255" s="15">
        <v>55.430618286132812</v>
      </c>
      <c r="BD255" s="15">
        <v>350.39703369140625</v>
      </c>
      <c r="BE255" s="15">
        <v>1800.16259765625</v>
      </c>
      <c r="BF255" s="15">
        <v>1495.845458984375</v>
      </c>
      <c r="BG255" s="15">
        <v>101.02399444580078</v>
      </c>
      <c r="BH255" s="15">
        <v>-0.50897789001464844</v>
      </c>
      <c r="BI255" s="15">
        <v>-0.80094993114471436</v>
      </c>
      <c r="BJ255" s="15">
        <v>0.25</v>
      </c>
      <c r="BK255" s="15">
        <v>-1.355140209197998</v>
      </c>
      <c r="BL255" s="15">
        <v>7.355140209197998</v>
      </c>
      <c r="BM255" s="15">
        <v>1</v>
      </c>
      <c r="BN255" s="15">
        <v>0</v>
      </c>
      <c r="BO255" s="15">
        <v>0.15999999642372131</v>
      </c>
      <c r="BP255" s="15">
        <v>111115</v>
      </c>
      <c r="BQ255" s="10">
        <f t="shared" si="154"/>
        <v>1.7519851684570311</v>
      </c>
      <c r="BR255" s="10">
        <f t="shared" si="155"/>
        <v>8.2755530353209508E-3</v>
      </c>
      <c r="BS255" s="10">
        <f t="shared" si="156"/>
        <v>300.5748466491699</v>
      </c>
      <c r="BT255" s="10">
        <f t="shared" si="157"/>
        <v>299.39632835388181</v>
      </c>
      <c r="BU255" s="10">
        <f t="shared" si="158"/>
        <v>288.02600918711687</v>
      </c>
      <c r="BV255" s="10">
        <f t="shared" si="159"/>
        <v>-0.33344797756267547</v>
      </c>
      <c r="BW255" s="10">
        <f t="shared" si="160"/>
        <v>3.6694465544642529</v>
      </c>
      <c r="BX255" s="10">
        <f t="shared" si="161"/>
        <v>36.322524907020039</v>
      </c>
      <c r="BY255" s="10">
        <f t="shared" si="162"/>
        <v>17.536798359778828</v>
      </c>
      <c r="BZ255" s="10">
        <f t="shared" si="163"/>
        <v>26.835587501525879</v>
      </c>
      <c r="CA255" s="10">
        <f t="shared" si="164"/>
        <v>3.5447433828734103</v>
      </c>
      <c r="CB255" s="10">
        <f t="shared" si="165"/>
        <v>0.45889376392565617</v>
      </c>
      <c r="CC255" s="10">
        <f t="shared" si="166"/>
        <v>1.8978091343688284</v>
      </c>
      <c r="CD255" s="10">
        <f t="shared" si="167"/>
        <v>1.6469342485045819</v>
      </c>
      <c r="CE255" s="10">
        <f t="shared" si="168"/>
        <v>0.28885978583675942</v>
      </c>
      <c r="CF255" s="10">
        <f t="shared" si="169"/>
        <v>4.9161083387564783</v>
      </c>
      <c r="CG255" s="10">
        <f t="shared" si="170"/>
        <v>1.0010402718104221</v>
      </c>
      <c r="CH255" s="10">
        <f t="shared" si="171"/>
        <v>52.803743350027247</v>
      </c>
      <c r="CI255" s="10">
        <f t="shared" si="172"/>
        <v>48.672824518843946</v>
      </c>
      <c r="CJ255" s="10">
        <f t="shared" si="173"/>
        <v>-4.5251036555832855E-3</v>
      </c>
      <c r="CK255" s="10">
        <f t="shared" si="174"/>
        <v>0</v>
      </c>
      <c r="CL255" s="10">
        <f t="shared" si="175"/>
        <v>1530.1382080078122</v>
      </c>
      <c r="CM255" s="10">
        <f t="shared" si="176"/>
        <v>217.63848876953125</v>
      </c>
      <c r="CN255" s="10">
        <f t="shared" si="177"/>
        <v>0.18371222916220087</v>
      </c>
      <c r="CO255" s="10" t="e">
        <f t="shared" si="178"/>
        <v>#DIV/0!</v>
      </c>
      <c r="CP255" t="e">
        <v>#DIV/0!</v>
      </c>
    </row>
    <row r="256" spans="1:94" x14ac:dyDescent="0.3">
      <c r="A256" s="40" t="str">
        <f>VLOOKUP(C256,ListCodeMtrx!A$1:B$91,2,TRUE)</f>
        <v>M2</v>
      </c>
      <c r="B256" s="1">
        <f t="shared" si="135"/>
        <v>100</v>
      </c>
      <c r="C256" s="10">
        <v>2</v>
      </c>
      <c r="D256" s="4" t="s">
        <v>191</v>
      </c>
      <c r="E256" s="5">
        <v>1</v>
      </c>
      <c r="F256" s="5">
        <v>1</v>
      </c>
      <c r="G256">
        <v>93</v>
      </c>
      <c r="H256" s="14">
        <v>41337</v>
      </c>
      <c r="I256" s="10">
        <v>1</v>
      </c>
      <c r="J256" s="15">
        <v>13</v>
      </c>
      <c r="K256" s="6">
        <v>0.44603009259259263</v>
      </c>
      <c r="L256" s="15">
        <v>3532</v>
      </c>
      <c r="M256" s="15">
        <v>0</v>
      </c>
      <c r="N256" s="1">
        <v>100</v>
      </c>
      <c r="O256" s="7">
        <f t="shared" si="137"/>
        <v>4.7922643684271451</v>
      </c>
      <c r="P256" s="7">
        <f t="shared" si="138"/>
        <v>0.46904109825474105</v>
      </c>
      <c r="Q256" s="7">
        <f t="shared" si="139"/>
        <v>76.456538913228755</v>
      </c>
      <c r="R256" s="15">
        <v>27.506515502929688</v>
      </c>
      <c r="S256" s="15">
        <v>6</v>
      </c>
      <c r="T256" s="15">
        <v>5</v>
      </c>
      <c r="U256" s="15">
        <v>0</v>
      </c>
      <c r="V256" s="15">
        <v>0</v>
      </c>
      <c r="W256" s="15">
        <v>257.651611328125</v>
      </c>
      <c r="X256" s="15">
        <v>503.47125244140625</v>
      </c>
      <c r="Y256" s="15">
        <v>392.34228515625</v>
      </c>
      <c r="Z256" s="10" t="e">
        <f t="shared" si="140"/>
        <v>#DIV/0!</v>
      </c>
      <c r="AA256" s="10">
        <f t="shared" si="141"/>
        <v>0.48824960694630648</v>
      </c>
      <c r="AB256" s="10">
        <f t="shared" si="142"/>
        <v>0.22072554638676095</v>
      </c>
      <c r="AC256" s="15">
        <v>-1</v>
      </c>
      <c r="AD256" s="15">
        <v>0.85</v>
      </c>
      <c r="AE256" s="15">
        <v>0.85</v>
      </c>
      <c r="AF256" s="15">
        <v>10.002037048339844</v>
      </c>
      <c r="AG256" s="10">
        <f t="shared" si="143"/>
        <v>0.84999999999999987</v>
      </c>
      <c r="AH256" s="10">
        <f t="shared" si="144"/>
        <v>3.7850572594552161E-3</v>
      </c>
      <c r="AI256" s="10">
        <f t="shared" si="145"/>
        <v>0.45207521572267129</v>
      </c>
      <c r="AJ256" s="10">
        <f t="shared" si="146"/>
        <v>1.9540776393601689</v>
      </c>
      <c r="AK256" s="10">
        <f t="shared" si="147"/>
        <v>-1</v>
      </c>
      <c r="AL256" s="15">
        <v>1800.3502197265625</v>
      </c>
      <c r="AM256" s="15">
        <v>0.5</v>
      </c>
      <c r="AN256" s="10">
        <f t="shared" si="148"/>
        <v>168.887896523085</v>
      </c>
      <c r="AO256" s="10">
        <f t="shared" si="149"/>
        <v>7.8005371559817647</v>
      </c>
      <c r="AP256" s="10">
        <f t="shared" si="150"/>
        <v>1.7154969080222495</v>
      </c>
      <c r="AQ256" s="10">
        <f t="shared" si="151"/>
        <v>27.506515502929688</v>
      </c>
      <c r="AR256" s="15">
        <v>2</v>
      </c>
      <c r="AS256" s="10">
        <f t="shared" si="152"/>
        <v>4.644859790802002</v>
      </c>
      <c r="AT256" s="15">
        <v>1</v>
      </c>
      <c r="AU256" s="10">
        <f t="shared" si="153"/>
        <v>9.2897195816040039</v>
      </c>
      <c r="AV256" s="15">
        <v>26.23248291015625</v>
      </c>
      <c r="AW256" s="15">
        <v>25.132427215576172</v>
      </c>
      <c r="AX256" s="15">
        <v>99.065406799316406</v>
      </c>
      <c r="AY256" s="15">
        <v>95.903045654296875</v>
      </c>
      <c r="AZ256" s="15">
        <v>15.15009880065918</v>
      </c>
      <c r="BA256" s="15">
        <v>19.515645980834961</v>
      </c>
      <c r="BB256" s="15">
        <v>44.739242553710938</v>
      </c>
      <c r="BC256" s="15">
        <v>57.630992889404297</v>
      </c>
      <c r="BD256" s="15">
        <v>350.39385986328125</v>
      </c>
      <c r="BE256" s="15">
        <v>1800.3502197265625</v>
      </c>
      <c r="BF256" s="15">
        <v>1478.017822265625</v>
      </c>
      <c r="BG256" s="15">
        <v>101.02312469482422</v>
      </c>
      <c r="BH256" s="15">
        <v>-0.94610404968261719</v>
      </c>
      <c r="BI256" s="15">
        <v>-0.82119452953338623</v>
      </c>
      <c r="BJ256" s="15">
        <v>0.5</v>
      </c>
      <c r="BK256" s="15">
        <v>-1.355140209197998</v>
      </c>
      <c r="BL256" s="15">
        <v>7.355140209197998</v>
      </c>
      <c r="BM256" s="15">
        <v>1</v>
      </c>
      <c r="BN256" s="15">
        <v>0</v>
      </c>
      <c r="BO256" s="15">
        <v>0.15999999642372131</v>
      </c>
      <c r="BP256" s="15">
        <v>111115</v>
      </c>
      <c r="BQ256" s="10">
        <f t="shared" si="154"/>
        <v>1.751969299316406</v>
      </c>
      <c r="BR256" s="10">
        <f t="shared" si="155"/>
        <v>7.8005371559817646E-3</v>
      </c>
      <c r="BS256" s="10">
        <f t="shared" si="156"/>
        <v>300.65651550292966</v>
      </c>
      <c r="BT256" s="10">
        <f t="shared" si="157"/>
        <v>299.38248291015623</v>
      </c>
      <c r="BU256" s="10">
        <f t="shared" si="158"/>
        <v>288.05602871769588</v>
      </c>
      <c r="BV256" s="10">
        <f t="shared" si="159"/>
        <v>-0.26036664313367225</v>
      </c>
      <c r="BW256" s="10">
        <f t="shared" si="160"/>
        <v>3.6870284454441848</v>
      </c>
      <c r="BX256" s="10">
        <f t="shared" si="161"/>
        <v>36.496875904226357</v>
      </c>
      <c r="BY256" s="10">
        <f t="shared" si="162"/>
        <v>16.981229923391396</v>
      </c>
      <c r="BZ256" s="10">
        <f t="shared" si="163"/>
        <v>26.869499206542969</v>
      </c>
      <c r="CA256" s="10">
        <f t="shared" si="164"/>
        <v>3.5518183409337585</v>
      </c>
      <c r="CB256" s="10">
        <f t="shared" si="165"/>
        <v>0.44649729796398546</v>
      </c>
      <c r="CC256" s="10">
        <f t="shared" si="166"/>
        <v>1.9715315374219353</v>
      </c>
      <c r="CD256" s="10">
        <f t="shared" si="167"/>
        <v>1.5802868035118232</v>
      </c>
      <c r="CE256" s="10">
        <f t="shared" si="168"/>
        <v>0.28100229583605313</v>
      </c>
      <c r="CF256" s="10">
        <f t="shared" si="169"/>
        <v>7.7238784643657894</v>
      </c>
      <c r="CG256" s="10">
        <f t="shared" si="170"/>
        <v>0.79722743309772215</v>
      </c>
      <c r="CH256" s="10">
        <f t="shared" si="171"/>
        <v>54.432214750163091</v>
      </c>
      <c r="CI256" s="10">
        <f t="shared" si="172"/>
        <v>95.206624536248484</v>
      </c>
      <c r="CJ256" s="10">
        <f t="shared" si="173"/>
        <v>2.7398677824405485E-2</v>
      </c>
      <c r="CK256" s="10">
        <f t="shared" si="174"/>
        <v>0</v>
      </c>
      <c r="CL256" s="10">
        <f t="shared" si="175"/>
        <v>1530.2976867675779</v>
      </c>
      <c r="CM256" s="10">
        <f t="shared" si="176"/>
        <v>245.81964111328125</v>
      </c>
      <c r="CN256" s="10">
        <f t="shared" si="177"/>
        <v>0.22072554638676095</v>
      </c>
      <c r="CO256" s="10" t="e">
        <f t="shared" si="178"/>
        <v>#DIV/0!</v>
      </c>
      <c r="CP256" t="e">
        <v>#DIV/0!</v>
      </c>
    </row>
    <row r="257" spans="1:94" s="8" customFormat="1" x14ac:dyDescent="0.3">
      <c r="A257" s="40" t="str">
        <f>VLOOKUP(C257,ListCodeMtrx!A$1:B$91,2,TRUE)</f>
        <v>M2</v>
      </c>
      <c r="B257" s="1">
        <f t="shared" si="135"/>
        <v>250</v>
      </c>
      <c r="C257" s="10">
        <v>2</v>
      </c>
      <c r="D257" s="4" t="s">
        <v>191</v>
      </c>
      <c r="E257" s="5">
        <v>1</v>
      </c>
      <c r="F257" s="5">
        <v>1</v>
      </c>
      <c r="G257">
        <v>93</v>
      </c>
      <c r="H257" s="14">
        <v>41337</v>
      </c>
      <c r="I257" s="10">
        <v>1</v>
      </c>
      <c r="J257" s="15">
        <v>11</v>
      </c>
      <c r="K257" s="6">
        <v>0.44100694444444444</v>
      </c>
      <c r="L257" s="15">
        <v>3098</v>
      </c>
      <c r="M257" s="15">
        <v>0</v>
      </c>
      <c r="N257" s="1">
        <v>250</v>
      </c>
      <c r="O257" s="7">
        <f t="shared" si="137"/>
        <v>22.272338322269576</v>
      </c>
      <c r="P257" s="7">
        <f t="shared" si="138"/>
        <v>0.45048056459260699</v>
      </c>
      <c r="Q257" s="7">
        <f t="shared" si="139"/>
        <v>196.52881903088425</v>
      </c>
      <c r="R257" s="15">
        <v>27.458816528320312</v>
      </c>
      <c r="S257" s="15">
        <v>4</v>
      </c>
      <c r="T257" s="15">
        <v>3</v>
      </c>
      <c r="U257" s="15">
        <v>0</v>
      </c>
      <c r="V257" s="15">
        <v>0</v>
      </c>
      <c r="W257" s="15">
        <v>266.7900390625</v>
      </c>
      <c r="X257" s="15">
        <v>567.71124267578125</v>
      </c>
      <c r="Y257" s="15">
        <v>422.720703125</v>
      </c>
      <c r="Z257" s="10" t="e">
        <f t="shared" si="140"/>
        <v>#DIV/0!</v>
      </c>
      <c r="AA257" s="10">
        <f t="shared" si="141"/>
        <v>0.53006032115016044</v>
      </c>
      <c r="AB257" s="10">
        <f t="shared" si="142"/>
        <v>0.25539487093368179</v>
      </c>
      <c r="AC257" s="15">
        <v>-1</v>
      </c>
      <c r="AD257" s="15">
        <v>0.85</v>
      </c>
      <c r="AE257" s="15">
        <v>0.85</v>
      </c>
      <c r="AF257" s="15">
        <v>10.002037048339844</v>
      </c>
      <c r="AG257" s="10">
        <f t="shared" si="143"/>
        <v>0.84999999999999987</v>
      </c>
      <c r="AH257" s="10">
        <f t="shared" si="144"/>
        <v>1.520653813564405E-2</v>
      </c>
      <c r="AI257" s="10">
        <f t="shared" si="145"/>
        <v>0.48182227709387659</v>
      </c>
      <c r="AJ257" s="10">
        <f t="shared" si="146"/>
        <v>2.1279326794610403</v>
      </c>
      <c r="AK257" s="10">
        <f t="shared" si="147"/>
        <v>-1</v>
      </c>
      <c r="AL257" s="15">
        <v>1800.4901123046875</v>
      </c>
      <c r="AM257" s="15">
        <v>0.5</v>
      </c>
      <c r="AN257" s="10">
        <f t="shared" si="148"/>
        <v>195.43027443600596</v>
      </c>
      <c r="AO257" s="10">
        <f t="shared" si="149"/>
        <v>7.2814066941499753</v>
      </c>
      <c r="AP257" s="10">
        <f t="shared" si="150"/>
        <v>1.6638297871395333</v>
      </c>
      <c r="AQ257" s="10">
        <f t="shared" si="151"/>
        <v>27.458816528320312</v>
      </c>
      <c r="AR257" s="15">
        <v>2</v>
      </c>
      <c r="AS257" s="10">
        <f t="shared" si="152"/>
        <v>4.644859790802002</v>
      </c>
      <c r="AT257" s="15">
        <v>1</v>
      </c>
      <c r="AU257" s="10">
        <f t="shared" si="153"/>
        <v>9.2897195816040039</v>
      </c>
      <c r="AV257" s="15">
        <v>26.207969665527344</v>
      </c>
      <c r="AW257" s="15">
        <v>25.125432968139648</v>
      </c>
      <c r="AX257" s="15">
        <v>299.30926513671875</v>
      </c>
      <c r="AY257" s="15">
        <v>285.41015625</v>
      </c>
      <c r="AZ257" s="15">
        <v>15.852481842041016</v>
      </c>
      <c r="BA257" s="15">
        <v>19.92584228515625</v>
      </c>
      <c r="BB257" s="15">
        <v>46.880104064941406</v>
      </c>
      <c r="BC257" s="15">
        <v>58.926136016845703</v>
      </c>
      <c r="BD257" s="15">
        <v>350.38973999023437</v>
      </c>
      <c r="BE257" s="15">
        <v>1800.4901123046875</v>
      </c>
      <c r="BF257" s="15">
        <v>1447.4156494140625</v>
      </c>
      <c r="BG257" s="15">
        <v>101.02062225341797</v>
      </c>
      <c r="BH257" s="15">
        <v>-3.7927227020263672</v>
      </c>
      <c r="BI257" s="15">
        <v>-0.80036056041717529</v>
      </c>
      <c r="BJ257" s="15">
        <v>0.25</v>
      </c>
      <c r="BK257" s="15">
        <v>-1.355140209197998</v>
      </c>
      <c r="BL257" s="15">
        <v>7.355140209197998</v>
      </c>
      <c r="BM257" s="15">
        <v>1</v>
      </c>
      <c r="BN257" s="15">
        <v>0</v>
      </c>
      <c r="BO257" s="15">
        <v>0.15999999642372131</v>
      </c>
      <c r="BP257" s="15">
        <v>111115</v>
      </c>
      <c r="BQ257" s="10">
        <f t="shared" si="154"/>
        <v>1.7519486999511715</v>
      </c>
      <c r="BR257" s="10">
        <f t="shared" si="155"/>
        <v>7.2814066941499752E-3</v>
      </c>
      <c r="BS257" s="10">
        <f t="shared" si="156"/>
        <v>300.60881652832029</v>
      </c>
      <c r="BT257" s="10">
        <f t="shared" si="157"/>
        <v>299.35796966552732</v>
      </c>
      <c r="BU257" s="10">
        <f t="shared" si="158"/>
        <v>288.07841152969559</v>
      </c>
      <c r="BV257" s="10">
        <f t="shared" si="159"/>
        <v>-0.17505345154077534</v>
      </c>
      <c r="BW257" s="10">
        <f t="shared" si="160"/>
        <v>3.6767507737094856</v>
      </c>
      <c r="BX257" s="10">
        <f t="shared" si="161"/>
        <v>36.396041636786542</v>
      </c>
      <c r="BY257" s="10">
        <f t="shared" si="162"/>
        <v>16.470199351630292</v>
      </c>
      <c r="BZ257" s="10">
        <f t="shared" si="163"/>
        <v>26.833393096923828</v>
      </c>
      <c r="CA257" s="10">
        <f t="shared" si="164"/>
        <v>3.5442859910117162</v>
      </c>
      <c r="CB257" s="10">
        <f t="shared" si="165"/>
        <v>0.42964600924161495</v>
      </c>
      <c r="CC257" s="10">
        <f t="shared" si="166"/>
        <v>2.0129209865699522</v>
      </c>
      <c r="CD257" s="10">
        <f t="shared" si="167"/>
        <v>1.5313650044417639</v>
      </c>
      <c r="CE257" s="10">
        <f t="shared" si="168"/>
        <v>0.27032598647146716</v>
      </c>
      <c r="CF257" s="10">
        <f t="shared" si="169"/>
        <v>19.853463589229296</v>
      </c>
      <c r="CG257" s="10">
        <f t="shared" si="170"/>
        <v>0.68858383181969984</v>
      </c>
      <c r="CH257" s="10">
        <f t="shared" si="171"/>
        <v>55.589559908885001</v>
      </c>
      <c r="CI257" s="10">
        <f t="shared" si="172"/>
        <v>282.17349700846535</v>
      </c>
      <c r="CJ257" s="10">
        <f t="shared" si="173"/>
        <v>4.3877596535567477E-2</v>
      </c>
      <c r="CK257" s="10">
        <f t="shared" si="174"/>
        <v>0</v>
      </c>
      <c r="CL257" s="10">
        <f t="shared" si="175"/>
        <v>1530.4165954589841</v>
      </c>
      <c r="CM257" s="10">
        <f t="shared" si="176"/>
        <v>300.92120361328125</v>
      </c>
      <c r="CN257" s="10">
        <f t="shared" si="177"/>
        <v>0.25539487093368179</v>
      </c>
      <c r="CO257" s="10" t="e">
        <f t="shared" si="178"/>
        <v>#DIV/0!</v>
      </c>
      <c r="CP257" t="e">
        <v>#DIV/0!</v>
      </c>
    </row>
    <row r="258" spans="1:94" x14ac:dyDescent="0.3">
      <c r="A258" s="40" t="str">
        <f>VLOOKUP(C258,ListCodeMtrx!A$1:B$91,2,TRUE)</f>
        <v>M2</v>
      </c>
      <c r="B258" s="1">
        <f t="shared" si="135"/>
        <v>600</v>
      </c>
      <c r="C258" s="10">
        <v>2</v>
      </c>
      <c r="D258" s="4" t="s">
        <v>191</v>
      </c>
      <c r="E258" s="5">
        <v>1</v>
      </c>
      <c r="F258" s="5">
        <v>1</v>
      </c>
      <c r="G258">
        <v>93</v>
      </c>
      <c r="H258" s="14">
        <v>41337</v>
      </c>
      <c r="I258" s="10">
        <v>1</v>
      </c>
      <c r="J258" s="15">
        <v>17</v>
      </c>
      <c r="K258" s="6">
        <v>0.45572916666666674</v>
      </c>
      <c r="L258" s="15">
        <v>4370</v>
      </c>
      <c r="M258" s="15">
        <v>0</v>
      </c>
      <c r="N258" s="1">
        <v>600</v>
      </c>
      <c r="O258" s="7">
        <f t="shared" si="137"/>
        <v>44.832104443307564</v>
      </c>
      <c r="P258" s="7">
        <f t="shared" si="138"/>
        <v>0.46012388288078088</v>
      </c>
      <c r="Q258" s="7">
        <f t="shared" si="139"/>
        <v>395.95648609826111</v>
      </c>
      <c r="R258" s="15">
        <v>27.472898483276367</v>
      </c>
      <c r="S258" s="15">
        <v>10</v>
      </c>
      <c r="T258" s="15">
        <v>9</v>
      </c>
      <c r="U258" s="15">
        <v>0</v>
      </c>
      <c r="V258" s="15">
        <v>0</v>
      </c>
      <c r="W258" s="15">
        <v>269.2001953125</v>
      </c>
      <c r="X258" s="15">
        <v>641.668701171875</v>
      </c>
      <c r="Y258" s="15">
        <v>428.109130859375</v>
      </c>
      <c r="Z258" s="10" t="e">
        <f t="shared" si="140"/>
        <v>#DIV/0!</v>
      </c>
      <c r="AA258" s="10">
        <f t="shared" si="141"/>
        <v>0.58046855827491417</v>
      </c>
      <c r="AB258" s="10">
        <f t="shared" si="142"/>
        <v>0.33281905432270215</v>
      </c>
      <c r="AC258" s="15">
        <v>-1</v>
      </c>
      <c r="AD258" s="15">
        <v>0.85</v>
      </c>
      <c r="AE258" s="15">
        <v>0.85</v>
      </c>
      <c r="AF258" s="15">
        <v>10.002037048339844</v>
      </c>
      <c r="AG258" s="10">
        <f t="shared" si="143"/>
        <v>0.84999999999999987</v>
      </c>
      <c r="AH258" s="10">
        <f t="shared" si="144"/>
        <v>2.9959272829979022E-2</v>
      </c>
      <c r="AI258" s="10">
        <f t="shared" si="145"/>
        <v>0.57336275940905768</v>
      </c>
      <c r="AJ258" s="10">
        <f t="shared" si="146"/>
        <v>2.3836115736357337</v>
      </c>
      <c r="AK258" s="10">
        <f t="shared" si="147"/>
        <v>-1</v>
      </c>
      <c r="AL258" s="15">
        <v>1799.78076171875</v>
      </c>
      <c r="AM258" s="15">
        <v>0.5</v>
      </c>
      <c r="AN258" s="10">
        <f t="shared" si="148"/>
        <v>254.5755657189564</v>
      </c>
      <c r="AO258" s="10">
        <f t="shared" si="149"/>
        <v>7.9596674878654561</v>
      </c>
      <c r="AP258" s="10">
        <f t="shared" si="150"/>
        <v>1.7830958596957198</v>
      </c>
      <c r="AQ258" s="10">
        <f t="shared" si="151"/>
        <v>27.472898483276367</v>
      </c>
      <c r="AR258" s="15">
        <v>2</v>
      </c>
      <c r="AS258" s="10">
        <f t="shared" si="152"/>
        <v>4.644859790802002</v>
      </c>
      <c r="AT258" s="15">
        <v>1</v>
      </c>
      <c r="AU258" s="10">
        <f t="shared" si="153"/>
        <v>9.2897195816040039</v>
      </c>
      <c r="AV258" s="15">
        <v>26.275791168212891</v>
      </c>
      <c r="AW258" s="15">
        <v>25.130531311035156</v>
      </c>
      <c r="AX258" s="15">
        <v>600.62518310546875</v>
      </c>
      <c r="AY258" s="15">
        <v>572.4339599609375</v>
      </c>
      <c r="AZ258" s="15">
        <v>14.32114315032959</v>
      </c>
      <c r="BA258" s="15">
        <v>18.779243469238281</v>
      </c>
      <c r="BB258" s="15">
        <v>42.173213958740234</v>
      </c>
      <c r="BC258" s="15">
        <v>55.301521301269531</v>
      </c>
      <c r="BD258" s="15">
        <v>350.38201904296875</v>
      </c>
      <c r="BE258" s="15">
        <v>1799.78076171875</v>
      </c>
      <c r="BF258" s="15">
        <v>1567.0538330078125</v>
      </c>
      <c r="BG258" s="15">
        <v>100.99909210205078</v>
      </c>
      <c r="BH258" s="15">
        <v>-10.193304061889648</v>
      </c>
      <c r="BI258" s="15">
        <v>-0.66374671459197998</v>
      </c>
      <c r="BJ258" s="15">
        <v>0.25</v>
      </c>
      <c r="BK258" s="15">
        <v>-1.355140209197998</v>
      </c>
      <c r="BL258" s="15">
        <v>7.355140209197998</v>
      </c>
      <c r="BM258" s="15">
        <v>1</v>
      </c>
      <c r="BN258" s="15">
        <v>0</v>
      </c>
      <c r="BO258" s="15">
        <v>0.15999999642372131</v>
      </c>
      <c r="BP258" s="15">
        <v>111125</v>
      </c>
      <c r="BQ258" s="10">
        <f t="shared" si="154"/>
        <v>1.7519100952148436</v>
      </c>
      <c r="BR258" s="10">
        <f t="shared" si="155"/>
        <v>7.9596674878654565E-3</v>
      </c>
      <c r="BS258" s="10">
        <f t="shared" si="156"/>
        <v>300.62289848327634</v>
      </c>
      <c r="BT258" s="10">
        <f t="shared" si="157"/>
        <v>299.42579116821287</v>
      </c>
      <c r="BU258" s="10">
        <f t="shared" si="158"/>
        <v>287.96491543848242</v>
      </c>
      <c r="BV258" s="10">
        <f t="shared" si="159"/>
        <v>-0.28323202568401434</v>
      </c>
      <c r="BW258" s="10">
        <f t="shared" si="160"/>
        <v>3.6797824004521527</v>
      </c>
      <c r="BX258" s="10">
        <f t="shared" si="161"/>
        <v>36.433816620193511</v>
      </c>
      <c r="BY258" s="10">
        <f t="shared" si="162"/>
        <v>17.65457315095523</v>
      </c>
      <c r="BZ258" s="10">
        <f t="shared" si="163"/>
        <v>26.874344825744629</v>
      </c>
      <c r="CA258" s="10">
        <f t="shared" si="164"/>
        <v>3.5528302825073959</v>
      </c>
      <c r="CB258" s="10">
        <f t="shared" si="165"/>
        <v>0.4384092791162707</v>
      </c>
      <c r="CC258" s="10">
        <f t="shared" si="166"/>
        <v>1.8966865407564328</v>
      </c>
      <c r="CD258" s="10">
        <f t="shared" si="167"/>
        <v>1.656143741750963</v>
      </c>
      <c r="CE258" s="10">
        <f t="shared" si="168"/>
        <v>0.27587734769889399</v>
      </c>
      <c r="CF258" s="10">
        <f t="shared" si="169"/>
        <v>39.991245607842664</v>
      </c>
      <c r="CG258" s="10">
        <f t="shared" si="170"/>
        <v>0.69170684095206525</v>
      </c>
      <c r="CH258" s="10">
        <f t="shared" si="171"/>
        <v>52.519478376877274</v>
      </c>
      <c r="CI258" s="10">
        <f t="shared" si="172"/>
        <v>565.91887191475826</v>
      </c>
      <c r="CJ258" s="10">
        <f t="shared" si="173"/>
        <v>4.1605941359291715E-2</v>
      </c>
      <c r="CK258" s="10">
        <f t="shared" si="174"/>
        <v>0</v>
      </c>
      <c r="CL258" s="10">
        <f t="shared" si="175"/>
        <v>1529.8136474609373</v>
      </c>
      <c r="CM258" s="10">
        <f t="shared" si="176"/>
        <v>372.468505859375</v>
      </c>
      <c r="CN258" s="10">
        <f t="shared" si="177"/>
        <v>0.33281905432270215</v>
      </c>
      <c r="CO258" s="10" t="e">
        <f t="shared" si="178"/>
        <v>#DIV/0!</v>
      </c>
      <c r="CP258" s="8" t="e">
        <v>#DIV/0!</v>
      </c>
    </row>
    <row r="259" spans="1:94" x14ac:dyDescent="0.3">
      <c r="A259" s="40" t="str">
        <f>VLOOKUP(C259,ListCodeMtrx!A$1:B$91,2,TRUE)</f>
        <v>M2</v>
      </c>
      <c r="B259" s="1">
        <f t="shared" si="135"/>
        <v>800</v>
      </c>
      <c r="C259" s="10">
        <v>2</v>
      </c>
      <c r="D259" s="4" t="s">
        <v>191</v>
      </c>
      <c r="E259" s="5">
        <v>1</v>
      </c>
      <c r="F259" s="5">
        <v>1</v>
      </c>
      <c r="G259">
        <v>93</v>
      </c>
      <c r="H259" s="14">
        <v>41337</v>
      </c>
      <c r="I259" s="10">
        <v>1</v>
      </c>
      <c r="J259" s="15">
        <v>18</v>
      </c>
      <c r="K259" s="6">
        <v>0.46642361111111108</v>
      </c>
      <c r="L259" s="15">
        <v>5294</v>
      </c>
      <c r="M259" s="15">
        <v>0</v>
      </c>
      <c r="N259" s="1">
        <v>800</v>
      </c>
      <c r="O259" s="7">
        <f t="shared" si="137"/>
        <v>50.957904253043232</v>
      </c>
      <c r="P259" s="7">
        <f t="shared" si="138"/>
        <v>0.37351075537665523</v>
      </c>
      <c r="Q259" s="7">
        <f t="shared" si="139"/>
        <v>523.96055220419771</v>
      </c>
      <c r="R259" s="15">
        <v>28.281909942626953</v>
      </c>
      <c r="S259" s="15">
        <v>11</v>
      </c>
      <c r="T259" s="15">
        <v>10</v>
      </c>
      <c r="U259" s="15">
        <v>0</v>
      </c>
      <c r="V259" s="15">
        <v>0</v>
      </c>
      <c r="W259" s="15">
        <v>272.618896484375</v>
      </c>
      <c r="X259" s="15">
        <v>660.3502197265625</v>
      </c>
      <c r="Y259" s="15">
        <v>419.633056640625</v>
      </c>
      <c r="Z259" s="10" t="e">
        <f t="shared" si="140"/>
        <v>#DIV/0!</v>
      </c>
      <c r="AA259" s="10">
        <f t="shared" si="141"/>
        <v>0.58716013360719266</v>
      </c>
      <c r="AB259" s="10">
        <f t="shared" si="142"/>
        <v>0.36452954189310871</v>
      </c>
      <c r="AC259" s="15">
        <v>-1</v>
      </c>
      <c r="AD259" s="15">
        <v>0.85</v>
      </c>
      <c r="AE259" s="15">
        <v>0.85</v>
      </c>
      <c r="AF259" s="15">
        <v>10.002037048339844</v>
      </c>
      <c r="AG259" s="10">
        <f t="shared" si="143"/>
        <v>0.84999999999999987</v>
      </c>
      <c r="AH259" s="10">
        <f t="shared" si="144"/>
        <v>3.3978335179113257E-2</v>
      </c>
      <c r="AI259" s="10">
        <f t="shared" si="145"/>
        <v>0.62083496652546444</v>
      </c>
      <c r="AJ259" s="10">
        <f t="shared" si="146"/>
        <v>2.4222466903148443</v>
      </c>
      <c r="AK259" s="10">
        <f t="shared" si="147"/>
        <v>-1</v>
      </c>
      <c r="AL259" s="15">
        <v>1798.9976806640625</v>
      </c>
      <c r="AM259" s="15">
        <v>0.5</v>
      </c>
      <c r="AN259" s="10">
        <f t="shared" si="148"/>
        <v>278.70981516967515</v>
      </c>
      <c r="AO259" s="10">
        <f t="shared" si="149"/>
        <v>6.3460760244972665</v>
      </c>
      <c r="AP259" s="10">
        <f t="shared" si="150"/>
        <v>1.7316365074636435</v>
      </c>
      <c r="AQ259" s="10">
        <f t="shared" si="151"/>
        <v>28.281909942626953</v>
      </c>
      <c r="AR259" s="15">
        <v>2</v>
      </c>
      <c r="AS259" s="10">
        <f t="shared" si="152"/>
        <v>4.644859790802002</v>
      </c>
      <c r="AT259" s="15">
        <v>1</v>
      </c>
      <c r="AU259" s="10">
        <f t="shared" si="153"/>
        <v>9.2897195816040039</v>
      </c>
      <c r="AV259" s="15">
        <v>26.302902221679688</v>
      </c>
      <c r="AW259" s="15">
        <v>25.124418258666992</v>
      </c>
      <c r="AX259" s="15">
        <v>799.795654296875</v>
      </c>
      <c r="AY259" s="15">
        <v>767.92706298828125</v>
      </c>
      <c r="AZ259" s="15">
        <v>17.509592056274414</v>
      </c>
      <c r="BA259" s="15">
        <v>21.055675506591797</v>
      </c>
      <c r="BB259" s="15">
        <v>51.465961456298828</v>
      </c>
      <c r="BC259" s="15">
        <v>61.888965606689453</v>
      </c>
      <c r="BD259" s="15">
        <v>350.384033203125</v>
      </c>
      <c r="BE259" s="15">
        <v>1798.9976806640625</v>
      </c>
      <c r="BF259" s="15">
        <v>1549.1612548828125</v>
      </c>
      <c r="BG259" s="15">
        <v>100.97125244140625</v>
      </c>
      <c r="BH259" s="15">
        <v>-15.373968124389648</v>
      </c>
      <c r="BI259" s="15">
        <v>-0.84626662731170654</v>
      </c>
      <c r="BJ259" s="15">
        <v>0.25</v>
      </c>
      <c r="BK259" s="15">
        <v>-1.355140209197998</v>
      </c>
      <c r="BL259" s="15">
        <v>7.355140209197998</v>
      </c>
      <c r="BM259" s="15">
        <v>1</v>
      </c>
      <c r="BN259" s="15">
        <v>0</v>
      </c>
      <c r="BO259" s="15">
        <v>0.15999999642372131</v>
      </c>
      <c r="BP259" s="15">
        <v>111115</v>
      </c>
      <c r="BQ259" s="10">
        <f t="shared" si="154"/>
        <v>1.7519201660156249</v>
      </c>
      <c r="BR259" s="10">
        <f t="shared" si="155"/>
        <v>6.3460760244972662E-3</v>
      </c>
      <c r="BS259" s="10">
        <f t="shared" si="156"/>
        <v>301.43190994262693</v>
      </c>
      <c r="BT259" s="10">
        <f t="shared" si="157"/>
        <v>299.45290222167966</v>
      </c>
      <c r="BU259" s="10">
        <f t="shared" si="158"/>
        <v>287.83962247253294</v>
      </c>
      <c r="BV259" s="10">
        <f t="shared" si="159"/>
        <v>-5.5716197172425562E-2</v>
      </c>
      <c r="BW259" s="10">
        <f t="shared" si="160"/>
        <v>3.8576544343640582</v>
      </c>
      <c r="BX259" s="10">
        <f t="shared" si="161"/>
        <v>38.205472756739944</v>
      </c>
      <c r="BY259" s="10">
        <f t="shared" si="162"/>
        <v>17.149797250148147</v>
      </c>
      <c r="BZ259" s="10">
        <f t="shared" si="163"/>
        <v>27.29240608215332</v>
      </c>
      <c r="CA259" s="10">
        <f t="shared" si="164"/>
        <v>3.6410899141560558</v>
      </c>
      <c r="CB259" s="10">
        <f t="shared" si="165"/>
        <v>0.35907352481120541</v>
      </c>
      <c r="CC259" s="10">
        <f t="shared" si="166"/>
        <v>2.1260179269004147</v>
      </c>
      <c r="CD259" s="10">
        <f t="shared" si="167"/>
        <v>1.5150719872556411</v>
      </c>
      <c r="CE259" s="10">
        <f t="shared" si="168"/>
        <v>0.22567487884568355</v>
      </c>
      <c r="CF259" s="10">
        <f t="shared" si="169"/>
        <v>52.904953185948671</v>
      </c>
      <c r="CG259" s="10">
        <f t="shared" si="170"/>
        <v>0.68230510091059715</v>
      </c>
      <c r="CH259" s="10">
        <f t="shared" si="171"/>
        <v>55.52903223940433</v>
      </c>
      <c r="CI259" s="10">
        <f t="shared" si="172"/>
        <v>760.52176187694999</v>
      </c>
      <c r="CJ259" s="10">
        <f t="shared" si="173"/>
        <v>3.7206602755668991E-2</v>
      </c>
      <c r="CK259" s="10">
        <f t="shared" si="174"/>
        <v>0</v>
      </c>
      <c r="CL259" s="10">
        <f t="shared" si="175"/>
        <v>1529.1480285644529</v>
      </c>
      <c r="CM259" s="10">
        <f t="shared" si="176"/>
        <v>387.7313232421875</v>
      </c>
      <c r="CN259" s="10">
        <f t="shared" si="177"/>
        <v>0.36452954189310871</v>
      </c>
      <c r="CO259" s="10" t="e">
        <f t="shared" si="178"/>
        <v>#DIV/0!</v>
      </c>
      <c r="CP259" t="e">
        <v>#DIV/0!</v>
      </c>
    </row>
    <row r="260" spans="1:94" hidden="1" x14ac:dyDescent="0.3">
      <c r="A260" t="str">
        <f>VLOOKUP(C260,ListCodeMtrx!A$1:B$91,2,TRUE)</f>
        <v>M2</v>
      </c>
      <c r="B260" s="1" t="str">
        <f t="shared" ref="B260:B323" si="179">N260</f>
        <v>400F</v>
      </c>
      <c r="C260" s="10">
        <v>2</v>
      </c>
      <c r="D260" s="4" t="s">
        <v>191</v>
      </c>
      <c r="E260" s="5">
        <v>1</v>
      </c>
      <c r="F260" s="5">
        <v>1</v>
      </c>
      <c r="G260">
        <v>93</v>
      </c>
      <c r="H260" s="13">
        <v>41337</v>
      </c>
      <c r="I260" s="8">
        <v>1</v>
      </c>
      <c r="J260" s="8">
        <v>16</v>
      </c>
      <c r="K260" s="6">
        <v>0.45368055555555564</v>
      </c>
      <c r="L260" s="8">
        <v>4193</v>
      </c>
      <c r="M260" s="8">
        <v>0</v>
      </c>
      <c r="N260" s="8" t="s">
        <v>179</v>
      </c>
      <c r="O260" s="7">
        <f t="shared" si="137"/>
        <v>32.6397665905248</v>
      </c>
      <c r="P260" s="7">
        <f t="shared" si="138"/>
        <v>0.4732219216221718</v>
      </c>
      <c r="Q260" s="7">
        <f t="shared" si="139"/>
        <v>254.99344204337891</v>
      </c>
      <c r="R260" s="8">
        <v>27.429538726806641</v>
      </c>
      <c r="S260" s="8">
        <v>9</v>
      </c>
      <c r="T260" s="8">
        <v>8</v>
      </c>
      <c r="U260" s="8">
        <v>0</v>
      </c>
      <c r="V260" s="8">
        <v>0</v>
      </c>
      <c r="W260" s="8">
        <v>262.6318359375</v>
      </c>
      <c r="X260" s="8">
        <v>588.822265625</v>
      </c>
      <c r="Y260" s="8">
        <v>406.67236328125</v>
      </c>
      <c r="Z260" s="8" t="e">
        <f t="shared" si="140"/>
        <v>#DIV/0!</v>
      </c>
      <c r="AA260" s="8">
        <f t="shared" si="141"/>
        <v>0.55397094969102123</v>
      </c>
      <c r="AB260" s="8">
        <f t="shared" si="142"/>
        <v>0.30934615244280655</v>
      </c>
      <c r="AC260" s="8">
        <v>-1</v>
      </c>
      <c r="AD260" s="8">
        <v>0.85</v>
      </c>
      <c r="AE260" s="8">
        <v>0.85</v>
      </c>
      <c r="AF260" s="8">
        <v>10.002037048339844</v>
      </c>
      <c r="AG260" s="8">
        <f t="shared" si="143"/>
        <v>0.84999999999999987</v>
      </c>
      <c r="AH260" s="8">
        <f t="shared" si="144"/>
        <v>2.1990896157956671E-2</v>
      </c>
      <c r="AI260" s="8">
        <f t="shared" si="145"/>
        <v>0.55841583861995869</v>
      </c>
      <c r="AJ260" s="8">
        <f t="shared" si="146"/>
        <v>2.2420064327811553</v>
      </c>
      <c r="AK260" s="8">
        <f t="shared" si="147"/>
        <v>-1</v>
      </c>
      <c r="AL260" s="8">
        <v>1799.6627197265625</v>
      </c>
      <c r="AM260" s="8">
        <v>0.5</v>
      </c>
      <c r="AN260" s="8">
        <f t="shared" si="148"/>
        <v>236.60546366792181</v>
      </c>
      <c r="AO260" s="8">
        <f t="shared" si="149"/>
        <v>8.171744401194097</v>
      </c>
      <c r="AP260" s="8">
        <f t="shared" si="150"/>
        <v>1.7826933262803026</v>
      </c>
      <c r="AQ260" s="8">
        <f t="shared" si="151"/>
        <v>27.429538726806641</v>
      </c>
      <c r="AR260" s="8">
        <v>2</v>
      </c>
      <c r="AS260" s="8">
        <f t="shared" si="152"/>
        <v>4.644859790802002</v>
      </c>
      <c r="AT260" s="8">
        <v>1</v>
      </c>
      <c r="AU260" s="8">
        <f t="shared" si="153"/>
        <v>9.2897195816040039</v>
      </c>
      <c r="AV260" s="8">
        <v>26.276660919189453</v>
      </c>
      <c r="AW260" s="8">
        <v>25.129291534423828</v>
      </c>
      <c r="AX260" s="8">
        <v>399.70849609375</v>
      </c>
      <c r="AY260" s="8">
        <v>379.3094482421875</v>
      </c>
      <c r="AZ260" s="8">
        <v>14.111797332763672</v>
      </c>
      <c r="BA260" s="8">
        <v>18.688833236694336</v>
      </c>
      <c r="BB260" s="8">
        <v>41.559127807617187</v>
      </c>
      <c r="BC260" s="8">
        <v>55.038463592529297</v>
      </c>
      <c r="BD260" s="8">
        <v>350.40249633789062</v>
      </c>
      <c r="BE260" s="8">
        <v>1799.6627197265625</v>
      </c>
      <c r="BF260" s="8">
        <v>1557.0731201171875</v>
      </c>
      <c r="BG260" s="8">
        <v>101.01012420654297</v>
      </c>
      <c r="BH260" s="8">
        <v>-5.5654354095458984</v>
      </c>
      <c r="BI260" s="8">
        <v>-0.69588744640350342</v>
      </c>
      <c r="BJ260" s="8">
        <v>0.75</v>
      </c>
      <c r="BK260" s="8">
        <v>-1.355140209197998</v>
      </c>
      <c r="BL260" s="8">
        <v>7.355140209197998</v>
      </c>
      <c r="BM260" s="8">
        <v>1</v>
      </c>
      <c r="BN260" s="8">
        <v>0</v>
      </c>
      <c r="BO260" s="8">
        <v>0.15999999642372131</v>
      </c>
      <c r="BP260" s="8">
        <v>111125</v>
      </c>
      <c r="BQ260" s="8">
        <f t="shared" si="154"/>
        <v>1.7520124816894529</v>
      </c>
      <c r="BR260" s="8">
        <f t="shared" si="155"/>
        <v>8.1717444011940969E-3</v>
      </c>
      <c r="BS260" s="8">
        <f t="shared" si="156"/>
        <v>300.57953872680662</v>
      </c>
      <c r="BT260" s="8">
        <f t="shared" si="157"/>
        <v>299.42666091918943</v>
      </c>
      <c r="BU260" s="8">
        <f t="shared" si="158"/>
        <v>287.94602872015457</v>
      </c>
      <c r="BV260" s="8">
        <f t="shared" si="159"/>
        <v>-0.31581059389836802</v>
      </c>
      <c r="BW260" s="8">
        <f t="shared" si="160"/>
        <v>3.6704546927941659</v>
      </c>
      <c r="BX260" s="8">
        <f t="shared" si="161"/>
        <v>36.337493113946799</v>
      </c>
      <c r="BY260" s="8">
        <f t="shared" si="162"/>
        <v>17.648659877252463</v>
      </c>
      <c r="BZ260" s="8">
        <f t="shared" si="163"/>
        <v>26.853099822998047</v>
      </c>
      <c r="CA260" s="8">
        <f t="shared" si="164"/>
        <v>3.5483954195994438</v>
      </c>
      <c r="CB260" s="8">
        <f t="shared" si="165"/>
        <v>0.45028426630284207</v>
      </c>
      <c r="CC260" s="8">
        <f t="shared" si="166"/>
        <v>1.8877613665138633</v>
      </c>
      <c r="CD260" s="8">
        <f t="shared" si="167"/>
        <v>1.6606340530855805</v>
      </c>
      <c r="CE260" s="8">
        <f t="shared" si="168"/>
        <v>0.28340234064757613</v>
      </c>
      <c r="CF260" s="8">
        <f t="shared" si="169"/>
        <v>25.756919252655617</v>
      </c>
      <c r="CG260" s="8">
        <f t="shared" si="170"/>
        <v>0.67225702714519953</v>
      </c>
      <c r="CH260" s="8">
        <f t="shared" si="171"/>
        <v>52.47797297949365</v>
      </c>
      <c r="CI260" s="8">
        <f t="shared" si="172"/>
        <v>374.56617429186656</v>
      </c>
      <c r="CJ260" s="8">
        <f t="shared" si="173"/>
        <v>4.5729403954662809E-2</v>
      </c>
      <c r="CK260" s="8">
        <f t="shared" si="174"/>
        <v>0</v>
      </c>
      <c r="CL260" s="8">
        <f t="shared" si="175"/>
        <v>1529.7133117675778</v>
      </c>
      <c r="CM260" s="8">
        <f t="shared" si="176"/>
        <v>326.1904296875</v>
      </c>
      <c r="CN260" s="8">
        <f t="shared" si="177"/>
        <v>0.30934615244280655</v>
      </c>
      <c r="CO260" s="8" t="e">
        <f t="shared" si="178"/>
        <v>#DIV/0!</v>
      </c>
      <c r="CP260" t="e">
        <v>#DIV/0!</v>
      </c>
    </row>
    <row r="261" spans="1:94" hidden="1" x14ac:dyDescent="0.3">
      <c r="A261" t="str">
        <f>VLOOKUP(C261,ListCodeMtrx!A$1:B$91,2,TRUE)</f>
        <v>M2</v>
      </c>
      <c r="B261" s="1" t="str">
        <f t="shared" si="179"/>
        <v>400b</v>
      </c>
      <c r="C261" s="10">
        <v>2</v>
      </c>
      <c r="D261" s="4" t="s">
        <v>191</v>
      </c>
      <c r="E261" s="5">
        <v>1</v>
      </c>
      <c r="F261" s="5">
        <v>1</v>
      </c>
      <c r="G261">
        <v>93</v>
      </c>
      <c r="H261" s="14">
        <v>41337</v>
      </c>
      <c r="I261" s="10">
        <v>1</v>
      </c>
      <c r="J261" s="15">
        <v>15</v>
      </c>
      <c r="K261" s="6">
        <v>0.45112268518518517</v>
      </c>
      <c r="L261" s="15">
        <v>3972</v>
      </c>
      <c r="M261" s="15">
        <v>0</v>
      </c>
      <c r="N261" s="1" t="s">
        <v>178</v>
      </c>
      <c r="O261" s="10">
        <f t="shared" si="137"/>
        <v>32.148079346754741</v>
      </c>
      <c r="P261" s="10">
        <f t="shared" si="138"/>
        <v>0.48348008216435151</v>
      </c>
      <c r="Q261" s="10">
        <f t="shared" si="139"/>
        <v>259.97242993829974</v>
      </c>
      <c r="R261" s="15">
        <v>27.306667327880859</v>
      </c>
      <c r="S261" s="15">
        <v>8</v>
      </c>
      <c r="T261" s="15">
        <v>7</v>
      </c>
      <c r="U261" s="15">
        <v>0</v>
      </c>
      <c r="V261" s="15">
        <v>0</v>
      </c>
      <c r="W261" s="15">
        <v>262.384765625</v>
      </c>
      <c r="X261" s="15">
        <v>591.22076416015625</v>
      </c>
      <c r="Y261" s="15">
        <v>401.818359375</v>
      </c>
      <c r="Z261" s="10" t="e">
        <f t="shared" si="140"/>
        <v>#DIV/0!</v>
      </c>
      <c r="AA261" s="10">
        <f t="shared" si="141"/>
        <v>0.55619832466857944</v>
      </c>
      <c r="AB261" s="10">
        <f t="shared" si="142"/>
        <v>0.32035817458848398</v>
      </c>
      <c r="AC261" s="15">
        <v>-1</v>
      </c>
      <c r="AD261" s="15">
        <v>0.85</v>
      </c>
      <c r="AE261" s="15">
        <v>0.85</v>
      </c>
      <c r="AF261" s="15">
        <v>10.002037048339844</v>
      </c>
      <c r="AG261" s="10">
        <f t="shared" si="143"/>
        <v>0.84999999999999987</v>
      </c>
      <c r="AH261" s="10">
        <f t="shared" si="144"/>
        <v>2.1660397846411814E-2</v>
      </c>
      <c r="AI261" s="10">
        <f t="shared" si="145"/>
        <v>0.5759783163305553</v>
      </c>
      <c r="AJ261" s="10">
        <f t="shared" si="146"/>
        <v>2.2532587315116013</v>
      </c>
      <c r="AK261" s="10">
        <f t="shared" si="147"/>
        <v>-1</v>
      </c>
      <c r="AL261" s="15">
        <v>1800.4166259765625</v>
      </c>
      <c r="AM261" s="15">
        <v>0.5</v>
      </c>
      <c r="AN261" s="10">
        <f t="shared" si="148"/>
        <v>245.13072811355875</v>
      </c>
      <c r="AO261" s="10">
        <f t="shared" si="149"/>
        <v>8.2403820329126312</v>
      </c>
      <c r="AP261" s="10">
        <f t="shared" si="150"/>
        <v>1.7617539064398529</v>
      </c>
      <c r="AQ261" s="10">
        <f t="shared" si="151"/>
        <v>27.306667327880859</v>
      </c>
      <c r="AR261" s="15">
        <v>2</v>
      </c>
      <c r="AS261" s="10">
        <f t="shared" si="152"/>
        <v>4.644859790802002</v>
      </c>
      <c r="AT261" s="15">
        <v>1</v>
      </c>
      <c r="AU261" s="10">
        <f t="shared" si="153"/>
        <v>9.2897195816040039</v>
      </c>
      <c r="AV261" s="15">
        <v>26.244787216186523</v>
      </c>
      <c r="AW261" s="15">
        <v>25.131280899047852</v>
      </c>
      <c r="AX261" s="15">
        <v>400.35955810546875</v>
      </c>
      <c r="AY261" s="15">
        <v>380.22048950195312</v>
      </c>
      <c r="AZ261" s="15">
        <v>14.018491744995117</v>
      </c>
      <c r="BA261" s="15">
        <v>18.634574890136719</v>
      </c>
      <c r="BB261" s="15">
        <v>41.36431884765625</v>
      </c>
      <c r="BC261" s="15">
        <v>54.984981536865234</v>
      </c>
      <c r="BD261" s="15">
        <v>350.3760986328125</v>
      </c>
      <c r="BE261" s="15">
        <v>1800.4166259765625</v>
      </c>
      <c r="BF261" s="15">
        <v>1517.42919921875</v>
      </c>
      <c r="BG261" s="15">
        <v>101.01546478271484</v>
      </c>
      <c r="BH261" s="15">
        <v>-5.6398983001708984</v>
      </c>
      <c r="BI261" s="15">
        <v>-0.69782721996307373</v>
      </c>
      <c r="BJ261" s="15">
        <v>0.25</v>
      </c>
      <c r="BK261" s="15">
        <v>-1.355140209197998</v>
      </c>
      <c r="BL261" s="15">
        <v>7.355140209197998</v>
      </c>
      <c r="BM261" s="15">
        <v>1</v>
      </c>
      <c r="BN261" s="15">
        <v>0</v>
      </c>
      <c r="BO261" s="15">
        <v>0.15999999642372131</v>
      </c>
      <c r="BP261" s="15">
        <v>111125</v>
      </c>
      <c r="BQ261" s="10">
        <f t="shared" si="154"/>
        <v>1.7518804931640624</v>
      </c>
      <c r="BR261" s="10">
        <f t="shared" si="155"/>
        <v>8.2403820329126319E-3</v>
      </c>
      <c r="BS261" s="10">
        <f t="shared" si="156"/>
        <v>300.45666732788084</v>
      </c>
      <c r="BT261" s="10">
        <f t="shared" si="157"/>
        <v>299.3947872161865</v>
      </c>
      <c r="BU261" s="10">
        <f t="shared" si="158"/>
        <v>288.06665371745839</v>
      </c>
      <c r="BV261" s="10">
        <f t="shared" si="159"/>
        <v>-0.32258939944559034</v>
      </c>
      <c r="BW261" s="10">
        <f t="shared" si="160"/>
        <v>3.6441341499953208</v>
      </c>
      <c r="BX261" s="10">
        <f t="shared" si="161"/>
        <v>36.075012453131663</v>
      </c>
      <c r="BY261" s="10">
        <f t="shared" si="162"/>
        <v>17.440437562994944</v>
      </c>
      <c r="BZ261" s="10">
        <f t="shared" si="163"/>
        <v>26.775727272033691</v>
      </c>
      <c r="CA261" s="10">
        <f t="shared" si="164"/>
        <v>3.5322848375964666</v>
      </c>
      <c r="CB261" s="10">
        <f t="shared" si="165"/>
        <v>0.45956232770403621</v>
      </c>
      <c r="CC261" s="10">
        <f t="shared" si="166"/>
        <v>1.882380243555468</v>
      </c>
      <c r="CD261" s="10">
        <f t="shared" si="167"/>
        <v>1.6499045940409987</v>
      </c>
      <c r="CE261" s="10">
        <f t="shared" si="168"/>
        <v>0.28928364073781604</v>
      </c>
      <c r="CF261" s="10">
        <f t="shared" si="169"/>
        <v>26.261235840909123</v>
      </c>
      <c r="CG261" s="10">
        <f t="shared" si="170"/>
        <v>0.68374124255858737</v>
      </c>
      <c r="CH261" s="10">
        <f t="shared" si="171"/>
        <v>52.754301997028733</v>
      </c>
      <c r="CI261" s="10">
        <f t="shared" si="172"/>
        <v>375.54866849197759</v>
      </c>
      <c r="CJ261" s="10">
        <f t="shared" si="173"/>
        <v>4.5159246424524874E-2</v>
      </c>
      <c r="CK261" s="10">
        <f t="shared" si="174"/>
        <v>0</v>
      </c>
      <c r="CL261" s="10">
        <f t="shared" si="175"/>
        <v>1530.354132080078</v>
      </c>
      <c r="CM261" s="10">
        <f t="shared" si="176"/>
        <v>328.83599853515625</v>
      </c>
      <c r="CN261" s="10">
        <f t="shared" si="177"/>
        <v>0.32035817458848398</v>
      </c>
      <c r="CO261" s="10" t="e">
        <f t="shared" si="178"/>
        <v>#DIV/0!</v>
      </c>
      <c r="CP261" t="e">
        <v>#DIV/0!</v>
      </c>
    </row>
    <row r="262" spans="1:94" s="8" customFormat="1" hidden="1" x14ac:dyDescent="0.3">
      <c r="A262" t="str">
        <f>VLOOKUP(C262,ListCodeMtrx!A$1:B$91,2,TRUE)</f>
        <v>M7</v>
      </c>
      <c r="B262" s="1" t="str">
        <f t="shared" si="179"/>
        <v>400a</v>
      </c>
      <c r="C262" s="11">
        <v>7</v>
      </c>
      <c r="D262" s="4" t="s">
        <v>196</v>
      </c>
      <c r="E262" s="5">
        <v>1</v>
      </c>
      <c r="F262" s="5">
        <v>2</v>
      </c>
      <c r="G262">
        <v>93</v>
      </c>
      <c r="H262" s="12">
        <v>41337</v>
      </c>
      <c r="I262">
        <v>1</v>
      </c>
      <c r="J262" s="1">
        <v>19</v>
      </c>
      <c r="K262" s="6">
        <v>0.47042824074074074</v>
      </c>
      <c r="L262" s="1">
        <v>5649</v>
      </c>
      <c r="M262" s="1">
        <v>0</v>
      </c>
      <c r="N262" s="1" t="s">
        <v>177</v>
      </c>
      <c r="O262">
        <f t="shared" si="137"/>
        <v>21.091088213616878</v>
      </c>
      <c r="P262">
        <f t="shared" si="138"/>
        <v>0.18026883424032356</v>
      </c>
      <c r="Q262">
        <f t="shared" si="139"/>
        <v>187.48914513098825</v>
      </c>
      <c r="R262" s="1">
        <v>29.05999755859375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t="e">
        <f t="shared" si="140"/>
        <v>#DIV/0!</v>
      </c>
      <c r="AA262" t="e">
        <f t="shared" si="141"/>
        <v>#DIV/0!</v>
      </c>
      <c r="AB262" t="e">
        <f t="shared" si="142"/>
        <v>#DIV/0!</v>
      </c>
      <c r="AC262" s="1">
        <v>-1</v>
      </c>
      <c r="AD262" s="1">
        <v>0.85</v>
      </c>
      <c r="AE262" s="1">
        <v>0.85</v>
      </c>
      <c r="AF262" s="1">
        <v>10.002037048339844</v>
      </c>
      <c r="AG262">
        <f t="shared" si="143"/>
        <v>0.84999999999999987</v>
      </c>
      <c r="AH262">
        <f t="shared" si="144"/>
        <v>1.4431908620250572E-2</v>
      </c>
      <c r="AI262" t="e">
        <f t="shared" si="145"/>
        <v>#DIV/0!</v>
      </c>
      <c r="AJ262" t="e">
        <f t="shared" si="146"/>
        <v>#DIV/0!</v>
      </c>
      <c r="AK262" t="e">
        <f t="shared" si="147"/>
        <v>#DIV/0!</v>
      </c>
      <c r="AL262" s="1">
        <v>1798.9976806640625</v>
      </c>
      <c r="AM262" s="1">
        <v>0.5</v>
      </c>
      <c r="AN262" t="e">
        <f t="shared" si="148"/>
        <v>#DIV/0!</v>
      </c>
      <c r="AO262">
        <f t="shared" si="149"/>
        <v>3.655077615832373</v>
      </c>
      <c r="AP262">
        <f t="shared" si="150"/>
        <v>2.0241572694742049</v>
      </c>
      <c r="AQ262">
        <f t="shared" si="151"/>
        <v>29.05999755859375</v>
      </c>
      <c r="AR262" s="1">
        <v>2</v>
      </c>
      <c r="AS262">
        <f t="shared" si="152"/>
        <v>4.644859790802002</v>
      </c>
      <c r="AT262" s="1">
        <v>1</v>
      </c>
      <c r="AU262">
        <f t="shared" si="153"/>
        <v>9.2897195816040039</v>
      </c>
      <c r="AV262" s="1">
        <v>26.234880447387695</v>
      </c>
      <c r="AW262" s="1">
        <v>25.125385284423828</v>
      </c>
      <c r="AX262" s="1">
        <v>400.12139892578125</v>
      </c>
      <c r="AY262" s="1">
        <v>387.27420043945312</v>
      </c>
      <c r="AZ262" s="1">
        <v>17.880895614624023</v>
      </c>
      <c r="BA262" s="1">
        <v>19.925710678100586</v>
      </c>
      <c r="BB262" s="1">
        <v>52.760364532470703</v>
      </c>
      <c r="BC262" s="1">
        <v>58.793907165527344</v>
      </c>
      <c r="BD262" s="1">
        <v>350.37374877929687</v>
      </c>
      <c r="BE262" s="1">
        <v>1800.8370361328125</v>
      </c>
      <c r="BF262" s="1">
        <v>2106.391845703125</v>
      </c>
      <c r="BG262" s="1">
        <v>100.95496368408203</v>
      </c>
      <c r="BH262" s="1">
        <v>-5.6222286224365234</v>
      </c>
      <c r="BI262" s="1">
        <v>-0.84900748729705811</v>
      </c>
      <c r="BJ262" s="1">
        <v>0.25</v>
      </c>
      <c r="BK262" s="1">
        <v>-1.355140209197998</v>
      </c>
      <c r="BL262" s="1">
        <v>7.355140209197998</v>
      </c>
      <c r="BM262" s="1">
        <v>1</v>
      </c>
      <c r="BN262" s="1">
        <v>0</v>
      </c>
      <c r="BO262" s="1">
        <v>0.15999999642372131</v>
      </c>
      <c r="BP262" s="1">
        <v>111115</v>
      </c>
      <c r="BQ262">
        <f t="shared" si="154"/>
        <v>1.7518687438964844</v>
      </c>
      <c r="BR262">
        <f t="shared" si="155"/>
        <v>3.655077615832373E-3</v>
      </c>
      <c r="BS262">
        <f t="shared" si="156"/>
        <v>302.20999755859373</v>
      </c>
      <c r="BT262">
        <f t="shared" si="157"/>
        <v>299.38488044738767</v>
      </c>
      <c r="BU262">
        <f t="shared" si="158"/>
        <v>288.13391934095489</v>
      </c>
      <c r="BV262">
        <f t="shared" si="159"/>
        <v>0.34488820320891983</v>
      </c>
      <c r="BW262">
        <f t="shared" si="160"/>
        <v>4.0357566673613752</v>
      </c>
      <c r="BX262">
        <f t="shared" si="161"/>
        <v>39.975812184831767</v>
      </c>
      <c r="BY262">
        <f t="shared" si="162"/>
        <v>20.050101506731181</v>
      </c>
      <c r="BZ262">
        <f t="shared" si="163"/>
        <v>27.647439002990723</v>
      </c>
      <c r="CA262">
        <f t="shared" si="164"/>
        <v>3.7175397555065004</v>
      </c>
      <c r="CB262">
        <f t="shared" si="165"/>
        <v>0.17683727221813622</v>
      </c>
      <c r="CC262">
        <f t="shared" si="166"/>
        <v>2.0115993978871702</v>
      </c>
      <c r="CD262">
        <f t="shared" si="167"/>
        <v>1.7059403576193302</v>
      </c>
      <c r="CE262">
        <f t="shared" si="168"/>
        <v>0.11082656056945049</v>
      </c>
      <c r="CF262">
        <f t="shared" si="169"/>
        <v>18.927959837858502</v>
      </c>
      <c r="CG262">
        <f t="shared" si="170"/>
        <v>0.48412505898466252</v>
      </c>
      <c r="CH262">
        <f t="shared" si="171"/>
        <v>49.280068611122388</v>
      </c>
      <c r="CI262">
        <f t="shared" si="172"/>
        <v>384.20920274622171</v>
      </c>
      <c r="CJ262">
        <f t="shared" si="173"/>
        <v>2.7052196220734476E-2</v>
      </c>
      <c r="CK262">
        <f t="shared" si="174"/>
        <v>0</v>
      </c>
      <c r="CL262">
        <f t="shared" si="175"/>
        <v>1530.7114807128903</v>
      </c>
      <c r="CM262">
        <f t="shared" si="176"/>
        <v>0</v>
      </c>
      <c r="CN262" t="e">
        <f t="shared" si="177"/>
        <v>#DIV/0!</v>
      </c>
      <c r="CO262" t="e">
        <f t="shared" si="178"/>
        <v>#DIV/0!</v>
      </c>
      <c r="CP262" t="e">
        <v>#DIV/0!</v>
      </c>
    </row>
    <row r="263" spans="1:94" x14ac:dyDescent="0.3">
      <c r="A263" s="40" t="str">
        <f>VLOOKUP(C263,ListCodeMtrx!A$1:B$91,2,TRUE)</f>
        <v>M7</v>
      </c>
      <c r="B263" s="1">
        <f t="shared" si="179"/>
        <v>50</v>
      </c>
      <c r="C263" s="11">
        <v>7</v>
      </c>
      <c r="D263" s="4" t="s">
        <v>196</v>
      </c>
      <c r="E263" s="5">
        <v>1</v>
      </c>
      <c r="F263" s="5">
        <v>2</v>
      </c>
      <c r="G263">
        <v>93</v>
      </c>
      <c r="H263" s="12">
        <v>41337</v>
      </c>
      <c r="I263">
        <v>1</v>
      </c>
      <c r="J263" s="1">
        <v>20</v>
      </c>
      <c r="K263" s="6">
        <v>0.4728472222222222</v>
      </c>
      <c r="L263" s="1">
        <v>5858</v>
      </c>
      <c r="M263" s="1">
        <v>0</v>
      </c>
      <c r="N263" s="1">
        <v>50</v>
      </c>
      <c r="O263" s="7">
        <f t="shared" si="137"/>
        <v>-2.1501679848340469</v>
      </c>
      <c r="P263" s="7">
        <f t="shared" si="138"/>
        <v>0.23788363423024314</v>
      </c>
      <c r="Q263" s="7">
        <f t="shared" si="139"/>
        <v>58.248003864879415</v>
      </c>
      <c r="R263" s="1">
        <v>28.953178405761719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t="e">
        <f t="shared" si="140"/>
        <v>#DIV/0!</v>
      </c>
      <c r="AA263" t="e">
        <f t="shared" si="141"/>
        <v>#DIV/0!</v>
      </c>
      <c r="AB263" t="e">
        <f t="shared" si="142"/>
        <v>#DIV/0!</v>
      </c>
      <c r="AC263" s="1">
        <v>-1</v>
      </c>
      <c r="AD263" s="1">
        <v>0.85</v>
      </c>
      <c r="AE263" s="1">
        <v>0.85</v>
      </c>
      <c r="AF263" s="1">
        <v>10.002037048339844</v>
      </c>
      <c r="AG263">
        <f t="shared" si="143"/>
        <v>0.84999999999999987</v>
      </c>
      <c r="AH263">
        <f t="shared" si="144"/>
        <v>-7.5160065385964639E-4</v>
      </c>
      <c r="AI263" t="e">
        <f t="shared" si="145"/>
        <v>#DIV/0!</v>
      </c>
      <c r="AJ263" t="e">
        <f t="shared" si="146"/>
        <v>#DIV/0!</v>
      </c>
      <c r="AK263" t="e">
        <f t="shared" si="147"/>
        <v>#DIV/0!</v>
      </c>
      <c r="AL263" s="1">
        <v>1798.9976806640625</v>
      </c>
      <c r="AM263" s="1">
        <v>0.5</v>
      </c>
      <c r="AN263" t="e">
        <f t="shared" si="148"/>
        <v>#DIV/0!</v>
      </c>
      <c r="AO263">
        <f t="shared" si="149"/>
        <v>4.6037990928480674</v>
      </c>
      <c r="AP263">
        <f t="shared" si="150"/>
        <v>1.9434908756897316</v>
      </c>
      <c r="AQ263">
        <f t="shared" si="151"/>
        <v>28.953178405761719</v>
      </c>
      <c r="AR263" s="1">
        <v>2</v>
      </c>
      <c r="AS263">
        <f t="shared" si="152"/>
        <v>4.644859790802002</v>
      </c>
      <c r="AT263" s="1">
        <v>1</v>
      </c>
      <c r="AU263">
        <f t="shared" si="153"/>
        <v>9.2897195816040039</v>
      </c>
      <c r="AV263" s="1">
        <v>26.244043350219727</v>
      </c>
      <c r="AW263" s="1">
        <v>25.126226425170898</v>
      </c>
      <c r="AX263" s="1">
        <v>43.995426177978516</v>
      </c>
      <c r="AY263" s="1">
        <v>45.104164123535156</v>
      </c>
      <c r="AZ263" s="1">
        <v>17.904653549194336</v>
      </c>
      <c r="BA263" s="1">
        <v>20.478569030761719</v>
      </c>
      <c r="BB263" s="1">
        <v>52.801502227783203</v>
      </c>
      <c r="BC263" s="1">
        <v>60.392074584960938</v>
      </c>
      <c r="BD263" s="1">
        <v>350.40155029296875</v>
      </c>
      <c r="BE263" s="1">
        <v>1800.3427734375</v>
      </c>
      <c r="BF263" s="1">
        <v>2096.94091796875</v>
      </c>
      <c r="BG263" s="1">
        <v>100.95423889160156</v>
      </c>
      <c r="BH263" s="1">
        <v>-0.31407737731933594</v>
      </c>
      <c r="BI263" s="1">
        <v>-0.98180663585662842</v>
      </c>
      <c r="BJ263" s="1">
        <v>0.25</v>
      </c>
      <c r="BK263" s="1">
        <v>-1.355140209197998</v>
      </c>
      <c r="BL263" s="1">
        <v>7.355140209197998</v>
      </c>
      <c r="BM263" s="1">
        <v>1</v>
      </c>
      <c r="BN263" s="1">
        <v>0</v>
      </c>
      <c r="BO263" s="1">
        <v>0.15999999642372131</v>
      </c>
      <c r="BP263" s="1">
        <v>111115</v>
      </c>
      <c r="BQ263">
        <f t="shared" si="154"/>
        <v>1.7520077514648436</v>
      </c>
      <c r="BR263">
        <f t="shared" si="155"/>
        <v>4.6037990928480673E-3</v>
      </c>
      <c r="BS263">
        <f t="shared" si="156"/>
        <v>302.1031784057617</v>
      </c>
      <c r="BT263">
        <f t="shared" si="157"/>
        <v>299.3940433502197</v>
      </c>
      <c r="BU263">
        <f t="shared" si="158"/>
        <v>288.05483731147251</v>
      </c>
      <c r="BV263">
        <f t="shared" si="159"/>
        <v>0.1958494003196766</v>
      </c>
      <c r="BW263">
        <f t="shared" si="160"/>
        <v>4.0108892257794038</v>
      </c>
      <c r="BX263">
        <f t="shared" si="161"/>
        <v>39.729775290426879</v>
      </c>
      <c r="BY263">
        <f t="shared" si="162"/>
        <v>19.25120625966516</v>
      </c>
      <c r="BZ263">
        <f t="shared" si="163"/>
        <v>27.598610877990723</v>
      </c>
      <c r="CA263">
        <f t="shared" si="164"/>
        <v>3.7069431401989998</v>
      </c>
      <c r="CB263">
        <f t="shared" si="165"/>
        <v>0.2319441946720821</v>
      </c>
      <c r="CC263">
        <f t="shared" si="166"/>
        <v>2.0673983500896722</v>
      </c>
      <c r="CD263">
        <f t="shared" si="167"/>
        <v>1.6395447901093276</v>
      </c>
      <c r="CE263">
        <f t="shared" si="168"/>
        <v>0.14548729396056989</v>
      </c>
      <c r="CF263">
        <f t="shared" si="169"/>
        <v>5.8803828971339671</v>
      </c>
      <c r="CG263">
        <f t="shared" si="170"/>
        <v>1.2914107820587204</v>
      </c>
      <c r="CH263">
        <f t="shared" si="171"/>
        <v>51.288030452009046</v>
      </c>
      <c r="CI263">
        <f t="shared" si="172"/>
        <v>45.416630689832175</v>
      </c>
      <c r="CJ263">
        <f t="shared" si="173"/>
        <v>-2.4281387546388908E-2</v>
      </c>
      <c r="CK263">
        <f t="shared" si="174"/>
        <v>0</v>
      </c>
      <c r="CL263">
        <f t="shared" si="175"/>
        <v>1530.2913574218749</v>
      </c>
      <c r="CM263">
        <f t="shared" si="176"/>
        <v>0</v>
      </c>
      <c r="CN263" t="e">
        <f t="shared" si="177"/>
        <v>#DIV/0!</v>
      </c>
      <c r="CO263" t="e">
        <f t="shared" si="178"/>
        <v>#DIV/0!</v>
      </c>
      <c r="CP263" t="e">
        <v>#DIV/0!</v>
      </c>
    </row>
    <row r="264" spans="1:94" x14ac:dyDescent="0.3">
      <c r="A264" s="40" t="str">
        <f>VLOOKUP(C264,ListCodeMtrx!A$1:B$91,2,TRUE)</f>
        <v>M7</v>
      </c>
      <c r="B264" s="1">
        <f t="shared" si="179"/>
        <v>100</v>
      </c>
      <c r="C264" s="11">
        <v>7</v>
      </c>
      <c r="D264" s="4" t="s">
        <v>196</v>
      </c>
      <c r="E264" s="5">
        <v>1</v>
      </c>
      <c r="F264" s="5">
        <v>2</v>
      </c>
      <c r="G264">
        <v>93</v>
      </c>
      <c r="H264" s="12">
        <v>41337</v>
      </c>
      <c r="I264">
        <v>1</v>
      </c>
      <c r="J264" s="1">
        <v>21</v>
      </c>
      <c r="K264" s="6">
        <v>0.47526620370370365</v>
      </c>
      <c r="L264" s="1">
        <v>6067</v>
      </c>
      <c r="M264" s="1">
        <v>0</v>
      </c>
      <c r="N264" s="1">
        <v>100</v>
      </c>
      <c r="O264" s="7">
        <f t="shared" si="137"/>
        <v>4.428207911536858</v>
      </c>
      <c r="P264" s="7">
        <f t="shared" si="138"/>
        <v>0.29218596802459307</v>
      </c>
      <c r="Q264" s="7">
        <f t="shared" si="139"/>
        <v>71.348888298981848</v>
      </c>
      <c r="R264" s="1">
        <v>28.752801895141602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t="e">
        <f t="shared" si="140"/>
        <v>#DIV/0!</v>
      </c>
      <c r="AA264" t="e">
        <f t="shared" si="141"/>
        <v>#DIV/0!</v>
      </c>
      <c r="AB264" t="e">
        <f t="shared" si="142"/>
        <v>#DIV/0!</v>
      </c>
      <c r="AC264" s="1">
        <v>-1</v>
      </c>
      <c r="AD264" s="1">
        <v>0.85</v>
      </c>
      <c r="AE264" s="1">
        <v>0.85</v>
      </c>
      <c r="AF264" s="1">
        <v>10.002037048339844</v>
      </c>
      <c r="AG264">
        <f t="shared" si="143"/>
        <v>0.84999999999999987</v>
      </c>
      <c r="AH264">
        <f t="shared" si="144"/>
        <v>3.5476279287464116E-3</v>
      </c>
      <c r="AI264" t="e">
        <f t="shared" si="145"/>
        <v>#DIV/0!</v>
      </c>
      <c r="AJ264" t="e">
        <f t="shared" si="146"/>
        <v>#DIV/0!</v>
      </c>
      <c r="AK264" t="e">
        <f t="shared" si="147"/>
        <v>#DIV/0!</v>
      </c>
      <c r="AL264" s="1">
        <v>1798.9976806640625</v>
      </c>
      <c r="AM264" s="1">
        <v>0.5</v>
      </c>
      <c r="AN264" t="e">
        <f t="shared" si="148"/>
        <v>#DIV/0!</v>
      </c>
      <c r="AO264">
        <f t="shared" si="149"/>
        <v>5.3400457816222993</v>
      </c>
      <c r="AP264">
        <f t="shared" si="150"/>
        <v>1.8456542538626537</v>
      </c>
      <c r="AQ264">
        <f t="shared" si="151"/>
        <v>28.752801895141602</v>
      </c>
      <c r="AR264" s="1">
        <v>2</v>
      </c>
      <c r="AS264">
        <f t="shared" si="152"/>
        <v>4.644859790802002</v>
      </c>
      <c r="AT264" s="1">
        <v>1</v>
      </c>
      <c r="AU264">
        <f t="shared" si="153"/>
        <v>9.2897195816040039</v>
      </c>
      <c r="AV264" s="1">
        <v>26.257682800292969</v>
      </c>
      <c r="AW264" s="1">
        <v>25.122369766235352</v>
      </c>
      <c r="AX264" s="1">
        <v>101.63426971435547</v>
      </c>
      <c r="AY264" s="1">
        <v>98.805465698242188</v>
      </c>
      <c r="AZ264" s="1">
        <v>18.006113052368164</v>
      </c>
      <c r="BA264" s="1">
        <v>20.990245819091797</v>
      </c>
      <c r="BB264" s="1">
        <v>53.055282592773438</v>
      </c>
      <c r="BC264" s="1">
        <v>61.848075866699219</v>
      </c>
      <c r="BD264" s="1">
        <v>350.3836669921875</v>
      </c>
      <c r="BE264" s="1">
        <v>1800.11181640625</v>
      </c>
      <c r="BF264" s="1">
        <v>2086.20703125</v>
      </c>
      <c r="BG264" s="1">
        <v>100.94915771484375</v>
      </c>
      <c r="BH264" s="1">
        <v>-0.73141288757324219</v>
      </c>
      <c r="BI264" s="1">
        <v>-1.0023335218429565</v>
      </c>
      <c r="BJ264" s="1">
        <v>0.25</v>
      </c>
      <c r="BK264" s="1">
        <v>-1.355140209197998</v>
      </c>
      <c r="BL264" s="1">
        <v>7.355140209197998</v>
      </c>
      <c r="BM264" s="1">
        <v>1</v>
      </c>
      <c r="BN264" s="1">
        <v>0</v>
      </c>
      <c r="BO264" s="1">
        <v>0.15999999642372131</v>
      </c>
      <c r="BP264" s="1">
        <v>111115</v>
      </c>
      <c r="BQ264">
        <f t="shared" si="154"/>
        <v>1.7519183349609375</v>
      </c>
      <c r="BR264">
        <f t="shared" si="155"/>
        <v>5.3400457816222989E-3</v>
      </c>
      <c r="BS264">
        <f t="shared" si="156"/>
        <v>301.90280189514158</v>
      </c>
      <c r="BT264">
        <f t="shared" si="157"/>
        <v>299.40768280029295</v>
      </c>
      <c r="BU264">
        <f t="shared" si="158"/>
        <v>288.01788418729848</v>
      </c>
      <c r="BV264">
        <f t="shared" si="159"/>
        <v>8.5672811465521706E-2</v>
      </c>
      <c r="BW264">
        <f t="shared" si="160"/>
        <v>3.9646018895274913</v>
      </c>
      <c r="BX264">
        <f t="shared" si="161"/>
        <v>39.273253777178653</v>
      </c>
      <c r="BY264">
        <f t="shared" si="162"/>
        <v>18.283007958086856</v>
      </c>
      <c r="BZ264">
        <f t="shared" si="163"/>
        <v>27.505242347717285</v>
      </c>
      <c r="CA264">
        <f t="shared" si="164"/>
        <v>3.686753794070154</v>
      </c>
      <c r="CB264">
        <f t="shared" si="165"/>
        <v>0.28327619120950248</v>
      </c>
      <c r="CC264">
        <f t="shared" si="166"/>
        <v>2.1189476356648376</v>
      </c>
      <c r="CD264">
        <f t="shared" si="167"/>
        <v>1.5678061584053165</v>
      </c>
      <c r="CE264">
        <f t="shared" si="168"/>
        <v>0.17782711445353572</v>
      </c>
      <c r="CF264">
        <f t="shared" si="169"/>
        <v>7.2026101776726881</v>
      </c>
      <c r="CG264">
        <f t="shared" si="170"/>
        <v>0.72211479187685457</v>
      </c>
      <c r="CH264">
        <f t="shared" si="171"/>
        <v>53.464033200141714</v>
      </c>
      <c r="CI264">
        <f t="shared" si="172"/>
        <v>98.161949967970543</v>
      </c>
      <c r="CJ264">
        <f t="shared" si="173"/>
        <v>2.4118291749174334E-2</v>
      </c>
      <c r="CK264">
        <f t="shared" si="174"/>
        <v>0</v>
      </c>
      <c r="CL264">
        <f t="shared" si="175"/>
        <v>1530.0950439453122</v>
      </c>
      <c r="CM264">
        <f t="shared" si="176"/>
        <v>0</v>
      </c>
      <c r="CN264" t="e">
        <f t="shared" si="177"/>
        <v>#DIV/0!</v>
      </c>
      <c r="CO264" t="e">
        <f t="shared" si="178"/>
        <v>#DIV/0!</v>
      </c>
      <c r="CP264" t="e">
        <v>#DIV/0!</v>
      </c>
    </row>
    <row r="265" spans="1:94" x14ac:dyDescent="0.3">
      <c r="A265" s="40" t="str">
        <f>VLOOKUP(C265,ListCodeMtrx!A$1:B$91,2,TRUE)</f>
        <v>M7</v>
      </c>
      <c r="B265" s="1">
        <f t="shared" si="179"/>
        <v>250</v>
      </c>
      <c r="C265" s="11">
        <v>7</v>
      </c>
      <c r="D265" s="4" t="s">
        <v>196</v>
      </c>
      <c r="E265" s="5">
        <v>1</v>
      </c>
      <c r="F265" s="5">
        <v>2</v>
      </c>
      <c r="G265">
        <v>93</v>
      </c>
      <c r="H265" s="12">
        <v>41337</v>
      </c>
      <c r="I265">
        <v>1</v>
      </c>
      <c r="J265" s="1">
        <v>22</v>
      </c>
      <c r="K265" s="6">
        <v>0.47768518518518521</v>
      </c>
      <c r="L265" s="1">
        <v>6276</v>
      </c>
      <c r="M265" s="1">
        <v>0</v>
      </c>
      <c r="N265" s="1">
        <v>250</v>
      </c>
      <c r="O265" s="7">
        <f t="shared" si="137"/>
        <v>18.524616391780437</v>
      </c>
      <c r="P265" s="7">
        <f t="shared" si="138"/>
        <v>0.34631494633806298</v>
      </c>
      <c r="Q265" s="7">
        <f t="shared" si="139"/>
        <v>145.49351119760382</v>
      </c>
      <c r="R265" s="1">
        <v>28.505350112915039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t="e">
        <f t="shared" si="140"/>
        <v>#DIV/0!</v>
      </c>
      <c r="AA265" t="e">
        <f t="shared" si="141"/>
        <v>#DIV/0!</v>
      </c>
      <c r="AB265" t="e">
        <f t="shared" si="142"/>
        <v>#DIV/0!</v>
      </c>
      <c r="AC265" s="1">
        <v>-1</v>
      </c>
      <c r="AD265" s="1">
        <v>0.85</v>
      </c>
      <c r="AE265" s="1">
        <v>0.85</v>
      </c>
      <c r="AF265" s="1">
        <v>10.002037048339844</v>
      </c>
      <c r="AG265">
        <f t="shared" si="143"/>
        <v>0.84999999999999987</v>
      </c>
      <c r="AH265">
        <f t="shared" si="144"/>
        <v>1.2759913408092158E-2</v>
      </c>
      <c r="AI265" t="e">
        <f t="shared" si="145"/>
        <v>#DIV/0!</v>
      </c>
      <c r="AJ265" t="e">
        <f t="shared" si="146"/>
        <v>#DIV/0!</v>
      </c>
      <c r="AK265" t="e">
        <f t="shared" si="147"/>
        <v>#DIV/0!</v>
      </c>
      <c r="AL265" s="1">
        <v>1798.9976806640625</v>
      </c>
      <c r="AM265" s="1">
        <v>0.5</v>
      </c>
      <c r="AN265" t="e">
        <f t="shared" si="148"/>
        <v>#DIV/0!</v>
      </c>
      <c r="AO265">
        <f t="shared" si="149"/>
        <v>5.966580000045818</v>
      </c>
      <c r="AP265">
        <f t="shared" si="150"/>
        <v>1.7498344757513529</v>
      </c>
      <c r="AQ265">
        <f t="shared" si="151"/>
        <v>28.505350112915039</v>
      </c>
      <c r="AR265" s="1">
        <v>2</v>
      </c>
      <c r="AS265">
        <f t="shared" si="152"/>
        <v>4.644859790802002</v>
      </c>
      <c r="AT265" s="1">
        <v>1</v>
      </c>
      <c r="AU265">
        <f t="shared" si="153"/>
        <v>9.2897195816040039</v>
      </c>
      <c r="AV265" s="1">
        <v>26.258441925048828</v>
      </c>
      <c r="AW265" s="1">
        <v>25.120111465454102</v>
      </c>
      <c r="AX265" s="1">
        <v>250.67399597167969</v>
      </c>
      <c r="AY265" s="1">
        <v>239.28315734863281</v>
      </c>
      <c r="AZ265" s="1">
        <v>18.046369552612305</v>
      </c>
      <c r="BA265" s="1">
        <v>21.379880905151367</v>
      </c>
      <c r="BB265" s="1">
        <v>53.170726776123047</v>
      </c>
      <c r="BC265" s="1">
        <v>62.992378234863281</v>
      </c>
      <c r="BD265" s="1">
        <v>350.32220458984375</v>
      </c>
      <c r="BE265" s="1">
        <v>1800.1796875</v>
      </c>
      <c r="BF265" s="1">
        <v>2082.819580078125</v>
      </c>
      <c r="BG265" s="1">
        <v>100.94766235351562</v>
      </c>
      <c r="BH265" s="1">
        <v>-2.6264171600341797</v>
      </c>
      <c r="BI265" s="1">
        <v>-0.99521529674530029</v>
      </c>
      <c r="BJ265" s="1">
        <v>0.25</v>
      </c>
      <c r="BK265" s="1">
        <v>-1.355140209197998</v>
      </c>
      <c r="BL265" s="1">
        <v>7.355140209197998</v>
      </c>
      <c r="BM265" s="1">
        <v>1</v>
      </c>
      <c r="BN265" s="1">
        <v>0</v>
      </c>
      <c r="BO265" s="1">
        <v>0.15999999642372131</v>
      </c>
      <c r="BP265" s="1">
        <v>111115</v>
      </c>
      <c r="BQ265">
        <f t="shared" si="154"/>
        <v>1.7516110229492186</v>
      </c>
      <c r="BR265">
        <f t="shared" si="155"/>
        <v>5.9665800000458184E-3</v>
      </c>
      <c r="BS265">
        <f t="shared" si="156"/>
        <v>301.65535011291502</v>
      </c>
      <c r="BT265">
        <f t="shared" si="157"/>
        <v>299.40844192504881</v>
      </c>
      <c r="BU265">
        <f t="shared" si="158"/>
        <v>288.02874356205575</v>
      </c>
      <c r="BV265">
        <f t="shared" si="159"/>
        <v>-5.0728573462660671E-3</v>
      </c>
      <c r="BW265">
        <f t="shared" si="160"/>
        <v>3.9080834745229489</v>
      </c>
      <c r="BX265">
        <f t="shared" si="161"/>
        <v>38.713957147783773</v>
      </c>
      <c r="BY265">
        <f t="shared" si="162"/>
        <v>17.334076242632406</v>
      </c>
      <c r="BZ265">
        <f t="shared" si="163"/>
        <v>27.381896018981934</v>
      </c>
      <c r="CA265">
        <f t="shared" si="164"/>
        <v>3.6602294203225694</v>
      </c>
      <c r="CB265">
        <f t="shared" si="165"/>
        <v>0.33386853576228548</v>
      </c>
      <c r="CC265">
        <f t="shared" si="166"/>
        <v>2.158248998771596</v>
      </c>
      <c r="CD265">
        <f t="shared" si="167"/>
        <v>1.5019804215509733</v>
      </c>
      <c r="CE265">
        <f t="shared" si="168"/>
        <v>0.20975147669944286</v>
      </c>
      <c r="CF265">
        <f t="shared" si="169"/>
        <v>14.687229843003156</v>
      </c>
      <c r="CG265">
        <f t="shared" si="170"/>
        <v>0.60803908143698326</v>
      </c>
      <c r="CH265">
        <f t="shared" si="171"/>
        <v>55.497268535339281</v>
      </c>
      <c r="CI265">
        <f t="shared" si="172"/>
        <v>236.59112429970997</v>
      </c>
      <c r="CJ265">
        <f t="shared" si="173"/>
        <v>4.3453261970489189E-2</v>
      </c>
      <c r="CK265">
        <f t="shared" si="174"/>
        <v>0</v>
      </c>
      <c r="CL265">
        <f t="shared" si="175"/>
        <v>1530.1527343749997</v>
      </c>
      <c r="CM265">
        <f t="shared" si="176"/>
        <v>0</v>
      </c>
      <c r="CN265" t="e">
        <f t="shared" si="177"/>
        <v>#DIV/0!</v>
      </c>
      <c r="CO265" t="e">
        <f t="shared" si="178"/>
        <v>#DIV/0!</v>
      </c>
      <c r="CP265" t="e">
        <v>#DIV/0!</v>
      </c>
    </row>
    <row r="266" spans="1:94" x14ac:dyDescent="0.3">
      <c r="A266" s="40" t="str">
        <f>VLOOKUP(C266,ListCodeMtrx!A$1:B$91,2,TRUE)</f>
        <v>M7</v>
      </c>
      <c r="B266" s="1">
        <f t="shared" si="179"/>
        <v>600</v>
      </c>
      <c r="C266" s="11">
        <v>7</v>
      </c>
      <c r="D266" s="4" t="s">
        <v>196</v>
      </c>
      <c r="E266" s="5">
        <v>1</v>
      </c>
      <c r="F266" s="5">
        <v>2</v>
      </c>
      <c r="G266">
        <v>93</v>
      </c>
      <c r="H266" s="12">
        <v>41337</v>
      </c>
      <c r="I266">
        <v>1</v>
      </c>
      <c r="J266" s="1">
        <v>23</v>
      </c>
      <c r="K266" s="6">
        <v>0.48010416666666667</v>
      </c>
      <c r="L266" s="1">
        <v>6485</v>
      </c>
      <c r="M266" s="1">
        <v>0</v>
      </c>
      <c r="N266" s="1">
        <v>600</v>
      </c>
      <c r="O266" s="7">
        <f t="shared" si="137"/>
        <v>43.145008640841979</v>
      </c>
      <c r="P266" s="7">
        <f t="shared" si="138"/>
        <v>0.37202579476821951</v>
      </c>
      <c r="Q266" s="7">
        <f t="shared" si="139"/>
        <v>368.00369180419278</v>
      </c>
      <c r="R266" s="1">
        <v>28.323888778686523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t="e">
        <f t="shared" si="140"/>
        <v>#DIV/0!</v>
      </c>
      <c r="AA266" t="e">
        <f t="shared" si="141"/>
        <v>#DIV/0!</v>
      </c>
      <c r="AB266" t="e">
        <f t="shared" si="142"/>
        <v>#DIV/0!</v>
      </c>
      <c r="AC266" s="1">
        <v>-1</v>
      </c>
      <c r="AD266" s="1">
        <v>0.85</v>
      </c>
      <c r="AE266" s="1">
        <v>0.85</v>
      </c>
      <c r="AF266" s="1">
        <v>10.002037048339844</v>
      </c>
      <c r="AG266">
        <f t="shared" si="143"/>
        <v>0.84999999999999987</v>
      </c>
      <c r="AH266">
        <f t="shared" si="144"/>
        <v>2.8852884209313652E-2</v>
      </c>
      <c r="AI266" t="e">
        <f t="shared" si="145"/>
        <v>#DIV/0!</v>
      </c>
      <c r="AJ266" t="e">
        <f t="shared" si="146"/>
        <v>#DIV/0!</v>
      </c>
      <c r="AK266" t="e">
        <f t="shared" si="147"/>
        <v>#DIV/0!</v>
      </c>
      <c r="AL266" s="1">
        <v>1798.9976806640625</v>
      </c>
      <c r="AM266" s="1">
        <v>0.5</v>
      </c>
      <c r="AN266" t="e">
        <f t="shared" si="148"/>
        <v>#DIV/0!</v>
      </c>
      <c r="AO266">
        <f t="shared" si="149"/>
        <v>6.2085677442471709</v>
      </c>
      <c r="AP266">
        <f t="shared" si="150"/>
        <v>1.6997183566839671</v>
      </c>
      <c r="AQ266">
        <f t="shared" si="151"/>
        <v>28.323888778686523</v>
      </c>
      <c r="AR266" s="1">
        <v>2</v>
      </c>
      <c r="AS266">
        <f t="shared" si="152"/>
        <v>4.644859790802002</v>
      </c>
      <c r="AT266" s="1">
        <v>1</v>
      </c>
      <c r="AU266">
        <f t="shared" si="153"/>
        <v>9.2897195816040039</v>
      </c>
      <c r="AV266" s="1">
        <v>26.261030197143555</v>
      </c>
      <c r="AW266" s="1">
        <v>25.124126434326172</v>
      </c>
      <c r="AX266" s="1">
        <v>599.57440185546875</v>
      </c>
      <c r="AY266" s="1">
        <v>572.9163818359375</v>
      </c>
      <c r="AZ266" s="1">
        <v>18.002954483032227</v>
      </c>
      <c r="BA266" s="1">
        <v>21.470783233642578</v>
      </c>
      <c r="BB266" s="1">
        <v>53.033271789550781</v>
      </c>
      <c r="BC266" s="1">
        <v>63.248828887939453</v>
      </c>
      <c r="BD266" s="1">
        <v>350.37860107421875</v>
      </c>
      <c r="BE266" s="1">
        <v>1800.00390625</v>
      </c>
      <c r="BF266" s="1">
        <v>2064.82763671875</v>
      </c>
      <c r="BG266" s="1">
        <v>100.94493865966797</v>
      </c>
      <c r="BH266" s="1">
        <v>-9.8964977264404297</v>
      </c>
      <c r="BI266" s="1">
        <v>-0.94928252696990967</v>
      </c>
      <c r="BJ266" s="1">
        <v>0.5</v>
      </c>
      <c r="BK266" s="1">
        <v>-1.355140209197998</v>
      </c>
      <c r="BL266" s="1">
        <v>7.355140209197998</v>
      </c>
      <c r="BM266" s="1">
        <v>1</v>
      </c>
      <c r="BN266" s="1">
        <v>0</v>
      </c>
      <c r="BO266" s="1">
        <v>0.15999999642372131</v>
      </c>
      <c r="BP266" s="1">
        <v>111115</v>
      </c>
      <c r="BQ266">
        <f t="shared" si="154"/>
        <v>1.7518930053710937</v>
      </c>
      <c r="BR266">
        <f t="shared" si="155"/>
        <v>6.2085677442471707E-3</v>
      </c>
      <c r="BS266">
        <f t="shared" si="156"/>
        <v>301.4738887786865</v>
      </c>
      <c r="BT266">
        <f t="shared" si="157"/>
        <v>299.41103019714353</v>
      </c>
      <c r="BU266">
        <f t="shared" si="158"/>
        <v>288.00061856268439</v>
      </c>
      <c r="BV266">
        <f t="shared" si="159"/>
        <v>-3.642582024252395E-2</v>
      </c>
      <c r="BW266">
        <f t="shared" si="160"/>
        <v>3.8670852531790447</v>
      </c>
      <c r="BX266">
        <f t="shared" si="161"/>
        <v>38.308857328813446</v>
      </c>
      <c r="BY266">
        <f t="shared" si="162"/>
        <v>16.838074095170867</v>
      </c>
      <c r="BZ266">
        <f t="shared" si="163"/>
        <v>27.292459487915039</v>
      </c>
      <c r="CA266">
        <f t="shared" si="164"/>
        <v>3.6411013101218428</v>
      </c>
      <c r="CB266">
        <f t="shared" si="165"/>
        <v>0.35770093041075157</v>
      </c>
      <c r="CC266">
        <f t="shared" si="166"/>
        <v>2.1673668964950776</v>
      </c>
      <c r="CD266">
        <f t="shared" si="167"/>
        <v>1.4737344136267652</v>
      </c>
      <c r="CE266">
        <f t="shared" si="168"/>
        <v>0.2248074125778346</v>
      </c>
      <c r="CF266">
        <f t="shared" si="169"/>
        <v>37.148110095705597</v>
      </c>
      <c r="CG266">
        <f t="shared" si="170"/>
        <v>0.64233403594588734</v>
      </c>
      <c r="CH266">
        <f t="shared" si="171"/>
        <v>56.436860286339694</v>
      </c>
      <c r="CI266">
        <f t="shared" si="172"/>
        <v>566.64646581172531</v>
      </c>
      <c r="CJ266">
        <f t="shared" si="173"/>
        <v>4.2971569958139708E-2</v>
      </c>
      <c r="CK266">
        <f t="shared" si="174"/>
        <v>0</v>
      </c>
      <c r="CL266">
        <f t="shared" si="175"/>
        <v>1530.0033203124997</v>
      </c>
      <c r="CM266">
        <f t="shared" si="176"/>
        <v>0</v>
      </c>
      <c r="CN266" t="e">
        <f t="shared" si="177"/>
        <v>#DIV/0!</v>
      </c>
      <c r="CO266" t="e">
        <f t="shared" si="178"/>
        <v>#DIV/0!</v>
      </c>
      <c r="CP266" t="e">
        <v>#DIV/0!</v>
      </c>
    </row>
    <row r="267" spans="1:94" x14ac:dyDescent="0.3">
      <c r="A267" s="40" t="str">
        <f>VLOOKUP(C267,ListCodeMtrx!A$1:B$91,2,TRUE)</f>
        <v>M7</v>
      </c>
      <c r="B267" s="1">
        <f t="shared" si="179"/>
        <v>800</v>
      </c>
      <c r="C267" s="11">
        <v>7</v>
      </c>
      <c r="D267" s="4" t="s">
        <v>196</v>
      </c>
      <c r="E267" s="5">
        <v>1</v>
      </c>
      <c r="F267" s="5">
        <v>2</v>
      </c>
      <c r="G267">
        <v>93</v>
      </c>
      <c r="H267" s="12">
        <v>41337</v>
      </c>
      <c r="I267">
        <v>1</v>
      </c>
      <c r="J267" s="1">
        <v>24</v>
      </c>
      <c r="K267" s="6">
        <v>0.48184027777777783</v>
      </c>
      <c r="L267" s="1">
        <v>6635</v>
      </c>
      <c r="M267" s="1">
        <v>0</v>
      </c>
      <c r="N267" s="1">
        <v>800</v>
      </c>
      <c r="O267" s="7">
        <f t="shared" si="137"/>
        <v>50.201639185071969</v>
      </c>
      <c r="P267" s="7">
        <f t="shared" si="138"/>
        <v>0.3731035375636651</v>
      </c>
      <c r="Q267" s="7">
        <f t="shared" si="139"/>
        <v>529.91662072744384</v>
      </c>
      <c r="R267" s="1">
        <v>28.339946746826172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t="e">
        <f t="shared" si="140"/>
        <v>#DIV/0!</v>
      </c>
      <c r="AA267" t="e">
        <f t="shared" si="141"/>
        <v>#DIV/0!</v>
      </c>
      <c r="AB267" t="e">
        <f t="shared" si="142"/>
        <v>#DIV/0!</v>
      </c>
      <c r="AC267" s="1">
        <v>-1</v>
      </c>
      <c r="AD267" s="1">
        <v>0.85</v>
      </c>
      <c r="AE267" s="1">
        <v>0.85</v>
      </c>
      <c r="AF267" s="1">
        <v>10.002037048339844</v>
      </c>
      <c r="AG267">
        <f t="shared" si="143"/>
        <v>0.84999999999999987</v>
      </c>
      <c r="AH267">
        <f t="shared" si="144"/>
        <v>3.3470196749449836E-2</v>
      </c>
      <c r="AI267" t="e">
        <f t="shared" si="145"/>
        <v>#DIV/0!</v>
      </c>
      <c r="AJ267" t="e">
        <f t="shared" si="146"/>
        <v>#DIV/0!</v>
      </c>
      <c r="AK267" t="e">
        <f t="shared" si="147"/>
        <v>#DIV/0!</v>
      </c>
      <c r="AL267" s="1">
        <v>1798.9976806640625</v>
      </c>
      <c r="AM267" s="1">
        <v>0.5</v>
      </c>
      <c r="AN267" t="e">
        <f t="shared" si="148"/>
        <v>#DIV/0!</v>
      </c>
      <c r="AO267">
        <f t="shared" si="149"/>
        <v>6.1357835145619717</v>
      </c>
      <c r="AP267">
        <f t="shared" si="150"/>
        <v>1.674834855194804</v>
      </c>
      <c r="AQ267">
        <f t="shared" si="151"/>
        <v>28.339946746826172</v>
      </c>
      <c r="AR267" s="1">
        <v>2</v>
      </c>
      <c r="AS267">
        <f t="shared" si="152"/>
        <v>4.644859790802002</v>
      </c>
      <c r="AT267" s="1">
        <v>1</v>
      </c>
      <c r="AU267">
        <f t="shared" si="153"/>
        <v>9.2897195816040039</v>
      </c>
      <c r="AV267" s="1">
        <v>26.283210754394531</v>
      </c>
      <c r="AW267" s="1">
        <v>25.121694564819336</v>
      </c>
      <c r="AX267" s="1">
        <v>801.65130615234375</v>
      </c>
      <c r="AY267" s="1">
        <v>770.296630859375</v>
      </c>
      <c r="AZ267" s="1">
        <v>18.326986312866211</v>
      </c>
      <c r="BA267" s="1">
        <v>21.753297805786133</v>
      </c>
      <c r="BB267" s="1">
        <v>53.916599273681641</v>
      </c>
      <c r="BC267" s="1">
        <v>63.996547698974609</v>
      </c>
      <c r="BD267" s="1">
        <v>350.36569213867187</v>
      </c>
      <c r="BE267" s="1">
        <v>1799.7271728515625</v>
      </c>
      <c r="BF267" s="1">
        <v>2065.157470703125</v>
      </c>
      <c r="BG267" s="1">
        <v>100.94392395019531</v>
      </c>
      <c r="BH267" s="1">
        <v>-15.35243034362793</v>
      </c>
      <c r="BI267" s="1">
        <v>-0.91646087169647217</v>
      </c>
      <c r="BJ267" s="1">
        <v>0.25</v>
      </c>
      <c r="BK267" s="1">
        <v>-1.355140209197998</v>
      </c>
      <c r="BL267" s="1">
        <v>7.355140209197998</v>
      </c>
      <c r="BM267" s="1">
        <v>1</v>
      </c>
      <c r="BN267" s="1">
        <v>0</v>
      </c>
      <c r="BO267" s="1">
        <v>0.15999999642372131</v>
      </c>
      <c r="BP267" s="1">
        <v>111115</v>
      </c>
      <c r="BQ267">
        <f t="shared" si="154"/>
        <v>1.7518284606933592</v>
      </c>
      <c r="BR267">
        <f t="shared" si="155"/>
        <v>6.1357835145619717E-3</v>
      </c>
      <c r="BS267">
        <f t="shared" si="156"/>
        <v>301.48994674682615</v>
      </c>
      <c r="BT267">
        <f t="shared" si="157"/>
        <v>299.43321075439451</v>
      </c>
      <c r="BU267">
        <f t="shared" si="158"/>
        <v>287.95634121992407</v>
      </c>
      <c r="BV267">
        <f t="shared" si="159"/>
        <v>-2.4538036661316976E-2</v>
      </c>
      <c r="BW267">
        <f t="shared" si="160"/>
        <v>3.8706980945680298</v>
      </c>
      <c r="BX267">
        <f t="shared" si="161"/>
        <v>38.345032995525237</v>
      </c>
      <c r="BY267">
        <f t="shared" si="162"/>
        <v>16.591735189739104</v>
      </c>
      <c r="BZ267">
        <f t="shared" si="163"/>
        <v>27.311578750610352</v>
      </c>
      <c r="CA267">
        <f t="shared" si="164"/>
        <v>3.6451830668609286</v>
      </c>
      <c r="CB267">
        <f t="shared" si="165"/>
        <v>0.35869716294356219</v>
      </c>
      <c r="CC267">
        <f t="shared" si="166"/>
        <v>2.1958632393732258</v>
      </c>
      <c r="CD267">
        <f t="shared" si="167"/>
        <v>1.4493198274877028</v>
      </c>
      <c r="CE267">
        <f t="shared" si="168"/>
        <v>0.22543701813050299</v>
      </c>
      <c r="CF267">
        <f t="shared" si="169"/>
        <v>53.491863062655582</v>
      </c>
      <c r="CG267">
        <f t="shared" si="170"/>
        <v>0.6879383856790946</v>
      </c>
      <c r="CH267">
        <f t="shared" si="171"/>
        <v>57.112419560276287</v>
      </c>
      <c r="CI267">
        <f t="shared" si="172"/>
        <v>763.00123164904221</v>
      </c>
      <c r="CJ267">
        <f t="shared" si="173"/>
        <v>3.7577096350877644E-2</v>
      </c>
      <c r="CK267">
        <f t="shared" si="174"/>
        <v>0</v>
      </c>
      <c r="CL267">
        <f t="shared" si="175"/>
        <v>1529.7680969238279</v>
      </c>
      <c r="CM267">
        <f t="shared" si="176"/>
        <v>0</v>
      </c>
      <c r="CN267" t="e">
        <f t="shared" si="177"/>
        <v>#DIV/0!</v>
      </c>
      <c r="CO267" t="e">
        <f t="shared" si="178"/>
        <v>#DIV/0!</v>
      </c>
      <c r="CP267" t="e">
        <v>#DIV/0!</v>
      </c>
    </row>
    <row r="268" spans="1:94" hidden="1" x14ac:dyDescent="0.3">
      <c r="A268" t="str">
        <f>VLOOKUP(C268,ListCodeMtrx!A$1:B$91,2,TRUE)</f>
        <v>M7</v>
      </c>
      <c r="B268" s="1" t="str">
        <f t="shared" si="179"/>
        <v>400F</v>
      </c>
      <c r="C268" s="8">
        <v>7</v>
      </c>
      <c r="D268" s="4" t="s">
        <v>196</v>
      </c>
      <c r="E268" s="5">
        <v>1</v>
      </c>
      <c r="F268" s="5">
        <v>2</v>
      </c>
      <c r="G268">
        <v>93</v>
      </c>
      <c r="H268" s="13">
        <v>41337</v>
      </c>
      <c r="I268" s="8">
        <v>1</v>
      </c>
      <c r="J268" s="9">
        <v>25</v>
      </c>
      <c r="K268" s="6">
        <v>0.48359953703703706</v>
      </c>
      <c r="L268" s="9">
        <v>6778</v>
      </c>
      <c r="M268" s="9">
        <v>0</v>
      </c>
      <c r="N268" s="1" t="s">
        <v>179</v>
      </c>
      <c r="O268" s="7">
        <f t="shared" si="137"/>
        <v>30.32567960479917</v>
      </c>
      <c r="P268" s="7">
        <f t="shared" si="138"/>
        <v>0.39018031725648589</v>
      </c>
      <c r="Q268" s="7">
        <f t="shared" si="139"/>
        <v>243.37642153735004</v>
      </c>
      <c r="R268" s="9">
        <v>28.403238296508789</v>
      </c>
      <c r="S268" s="9">
        <v>12</v>
      </c>
      <c r="T268" s="9">
        <v>11</v>
      </c>
      <c r="U268" s="9">
        <v>0</v>
      </c>
      <c r="V268" s="9">
        <v>0</v>
      </c>
      <c r="W268" s="9">
        <v>282.3857421875</v>
      </c>
      <c r="X268" s="9">
        <v>616.844482421875</v>
      </c>
      <c r="Y268" s="9">
        <v>447.494384765625</v>
      </c>
      <c r="Z268" s="8" t="e">
        <f t="shared" si="140"/>
        <v>#DIV/0!</v>
      </c>
      <c r="AA268" s="8">
        <f t="shared" si="141"/>
        <v>0.54220917875638952</v>
      </c>
      <c r="AB268" s="8">
        <f t="shared" si="142"/>
        <v>0.27454261565466564</v>
      </c>
      <c r="AC268" s="9">
        <v>-1</v>
      </c>
      <c r="AD268" s="9">
        <v>0.85</v>
      </c>
      <c r="AE268" s="9">
        <v>0.85</v>
      </c>
      <c r="AF268" s="9">
        <v>10.002037048339844</v>
      </c>
      <c r="AG268" s="8">
        <f t="shared" si="143"/>
        <v>0.84999999999999987</v>
      </c>
      <c r="AH268" s="8">
        <f t="shared" si="144"/>
        <v>2.0482434695530734E-2</v>
      </c>
      <c r="AI268" s="8">
        <f t="shared" si="145"/>
        <v>0.50634077476216166</v>
      </c>
      <c r="AJ268" s="8">
        <f t="shared" si="146"/>
        <v>2.1844037791833673</v>
      </c>
      <c r="AK268" s="8">
        <f t="shared" si="147"/>
        <v>-1</v>
      </c>
      <c r="AL268" s="9">
        <v>1799.28515625</v>
      </c>
      <c r="AM268" s="9">
        <v>0.5</v>
      </c>
      <c r="AN268" s="8">
        <f t="shared" si="148"/>
        <v>209.9416925698327</v>
      </c>
      <c r="AO268" s="8">
        <f t="shared" si="149"/>
        <v>6.5106559276607099</v>
      </c>
      <c r="AP268" s="8">
        <f t="shared" si="150"/>
        <v>1.7023205657392144</v>
      </c>
      <c r="AQ268" s="8">
        <f t="shared" si="151"/>
        <v>28.403238296508789</v>
      </c>
      <c r="AR268" s="9">
        <v>2</v>
      </c>
      <c r="AS268" s="8">
        <f t="shared" si="152"/>
        <v>4.644859790802002</v>
      </c>
      <c r="AT268" s="9">
        <v>1</v>
      </c>
      <c r="AU268" s="8">
        <f t="shared" si="153"/>
        <v>9.2897195816040039</v>
      </c>
      <c r="AV268" s="9">
        <v>26.304109573364258</v>
      </c>
      <c r="AW268" s="9">
        <v>25.121040344238281</v>
      </c>
      <c r="AX268" s="9">
        <v>399.56304931640625</v>
      </c>
      <c r="AY268" s="9">
        <v>380.8365478515625</v>
      </c>
      <c r="AZ268" s="9">
        <v>17.986852645874023</v>
      </c>
      <c r="BA268" s="9">
        <v>21.623031616210938</v>
      </c>
      <c r="BB268" s="9">
        <v>52.84906005859375</v>
      </c>
      <c r="BC268" s="9">
        <v>63.53289794921875</v>
      </c>
      <c r="BD268" s="9">
        <v>350.3609619140625</v>
      </c>
      <c r="BE268" s="9">
        <v>1799.28515625</v>
      </c>
      <c r="BF268" s="9">
        <v>2063.6044921875</v>
      </c>
      <c r="BG268" s="9">
        <v>100.9407958984375</v>
      </c>
      <c r="BH268" s="9">
        <v>-5.2631053924560547</v>
      </c>
      <c r="BI268" s="9">
        <v>-0.97571837902069092</v>
      </c>
      <c r="BJ268" s="9">
        <v>0.25</v>
      </c>
      <c r="BK268" s="9">
        <v>-1.355140209197998</v>
      </c>
      <c r="BL268" s="9">
        <v>7.355140209197998</v>
      </c>
      <c r="BM268" s="9">
        <v>1</v>
      </c>
      <c r="BN268" s="9">
        <v>0</v>
      </c>
      <c r="BO268" s="9">
        <v>0.15999999642372131</v>
      </c>
      <c r="BP268" s="9">
        <v>111115</v>
      </c>
      <c r="BQ268" s="8">
        <f t="shared" si="154"/>
        <v>1.7518048095703123</v>
      </c>
      <c r="BR268" s="8">
        <f t="shared" si="155"/>
        <v>6.5106559276607101E-3</v>
      </c>
      <c r="BS268" s="8">
        <f t="shared" si="156"/>
        <v>301.55323829650877</v>
      </c>
      <c r="BT268" s="8">
        <f t="shared" si="157"/>
        <v>299.45410957336424</v>
      </c>
      <c r="BU268" s="8">
        <f t="shared" si="158"/>
        <v>287.88561856525484</v>
      </c>
      <c r="BV268" s="8">
        <f t="shared" si="159"/>
        <v>-8.7452549946672523E-2</v>
      </c>
      <c r="BW268" s="8">
        <f t="shared" si="160"/>
        <v>3.8849665868166237</v>
      </c>
      <c r="BX268" s="8">
        <f t="shared" si="161"/>
        <v>38.487576328658214</v>
      </c>
      <c r="BY268" s="8">
        <f t="shared" si="162"/>
        <v>16.864544712447277</v>
      </c>
      <c r="BZ268" s="8">
        <f t="shared" si="163"/>
        <v>27.353673934936523</v>
      </c>
      <c r="CA268" s="8">
        <f t="shared" si="164"/>
        <v>3.6541840141090871</v>
      </c>
      <c r="CB268" s="8">
        <f t="shared" si="165"/>
        <v>0.37445281164536964</v>
      </c>
      <c r="CC268" s="8">
        <f t="shared" si="166"/>
        <v>2.1826460210774092</v>
      </c>
      <c r="CD268" s="8">
        <f t="shared" si="167"/>
        <v>1.4715379930316779</v>
      </c>
      <c r="CE268" s="8">
        <f t="shared" si="168"/>
        <v>0.23539697224976949</v>
      </c>
      <c r="CF268" s="8">
        <f t="shared" si="169"/>
        <v>24.566609692893742</v>
      </c>
      <c r="CG268" s="8">
        <f t="shared" si="170"/>
        <v>0.63905741954212369</v>
      </c>
      <c r="CH268" s="8">
        <f t="shared" si="171"/>
        <v>56.645036610841373</v>
      </c>
      <c r="CI268" s="8">
        <f t="shared" si="172"/>
        <v>376.42956149348663</v>
      </c>
      <c r="CJ268" s="8">
        <f t="shared" si="173"/>
        <v>4.5634015156703296E-2</v>
      </c>
      <c r="CK268" s="8">
        <f t="shared" si="174"/>
        <v>0</v>
      </c>
      <c r="CL268" s="8">
        <f t="shared" si="175"/>
        <v>1529.3923828124998</v>
      </c>
      <c r="CM268" s="8">
        <f t="shared" si="176"/>
        <v>334.458740234375</v>
      </c>
      <c r="CN268" s="8">
        <f t="shared" si="177"/>
        <v>0.27454261565466564</v>
      </c>
      <c r="CO268" s="8" t="e">
        <f t="shared" si="178"/>
        <v>#DIV/0!</v>
      </c>
      <c r="CP268" s="8" t="e">
        <v>#DIV/0!</v>
      </c>
    </row>
    <row r="269" spans="1:94" hidden="1" x14ac:dyDescent="0.3">
      <c r="A269" t="str">
        <f>VLOOKUP(C269,ListCodeMtrx!A$1:B$91,2,TRUE)</f>
        <v>M14</v>
      </c>
      <c r="B269" s="1" t="str">
        <f t="shared" si="179"/>
        <v>400a</v>
      </c>
      <c r="C269" s="11">
        <v>14</v>
      </c>
      <c r="D269" s="4" t="s">
        <v>203</v>
      </c>
      <c r="E269" s="5">
        <v>1</v>
      </c>
      <c r="F269" s="5">
        <v>3</v>
      </c>
      <c r="G269">
        <v>93</v>
      </c>
      <c r="H269" s="12">
        <v>41337</v>
      </c>
      <c r="I269">
        <v>1</v>
      </c>
      <c r="J269" s="1">
        <v>26</v>
      </c>
      <c r="K269" s="6">
        <v>0.4927893518518518</v>
      </c>
      <c r="L269" s="1">
        <v>7581</v>
      </c>
      <c r="M269" s="1">
        <v>0</v>
      </c>
      <c r="N269" s="1" t="s">
        <v>177</v>
      </c>
      <c r="O269">
        <f t="shared" si="137"/>
        <v>18.585631864349764</v>
      </c>
      <c r="P269">
        <f t="shared" si="138"/>
        <v>0.19704023366184967</v>
      </c>
      <c r="Q269">
        <f t="shared" si="139"/>
        <v>223.71456278228285</v>
      </c>
      <c r="R269" s="1">
        <v>29.171932220458984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t="e">
        <f t="shared" si="140"/>
        <v>#DIV/0!</v>
      </c>
      <c r="AA269" t="e">
        <f t="shared" si="141"/>
        <v>#DIV/0!</v>
      </c>
      <c r="AB269" t="e">
        <f t="shared" si="142"/>
        <v>#DIV/0!</v>
      </c>
      <c r="AC269" s="1">
        <v>-1</v>
      </c>
      <c r="AD269" s="1">
        <v>0.85</v>
      </c>
      <c r="AE269" s="1">
        <v>0.85</v>
      </c>
      <c r="AF269" s="1">
        <v>10.002037048339844</v>
      </c>
      <c r="AG269">
        <f t="shared" si="143"/>
        <v>0.84999999999999987</v>
      </c>
      <c r="AH269">
        <f t="shared" si="144"/>
        <v>1.2806698864392532E-2</v>
      </c>
      <c r="AI269" t="e">
        <f t="shared" si="145"/>
        <v>#DIV/0!</v>
      </c>
      <c r="AJ269" t="e">
        <f t="shared" si="146"/>
        <v>#DIV/0!</v>
      </c>
      <c r="AK269" t="e">
        <f t="shared" si="147"/>
        <v>#DIV/0!</v>
      </c>
      <c r="AL269" s="1">
        <v>1799.28515625</v>
      </c>
      <c r="AM269" s="1">
        <v>0.5</v>
      </c>
      <c r="AN269" t="e">
        <f t="shared" si="148"/>
        <v>#DIV/0!</v>
      </c>
      <c r="AO269">
        <f t="shared" si="149"/>
        <v>4.0537973848561197</v>
      </c>
      <c r="AP269">
        <f t="shared" si="150"/>
        <v>2.0568434481610254</v>
      </c>
      <c r="AQ269">
        <f t="shared" si="151"/>
        <v>29.171932220458984</v>
      </c>
      <c r="AR269" s="1">
        <v>2</v>
      </c>
      <c r="AS269">
        <f t="shared" si="152"/>
        <v>4.644859790802002</v>
      </c>
      <c r="AT269" s="1">
        <v>1</v>
      </c>
      <c r="AU269">
        <f t="shared" si="153"/>
        <v>9.2897195816040039</v>
      </c>
      <c r="AV269" s="1">
        <v>26.214393615722656</v>
      </c>
      <c r="AW269" s="1">
        <v>25.123920440673828</v>
      </c>
      <c r="AX269" s="1">
        <v>399.12567138671875</v>
      </c>
      <c r="AY269" s="1">
        <v>387.61846923828125</v>
      </c>
      <c r="AZ269" s="1">
        <v>17.597618103027344</v>
      </c>
      <c r="BA269" s="1">
        <v>19.865875244140625</v>
      </c>
      <c r="BB269" s="1">
        <v>51.975906372070313</v>
      </c>
      <c r="BC269" s="1">
        <v>58.675376892089844</v>
      </c>
      <c r="BD269" s="1">
        <v>350.33639526367188</v>
      </c>
      <c r="BE269" s="1">
        <v>1799.2083740234375</v>
      </c>
      <c r="BF269" s="1">
        <v>1033.00048828125</v>
      </c>
      <c r="BG269" s="1">
        <v>100.93266296386719</v>
      </c>
      <c r="BH269" s="1">
        <v>-5.4354991912841797</v>
      </c>
      <c r="BI269" s="1">
        <v>-0.85366332530975342</v>
      </c>
      <c r="BJ269" s="1">
        <v>0.5</v>
      </c>
      <c r="BK269" s="1">
        <v>-1.355140209197998</v>
      </c>
      <c r="BL269" s="1">
        <v>7.355140209197998</v>
      </c>
      <c r="BM269" s="1">
        <v>1</v>
      </c>
      <c r="BN269" s="1">
        <v>0</v>
      </c>
      <c r="BO269" s="1">
        <v>0.15999999642372131</v>
      </c>
      <c r="BP269" s="1">
        <v>111115</v>
      </c>
      <c r="BQ269">
        <f t="shared" si="154"/>
        <v>1.7516819763183593</v>
      </c>
      <c r="BR269">
        <f t="shared" si="155"/>
        <v>4.0537973848561197E-3</v>
      </c>
      <c r="BS269">
        <f t="shared" si="156"/>
        <v>302.32193222045896</v>
      </c>
      <c r="BT269">
        <f t="shared" si="157"/>
        <v>299.36439361572263</v>
      </c>
      <c r="BU269">
        <f t="shared" si="158"/>
        <v>287.87333340927944</v>
      </c>
      <c r="BV269">
        <f t="shared" si="159"/>
        <v>0.27350488071953727</v>
      </c>
      <c r="BW269">
        <f t="shared" si="160"/>
        <v>4.0619591386601037</v>
      </c>
      <c r="BX269">
        <f t="shared" si="161"/>
        <v>40.244248188658624</v>
      </c>
      <c r="BY269">
        <f t="shared" si="162"/>
        <v>20.378372944517999</v>
      </c>
      <c r="BZ269">
        <f t="shared" si="163"/>
        <v>27.69316291809082</v>
      </c>
      <c r="CA269">
        <f t="shared" si="164"/>
        <v>3.7274866549593813</v>
      </c>
      <c r="CB269">
        <f t="shared" si="165"/>
        <v>0.19294770318384172</v>
      </c>
      <c r="CC269">
        <f t="shared" si="166"/>
        <v>2.0051156904990783</v>
      </c>
      <c r="CD269">
        <f t="shared" si="167"/>
        <v>1.7223709644603029</v>
      </c>
      <c r="CE269">
        <f t="shared" si="168"/>
        <v>0.1209534441017882</v>
      </c>
      <c r="CF269">
        <f t="shared" si="169"/>
        <v>22.580106565413061</v>
      </c>
      <c r="CG269">
        <f t="shared" si="170"/>
        <v>0.57715145313356697</v>
      </c>
      <c r="CH269">
        <f t="shared" si="171"/>
        <v>48.878533272868033</v>
      </c>
      <c r="CI269">
        <f t="shared" si="172"/>
        <v>384.91756930298527</v>
      </c>
      <c r="CJ269">
        <f t="shared" si="173"/>
        <v>2.3600856337212945E-2</v>
      </c>
      <c r="CK269">
        <f t="shared" si="174"/>
        <v>0</v>
      </c>
      <c r="CL269">
        <f t="shared" si="175"/>
        <v>1529.3271179199216</v>
      </c>
      <c r="CM269">
        <f t="shared" si="176"/>
        <v>0</v>
      </c>
      <c r="CN269" t="e">
        <f t="shared" si="177"/>
        <v>#DIV/0!</v>
      </c>
      <c r="CO269" t="e">
        <f t="shared" si="178"/>
        <v>#DIV/0!</v>
      </c>
      <c r="CP269" t="e">
        <v>#DIV/0!</v>
      </c>
    </row>
    <row r="270" spans="1:94" s="8" customFormat="1" x14ac:dyDescent="0.3">
      <c r="A270" s="40" t="str">
        <f>VLOOKUP(C270,ListCodeMtrx!A$1:B$91,2,TRUE)</f>
        <v>M14</v>
      </c>
      <c r="B270" s="1">
        <f t="shared" si="179"/>
        <v>50</v>
      </c>
      <c r="C270" s="11">
        <v>14</v>
      </c>
      <c r="D270" s="4" t="s">
        <v>203</v>
      </c>
      <c r="E270" s="5">
        <v>1</v>
      </c>
      <c r="F270" s="5">
        <v>3</v>
      </c>
      <c r="G270">
        <v>93</v>
      </c>
      <c r="H270" s="12">
        <v>41337</v>
      </c>
      <c r="I270">
        <v>1</v>
      </c>
      <c r="J270" s="1">
        <v>27</v>
      </c>
      <c r="K270" s="6">
        <v>0.49504629629629626</v>
      </c>
      <c r="L270" s="1">
        <v>7776</v>
      </c>
      <c r="M270" s="1">
        <v>0</v>
      </c>
      <c r="N270" s="1">
        <v>50</v>
      </c>
      <c r="O270" s="7">
        <f t="shared" si="137"/>
        <v>-2.0137687591828657</v>
      </c>
      <c r="P270" s="7">
        <f t="shared" si="138"/>
        <v>0.20779842624515016</v>
      </c>
      <c r="Q270" s="7">
        <f t="shared" si="139"/>
        <v>58.152987885093786</v>
      </c>
      <c r="R270" s="1">
        <v>29.266927719116211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t="e">
        <f t="shared" si="140"/>
        <v>#DIV/0!</v>
      </c>
      <c r="AA270" t="e">
        <f t="shared" si="141"/>
        <v>#DIV/0!</v>
      </c>
      <c r="AB270" t="e">
        <f t="shared" si="142"/>
        <v>#DIV/0!</v>
      </c>
      <c r="AC270" s="1">
        <v>-1</v>
      </c>
      <c r="AD270" s="1">
        <v>0.85</v>
      </c>
      <c r="AE270" s="1">
        <v>0.85</v>
      </c>
      <c r="AF270" s="1">
        <v>9.9781646728515625</v>
      </c>
      <c r="AG270">
        <f t="shared" si="143"/>
        <v>0.85</v>
      </c>
      <c r="AH270">
        <f t="shared" si="144"/>
        <v>-6.6193165152176735E-4</v>
      </c>
      <c r="AI270" t="e">
        <f t="shared" si="145"/>
        <v>#DIV/0!</v>
      </c>
      <c r="AJ270" t="e">
        <f t="shared" si="146"/>
        <v>#DIV/0!</v>
      </c>
      <c r="AK270" t="e">
        <f t="shared" si="147"/>
        <v>#DIV/0!</v>
      </c>
      <c r="AL270" s="1">
        <v>1799.28515625</v>
      </c>
      <c r="AM270" s="1">
        <v>0.5</v>
      </c>
      <c r="AN270" t="e">
        <f t="shared" si="148"/>
        <v>#DIV/0!</v>
      </c>
      <c r="AO270">
        <f t="shared" si="149"/>
        <v>4.2252712780825661</v>
      </c>
      <c r="AP270">
        <f t="shared" si="150"/>
        <v>2.0343898388617063</v>
      </c>
      <c r="AQ270">
        <f t="shared" si="151"/>
        <v>29.266927719116211</v>
      </c>
      <c r="AR270" s="1">
        <v>2</v>
      </c>
      <c r="AS270">
        <f t="shared" si="152"/>
        <v>4.644859790802002</v>
      </c>
      <c r="AT270" s="1">
        <v>1</v>
      </c>
      <c r="AU270">
        <f t="shared" si="153"/>
        <v>9.2897195816040039</v>
      </c>
      <c r="AV270" s="1">
        <v>26.297056198120117</v>
      </c>
      <c r="AW270" s="1">
        <v>25.126028060913086</v>
      </c>
      <c r="AX270" s="1">
        <v>43.001468658447266</v>
      </c>
      <c r="AY270" s="1">
        <v>44.044723510742188</v>
      </c>
      <c r="AZ270" s="1">
        <v>17.947658538818359</v>
      </c>
      <c r="BA270" s="1">
        <v>20.310508728027344</v>
      </c>
      <c r="BB270" s="1">
        <v>52.749786376953125</v>
      </c>
      <c r="BC270" s="1">
        <v>59.694416046142578</v>
      </c>
      <c r="BD270" s="1">
        <v>350.37802124023437</v>
      </c>
      <c r="BE270" s="1">
        <v>1801.801025390625</v>
      </c>
      <c r="BF270" s="1">
        <v>971.945068359375</v>
      </c>
      <c r="BG270" s="1">
        <v>100.92916870117187</v>
      </c>
      <c r="BH270" s="1">
        <v>-0.10743141174316406</v>
      </c>
      <c r="BI270" s="1">
        <v>-0.96351325511932373</v>
      </c>
      <c r="BJ270" s="1">
        <v>0.5</v>
      </c>
      <c r="BK270" s="1">
        <v>-1.355140209197998</v>
      </c>
      <c r="BL270" s="1">
        <v>7.355140209197998</v>
      </c>
      <c r="BM270" s="1">
        <v>1</v>
      </c>
      <c r="BN270" s="1">
        <v>0</v>
      </c>
      <c r="BO270" s="1">
        <v>0.15999999642372131</v>
      </c>
      <c r="BP270" s="1">
        <v>111135</v>
      </c>
      <c r="BQ270">
        <f t="shared" si="154"/>
        <v>1.7518901062011718</v>
      </c>
      <c r="BR270">
        <f t="shared" si="155"/>
        <v>4.2252712780825657E-3</v>
      </c>
      <c r="BS270">
        <f t="shared" si="156"/>
        <v>302.41692771911619</v>
      </c>
      <c r="BT270">
        <f t="shared" si="157"/>
        <v>299.44705619812009</v>
      </c>
      <c r="BU270">
        <f t="shared" si="158"/>
        <v>288.2881576187574</v>
      </c>
      <c r="BV270">
        <f t="shared" si="159"/>
        <v>0.24657467361815039</v>
      </c>
      <c r="BW270">
        <f t="shared" si="160"/>
        <v>4.0843126006794019</v>
      </c>
      <c r="BX270">
        <f t="shared" si="161"/>
        <v>40.467118210119366</v>
      </c>
      <c r="BY270">
        <f t="shared" si="162"/>
        <v>20.156609482092023</v>
      </c>
      <c r="BZ270">
        <f t="shared" si="163"/>
        <v>27.781991958618164</v>
      </c>
      <c r="CA270">
        <f t="shared" si="164"/>
        <v>3.7468771580193354</v>
      </c>
      <c r="CB270">
        <f t="shared" si="165"/>
        <v>0.20325195569207771</v>
      </c>
      <c r="CC270">
        <f t="shared" si="166"/>
        <v>2.0499227618176956</v>
      </c>
      <c r="CD270">
        <f t="shared" si="167"/>
        <v>1.6969543962016398</v>
      </c>
      <c r="CE270">
        <f t="shared" si="168"/>
        <v>0.12743326777516487</v>
      </c>
      <c r="CF270">
        <f t="shared" si="169"/>
        <v>5.8693327247318345</v>
      </c>
      <c r="CG270">
        <f t="shared" si="170"/>
        <v>1.3203167882507127</v>
      </c>
      <c r="CH270">
        <f t="shared" si="171"/>
        <v>49.753008322978495</v>
      </c>
      <c r="CI270">
        <f t="shared" si="172"/>
        <v>44.337368278005172</v>
      </c>
      <c r="CJ270">
        <f t="shared" si="173"/>
        <v>-2.2597429150047647E-2</v>
      </c>
      <c r="CK270">
        <f t="shared" si="174"/>
        <v>0</v>
      </c>
      <c r="CL270">
        <f t="shared" si="175"/>
        <v>1531.5308715820313</v>
      </c>
      <c r="CM270">
        <f t="shared" si="176"/>
        <v>0</v>
      </c>
      <c r="CN270" t="e">
        <f t="shared" si="177"/>
        <v>#DIV/0!</v>
      </c>
      <c r="CO270" t="e">
        <f t="shared" si="178"/>
        <v>#DIV/0!</v>
      </c>
      <c r="CP270" t="e">
        <v>#DIV/0!</v>
      </c>
    </row>
    <row r="271" spans="1:94" x14ac:dyDescent="0.3">
      <c r="A271" s="40" t="str">
        <f>VLOOKUP(C271,ListCodeMtrx!A$1:B$91,2,TRUE)</f>
        <v>M14</v>
      </c>
      <c r="B271" s="1">
        <f t="shared" si="179"/>
        <v>100</v>
      </c>
      <c r="C271" s="11">
        <v>14</v>
      </c>
      <c r="D271" s="4" t="s">
        <v>203</v>
      </c>
      <c r="E271" s="5">
        <v>1</v>
      </c>
      <c r="F271" s="5">
        <v>3</v>
      </c>
      <c r="G271">
        <v>93</v>
      </c>
      <c r="H271" s="12">
        <v>41337</v>
      </c>
      <c r="I271">
        <v>1</v>
      </c>
      <c r="J271" s="1">
        <v>28</v>
      </c>
      <c r="K271" s="6">
        <v>0.4969675925925926</v>
      </c>
      <c r="L271" s="1">
        <v>7942</v>
      </c>
      <c r="M271" s="1">
        <v>0</v>
      </c>
      <c r="N271" s="1">
        <v>100</v>
      </c>
      <c r="O271" s="7">
        <f t="shared" si="137"/>
        <v>3.5949713003926318</v>
      </c>
      <c r="P271" s="7">
        <f t="shared" si="138"/>
        <v>0.24693389386259176</v>
      </c>
      <c r="Q271" s="7">
        <f t="shared" si="139"/>
        <v>73.147943555652674</v>
      </c>
      <c r="R271" s="1">
        <v>29.104070663452148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t="e">
        <f t="shared" si="140"/>
        <v>#DIV/0!</v>
      </c>
      <c r="AA271" t="e">
        <f t="shared" si="141"/>
        <v>#DIV/0!</v>
      </c>
      <c r="AB271" t="e">
        <f t="shared" si="142"/>
        <v>#DIV/0!</v>
      </c>
      <c r="AC271" s="1">
        <v>-1</v>
      </c>
      <c r="AD271" s="1">
        <v>0.85</v>
      </c>
      <c r="AE271" s="1">
        <v>0.85</v>
      </c>
      <c r="AF271" s="1">
        <v>10.002037048339844</v>
      </c>
      <c r="AG271">
        <f t="shared" si="143"/>
        <v>0.84999999999999987</v>
      </c>
      <c r="AH271">
        <f t="shared" si="144"/>
        <v>3.0060655676557579E-3</v>
      </c>
      <c r="AI271" t="e">
        <f t="shared" si="145"/>
        <v>#DIV/0!</v>
      </c>
      <c r="AJ271" t="e">
        <f t="shared" si="146"/>
        <v>#DIV/0!</v>
      </c>
      <c r="AK271" t="e">
        <f t="shared" si="147"/>
        <v>#DIV/0!</v>
      </c>
      <c r="AL271" s="1">
        <v>1799.28515625</v>
      </c>
      <c r="AM271" s="1">
        <v>0.5</v>
      </c>
      <c r="AN271" t="e">
        <f t="shared" si="148"/>
        <v>#DIV/0!</v>
      </c>
      <c r="AO271">
        <f t="shared" si="149"/>
        <v>4.754141775103494</v>
      </c>
      <c r="AP271">
        <f t="shared" si="150"/>
        <v>1.9338399828341171</v>
      </c>
      <c r="AQ271">
        <f t="shared" si="151"/>
        <v>29.104070663452148</v>
      </c>
      <c r="AR271" s="1">
        <v>2</v>
      </c>
      <c r="AS271">
        <f t="shared" si="152"/>
        <v>4.644859790802002</v>
      </c>
      <c r="AT271" s="1">
        <v>1</v>
      </c>
      <c r="AU271">
        <f t="shared" si="153"/>
        <v>9.2897195816040039</v>
      </c>
      <c r="AV271" s="1">
        <v>26.292104721069336</v>
      </c>
      <c r="AW271" s="1">
        <v>25.118827819824219</v>
      </c>
      <c r="AX271" s="1">
        <v>102.01699829101562</v>
      </c>
      <c r="AY271" s="1">
        <v>99.694343566894531</v>
      </c>
      <c r="AZ271" s="1">
        <v>18.271892547607422</v>
      </c>
      <c r="BA271" s="1">
        <v>20.928886413574219</v>
      </c>
      <c r="BB271" s="1">
        <v>53.715412139892578</v>
      </c>
      <c r="BC271" s="1">
        <v>61.526397705078125</v>
      </c>
      <c r="BD271" s="1">
        <v>350.36911010742187</v>
      </c>
      <c r="BE271" s="1">
        <v>1798.3135986328125</v>
      </c>
      <c r="BF271" s="1">
        <v>947.52783203125</v>
      </c>
      <c r="BG271" s="1">
        <v>100.92347717285156</v>
      </c>
      <c r="BH271" s="1">
        <v>-0.53390693664550781</v>
      </c>
      <c r="BI271" s="1">
        <v>-0.98599326610565186</v>
      </c>
      <c r="BJ271" s="1">
        <v>0.5</v>
      </c>
      <c r="BK271" s="1">
        <v>-1.355140209197998</v>
      </c>
      <c r="BL271" s="1">
        <v>7.355140209197998</v>
      </c>
      <c r="BM271" s="1">
        <v>1</v>
      </c>
      <c r="BN271" s="1">
        <v>0</v>
      </c>
      <c r="BO271" s="1">
        <v>0.15999999642372131</v>
      </c>
      <c r="BP271" s="1">
        <v>111115</v>
      </c>
      <c r="BQ271">
        <f t="shared" si="154"/>
        <v>1.7518455505371093</v>
      </c>
      <c r="BR271">
        <f t="shared" si="155"/>
        <v>4.7541417751034943E-3</v>
      </c>
      <c r="BS271">
        <f t="shared" si="156"/>
        <v>302.25407066345213</v>
      </c>
      <c r="BT271">
        <f t="shared" si="157"/>
        <v>299.44210472106931</v>
      </c>
      <c r="BU271">
        <f t="shared" si="158"/>
        <v>287.73016934997941</v>
      </c>
      <c r="BV271">
        <f t="shared" si="159"/>
        <v>0.16571658458804298</v>
      </c>
      <c r="BW271">
        <f t="shared" si="160"/>
        <v>4.0460559730476779</v>
      </c>
      <c r="BX271">
        <f t="shared" si="161"/>
        <v>40.090334641542334</v>
      </c>
      <c r="BY271">
        <f t="shared" si="162"/>
        <v>19.161448227968116</v>
      </c>
      <c r="BZ271">
        <f t="shared" si="163"/>
        <v>27.698087692260742</v>
      </c>
      <c r="CA271">
        <f t="shared" si="164"/>
        <v>3.7285593872473246</v>
      </c>
      <c r="CB271">
        <f t="shared" si="165"/>
        <v>0.24054000022946292</v>
      </c>
      <c r="CC271">
        <f t="shared" si="166"/>
        <v>2.1122159902135609</v>
      </c>
      <c r="CD271">
        <f t="shared" si="167"/>
        <v>1.6163433970337637</v>
      </c>
      <c r="CE271">
        <f t="shared" si="168"/>
        <v>0.15089916777992904</v>
      </c>
      <c r="CF271">
        <f t="shared" si="169"/>
        <v>7.382344811679947</v>
      </c>
      <c r="CG271">
        <f t="shared" si="170"/>
        <v>0.73372210436964935</v>
      </c>
      <c r="CH271">
        <f t="shared" si="171"/>
        <v>51.9767284565688</v>
      </c>
      <c r="CI271">
        <f t="shared" si="172"/>
        <v>99.171915391006351</v>
      </c>
      <c r="CJ271">
        <f t="shared" si="173"/>
        <v>1.8841508339629311E-2</v>
      </c>
      <c r="CK271">
        <f t="shared" si="174"/>
        <v>0</v>
      </c>
      <c r="CL271">
        <f t="shared" si="175"/>
        <v>1528.5665588378904</v>
      </c>
      <c r="CM271">
        <f t="shared" si="176"/>
        <v>0</v>
      </c>
      <c r="CN271" t="e">
        <f t="shared" si="177"/>
        <v>#DIV/0!</v>
      </c>
      <c r="CO271" t="e">
        <f t="shared" si="178"/>
        <v>#DIV/0!</v>
      </c>
      <c r="CP271" t="e">
        <v>#DIV/0!</v>
      </c>
    </row>
    <row r="272" spans="1:94" x14ac:dyDescent="0.3">
      <c r="A272" s="40" t="str">
        <f>VLOOKUP(C272,ListCodeMtrx!A$1:B$91,2,TRUE)</f>
        <v>M14</v>
      </c>
      <c r="B272" s="1">
        <f t="shared" si="179"/>
        <v>250</v>
      </c>
      <c r="C272" s="11">
        <v>14</v>
      </c>
      <c r="D272" s="4" t="s">
        <v>203</v>
      </c>
      <c r="E272" s="5">
        <v>1</v>
      </c>
      <c r="F272" s="5">
        <v>3</v>
      </c>
      <c r="G272">
        <v>93</v>
      </c>
      <c r="H272" s="12">
        <v>41337</v>
      </c>
      <c r="I272">
        <v>1</v>
      </c>
      <c r="J272" s="1">
        <v>29</v>
      </c>
      <c r="K272" s="6">
        <v>0.49938657407407416</v>
      </c>
      <c r="L272" s="1">
        <v>8151</v>
      </c>
      <c r="M272" s="1">
        <v>0</v>
      </c>
      <c r="N272" s="1">
        <v>250</v>
      </c>
      <c r="O272" s="7">
        <f t="shared" si="137"/>
        <v>14.499899157469962</v>
      </c>
      <c r="P272" s="7">
        <f t="shared" si="138"/>
        <v>0.2785979230519911</v>
      </c>
      <c r="Q272" s="7">
        <f t="shared" si="139"/>
        <v>150.17545732264523</v>
      </c>
      <c r="R272" s="1">
        <v>28.652751922607422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t="e">
        <f t="shared" si="140"/>
        <v>#DIV/0!</v>
      </c>
      <c r="AA272" t="e">
        <f t="shared" si="141"/>
        <v>#DIV/0!</v>
      </c>
      <c r="AB272" t="e">
        <f t="shared" si="142"/>
        <v>#DIV/0!</v>
      </c>
      <c r="AC272" s="1">
        <v>-1</v>
      </c>
      <c r="AD272" s="1">
        <v>0.85</v>
      </c>
      <c r="AE272" s="1">
        <v>0.85</v>
      </c>
      <c r="AF272" s="1">
        <v>10.002037048339844</v>
      </c>
      <c r="AG272">
        <f t="shared" si="143"/>
        <v>0.84999999999999987</v>
      </c>
      <c r="AH272">
        <f t="shared" si="144"/>
        <v>1.0125567462458275E-2</v>
      </c>
      <c r="AI272" t="e">
        <f t="shared" si="145"/>
        <v>#DIV/0!</v>
      </c>
      <c r="AJ272" t="e">
        <f t="shared" si="146"/>
        <v>#DIV/0!</v>
      </c>
      <c r="AK272" t="e">
        <f t="shared" si="147"/>
        <v>#DIV/0!</v>
      </c>
      <c r="AL272" s="1">
        <v>1799.28515625</v>
      </c>
      <c r="AM272" s="1">
        <v>0.5</v>
      </c>
      <c r="AN272" t="e">
        <f t="shared" si="148"/>
        <v>#DIV/0!</v>
      </c>
      <c r="AO272">
        <f t="shared" si="149"/>
        <v>5.0962171508436436</v>
      </c>
      <c r="AP272">
        <f t="shared" si="150"/>
        <v>1.8444357037347738</v>
      </c>
      <c r="AQ272">
        <f t="shared" si="151"/>
        <v>28.652751922607422</v>
      </c>
      <c r="AR272" s="1">
        <v>2</v>
      </c>
      <c r="AS272">
        <f t="shared" si="152"/>
        <v>4.644859790802002</v>
      </c>
      <c r="AT272" s="1">
        <v>1</v>
      </c>
      <c r="AU272">
        <f t="shared" si="153"/>
        <v>9.2897195816040039</v>
      </c>
      <c r="AV272" s="1">
        <v>26.188730239868164</v>
      </c>
      <c r="AW272" s="1">
        <v>25.122564315795898</v>
      </c>
      <c r="AX272" s="1">
        <v>250.44503784179687</v>
      </c>
      <c r="AY272" s="1">
        <v>241.46578979492187</v>
      </c>
      <c r="AZ272" s="1">
        <v>17.933689117431641</v>
      </c>
      <c r="BA272" s="1">
        <v>20.782251358032227</v>
      </c>
      <c r="BB272" s="1">
        <v>53.039314270019531</v>
      </c>
      <c r="BC272" s="1">
        <v>61.464008331298828</v>
      </c>
      <c r="BD272" s="1">
        <v>350.37368774414062</v>
      </c>
      <c r="BE272" s="1">
        <v>1800.904052734375</v>
      </c>
      <c r="BF272" s="1">
        <v>1660.1754150390625</v>
      </c>
      <c r="BG272" s="1">
        <v>100.91444396972656</v>
      </c>
      <c r="BH272" s="1">
        <v>-2.3468036651611328</v>
      </c>
      <c r="BI272" s="1">
        <v>-0.94060409069061279</v>
      </c>
      <c r="BJ272" s="1">
        <v>0.25</v>
      </c>
      <c r="BK272" s="1">
        <v>-1.355140209197998</v>
      </c>
      <c r="BL272" s="1">
        <v>7.355140209197998</v>
      </c>
      <c r="BM272" s="1">
        <v>1</v>
      </c>
      <c r="BN272" s="1">
        <v>0</v>
      </c>
      <c r="BO272" s="1">
        <v>0.15999999642372131</v>
      </c>
      <c r="BP272" s="1">
        <v>111115</v>
      </c>
      <c r="BQ272">
        <f t="shared" si="154"/>
        <v>1.7518684387207031</v>
      </c>
      <c r="BR272">
        <f t="shared" si="155"/>
        <v>5.0962171508436432E-3</v>
      </c>
      <c r="BS272">
        <f t="shared" si="156"/>
        <v>301.8027519226074</v>
      </c>
      <c r="BT272">
        <f t="shared" si="157"/>
        <v>299.33873023986814</v>
      </c>
      <c r="BU272">
        <f t="shared" si="158"/>
        <v>288.14464199696522</v>
      </c>
      <c r="BV272">
        <f t="shared" si="159"/>
        <v>0.12710988094757378</v>
      </c>
      <c r="BW272">
        <f t="shared" si="160"/>
        <v>3.9416650439696905</v>
      </c>
      <c r="BX272">
        <f t="shared" si="161"/>
        <v>39.059473440215903</v>
      </c>
      <c r="BY272">
        <f t="shared" si="162"/>
        <v>18.277222082183677</v>
      </c>
      <c r="BZ272">
        <f t="shared" si="163"/>
        <v>27.420741081237793</v>
      </c>
      <c r="CA272">
        <f t="shared" si="164"/>
        <v>3.668564631667024</v>
      </c>
      <c r="CB272">
        <f t="shared" si="165"/>
        <v>0.2704860682048757</v>
      </c>
      <c r="CC272">
        <f t="shared" si="166"/>
        <v>2.0972293402349167</v>
      </c>
      <c r="CD272">
        <f t="shared" si="167"/>
        <v>1.5713352914321073</v>
      </c>
      <c r="CE272">
        <f t="shared" si="168"/>
        <v>0.16976434588454989</v>
      </c>
      <c r="CF272">
        <f t="shared" si="169"/>
        <v>15.154872773614144</v>
      </c>
      <c r="CG272">
        <f t="shared" si="170"/>
        <v>0.62193264499368628</v>
      </c>
      <c r="CH272">
        <f t="shared" si="171"/>
        <v>53.167896338914431</v>
      </c>
      <c r="CI272">
        <f t="shared" si="172"/>
        <v>239.35863643139649</v>
      </c>
      <c r="CJ272">
        <f t="shared" si="173"/>
        <v>3.2208118613260672E-2</v>
      </c>
      <c r="CK272">
        <f t="shared" si="174"/>
        <v>0</v>
      </c>
      <c r="CL272">
        <f t="shared" si="175"/>
        <v>1530.7684448242185</v>
      </c>
      <c r="CM272">
        <f t="shared" si="176"/>
        <v>0</v>
      </c>
      <c r="CN272" t="e">
        <f t="shared" si="177"/>
        <v>#DIV/0!</v>
      </c>
      <c r="CO272" t="e">
        <f t="shared" si="178"/>
        <v>#DIV/0!</v>
      </c>
      <c r="CP272" t="e">
        <v>#DIV/0!</v>
      </c>
    </row>
    <row r="273" spans="1:94" x14ac:dyDescent="0.3">
      <c r="A273" s="40" t="str">
        <f>VLOOKUP(C273,ListCodeMtrx!A$1:B$91,2,TRUE)</f>
        <v>M14</v>
      </c>
      <c r="B273" s="1">
        <f t="shared" si="179"/>
        <v>600</v>
      </c>
      <c r="C273" s="11">
        <v>14</v>
      </c>
      <c r="D273" s="4" t="s">
        <v>203</v>
      </c>
      <c r="E273" s="5">
        <v>1</v>
      </c>
      <c r="F273" s="5">
        <v>3</v>
      </c>
      <c r="G273">
        <v>93</v>
      </c>
      <c r="H273" s="12">
        <v>41337</v>
      </c>
      <c r="I273">
        <v>1</v>
      </c>
      <c r="J273" s="1">
        <v>30</v>
      </c>
      <c r="K273" s="6">
        <v>0.50180555555555562</v>
      </c>
      <c r="L273" s="1">
        <v>8360</v>
      </c>
      <c r="M273" s="1">
        <v>0</v>
      </c>
      <c r="N273" s="1">
        <v>600</v>
      </c>
      <c r="O273" s="7">
        <f t="shared" si="137"/>
        <v>36.518413604722774</v>
      </c>
      <c r="P273" s="7">
        <f t="shared" si="138"/>
        <v>0.30088557192096482</v>
      </c>
      <c r="Q273" s="7">
        <f t="shared" si="139"/>
        <v>364.07084907616064</v>
      </c>
      <c r="R273" s="1">
        <v>28.509908676147461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t="e">
        <f t="shared" si="140"/>
        <v>#DIV/0!</v>
      </c>
      <c r="AA273" t="e">
        <f t="shared" si="141"/>
        <v>#DIV/0!</v>
      </c>
      <c r="AB273" t="e">
        <f t="shared" si="142"/>
        <v>#DIV/0!</v>
      </c>
      <c r="AC273" s="1">
        <v>-1</v>
      </c>
      <c r="AD273" s="1">
        <v>0.85</v>
      </c>
      <c r="AE273" s="1">
        <v>0.85</v>
      </c>
      <c r="AF273" s="1">
        <v>10.002037048339844</v>
      </c>
      <c r="AG273">
        <f t="shared" si="143"/>
        <v>0.84999999999999987</v>
      </c>
      <c r="AH273">
        <f t="shared" si="144"/>
        <v>2.4517786911524647E-2</v>
      </c>
      <c r="AI273" t="e">
        <f t="shared" si="145"/>
        <v>#DIV/0!</v>
      </c>
      <c r="AJ273" t="e">
        <f t="shared" si="146"/>
        <v>#DIV/0!</v>
      </c>
      <c r="AK273" t="e">
        <f t="shared" si="147"/>
        <v>#DIV/0!</v>
      </c>
      <c r="AL273" s="1">
        <v>1799.28515625</v>
      </c>
      <c r="AM273" s="1">
        <v>0.5</v>
      </c>
      <c r="AN273" t="e">
        <f t="shared" si="148"/>
        <v>#DIV/0!</v>
      </c>
      <c r="AO273">
        <f t="shared" si="149"/>
        <v>5.2869210499754766</v>
      </c>
      <c r="AP273">
        <f t="shared" si="150"/>
        <v>1.7756624456296151</v>
      </c>
      <c r="AQ273">
        <f t="shared" si="151"/>
        <v>28.509908676147461</v>
      </c>
      <c r="AR273" s="1">
        <v>2</v>
      </c>
      <c r="AS273">
        <f t="shared" si="152"/>
        <v>4.644859790802002</v>
      </c>
      <c r="AT273" s="1">
        <v>1</v>
      </c>
      <c r="AU273">
        <f t="shared" si="153"/>
        <v>9.2897195816040039</v>
      </c>
      <c r="AV273" s="1">
        <v>26.208412170410156</v>
      </c>
      <c r="AW273" s="1">
        <v>25.124212265014648</v>
      </c>
      <c r="AX273" s="1">
        <v>599.83636474609375</v>
      </c>
      <c r="AY273" s="1">
        <v>577.2470703125</v>
      </c>
      <c r="AZ273" s="1">
        <v>18.188663482666016</v>
      </c>
      <c r="BA273" s="1">
        <v>21.142971038818359</v>
      </c>
      <c r="BB273" s="1">
        <v>53.726478576660156</v>
      </c>
      <c r="BC273" s="1">
        <v>62.453037261962891</v>
      </c>
      <c r="BD273" s="1">
        <v>350.34536743164062</v>
      </c>
      <c r="BE273" s="1">
        <v>1800.2974853515625</v>
      </c>
      <c r="BF273" s="1">
        <v>1781.2857666015625</v>
      </c>
      <c r="BG273" s="1">
        <v>100.90615081787109</v>
      </c>
      <c r="BH273" s="1">
        <v>-9.5347919464111328</v>
      </c>
      <c r="BI273" s="1">
        <v>-0.88861358165740967</v>
      </c>
      <c r="BJ273" s="1">
        <v>0.5</v>
      </c>
      <c r="BK273" s="1">
        <v>-1.355140209197998</v>
      </c>
      <c r="BL273" s="1">
        <v>7.355140209197998</v>
      </c>
      <c r="BM273" s="1">
        <v>1</v>
      </c>
      <c r="BN273" s="1">
        <v>0</v>
      </c>
      <c r="BO273" s="1">
        <v>0.15999999642372131</v>
      </c>
      <c r="BP273" s="1">
        <v>111115</v>
      </c>
      <c r="BQ273">
        <f t="shared" si="154"/>
        <v>1.7517268371582031</v>
      </c>
      <c r="BR273">
        <f t="shared" si="155"/>
        <v>5.2869210499754769E-3</v>
      </c>
      <c r="BS273">
        <f t="shared" si="156"/>
        <v>301.65990867614744</v>
      </c>
      <c r="BT273">
        <f t="shared" si="157"/>
        <v>299.35841217041013</v>
      </c>
      <c r="BU273">
        <f t="shared" si="158"/>
        <v>288.04759121788447</v>
      </c>
      <c r="BV273">
        <f t="shared" si="159"/>
        <v>0.10288938876343862</v>
      </c>
      <c r="BW273">
        <f t="shared" si="160"/>
        <v>3.9091182700105009</v>
      </c>
      <c r="BX273">
        <f t="shared" si="161"/>
        <v>38.740138617181032</v>
      </c>
      <c r="BY273">
        <f t="shared" si="162"/>
        <v>17.597167578362672</v>
      </c>
      <c r="BZ273">
        <f t="shared" si="163"/>
        <v>27.359160423278809</v>
      </c>
      <c r="CA273">
        <f t="shared" si="164"/>
        <v>3.6553585828977004</v>
      </c>
      <c r="CB273">
        <f t="shared" si="165"/>
        <v>0.29144590404380993</v>
      </c>
      <c r="CC273">
        <f t="shared" si="166"/>
        <v>2.1334558243808859</v>
      </c>
      <c r="CD273">
        <f t="shared" si="167"/>
        <v>1.5219027585168146</v>
      </c>
      <c r="CE273">
        <f t="shared" si="168"/>
        <v>0.18297889952203056</v>
      </c>
      <c r="CF273">
        <f t="shared" si="169"/>
        <v>36.736988005269453</v>
      </c>
      <c r="CG273">
        <f t="shared" si="170"/>
        <v>0.63070194341405017</v>
      </c>
      <c r="CH273">
        <f t="shared" si="171"/>
        <v>54.643420877678238</v>
      </c>
      <c r="CI273">
        <f t="shared" si="172"/>
        <v>571.94014388341793</v>
      </c>
      <c r="CJ273">
        <f t="shared" si="173"/>
        <v>3.4889858068692423E-2</v>
      </c>
      <c r="CK273">
        <f t="shared" si="174"/>
        <v>0</v>
      </c>
      <c r="CL273">
        <f t="shared" si="175"/>
        <v>1530.2528625488278</v>
      </c>
      <c r="CM273">
        <f t="shared" si="176"/>
        <v>0</v>
      </c>
      <c r="CN273" t="e">
        <f t="shared" si="177"/>
        <v>#DIV/0!</v>
      </c>
      <c r="CO273" t="e">
        <f t="shared" si="178"/>
        <v>#DIV/0!</v>
      </c>
      <c r="CP273" t="e">
        <v>#DIV/0!</v>
      </c>
    </row>
    <row r="274" spans="1:94" x14ac:dyDescent="0.3">
      <c r="A274" s="40" t="str">
        <f>VLOOKUP(C274,ListCodeMtrx!A$1:B$91,2,TRUE)</f>
        <v>M14</v>
      </c>
      <c r="B274" s="1">
        <f t="shared" si="179"/>
        <v>800</v>
      </c>
      <c r="C274" s="11">
        <v>14</v>
      </c>
      <c r="D274" s="4" t="s">
        <v>203</v>
      </c>
      <c r="E274" s="5">
        <v>1</v>
      </c>
      <c r="F274" s="5">
        <v>3</v>
      </c>
      <c r="G274">
        <v>93</v>
      </c>
      <c r="H274" s="12">
        <v>41337</v>
      </c>
      <c r="I274">
        <v>1</v>
      </c>
      <c r="J274" s="1">
        <v>31</v>
      </c>
      <c r="K274" s="6">
        <v>0.50366898148148143</v>
      </c>
      <c r="L274" s="1">
        <v>8521</v>
      </c>
      <c r="M274" s="1">
        <v>0</v>
      </c>
      <c r="N274" s="1">
        <v>800</v>
      </c>
      <c r="O274" s="7">
        <f t="shared" si="137"/>
        <v>44.606673553744209</v>
      </c>
      <c r="P274" s="7">
        <f t="shared" si="138"/>
        <v>0.31250786295852861</v>
      </c>
      <c r="Q274" s="7">
        <f t="shared" si="139"/>
        <v>519.43522333968519</v>
      </c>
      <c r="R274" s="1">
        <v>28.486984252929688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t="e">
        <f t="shared" si="140"/>
        <v>#DIV/0!</v>
      </c>
      <c r="AA274" t="e">
        <f t="shared" si="141"/>
        <v>#DIV/0!</v>
      </c>
      <c r="AB274" t="e">
        <f t="shared" si="142"/>
        <v>#DIV/0!</v>
      </c>
      <c r="AC274" s="1">
        <v>-1</v>
      </c>
      <c r="AD274" s="1">
        <v>0.85</v>
      </c>
      <c r="AE274" s="1">
        <v>0.85</v>
      </c>
      <c r="AF274" s="1">
        <v>10.002037048339844</v>
      </c>
      <c r="AG274">
        <f t="shared" si="143"/>
        <v>0.84999999999999987</v>
      </c>
      <c r="AH274">
        <f t="shared" si="144"/>
        <v>2.9817706553175564E-2</v>
      </c>
      <c r="AI274" t="e">
        <f t="shared" si="145"/>
        <v>#DIV/0!</v>
      </c>
      <c r="AJ274" t="e">
        <f t="shared" si="146"/>
        <v>#DIV/0!</v>
      </c>
      <c r="AK274" t="e">
        <f t="shared" si="147"/>
        <v>#DIV/0!</v>
      </c>
      <c r="AL274" s="1">
        <v>1799.28515625</v>
      </c>
      <c r="AM274" s="1">
        <v>0.5</v>
      </c>
      <c r="AN274" t="e">
        <f t="shared" si="148"/>
        <v>#DIV/0!</v>
      </c>
      <c r="AO274">
        <f t="shared" si="149"/>
        <v>5.4321166977426376</v>
      </c>
      <c r="AP274">
        <f t="shared" si="150"/>
        <v>1.7585158427567427</v>
      </c>
      <c r="AQ274">
        <f t="shared" si="151"/>
        <v>28.486984252929688</v>
      </c>
      <c r="AR274" s="1">
        <v>2</v>
      </c>
      <c r="AS274">
        <f t="shared" si="152"/>
        <v>4.644859790802002</v>
      </c>
      <c r="AT274" s="1">
        <v>1</v>
      </c>
      <c r="AU274">
        <f t="shared" si="153"/>
        <v>9.2897195816040039</v>
      </c>
      <c r="AV274" s="1">
        <v>26.231416702270508</v>
      </c>
      <c r="AW274" s="1">
        <v>25.125877380371094</v>
      </c>
      <c r="AX274" s="1">
        <v>800.740478515625</v>
      </c>
      <c r="AY274" s="1">
        <v>772.8824462890625</v>
      </c>
      <c r="AZ274" s="1">
        <v>18.228126525878906</v>
      </c>
      <c r="BA274" s="1">
        <v>21.262861251831055</v>
      </c>
      <c r="BB274" s="1">
        <v>53.766098022460938</v>
      </c>
      <c r="BC274" s="1">
        <v>62.717418670654297</v>
      </c>
      <c r="BD274" s="1">
        <v>350.38412475585937</v>
      </c>
      <c r="BE274" s="1">
        <v>1799.43115234375</v>
      </c>
      <c r="BF274" s="1">
        <v>1749.1820068359375</v>
      </c>
      <c r="BG274" s="1">
        <v>100.89897918701172</v>
      </c>
      <c r="BH274" s="1">
        <v>-14.806947708129883</v>
      </c>
      <c r="BI274" s="1">
        <v>-0.86107718944549561</v>
      </c>
      <c r="BJ274" s="1">
        <v>0.25</v>
      </c>
      <c r="BK274" s="1">
        <v>-1.355140209197998</v>
      </c>
      <c r="BL274" s="1">
        <v>7.355140209197998</v>
      </c>
      <c r="BM274" s="1">
        <v>1</v>
      </c>
      <c r="BN274" s="1">
        <v>0</v>
      </c>
      <c r="BO274" s="1">
        <v>0.15999999642372131</v>
      </c>
      <c r="BP274" s="1">
        <v>111115</v>
      </c>
      <c r="BQ274">
        <f t="shared" si="154"/>
        <v>1.7519206237792968</v>
      </c>
      <c r="BR274">
        <f t="shared" si="155"/>
        <v>5.4321166977426378E-3</v>
      </c>
      <c r="BS274">
        <f t="shared" si="156"/>
        <v>301.63698425292966</v>
      </c>
      <c r="BT274">
        <f t="shared" si="157"/>
        <v>299.38141670227049</v>
      </c>
      <c r="BU274">
        <f t="shared" si="158"/>
        <v>287.90897793973272</v>
      </c>
      <c r="BV274">
        <f t="shared" si="159"/>
        <v>8.0809580253809687E-2</v>
      </c>
      <c r="BW274">
        <f t="shared" si="160"/>
        <v>3.9039168376615621</v>
      </c>
      <c r="BX274">
        <f t="shared" si="161"/>
        <v>38.691341271409968</v>
      </c>
      <c r="BY274">
        <f t="shared" si="162"/>
        <v>17.428480019578913</v>
      </c>
      <c r="BZ274">
        <f t="shared" si="163"/>
        <v>27.359200477600098</v>
      </c>
      <c r="CA274">
        <f t="shared" si="164"/>
        <v>3.6553671590941805</v>
      </c>
      <c r="CB274">
        <f t="shared" si="165"/>
        <v>0.30233718485547983</v>
      </c>
      <c r="CC274">
        <f t="shared" si="166"/>
        <v>2.1454009949048194</v>
      </c>
      <c r="CD274">
        <f t="shared" si="167"/>
        <v>1.5099661641893611</v>
      </c>
      <c r="CE274">
        <f t="shared" si="168"/>
        <v>0.18984892866371608</v>
      </c>
      <c r="CF274">
        <f t="shared" si="169"/>
        <v>52.410483788751677</v>
      </c>
      <c r="CG274">
        <f t="shared" si="170"/>
        <v>0.67207532766944666</v>
      </c>
      <c r="CH274">
        <f t="shared" si="171"/>
        <v>55.074351272127444</v>
      </c>
      <c r="CI274">
        <f t="shared" si="172"/>
        <v>766.40011829535172</v>
      </c>
      <c r="CJ274">
        <f t="shared" si="173"/>
        <v>3.2054843804620613E-2</v>
      </c>
      <c r="CK274">
        <f t="shared" si="174"/>
        <v>0</v>
      </c>
      <c r="CL274">
        <f t="shared" si="175"/>
        <v>1529.5164794921873</v>
      </c>
      <c r="CM274">
        <f t="shared" si="176"/>
        <v>0</v>
      </c>
      <c r="CN274" t="e">
        <f t="shared" si="177"/>
        <v>#DIV/0!</v>
      </c>
      <c r="CO274" t="e">
        <f t="shared" si="178"/>
        <v>#DIV/0!</v>
      </c>
      <c r="CP274" t="e">
        <v>#DIV/0!</v>
      </c>
    </row>
    <row r="275" spans="1:94" hidden="1" x14ac:dyDescent="0.3">
      <c r="A275" t="str">
        <f>VLOOKUP(C275,ListCodeMtrx!A$1:B$91,2,TRUE)</f>
        <v>M14</v>
      </c>
      <c r="B275" s="1" t="str">
        <f t="shared" si="179"/>
        <v>400F</v>
      </c>
      <c r="C275" s="8">
        <v>14</v>
      </c>
      <c r="D275" s="4" t="s">
        <v>203</v>
      </c>
      <c r="E275" s="5">
        <v>1</v>
      </c>
      <c r="F275" s="5">
        <v>3</v>
      </c>
      <c r="G275">
        <v>93</v>
      </c>
      <c r="H275" s="13">
        <v>41337</v>
      </c>
      <c r="I275" s="8">
        <v>1</v>
      </c>
      <c r="J275" s="9">
        <v>32</v>
      </c>
      <c r="K275" s="6">
        <v>0.50502314814814819</v>
      </c>
      <c r="L275" s="9">
        <v>8629</v>
      </c>
      <c r="M275" s="9">
        <v>0</v>
      </c>
      <c r="N275" s="1" t="s">
        <v>179</v>
      </c>
      <c r="O275" s="7">
        <f t="shared" si="137"/>
        <v>25.298243030172564</v>
      </c>
      <c r="P275" s="7">
        <f t="shared" si="138"/>
        <v>0.3210669724640054</v>
      </c>
      <c r="Q275" s="7">
        <f t="shared" si="139"/>
        <v>243.9629257371067</v>
      </c>
      <c r="R275" s="9">
        <v>28.556318283081055</v>
      </c>
      <c r="S275" s="9">
        <v>13</v>
      </c>
      <c r="T275" s="9">
        <v>12</v>
      </c>
      <c r="U275" s="9">
        <v>0</v>
      </c>
      <c r="V275" s="9">
        <v>0</v>
      </c>
      <c r="W275" s="9">
        <v>288.78759765625</v>
      </c>
      <c r="X275" s="9">
        <v>635.7005615234375</v>
      </c>
      <c r="Y275" s="9">
        <v>469.11572265625</v>
      </c>
      <c r="Z275" s="8" t="e">
        <f t="shared" si="140"/>
        <v>#DIV/0!</v>
      </c>
      <c r="AA275" s="8">
        <f t="shared" si="141"/>
        <v>0.54571756714485342</v>
      </c>
      <c r="AB275" s="8">
        <f t="shared" si="142"/>
        <v>0.26204922403713454</v>
      </c>
      <c r="AC275" s="9">
        <v>-1</v>
      </c>
      <c r="AD275" s="9">
        <v>0.85</v>
      </c>
      <c r="AE275" s="9">
        <v>0.85</v>
      </c>
      <c r="AF275" s="9">
        <v>10.002037048339844</v>
      </c>
      <c r="AG275" s="8">
        <f t="shared" si="143"/>
        <v>0.84999999999999987</v>
      </c>
      <c r="AH275" s="8">
        <f t="shared" si="144"/>
        <v>1.7191951309910452E-2</v>
      </c>
      <c r="AI275" s="8">
        <f t="shared" si="145"/>
        <v>0.48019202571790603</v>
      </c>
      <c r="AJ275" s="8">
        <f t="shared" si="146"/>
        <v>2.2012737620405893</v>
      </c>
      <c r="AK275" s="8">
        <f t="shared" si="147"/>
        <v>-1</v>
      </c>
      <c r="AL275" s="9">
        <v>1799.6275634765625</v>
      </c>
      <c r="AM275" s="9">
        <v>0.5</v>
      </c>
      <c r="AN275" s="8">
        <f t="shared" si="148"/>
        <v>200.42617779007071</v>
      </c>
      <c r="AO275" s="8">
        <f t="shared" si="149"/>
        <v>5.5808095939773175</v>
      </c>
      <c r="AP275" s="8">
        <f t="shared" si="150"/>
        <v>1.7597679915362145</v>
      </c>
      <c r="AQ275" s="8">
        <f t="shared" si="151"/>
        <v>28.556318283081055</v>
      </c>
      <c r="AR275" s="9">
        <v>2</v>
      </c>
      <c r="AS275" s="8">
        <f t="shared" si="152"/>
        <v>4.644859790802002</v>
      </c>
      <c r="AT275" s="9">
        <v>1</v>
      </c>
      <c r="AU275" s="8">
        <f t="shared" si="153"/>
        <v>9.2897195816040039</v>
      </c>
      <c r="AV275" s="9">
        <v>26.250619888305664</v>
      </c>
      <c r="AW275" s="9">
        <v>25.123497009277344</v>
      </c>
      <c r="AX275" s="9">
        <v>398.3953857421875</v>
      </c>
      <c r="AY275" s="9">
        <v>382.73721313476562</v>
      </c>
      <c r="AZ275" s="9">
        <v>18.289667129516602</v>
      </c>
      <c r="BA275" s="9">
        <v>21.406745910644531</v>
      </c>
      <c r="BB275" s="9">
        <v>53.885967254638672</v>
      </c>
      <c r="BC275" s="9">
        <v>63.069667816162109</v>
      </c>
      <c r="BD275" s="9">
        <v>350.41415405273437</v>
      </c>
      <c r="BE275" s="9">
        <v>1799.6275634765625</v>
      </c>
      <c r="BF275" s="9">
        <v>1708.8260498046875</v>
      </c>
      <c r="BG275" s="9">
        <v>100.89804840087891</v>
      </c>
      <c r="BH275" s="9">
        <v>-4.8632221221923828</v>
      </c>
      <c r="BI275" s="9">
        <v>-0.94412696361541748</v>
      </c>
      <c r="BJ275" s="9">
        <v>0.25</v>
      </c>
      <c r="BK275" s="9">
        <v>-1.355140209197998</v>
      </c>
      <c r="BL275" s="9">
        <v>7.355140209197998</v>
      </c>
      <c r="BM275" s="9">
        <v>1</v>
      </c>
      <c r="BN275" s="9">
        <v>0</v>
      </c>
      <c r="BO275" s="9">
        <v>0.15999999642372131</v>
      </c>
      <c r="BP275" s="9">
        <v>111115</v>
      </c>
      <c r="BQ275" s="8">
        <f t="shared" si="154"/>
        <v>1.7520707702636715</v>
      </c>
      <c r="BR275" s="8">
        <f t="shared" si="155"/>
        <v>5.5808095939773178E-3</v>
      </c>
      <c r="BS275" s="8">
        <f t="shared" si="156"/>
        <v>301.70631828308103</v>
      </c>
      <c r="BT275" s="8">
        <f t="shared" si="157"/>
        <v>299.40061988830564</v>
      </c>
      <c r="BU275" s="8">
        <f t="shared" si="158"/>
        <v>287.9404037202803</v>
      </c>
      <c r="BV275" s="8">
        <f t="shared" si="159"/>
        <v>5.4610424116107212E-2</v>
      </c>
      <c r="BW275" s="8">
        <f t="shared" si="160"/>
        <v>3.9196668765337432</v>
      </c>
      <c r="BX275" s="8">
        <f t="shared" si="161"/>
        <v>38.847796747866525</v>
      </c>
      <c r="BY275" s="8">
        <f t="shared" si="162"/>
        <v>17.441050837221994</v>
      </c>
      <c r="BZ275" s="8">
        <f t="shared" si="163"/>
        <v>27.403469085693359</v>
      </c>
      <c r="CA275" s="8">
        <f t="shared" si="164"/>
        <v>3.664856435897712</v>
      </c>
      <c r="CB275" s="8">
        <f t="shared" si="165"/>
        <v>0.31034110728873837</v>
      </c>
      <c r="CC275" s="8">
        <f t="shared" si="166"/>
        <v>2.1598988849975287</v>
      </c>
      <c r="CD275" s="8">
        <f t="shared" si="167"/>
        <v>1.5049575509001833</v>
      </c>
      <c r="CE275" s="8">
        <f t="shared" si="168"/>
        <v>0.19489914602444117</v>
      </c>
      <c r="CF275" s="8">
        <f t="shared" si="169"/>
        <v>24.61538308904262</v>
      </c>
      <c r="CG275" s="8">
        <f t="shared" si="170"/>
        <v>0.63741626725803879</v>
      </c>
      <c r="CH275" s="8">
        <f t="shared" si="171"/>
        <v>55.255961516585714</v>
      </c>
      <c r="CI275" s="8">
        <f t="shared" si="172"/>
        <v>379.06082357416318</v>
      </c>
      <c r="CJ275" s="8">
        <f t="shared" si="173"/>
        <v>3.6877425900462474E-2</v>
      </c>
      <c r="CK275" s="8">
        <f t="shared" si="174"/>
        <v>0</v>
      </c>
      <c r="CL275" s="8">
        <f t="shared" si="175"/>
        <v>1529.6834289550779</v>
      </c>
      <c r="CM275" s="8">
        <f t="shared" si="176"/>
        <v>346.9129638671875</v>
      </c>
      <c r="CN275" s="8">
        <f t="shared" si="177"/>
        <v>0.26204922403713454</v>
      </c>
      <c r="CO275" s="8" t="e">
        <f t="shared" si="178"/>
        <v>#DIV/0!</v>
      </c>
      <c r="CP275" s="8" t="e">
        <v>#DIV/0!</v>
      </c>
    </row>
    <row r="276" spans="1:94" x14ac:dyDescent="0.3">
      <c r="A276" s="40" t="str">
        <f>VLOOKUP(C276,ListCodeMtrx!A$1:B$91,2,TRUE)</f>
        <v>M17</v>
      </c>
      <c r="B276" s="1">
        <f t="shared" si="179"/>
        <v>400</v>
      </c>
      <c r="C276" s="11">
        <v>17</v>
      </c>
      <c r="D276" s="4" t="s">
        <v>206</v>
      </c>
      <c r="E276" s="5">
        <v>1</v>
      </c>
      <c r="F276" s="5">
        <v>4</v>
      </c>
      <c r="G276">
        <v>93</v>
      </c>
      <c r="H276" s="12">
        <v>41337</v>
      </c>
      <c r="I276">
        <v>1</v>
      </c>
      <c r="J276" s="1">
        <v>33</v>
      </c>
      <c r="K276" s="6">
        <v>0.50984953703703706</v>
      </c>
      <c r="L276" s="1">
        <v>9055</v>
      </c>
      <c r="M276" s="1">
        <v>0</v>
      </c>
      <c r="N276" s="1">
        <v>400</v>
      </c>
      <c r="O276">
        <f t="shared" si="137"/>
        <v>26.361494473907186</v>
      </c>
      <c r="P276">
        <f t="shared" si="138"/>
        <v>0.293434842389664</v>
      </c>
      <c r="Q276">
        <f t="shared" si="139"/>
        <v>226.2427722438847</v>
      </c>
      <c r="R276" s="1">
        <v>28.681541442871094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t="e">
        <f t="shared" si="140"/>
        <v>#DIV/0!</v>
      </c>
      <c r="AA276" t="e">
        <f t="shared" si="141"/>
        <v>#DIV/0!</v>
      </c>
      <c r="AB276" t="e">
        <f t="shared" si="142"/>
        <v>#DIV/0!</v>
      </c>
      <c r="AC276" s="1">
        <v>-1</v>
      </c>
      <c r="AD276" s="1">
        <v>0.85</v>
      </c>
      <c r="AE276" s="1">
        <v>0.85</v>
      </c>
      <c r="AF276" s="1">
        <v>10.002037048339844</v>
      </c>
      <c r="AG276">
        <f t="shared" si="143"/>
        <v>0.84999999999999987</v>
      </c>
      <c r="AH276">
        <f t="shared" si="144"/>
        <v>1.7873393997590446E-2</v>
      </c>
      <c r="AI276" t="e">
        <f t="shared" si="145"/>
        <v>#DIV/0!</v>
      </c>
      <c r="AJ276" t="e">
        <f t="shared" si="146"/>
        <v>#DIV/0!</v>
      </c>
      <c r="AK276" t="e">
        <f t="shared" si="147"/>
        <v>#DIV/0!</v>
      </c>
      <c r="AL276" s="1">
        <v>1799.6275634765625</v>
      </c>
      <c r="AM276" s="1">
        <v>0.5</v>
      </c>
      <c r="AN276" t="e">
        <f t="shared" si="148"/>
        <v>#DIV/0!</v>
      </c>
      <c r="AO276">
        <f t="shared" si="149"/>
        <v>5.4952234743246615</v>
      </c>
      <c r="AP276">
        <f t="shared" si="150"/>
        <v>1.891121261535659</v>
      </c>
      <c r="AQ276">
        <f t="shared" si="151"/>
        <v>28.681541442871094</v>
      </c>
      <c r="AR276" s="1">
        <v>2</v>
      </c>
      <c r="AS276">
        <f t="shared" si="152"/>
        <v>4.644859790802002</v>
      </c>
      <c r="AT276" s="1">
        <v>1</v>
      </c>
      <c r="AU276">
        <f t="shared" si="153"/>
        <v>9.2897195816040039</v>
      </c>
      <c r="AV276" s="1">
        <v>26.250984191894531</v>
      </c>
      <c r="AW276" s="1">
        <v>25.124294281005859</v>
      </c>
      <c r="AX276" s="1">
        <v>399.50082397460937</v>
      </c>
      <c r="AY276" s="1">
        <v>383.2489013671875</v>
      </c>
      <c r="AZ276" s="1">
        <v>17.316017150878906</v>
      </c>
      <c r="BA276" s="1">
        <v>20.389238357543945</v>
      </c>
      <c r="BB276" s="1">
        <v>51.013713836669922</v>
      </c>
      <c r="BC276" s="1">
        <v>60.067550659179688</v>
      </c>
      <c r="BD276" s="1">
        <v>350.32818603515625</v>
      </c>
      <c r="BE276" s="1">
        <v>1801.0006103515625</v>
      </c>
      <c r="BF276" s="1">
        <v>1841.867431640625</v>
      </c>
      <c r="BG276" s="1">
        <v>100.89302825927734</v>
      </c>
      <c r="BH276" s="1">
        <v>-5.0480670928955078</v>
      </c>
      <c r="BI276" s="1">
        <v>-0.88090217113494873</v>
      </c>
      <c r="BJ276" s="1">
        <v>0.25</v>
      </c>
      <c r="BK276" s="1">
        <v>-1.355140209197998</v>
      </c>
      <c r="BL276" s="1">
        <v>7.355140209197998</v>
      </c>
      <c r="BM276" s="1">
        <v>1</v>
      </c>
      <c r="BN276" s="1">
        <v>0</v>
      </c>
      <c r="BO276" s="1">
        <v>0.15999999642372131</v>
      </c>
      <c r="BP276" s="1">
        <v>111115</v>
      </c>
      <c r="BQ276">
        <f t="shared" si="154"/>
        <v>1.7516409301757812</v>
      </c>
      <c r="BR276">
        <f t="shared" si="155"/>
        <v>5.4952234743246616E-3</v>
      </c>
      <c r="BS276">
        <f t="shared" si="156"/>
        <v>301.83154144287107</v>
      </c>
      <c r="BT276">
        <f t="shared" si="157"/>
        <v>299.40098419189451</v>
      </c>
      <c r="BU276">
        <f t="shared" si="158"/>
        <v>288.1600912153699</v>
      </c>
      <c r="BV276">
        <f t="shared" si="159"/>
        <v>6.385646961591554E-2</v>
      </c>
      <c r="BW276">
        <f t="shared" si="160"/>
        <v>3.9482532633284819</v>
      </c>
      <c r="BX276">
        <f t="shared" si="161"/>
        <v>39.13306331912414</v>
      </c>
      <c r="BY276">
        <f t="shared" si="162"/>
        <v>18.743824961580195</v>
      </c>
      <c r="BZ276">
        <f t="shared" si="163"/>
        <v>27.466262817382812</v>
      </c>
      <c r="CA276">
        <f t="shared" si="164"/>
        <v>3.6783535727134118</v>
      </c>
      <c r="CB276">
        <f t="shared" si="165"/>
        <v>0.28444990873225934</v>
      </c>
      <c r="CC276">
        <f t="shared" si="166"/>
        <v>2.057132001792823</v>
      </c>
      <c r="CD276">
        <f t="shared" si="167"/>
        <v>1.6212215709205888</v>
      </c>
      <c r="CE276">
        <f t="shared" si="168"/>
        <v>0.17856717509420195</v>
      </c>
      <c r="CF276">
        <f t="shared" si="169"/>
        <v>22.826318413459507</v>
      </c>
      <c r="CG276">
        <f t="shared" si="170"/>
        <v>0.59032856046500037</v>
      </c>
      <c r="CH276">
        <f t="shared" si="171"/>
        <v>52.144723223810274</v>
      </c>
      <c r="CI276">
        <f t="shared" si="172"/>
        <v>379.41799805227498</v>
      </c>
      <c r="CJ276">
        <f t="shared" si="173"/>
        <v>3.6229510465091444E-2</v>
      </c>
      <c r="CK276">
        <f t="shared" si="174"/>
        <v>0</v>
      </c>
      <c r="CL276">
        <f t="shared" si="175"/>
        <v>1530.8505187988278</v>
      </c>
      <c r="CM276">
        <f t="shared" si="176"/>
        <v>0</v>
      </c>
      <c r="CN276" t="e">
        <f t="shared" si="177"/>
        <v>#DIV/0!</v>
      </c>
      <c r="CO276" t="e">
        <f t="shared" si="178"/>
        <v>#DIV/0!</v>
      </c>
      <c r="CP276" t="e">
        <v>#DIV/0!</v>
      </c>
    </row>
    <row r="277" spans="1:94" s="8" customFormat="1" x14ac:dyDescent="0.3">
      <c r="A277" s="40" t="str">
        <f>VLOOKUP(C277,ListCodeMtrx!A$1:B$91,2,TRUE)</f>
        <v>M17</v>
      </c>
      <c r="B277" s="1">
        <f t="shared" si="179"/>
        <v>50</v>
      </c>
      <c r="C277" s="11">
        <v>17</v>
      </c>
      <c r="D277" s="4" t="s">
        <v>206</v>
      </c>
      <c r="E277" s="5">
        <v>1</v>
      </c>
      <c r="F277" s="5">
        <v>4</v>
      </c>
      <c r="G277">
        <v>93</v>
      </c>
      <c r="H277" s="12">
        <v>41337</v>
      </c>
      <c r="I277">
        <v>1</v>
      </c>
      <c r="J277" s="1">
        <v>34</v>
      </c>
      <c r="K277" s="6">
        <v>0.51226851851851851</v>
      </c>
      <c r="L277" s="1">
        <v>9264</v>
      </c>
      <c r="M277" s="1">
        <v>0</v>
      </c>
      <c r="N277" s="1">
        <v>50</v>
      </c>
      <c r="O277" s="7">
        <f t="shared" si="137"/>
        <v>-0.89469129618790444</v>
      </c>
      <c r="P277" s="7">
        <f t="shared" si="138"/>
        <v>0.29526543999440708</v>
      </c>
      <c r="Q277" s="7">
        <f t="shared" si="139"/>
        <v>49.362530282825084</v>
      </c>
      <c r="R277" s="1">
        <v>28.748317718505859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t="e">
        <f t="shared" si="140"/>
        <v>#DIV/0!</v>
      </c>
      <c r="AA277" t="e">
        <f t="shared" si="141"/>
        <v>#DIV/0!</v>
      </c>
      <c r="AB277" t="e">
        <f t="shared" si="142"/>
        <v>#DIV/0!</v>
      </c>
      <c r="AC277" s="1">
        <v>-1</v>
      </c>
      <c r="AD277" s="1">
        <v>0.85</v>
      </c>
      <c r="AE277" s="1">
        <v>0.85</v>
      </c>
      <c r="AF277" s="1">
        <v>10.002037048339844</v>
      </c>
      <c r="AG277">
        <f t="shared" si="143"/>
        <v>0.84999999999999987</v>
      </c>
      <c r="AH277">
        <f t="shared" si="144"/>
        <v>6.8796554557610631E-5</v>
      </c>
      <c r="AI277" t="e">
        <f t="shared" si="145"/>
        <v>#DIV/0!</v>
      </c>
      <c r="AJ277" t="e">
        <f t="shared" si="146"/>
        <v>#DIV/0!</v>
      </c>
      <c r="AK277" t="e">
        <f t="shared" si="147"/>
        <v>#DIV/0!</v>
      </c>
      <c r="AL277" s="1">
        <v>1799.6275634765625</v>
      </c>
      <c r="AM277" s="1">
        <v>0.5</v>
      </c>
      <c r="AN277" t="e">
        <f t="shared" si="148"/>
        <v>#DIV/0!</v>
      </c>
      <c r="AO277">
        <f t="shared" si="149"/>
        <v>5.568190081746744</v>
      </c>
      <c r="AP277">
        <f t="shared" si="150"/>
        <v>1.9045349015673994</v>
      </c>
      <c r="AQ277">
        <f t="shared" si="151"/>
        <v>28.748317718505859</v>
      </c>
      <c r="AR277" s="1">
        <v>2</v>
      </c>
      <c r="AS277">
        <f t="shared" si="152"/>
        <v>4.644859790802002</v>
      </c>
      <c r="AT277" s="1">
        <v>1</v>
      </c>
      <c r="AU277">
        <f t="shared" si="153"/>
        <v>9.2897195816040039</v>
      </c>
      <c r="AV277" s="1">
        <v>26.244644165039062</v>
      </c>
      <c r="AW277" s="1">
        <v>25.121679306030273</v>
      </c>
      <c r="AX277" s="1">
        <v>45.493053436279297</v>
      </c>
      <c r="AY277" s="1">
        <v>45.858036041259766</v>
      </c>
      <c r="AZ277" s="1">
        <v>17.294410705566406</v>
      </c>
      <c r="BA277" s="1">
        <v>20.408248901367188</v>
      </c>
      <c r="BB277" s="1">
        <v>50.968807220458984</v>
      </c>
      <c r="BC277" s="1">
        <v>60.145679473876953</v>
      </c>
      <c r="BD277" s="1">
        <v>350.34274291992187</v>
      </c>
      <c r="BE277" s="1">
        <v>1800.8546142578125</v>
      </c>
      <c r="BF277" s="1">
        <v>1824.0123291015625</v>
      </c>
      <c r="BG277" s="1">
        <v>100.89236450195312</v>
      </c>
      <c r="BH277" s="1">
        <v>-0.25418663024902344</v>
      </c>
      <c r="BI277" s="1">
        <v>-0.97805488109588623</v>
      </c>
      <c r="BJ277" s="1">
        <v>0.25</v>
      </c>
      <c r="BK277" s="1">
        <v>-1.355140209197998</v>
      </c>
      <c r="BL277" s="1">
        <v>7.355140209197998</v>
      </c>
      <c r="BM277" s="1">
        <v>1</v>
      </c>
      <c r="BN277" s="1">
        <v>0</v>
      </c>
      <c r="BO277" s="1">
        <v>0.15999999642372131</v>
      </c>
      <c r="BP277" s="1">
        <v>111115</v>
      </c>
      <c r="BQ277">
        <f t="shared" si="154"/>
        <v>1.7517137145996093</v>
      </c>
      <c r="BR277">
        <f t="shared" si="155"/>
        <v>5.5681900817467437E-3</v>
      </c>
      <c r="BS277">
        <f t="shared" si="156"/>
        <v>301.89831771850584</v>
      </c>
      <c r="BT277">
        <f t="shared" si="157"/>
        <v>299.39464416503904</v>
      </c>
      <c r="BU277">
        <f t="shared" si="158"/>
        <v>288.13673184089203</v>
      </c>
      <c r="BV277">
        <f t="shared" si="159"/>
        <v>4.875725655720603E-2</v>
      </c>
      <c r="BW277">
        <f t="shared" si="160"/>
        <v>3.9635713885707222</v>
      </c>
      <c r="BX277">
        <f t="shared" si="161"/>
        <v>39.285147177752918</v>
      </c>
      <c r="BY277">
        <f t="shared" si="162"/>
        <v>18.876898276385731</v>
      </c>
      <c r="BZ277">
        <f t="shared" si="163"/>
        <v>27.496480941772461</v>
      </c>
      <c r="CA277">
        <f t="shared" si="164"/>
        <v>3.6848642241588974</v>
      </c>
      <c r="CB277">
        <f t="shared" si="165"/>
        <v>0.28616978884225203</v>
      </c>
      <c r="CC277">
        <f t="shared" si="166"/>
        <v>2.0590364870033229</v>
      </c>
      <c r="CD277">
        <f t="shared" si="167"/>
        <v>1.6258277371555745</v>
      </c>
      <c r="CE277">
        <f t="shared" si="168"/>
        <v>0.17965165478903808</v>
      </c>
      <c r="CF277">
        <f t="shared" si="169"/>
        <v>4.980302398033488</v>
      </c>
      <c r="CG277">
        <f t="shared" si="170"/>
        <v>1.0764205043236528</v>
      </c>
      <c r="CH277">
        <f t="shared" si="171"/>
        <v>51.996483709544115</v>
      </c>
      <c r="CI277">
        <f t="shared" si="172"/>
        <v>45.988054309221859</v>
      </c>
      <c r="CJ277">
        <f t="shared" si="173"/>
        <v>-1.01158446701183E-2</v>
      </c>
      <c r="CK277">
        <f t="shared" si="174"/>
        <v>0</v>
      </c>
      <c r="CL277">
        <f t="shared" si="175"/>
        <v>1530.7264221191404</v>
      </c>
      <c r="CM277">
        <f t="shared" si="176"/>
        <v>0</v>
      </c>
      <c r="CN277" t="e">
        <f t="shared" si="177"/>
        <v>#DIV/0!</v>
      </c>
      <c r="CO277" t="e">
        <f t="shared" si="178"/>
        <v>#DIV/0!</v>
      </c>
      <c r="CP277" t="e">
        <v>#DIV/0!</v>
      </c>
    </row>
    <row r="278" spans="1:94" x14ac:dyDescent="0.3">
      <c r="A278" s="40" t="str">
        <f>VLOOKUP(C278,ListCodeMtrx!A$1:B$91,2,TRUE)</f>
        <v>M17</v>
      </c>
      <c r="B278" s="1">
        <f t="shared" si="179"/>
        <v>100</v>
      </c>
      <c r="C278" s="11">
        <v>17</v>
      </c>
      <c r="D278" s="4" t="s">
        <v>206</v>
      </c>
      <c r="E278" s="5">
        <v>1</v>
      </c>
      <c r="F278" s="5">
        <v>4</v>
      </c>
      <c r="G278">
        <v>93</v>
      </c>
      <c r="H278" s="12">
        <v>41337</v>
      </c>
      <c r="I278">
        <v>1</v>
      </c>
      <c r="J278" s="1">
        <v>35</v>
      </c>
      <c r="K278" s="6">
        <v>0.51468749999999996</v>
      </c>
      <c r="L278" s="1">
        <v>9473</v>
      </c>
      <c r="M278" s="1">
        <v>0</v>
      </c>
      <c r="N278" s="1">
        <v>100</v>
      </c>
      <c r="O278" s="7">
        <f t="shared" si="137"/>
        <v>4.7840994450527221</v>
      </c>
      <c r="P278" s="7">
        <f t="shared" si="138"/>
        <v>0.32956726799829267</v>
      </c>
      <c r="Q278" s="7">
        <f t="shared" si="139"/>
        <v>71.649695485265553</v>
      </c>
      <c r="R278" s="1">
        <v>28.530050277709961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t="e">
        <f t="shared" si="140"/>
        <v>#DIV/0!</v>
      </c>
      <c r="AA278" t="e">
        <f t="shared" si="141"/>
        <v>#DIV/0!</v>
      </c>
      <c r="AB278" t="e">
        <f t="shared" si="142"/>
        <v>#DIV/0!</v>
      </c>
      <c r="AC278" s="1">
        <v>-1</v>
      </c>
      <c r="AD278" s="1">
        <v>0.85</v>
      </c>
      <c r="AE278" s="1">
        <v>0.85</v>
      </c>
      <c r="AF278" s="1">
        <v>10.002037048339844</v>
      </c>
      <c r="AG278">
        <f t="shared" si="143"/>
        <v>0.84999999999999987</v>
      </c>
      <c r="AH278">
        <f t="shared" si="144"/>
        <v>3.7781759917331799E-3</v>
      </c>
      <c r="AI278" t="e">
        <f t="shared" si="145"/>
        <v>#DIV/0!</v>
      </c>
      <c r="AJ278" t="e">
        <f t="shared" si="146"/>
        <v>#DIV/0!</v>
      </c>
      <c r="AK278" t="e">
        <f t="shared" si="147"/>
        <v>#DIV/0!</v>
      </c>
      <c r="AL278" s="1">
        <v>1799.6275634765625</v>
      </c>
      <c r="AM278" s="1">
        <v>0.5</v>
      </c>
      <c r="AN278" t="e">
        <f t="shared" si="148"/>
        <v>#DIV/0!</v>
      </c>
      <c r="AO278">
        <f t="shared" si="149"/>
        <v>5.9376451164976132</v>
      </c>
      <c r="AP278">
        <f t="shared" si="150"/>
        <v>1.8261123244530921</v>
      </c>
      <c r="AQ278">
        <f t="shared" si="151"/>
        <v>28.530050277709961</v>
      </c>
      <c r="AR278" s="1">
        <v>2</v>
      </c>
      <c r="AS278">
        <f t="shared" si="152"/>
        <v>4.644859790802002</v>
      </c>
      <c r="AT278" s="1">
        <v>1</v>
      </c>
      <c r="AU278">
        <f t="shared" si="153"/>
        <v>9.2897195816040039</v>
      </c>
      <c r="AV278" s="1">
        <v>26.229389190673828</v>
      </c>
      <c r="AW278" s="1">
        <v>25.121692657470703</v>
      </c>
      <c r="AX278" s="1">
        <v>101.16578674316406</v>
      </c>
      <c r="AY278" s="1">
        <v>98.102310180664063</v>
      </c>
      <c r="AZ278" s="1">
        <v>17.373188018798828</v>
      </c>
      <c r="BA278" s="1">
        <v>20.692506790161133</v>
      </c>
      <c r="BB278" s="1">
        <v>51.243816375732422</v>
      </c>
      <c r="BC278" s="1">
        <v>61.034454345703125</v>
      </c>
      <c r="BD278" s="1">
        <v>350.35986328125</v>
      </c>
      <c r="BE278" s="1">
        <v>1801.0867919921875</v>
      </c>
      <c r="BF278" s="1">
        <v>1609.26904296875</v>
      </c>
      <c r="BG278" s="1">
        <v>100.88584136962891</v>
      </c>
      <c r="BH278" s="1">
        <v>-0.53174400329589844</v>
      </c>
      <c r="BI278" s="1">
        <v>-0.98411071300506592</v>
      </c>
      <c r="BJ278" s="1">
        <v>0.25</v>
      </c>
      <c r="BK278" s="1">
        <v>-1.355140209197998</v>
      </c>
      <c r="BL278" s="1">
        <v>7.355140209197998</v>
      </c>
      <c r="BM278" s="1">
        <v>1</v>
      </c>
      <c r="BN278" s="1">
        <v>0</v>
      </c>
      <c r="BO278" s="1">
        <v>0.15999999642372131</v>
      </c>
      <c r="BP278" s="1">
        <v>111115</v>
      </c>
      <c r="BQ278">
        <f t="shared" si="154"/>
        <v>1.75179931640625</v>
      </c>
      <c r="BR278">
        <f t="shared" si="155"/>
        <v>5.9376451164976128E-3</v>
      </c>
      <c r="BS278">
        <f t="shared" si="156"/>
        <v>301.68005027770994</v>
      </c>
      <c r="BT278">
        <f t="shared" si="157"/>
        <v>299.37938919067381</v>
      </c>
      <c r="BU278">
        <f t="shared" si="158"/>
        <v>288.17388027756169</v>
      </c>
      <c r="BV278">
        <f t="shared" si="159"/>
        <v>-2.1568160400109509E-3</v>
      </c>
      <c r="BW278">
        <f t="shared" si="160"/>
        <v>3.9136932820252572</v>
      </c>
      <c r="BX278">
        <f t="shared" si="161"/>
        <v>38.793285845593907</v>
      </c>
      <c r="BY278">
        <f t="shared" si="162"/>
        <v>18.100779055432774</v>
      </c>
      <c r="BZ278">
        <f t="shared" si="163"/>
        <v>27.379719734191895</v>
      </c>
      <c r="CA278">
        <f t="shared" si="164"/>
        <v>3.6597629315443836</v>
      </c>
      <c r="CB278">
        <f t="shared" si="165"/>
        <v>0.31827593363701945</v>
      </c>
      <c r="CC278">
        <f t="shared" si="166"/>
        <v>2.0875809575721651</v>
      </c>
      <c r="CD278">
        <f t="shared" si="167"/>
        <v>1.5721819739722185</v>
      </c>
      <c r="CE278">
        <f t="shared" si="168"/>
        <v>0.19990700691306657</v>
      </c>
      <c r="CF278">
        <f t="shared" si="169"/>
        <v>7.2284398129087171</v>
      </c>
      <c r="CG278">
        <f t="shared" si="170"/>
        <v>0.73035686268056599</v>
      </c>
      <c r="CH278">
        <f t="shared" si="171"/>
        <v>53.557712931996093</v>
      </c>
      <c r="CI278">
        <f t="shared" si="172"/>
        <v>97.407075605057415</v>
      </c>
      <c r="CJ278">
        <f t="shared" si="173"/>
        <v>2.6304600884964068E-2</v>
      </c>
      <c r="CK278">
        <f t="shared" si="174"/>
        <v>0</v>
      </c>
      <c r="CL278">
        <f t="shared" si="175"/>
        <v>1530.9237731933592</v>
      </c>
      <c r="CM278">
        <f t="shared" si="176"/>
        <v>0</v>
      </c>
      <c r="CN278" t="e">
        <f t="shared" si="177"/>
        <v>#DIV/0!</v>
      </c>
      <c r="CO278" t="e">
        <f t="shared" si="178"/>
        <v>#DIV/0!</v>
      </c>
      <c r="CP278" t="e">
        <v>#DIV/0!</v>
      </c>
    </row>
    <row r="279" spans="1:94" x14ac:dyDescent="0.3">
      <c r="A279" s="40" t="str">
        <f>VLOOKUP(C279,ListCodeMtrx!A$1:B$91,2,TRUE)</f>
        <v>M17</v>
      </c>
      <c r="B279" s="1">
        <f t="shared" si="179"/>
        <v>250</v>
      </c>
      <c r="C279" s="11">
        <v>17</v>
      </c>
      <c r="D279" s="4" t="s">
        <v>206</v>
      </c>
      <c r="E279" s="5">
        <v>1</v>
      </c>
      <c r="F279" s="5">
        <v>4</v>
      </c>
      <c r="G279">
        <v>93</v>
      </c>
      <c r="H279" s="12">
        <v>41337</v>
      </c>
      <c r="I279">
        <v>1</v>
      </c>
      <c r="J279" s="1">
        <v>36</v>
      </c>
      <c r="K279" s="6">
        <v>0.51710648148148142</v>
      </c>
      <c r="L279" s="1">
        <v>9682</v>
      </c>
      <c r="M279" s="1">
        <v>0</v>
      </c>
      <c r="N279" s="1">
        <v>250</v>
      </c>
      <c r="O279" s="7">
        <f t="shared" si="137"/>
        <v>19.107236687648026</v>
      </c>
      <c r="P279" s="7">
        <f t="shared" si="138"/>
        <v>0.36731125835862599</v>
      </c>
      <c r="Q279" s="7">
        <f t="shared" si="139"/>
        <v>147.38214890732436</v>
      </c>
      <c r="R279" s="1">
        <v>28.299404144287109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t="e">
        <f t="shared" si="140"/>
        <v>#DIV/0!</v>
      </c>
      <c r="AA279" t="e">
        <f t="shared" si="141"/>
        <v>#DIV/0!</v>
      </c>
      <c r="AB279" t="e">
        <f t="shared" si="142"/>
        <v>#DIV/0!</v>
      </c>
      <c r="AC279" s="1">
        <v>-1</v>
      </c>
      <c r="AD279" s="1">
        <v>0.85</v>
      </c>
      <c r="AE279" s="1">
        <v>0.85</v>
      </c>
      <c r="AF279" s="1">
        <v>10.002037048339844</v>
      </c>
      <c r="AG279">
        <f t="shared" si="143"/>
        <v>0.84999999999999987</v>
      </c>
      <c r="AH279">
        <f t="shared" si="144"/>
        <v>1.313517114255847E-2</v>
      </c>
      <c r="AI279" t="e">
        <f t="shared" si="145"/>
        <v>#DIV/0!</v>
      </c>
      <c r="AJ279" t="e">
        <f t="shared" si="146"/>
        <v>#DIV/0!</v>
      </c>
      <c r="AK279" t="e">
        <f t="shared" si="147"/>
        <v>#DIV/0!</v>
      </c>
      <c r="AL279" s="1">
        <v>1799.6275634765625</v>
      </c>
      <c r="AM279" s="1">
        <v>0.5</v>
      </c>
      <c r="AN279" t="e">
        <f t="shared" si="148"/>
        <v>#DIV/0!</v>
      </c>
      <c r="AO279">
        <f t="shared" si="149"/>
        <v>6.4015537153930948</v>
      </c>
      <c r="AP279">
        <f t="shared" si="150"/>
        <v>1.7737755062842822</v>
      </c>
      <c r="AQ279">
        <f t="shared" si="151"/>
        <v>28.299404144287109</v>
      </c>
      <c r="AR279" s="1">
        <v>2</v>
      </c>
      <c r="AS279">
        <f t="shared" si="152"/>
        <v>4.644859790802002</v>
      </c>
      <c r="AT279" s="1">
        <v>1</v>
      </c>
      <c r="AU279">
        <f t="shared" si="153"/>
        <v>9.2897195816040039</v>
      </c>
      <c r="AV279" s="1">
        <v>26.224258422851563</v>
      </c>
      <c r="AW279" s="1">
        <v>25.120498657226562</v>
      </c>
      <c r="AX279" s="1">
        <v>250.78092956542969</v>
      </c>
      <c r="AY279" s="1">
        <v>239.00022888183594</v>
      </c>
      <c r="AZ279" s="1">
        <v>17.11724853515625</v>
      </c>
      <c r="BA279" s="1">
        <v>20.695930480957031</v>
      </c>
      <c r="BB279" s="1">
        <v>50.501308441162109</v>
      </c>
      <c r="BC279" s="1">
        <v>61.059555053710938</v>
      </c>
      <c r="BD279" s="1">
        <v>350.35623168945312</v>
      </c>
      <c r="BE279" s="1">
        <v>1800.9337158203125</v>
      </c>
      <c r="BF279" s="1">
        <v>1147.7020263671875</v>
      </c>
      <c r="BG279" s="1">
        <v>100.88005828857422</v>
      </c>
      <c r="BH279" s="1">
        <v>-2.4026241302490234</v>
      </c>
      <c r="BI279" s="1">
        <v>-0.94779288768768311</v>
      </c>
      <c r="BJ279" s="1">
        <v>0.25</v>
      </c>
      <c r="BK279" s="1">
        <v>-1.355140209197998</v>
      </c>
      <c r="BL279" s="1">
        <v>7.355140209197998</v>
      </c>
      <c r="BM279" s="1">
        <v>1</v>
      </c>
      <c r="BN279" s="1">
        <v>0</v>
      </c>
      <c r="BO279" s="1">
        <v>0.15999999642372131</v>
      </c>
      <c r="BP279" s="1">
        <v>111115</v>
      </c>
      <c r="BQ279">
        <f t="shared" si="154"/>
        <v>1.7517811584472656</v>
      </c>
      <c r="BR279">
        <f t="shared" si="155"/>
        <v>6.4015537153930945E-3</v>
      </c>
      <c r="BS279">
        <f t="shared" si="156"/>
        <v>301.44940414428709</v>
      </c>
      <c r="BT279">
        <f t="shared" si="157"/>
        <v>299.37425842285154</v>
      </c>
      <c r="BU279">
        <f t="shared" si="158"/>
        <v>288.14938809060914</v>
      </c>
      <c r="BV279">
        <f t="shared" si="159"/>
        <v>-6.7678796654887491E-2</v>
      </c>
      <c r="BW279">
        <f t="shared" si="160"/>
        <v>3.8615821795395076</v>
      </c>
      <c r="BX279">
        <f t="shared" si="161"/>
        <v>38.278944769175204</v>
      </c>
      <c r="BY279">
        <f t="shared" si="162"/>
        <v>17.583014288218173</v>
      </c>
      <c r="BZ279">
        <f t="shared" si="163"/>
        <v>27.261831283569336</v>
      </c>
      <c r="CA279">
        <f t="shared" si="164"/>
        <v>3.6345708319107688</v>
      </c>
      <c r="CB279">
        <f t="shared" si="165"/>
        <v>0.3533403429962475</v>
      </c>
      <c r="CC279">
        <f t="shared" si="166"/>
        <v>2.0878066732552254</v>
      </c>
      <c r="CD279">
        <f t="shared" si="167"/>
        <v>1.5467641586555434</v>
      </c>
      <c r="CE279">
        <f t="shared" si="168"/>
        <v>0.22205180971219965</v>
      </c>
      <c r="CF279">
        <f t="shared" si="169"/>
        <v>14.867919772466207</v>
      </c>
      <c r="CG279">
        <f t="shared" si="170"/>
        <v>0.6166611203547907</v>
      </c>
      <c r="CH279">
        <f t="shared" si="171"/>
        <v>54.470676550825047</v>
      </c>
      <c r="CI279">
        <f t="shared" si="172"/>
        <v>236.22352832572818</v>
      </c>
      <c r="CJ279">
        <f t="shared" si="173"/>
        <v>4.4059290654476974E-2</v>
      </c>
      <c r="CK279">
        <f t="shared" si="174"/>
        <v>0</v>
      </c>
      <c r="CL279">
        <f t="shared" si="175"/>
        <v>1530.7936584472654</v>
      </c>
      <c r="CM279">
        <f t="shared" si="176"/>
        <v>0</v>
      </c>
      <c r="CN279" t="e">
        <f t="shared" si="177"/>
        <v>#DIV/0!</v>
      </c>
      <c r="CO279" t="e">
        <f t="shared" si="178"/>
        <v>#DIV/0!</v>
      </c>
      <c r="CP279" t="e">
        <v>#DIV/0!</v>
      </c>
    </row>
    <row r="280" spans="1:94" x14ac:dyDescent="0.3">
      <c r="A280" s="40" t="str">
        <f>VLOOKUP(C280,ListCodeMtrx!A$1:B$91,2,TRUE)</f>
        <v>M17</v>
      </c>
      <c r="B280" s="1">
        <f t="shared" si="179"/>
        <v>600</v>
      </c>
      <c r="C280" s="11">
        <v>17</v>
      </c>
      <c r="D280" s="4" t="s">
        <v>206</v>
      </c>
      <c r="E280" s="5">
        <v>1</v>
      </c>
      <c r="F280" s="5">
        <v>4</v>
      </c>
      <c r="G280">
        <v>93</v>
      </c>
      <c r="H280" s="12">
        <v>41337</v>
      </c>
      <c r="I280">
        <v>1</v>
      </c>
      <c r="J280" s="1">
        <v>37</v>
      </c>
      <c r="K280" s="6">
        <v>0.51952546296296287</v>
      </c>
      <c r="L280" s="1">
        <v>9891</v>
      </c>
      <c r="M280" s="1">
        <v>0</v>
      </c>
      <c r="N280" s="1">
        <v>600</v>
      </c>
      <c r="O280" s="7">
        <f t="shared" si="137"/>
        <v>45.146613545089728</v>
      </c>
      <c r="P280" s="7">
        <f t="shared" si="138"/>
        <v>0.39654057210426852</v>
      </c>
      <c r="Q280" s="7">
        <f t="shared" si="139"/>
        <v>370.61086337763925</v>
      </c>
      <c r="R280" s="1">
        <v>28.0235595703125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t="e">
        <f t="shared" si="140"/>
        <v>#DIV/0!</v>
      </c>
      <c r="AA280" t="e">
        <f t="shared" si="141"/>
        <v>#DIV/0!</v>
      </c>
      <c r="AB280" t="e">
        <f t="shared" si="142"/>
        <v>#DIV/0!</v>
      </c>
      <c r="AC280" s="1">
        <v>-1</v>
      </c>
      <c r="AD280" s="1">
        <v>0.85</v>
      </c>
      <c r="AE280" s="1">
        <v>0.85</v>
      </c>
      <c r="AF280" s="1">
        <v>10.002037048339844</v>
      </c>
      <c r="AG280">
        <f t="shared" si="143"/>
        <v>0.84999999999999987</v>
      </c>
      <c r="AH280">
        <f t="shared" si="144"/>
        <v>3.014039348856164E-2</v>
      </c>
      <c r="AI280" t="e">
        <f t="shared" si="145"/>
        <v>#DIV/0!</v>
      </c>
      <c r="AJ280" t="e">
        <f t="shared" si="146"/>
        <v>#DIV/0!</v>
      </c>
      <c r="AK280" t="e">
        <f t="shared" si="147"/>
        <v>#DIV/0!</v>
      </c>
      <c r="AL280" s="1">
        <v>1799.6275634765625</v>
      </c>
      <c r="AM280" s="1">
        <v>0.5</v>
      </c>
      <c r="AN280" t="e">
        <f t="shared" si="148"/>
        <v>#DIV/0!</v>
      </c>
      <c r="AO280">
        <f t="shared" si="149"/>
        <v>6.6581036862077418</v>
      </c>
      <c r="AP280">
        <f t="shared" si="150"/>
        <v>1.7145081553997144</v>
      </c>
      <c r="AQ280">
        <f t="shared" si="151"/>
        <v>28.0235595703125</v>
      </c>
      <c r="AR280" s="1">
        <v>2</v>
      </c>
      <c r="AS280">
        <f t="shared" si="152"/>
        <v>4.644859790802002</v>
      </c>
      <c r="AT280" s="1">
        <v>1</v>
      </c>
      <c r="AU280">
        <f t="shared" si="153"/>
        <v>9.2897195816040039</v>
      </c>
      <c r="AV280" s="1">
        <v>26.201799392700195</v>
      </c>
      <c r="AW280" s="1">
        <v>25.12127685546875</v>
      </c>
      <c r="AX280" s="1">
        <v>600.51507568359375</v>
      </c>
      <c r="AY280" s="1">
        <v>572.5628662109375</v>
      </c>
      <c r="AZ280" s="1">
        <v>16.951932907104492</v>
      </c>
      <c r="BA280" s="1">
        <v>20.674674987792969</v>
      </c>
      <c r="BB280" s="1">
        <v>50.077201843261719</v>
      </c>
      <c r="BC280" s="1">
        <v>61.074447631835938</v>
      </c>
      <c r="BD280" s="1">
        <v>350.3035888671875</v>
      </c>
      <c r="BE280" s="1">
        <v>1801.24169921875</v>
      </c>
      <c r="BF280" s="1">
        <v>1387.3272705078125</v>
      </c>
      <c r="BG280" s="1">
        <v>100.87445831298828</v>
      </c>
      <c r="BH280" s="1">
        <v>-9.5648555755615234</v>
      </c>
      <c r="BI280" s="1">
        <v>-0.87980163097381592</v>
      </c>
      <c r="BJ280" s="1">
        <v>0.25</v>
      </c>
      <c r="BK280" s="1">
        <v>-1.355140209197998</v>
      </c>
      <c r="BL280" s="1">
        <v>7.355140209197998</v>
      </c>
      <c r="BM280" s="1">
        <v>1</v>
      </c>
      <c r="BN280" s="1">
        <v>0</v>
      </c>
      <c r="BO280" s="1">
        <v>0.15999999642372131</v>
      </c>
      <c r="BP280" s="1">
        <v>111115</v>
      </c>
      <c r="BQ280">
        <f t="shared" si="154"/>
        <v>1.7515179443359374</v>
      </c>
      <c r="BR280">
        <f t="shared" si="155"/>
        <v>6.658103686207742E-3</v>
      </c>
      <c r="BS280">
        <f t="shared" si="156"/>
        <v>301.17355957031248</v>
      </c>
      <c r="BT280">
        <f t="shared" si="157"/>
        <v>299.35179939270017</v>
      </c>
      <c r="BU280">
        <f t="shared" si="158"/>
        <v>288.1986654332577</v>
      </c>
      <c r="BV280">
        <f t="shared" si="159"/>
        <v>-9.8113572461351967E-2</v>
      </c>
      <c r="BW280">
        <f t="shared" si="160"/>
        <v>3.8000547955904178</v>
      </c>
      <c r="BX280">
        <f t="shared" si="161"/>
        <v>37.67112963124714</v>
      </c>
      <c r="BY280">
        <f t="shared" si="162"/>
        <v>16.996454643454172</v>
      </c>
      <c r="BZ280">
        <f t="shared" si="163"/>
        <v>27.112679481506348</v>
      </c>
      <c r="CA280">
        <f t="shared" si="164"/>
        <v>3.6029149040582333</v>
      </c>
      <c r="CB280">
        <f t="shared" si="165"/>
        <v>0.38030681182635762</v>
      </c>
      <c r="CC280">
        <f t="shared" si="166"/>
        <v>2.0855466401907035</v>
      </c>
      <c r="CD280">
        <f t="shared" si="167"/>
        <v>1.5173682638675299</v>
      </c>
      <c r="CE280">
        <f t="shared" si="168"/>
        <v>0.23909883096233475</v>
      </c>
      <c r="CF280">
        <f t="shared" si="169"/>
        <v>37.38517008812827</v>
      </c>
      <c r="CG280">
        <f t="shared" si="170"/>
        <v>0.64728414161791403</v>
      </c>
      <c r="CH280">
        <f t="shared" si="171"/>
        <v>55.428804618388106</v>
      </c>
      <c r="CI280">
        <f t="shared" si="172"/>
        <v>566.00207309436553</v>
      </c>
      <c r="CJ280">
        <f t="shared" si="173"/>
        <v>4.4212255402029971E-2</v>
      </c>
      <c r="CK280">
        <f t="shared" si="174"/>
        <v>0</v>
      </c>
      <c r="CL280">
        <f t="shared" si="175"/>
        <v>1531.0554443359372</v>
      </c>
      <c r="CM280">
        <f t="shared" si="176"/>
        <v>0</v>
      </c>
      <c r="CN280" t="e">
        <f t="shared" si="177"/>
        <v>#DIV/0!</v>
      </c>
      <c r="CO280" t="e">
        <f t="shared" si="178"/>
        <v>#DIV/0!</v>
      </c>
      <c r="CP280" t="e">
        <v>#DIV/0!</v>
      </c>
    </row>
    <row r="281" spans="1:94" x14ac:dyDescent="0.3">
      <c r="A281" s="40" t="str">
        <f>VLOOKUP(C281,ListCodeMtrx!A$1:B$91,2,TRUE)</f>
        <v>M17</v>
      </c>
      <c r="B281" s="1">
        <f t="shared" si="179"/>
        <v>800</v>
      </c>
      <c r="C281" s="11">
        <v>17</v>
      </c>
      <c r="D281" s="4" t="s">
        <v>206</v>
      </c>
      <c r="E281" s="5">
        <v>1</v>
      </c>
      <c r="F281" s="5">
        <v>4</v>
      </c>
      <c r="G281">
        <v>93</v>
      </c>
      <c r="H281" s="12">
        <v>41337</v>
      </c>
      <c r="I281">
        <v>1</v>
      </c>
      <c r="J281" s="1">
        <v>38</v>
      </c>
      <c r="K281" s="6">
        <v>0.52128472222222233</v>
      </c>
      <c r="L281" s="1">
        <v>10043</v>
      </c>
      <c r="M281" s="1">
        <v>0</v>
      </c>
      <c r="N281" s="1">
        <v>800</v>
      </c>
      <c r="O281" s="7">
        <f t="shared" si="137"/>
        <v>54.159533712861013</v>
      </c>
      <c r="P281" s="7">
        <f t="shared" si="138"/>
        <v>0.40404569242130234</v>
      </c>
      <c r="Q281" s="7">
        <f t="shared" si="139"/>
        <v>526.17816659984862</v>
      </c>
      <c r="R281" s="1">
        <v>27.931680679321289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t="e">
        <f t="shared" si="140"/>
        <v>#DIV/0!</v>
      </c>
      <c r="AA281" t="e">
        <f t="shared" si="141"/>
        <v>#DIV/0!</v>
      </c>
      <c r="AB281" t="e">
        <f t="shared" si="142"/>
        <v>#DIV/0!</v>
      </c>
      <c r="AC281" s="1">
        <v>-1</v>
      </c>
      <c r="AD281" s="1">
        <v>0.85</v>
      </c>
      <c r="AE281" s="1">
        <v>0.85</v>
      </c>
      <c r="AF281" s="1">
        <v>10.002037048339844</v>
      </c>
      <c r="AG281">
        <f t="shared" si="143"/>
        <v>0.84999999999999987</v>
      </c>
      <c r="AH281">
        <f t="shared" si="144"/>
        <v>3.6029520566898655E-2</v>
      </c>
      <c r="AI281" t="e">
        <f t="shared" si="145"/>
        <v>#DIV/0!</v>
      </c>
      <c r="AJ281" t="e">
        <f t="shared" si="146"/>
        <v>#DIV/0!</v>
      </c>
      <c r="AK281" t="e">
        <f t="shared" si="147"/>
        <v>#DIV/0!</v>
      </c>
      <c r="AL281" s="1">
        <v>1799.6275634765625</v>
      </c>
      <c r="AM281" s="1">
        <v>0.5</v>
      </c>
      <c r="AN281" t="e">
        <f t="shared" si="148"/>
        <v>#DIV/0!</v>
      </c>
      <c r="AO281">
        <f t="shared" si="149"/>
        <v>6.7441314321897563</v>
      </c>
      <c r="AP281">
        <f t="shared" si="150"/>
        <v>1.7058805855792705</v>
      </c>
      <c r="AQ281">
        <f t="shared" si="151"/>
        <v>27.931680679321289</v>
      </c>
      <c r="AR281" s="1">
        <v>2</v>
      </c>
      <c r="AS281">
        <f t="shared" si="152"/>
        <v>4.644859790802002</v>
      </c>
      <c r="AT281" s="1">
        <v>1</v>
      </c>
      <c r="AU281">
        <f t="shared" si="153"/>
        <v>9.2897195816040039</v>
      </c>
      <c r="AV281" s="1">
        <v>26.199995040893555</v>
      </c>
      <c r="AW281" s="1">
        <v>25.11981201171875</v>
      </c>
      <c r="AX281" s="1">
        <v>800.4053955078125</v>
      </c>
      <c r="AY281" s="1">
        <v>766.5390625</v>
      </c>
      <c r="AZ281" s="1">
        <v>16.789810180664063</v>
      </c>
      <c r="BA281" s="1">
        <v>20.56035041809082</v>
      </c>
      <c r="BB281" s="1">
        <v>49.600147247314453</v>
      </c>
      <c r="BC281" s="1">
        <v>60.739009857177734</v>
      </c>
      <c r="BD281" s="1">
        <v>350.37258911132812</v>
      </c>
      <c r="BE281" s="1">
        <v>1801.1221923828125</v>
      </c>
      <c r="BF281" s="1">
        <v>448.48666381835937</v>
      </c>
      <c r="BG281" s="1">
        <v>100.86750793457031</v>
      </c>
      <c r="BH281" s="1">
        <v>-14.859350204467773</v>
      </c>
      <c r="BI281" s="1">
        <v>-0.84584510326385498</v>
      </c>
      <c r="BJ281" s="1">
        <v>0.25</v>
      </c>
      <c r="BK281" s="1">
        <v>-1.355140209197998</v>
      </c>
      <c r="BL281" s="1">
        <v>7.355140209197998</v>
      </c>
      <c r="BM281" s="1">
        <v>1</v>
      </c>
      <c r="BN281" s="1">
        <v>0</v>
      </c>
      <c r="BO281" s="1">
        <v>0.15999999642372131</v>
      </c>
      <c r="BP281" s="1">
        <v>111115</v>
      </c>
      <c r="BQ281">
        <f t="shared" si="154"/>
        <v>1.7518629455566406</v>
      </c>
      <c r="BR281">
        <f t="shared" si="155"/>
        <v>6.7441314321897566E-3</v>
      </c>
      <c r="BS281">
        <f t="shared" si="156"/>
        <v>301.08168067932127</v>
      </c>
      <c r="BT281">
        <f t="shared" si="157"/>
        <v>299.34999504089353</v>
      </c>
      <c r="BU281">
        <f t="shared" si="158"/>
        <v>288.17954433993509</v>
      </c>
      <c r="BV281">
        <f t="shared" si="159"/>
        <v>-0.10824241941100587</v>
      </c>
      <c r="BW281">
        <f t="shared" si="160"/>
        <v>3.7797518945135922</v>
      </c>
      <c r="BX281">
        <f t="shared" si="161"/>
        <v>37.472442532885836</v>
      </c>
      <c r="BY281">
        <f t="shared" si="162"/>
        <v>16.912092114795016</v>
      </c>
      <c r="BZ281">
        <f t="shared" si="163"/>
        <v>27.065837860107422</v>
      </c>
      <c r="CA281">
        <f t="shared" si="164"/>
        <v>3.593023040988558</v>
      </c>
      <c r="CB281">
        <f t="shared" si="165"/>
        <v>0.38720466966602174</v>
      </c>
      <c r="CC281">
        <f t="shared" si="166"/>
        <v>2.0738713089343217</v>
      </c>
      <c r="CD281">
        <f t="shared" si="167"/>
        <v>1.5191517320542363</v>
      </c>
      <c r="CE281">
        <f t="shared" si="168"/>
        <v>0.24346165353794957</v>
      </c>
      <c r="CF281">
        <f t="shared" si="169"/>
        <v>53.074280394507895</v>
      </c>
      <c r="CG281">
        <f t="shared" si="170"/>
        <v>0.68643359789619152</v>
      </c>
      <c r="CH281">
        <f t="shared" si="171"/>
        <v>55.456581702186369</v>
      </c>
      <c r="CI281">
        <f t="shared" si="172"/>
        <v>758.6684944091021</v>
      </c>
      <c r="CJ281">
        <f t="shared" si="173"/>
        <v>3.9589130541645957E-2</v>
      </c>
      <c r="CK281">
        <f t="shared" si="174"/>
        <v>0</v>
      </c>
      <c r="CL281">
        <f t="shared" si="175"/>
        <v>1530.9538635253905</v>
      </c>
      <c r="CM281">
        <f t="shared" si="176"/>
        <v>0</v>
      </c>
      <c r="CN281" t="e">
        <f t="shared" si="177"/>
        <v>#DIV/0!</v>
      </c>
      <c r="CO281" t="e">
        <f t="shared" si="178"/>
        <v>#DIV/0!</v>
      </c>
      <c r="CP281" t="e">
        <v>#DIV/0!</v>
      </c>
    </row>
    <row r="282" spans="1:94" hidden="1" x14ac:dyDescent="0.3">
      <c r="A282" t="str">
        <f>VLOOKUP(C282,ListCodeMtrx!A$1:B$91,2,TRUE)</f>
        <v>M17</v>
      </c>
      <c r="B282" s="1" t="str">
        <f t="shared" si="179"/>
        <v>400F</v>
      </c>
      <c r="C282" s="8">
        <v>17</v>
      </c>
      <c r="D282" s="4" t="s">
        <v>206</v>
      </c>
      <c r="E282" s="5">
        <v>1</v>
      </c>
      <c r="F282" s="5">
        <v>4</v>
      </c>
      <c r="G282">
        <v>93</v>
      </c>
      <c r="H282" s="13">
        <v>41337</v>
      </c>
      <c r="I282" s="8">
        <v>1</v>
      </c>
      <c r="J282" s="9">
        <v>39</v>
      </c>
      <c r="K282" s="6">
        <v>0.52305555555555561</v>
      </c>
      <c r="L282" s="9">
        <v>10187.5</v>
      </c>
      <c r="M282" s="9">
        <v>0</v>
      </c>
      <c r="N282" s="1" t="s">
        <v>179</v>
      </c>
      <c r="O282" s="7">
        <f t="shared" si="137"/>
        <v>31.159206142818189</v>
      </c>
      <c r="P282" s="7">
        <f t="shared" si="138"/>
        <v>0.40704421540814201</v>
      </c>
      <c r="Q282" s="7">
        <f t="shared" si="139"/>
        <v>244.53153430054527</v>
      </c>
      <c r="R282" s="9">
        <v>28.00749397277832</v>
      </c>
      <c r="S282" s="9">
        <v>14</v>
      </c>
      <c r="T282" s="9">
        <v>13</v>
      </c>
      <c r="U282" s="9">
        <v>0</v>
      </c>
      <c r="V282" s="9">
        <v>0</v>
      </c>
      <c r="W282" s="9">
        <v>250.28564453125</v>
      </c>
      <c r="X282" s="9">
        <v>540.94012451171875</v>
      </c>
      <c r="Y282" s="9">
        <v>363.33349609375</v>
      </c>
      <c r="Z282" s="8" t="e">
        <f t="shared" si="140"/>
        <v>#DIV/0!</v>
      </c>
      <c r="AA282" s="8">
        <f t="shared" si="141"/>
        <v>0.53731358945286023</v>
      </c>
      <c r="AB282" s="8">
        <f t="shared" si="142"/>
        <v>0.32832955140513176</v>
      </c>
      <c r="AC282" s="9">
        <v>-1</v>
      </c>
      <c r="AD282" s="9">
        <v>0.85</v>
      </c>
      <c r="AE282" s="9">
        <v>0.85</v>
      </c>
      <c r="AF282" s="9">
        <v>10.002037048339844</v>
      </c>
      <c r="AG282" s="8">
        <f t="shared" si="143"/>
        <v>0.84999999999999987</v>
      </c>
      <c r="AH282" s="8">
        <f t="shared" si="144"/>
        <v>2.1014782160423625E-2</v>
      </c>
      <c r="AI282" s="8">
        <f t="shared" si="145"/>
        <v>0.61105759811410254</v>
      </c>
      <c r="AJ282" s="8">
        <f t="shared" si="146"/>
        <v>2.1612910541666261</v>
      </c>
      <c r="AK282" s="8">
        <f t="shared" si="147"/>
        <v>-1</v>
      </c>
      <c r="AL282" s="9">
        <v>1800.368896484375</v>
      </c>
      <c r="AM282" s="9">
        <v>0.5</v>
      </c>
      <c r="AN282" s="8">
        <f t="shared" si="148"/>
        <v>251.22358266224842</v>
      </c>
      <c r="AO282" s="8">
        <f t="shared" si="149"/>
        <v>6.937589309517346</v>
      </c>
      <c r="AP282" s="8">
        <f t="shared" si="150"/>
        <v>1.742425422026491</v>
      </c>
      <c r="AQ282" s="8">
        <f t="shared" si="151"/>
        <v>28.00749397277832</v>
      </c>
      <c r="AR282" s="9">
        <v>2</v>
      </c>
      <c r="AS282" s="8">
        <f t="shared" si="152"/>
        <v>4.644859790802002</v>
      </c>
      <c r="AT282" s="9">
        <v>1</v>
      </c>
      <c r="AU282" s="8">
        <f t="shared" si="153"/>
        <v>9.2897195816040039</v>
      </c>
      <c r="AV282" s="9">
        <v>26.228286743164062</v>
      </c>
      <c r="AW282" s="9">
        <v>25.121265411376953</v>
      </c>
      <c r="AX282" s="9">
        <v>399.74221801757812</v>
      </c>
      <c r="AY282" s="9">
        <v>380.44796752929687</v>
      </c>
      <c r="AZ282" s="9">
        <v>16.484643936157227</v>
      </c>
      <c r="BA282" s="9">
        <v>20.364381790161133</v>
      </c>
      <c r="BB282" s="9">
        <v>48.616546630859375</v>
      </c>
      <c r="BC282" s="9">
        <v>60.058677673339844</v>
      </c>
      <c r="BD282" s="9">
        <v>350.34890747070312</v>
      </c>
      <c r="BE282" s="9">
        <v>1800.368896484375</v>
      </c>
      <c r="BF282" s="9">
        <v>514.96392822265625</v>
      </c>
      <c r="BG282" s="9">
        <v>100.86593627929687</v>
      </c>
      <c r="BH282" s="9">
        <v>-4.9343318939208984</v>
      </c>
      <c r="BI282" s="9">
        <v>-0.91169822216033936</v>
      </c>
      <c r="BJ282" s="9">
        <v>0.5</v>
      </c>
      <c r="BK282" s="9">
        <v>-1.355140209197998</v>
      </c>
      <c r="BL282" s="9">
        <v>7.355140209197998</v>
      </c>
      <c r="BM282" s="9">
        <v>1</v>
      </c>
      <c r="BN282" s="9">
        <v>0</v>
      </c>
      <c r="BO282" s="9">
        <v>0.15999999642372131</v>
      </c>
      <c r="BP282" s="9">
        <v>111115</v>
      </c>
      <c r="BQ282" s="8">
        <f t="shared" si="154"/>
        <v>1.7517445373535157</v>
      </c>
      <c r="BR282" s="8">
        <f t="shared" si="155"/>
        <v>6.9375893095173459E-3</v>
      </c>
      <c r="BS282" s="8">
        <f t="shared" si="156"/>
        <v>301.1574939727783</v>
      </c>
      <c r="BT282" s="8">
        <f t="shared" si="157"/>
        <v>299.37828674316404</v>
      </c>
      <c r="BU282" s="8">
        <f t="shared" si="158"/>
        <v>288.05901699887909</v>
      </c>
      <c r="BV282" s="8">
        <f t="shared" si="159"/>
        <v>-0.14213932660935141</v>
      </c>
      <c r="BW282" s="8">
        <f t="shared" si="160"/>
        <v>3.7964978580401576</v>
      </c>
      <c r="BX282" s="8">
        <f t="shared" si="161"/>
        <v>37.639048405079876</v>
      </c>
      <c r="BY282" s="8">
        <f t="shared" si="162"/>
        <v>17.274666614918743</v>
      </c>
      <c r="BZ282" s="8">
        <f t="shared" si="163"/>
        <v>27.117890357971191</v>
      </c>
      <c r="CA282" s="8">
        <f t="shared" si="164"/>
        <v>3.6040167880877445</v>
      </c>
      <c r="CB282" s="8">
        <f t="shared" si="165"/>
        <v>0.38995758766659777</v>
      </c>
      <c r="CC282" s="8">
        <f t="shared" si="166"/>
        <v>2.0540724360136666</v>
      </c>
      <c r="CD282" s="8">
        <f t="shared" si="167"/>
        <v>1.5499443520740779</v>
      </c>
      <c r="CE282" s="8">
        <f t="shared" si="168"/>
        <v>0.24520310683851365</v>
      </c>
      <c r="CF282" s="8">
        <f t="shared" si="169"/>
        <v>24.664902157037499</v>
      </c>
      <c r="CG282" s="8">
        <f t="shared" si="170"/>
        <v>0.64274632846268209</v>
      </c>
      <c r="CH282" s="8">
        <f t="shared" si="171"/>
        <v>54.717711777006571</v>
      </c>
      <c r="CI282" s="8">
        <f t="shared" si="172"/>
        <v>375.9198514841039</v>
      </c>
      <c r="CJ282" s="8">
        <f t="shared" si="173"/>
        <v>4.5354360888152083E-2</v>
      </c>
      <c r="CK282" s="8">
        <f t="shared" si="174"/>
        <v>0</v>
      </c>
      <c r="CL282" s="8">
        <f t="shared" si="175"/>
        <v>1530.3135620117184</v>
      </c>
      <c r="CM282" s="8">
        <f t="shared" si="176"/>
        <v>290.65447998046875</v>
      </c>
      <c r="CN282" s="8">
        <f t="shared" si="177"/>
        <v>0.32832955140513176</v>
      </c>
      <c r="CO282" s="8" t="e">
        <f t="shared" si="178"/>
        <v>#DIV/0!</v>
      </c>
      <c r="CP282" t="e">
        <v>#DIV/0!</v>
      </c>
    </row>
    <row r="283" spans="1:94" hidden="1" x14ac:dyDescent="0.3">
      <c r="A283" t="str">
        <f>VLOOKUP(C283,ListCodeMtrx!A$1:B$91,2,TRUE)</f>
        <v>M67</v>
      </c>
      <c r="B283" s="1" t="str">
        <f t="shared" si="179"/>
        <v>400a</v>
      </c>
      <c r="C283" s="11">
        <v>67</v>
      </c>
      <c r="D283" s="4" t="s">
        <v>212</v>
      </c>
      <c r="E283" s="5">
        <v>3</v>
      </c>
      <c r="F283" s="5">
        <v>2</v>
      </c>
      <c r="G283">
        <v>93</v>
      </c>
      <c r="H283" s="12">
        <v>41337</v>
      </c>
      <c r="I283">
        <v>1</v>
      </c>
      <c r="J283" s="1">
        <v>54</v>
      </c>
      <c r="K283" s="6">
        <v>0.56180555555555567</v>
      </c>
      <c r="L283" s="1">
        <v>13544</v>
      </c>
      <c r="M283" s="1">
        <v>0</v>
      </c>
      <c r="N283" s="1" t="s">
        <v>177</v>
      </c>
      <c r="O283">
        <f t="shared" si="137"/>
        <v>26.723204790075606</v>
      </c>
      <c r="P283">
        <f t="shared" si="138"/>
        <v>0.37895414767636859</v>
      </c>
      <c r="Q283">
        <f t="shared" si="139"/>
        <v>258.09957404952445</v>
      </c>
      <c r="R283" s="1">
        <v>28.098434448242188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t="e">
        <f t="shared" si="140"/>
        <v>#DIV/0!</v>
      </c>
      <c r="AA283" t="e">
        <f t="shared" si="141"/>
        <v>#DIV/0!</v>
      </c>
      <c r="AB283" t="e">
        <f t="shared" si="142"/>
        <v>#DIV/0!</v>
      </c>
      <c r="AC283" s="1">
        <v>-1</v>
      </c>
      <c r="AD283" s="1">
        <v>0.85</v>
      </c>
      <c r="AE283" s="1">
        <v>0.85</v>
      </c>
      <c r="AF283" s="1">
        <v>10.002037048339844</v>
      </c>
      <c r="AG283">
        <f t="shared" si="143"/>
        <v>0.84999999999999987</v>
      </c>
      <c r="AH283">
        <f t="shared" si="144"/>
        <v>1.8106953755006913E-2</v>
      </c>
      <c r="AI283" t="e">
        <f t="shared" si="145"/>
        <v>#DIV/0!</v>
      </c>
      <c r="AJ283" t="e">
        <f t="shared" si="146"/>
        <v>#DIV/0!</v>
      </c>
      <c r="AK283" t="e">
        <f t="shared" si="147"/>
        <v>#DIV/0!</v>
      </c>
      <c r="AL283" s="1">
        <v>1799.0361328125</v>
      </c>
      <c r="AM283" s="1">
        <v>0.5</v>
      </c>
      <c r="AN283" t="e">
        <f t="shared" si="148"/>
        <v>#DIV/0!</v>
      </c>
      <c r="AO283">
        <f t="shared" si="149"/>
        <v>6.117231309318325</v>
      </c>
      <c r="AP283">
        <f t="shared" si="150"/>
        <v>1.6435728969931529</v>
      </c>
      <c r="AQ283">
        <f t="shared" si="151"/>
        <v>28.098434448242188</v>
      </c>
      <c r="AR283" s="1">
        <v>2</v>
      </c>
      <c r="AS283">
        <f t="shared" si="152"/>
        <v>4.644859790802002</v>
      </c>
      <c r="AT283" s="1">
        <v>1</v>
      </c>
      <c r="AU283">
        <f t="shared" si="153"/>
        <v>9.2897195816040039</v>
      </c>
      <c r="AV283" s="1">
        <v>26.151409149169922</v>
      </c>
      <c r="AW283" s="1">
        <v>25.122480392456055</v>
      </c>
      <c r="AX283" s="1">
        <v>400.03863525390625</v>
      </c>
      <c r="AY283" s="1">
        <v>383.444091796875</v>
      </c>
      <c r="AZ283" s="1">
        <v>18.137060165405273</v>
      </c>
      <c r="BA283" s="1">
        <v>21.553939819335938</v>
      </c>
      <c r="BB283" s="1">
        <v>53.709651947021484</v>
      </c>
      <c r="BC283" s="1">
        <v>63.828125</v>
      </c>
      <c r="BD283" s="1">
        <v>350.3419189453125</v>
      </c>
      <c r="BE283" s="1">
        <v>1801.271240234375</v>
      </c>
      <c r="BF283" s="1">
        <v>1351.1103515625</v>
      </c>
      <c r="BG283" s="1">
        <v>100.82136535644531</v>
      </c>
      <c r="BH283" s="1">
        <v>-5.3122005462646484</v>
      </c>
      <c r="BI283" s="1">
        <v>-0.96168601512908936</v>
      </c>
      <c r="BJ283" s="1">
        <v>0.5</v>
      </c>
      <c r="BK283" s="1">
        <v>-1.355140209197998</v>
      </c>
      <c r="BL283" s="1">
        <v>7.355140209197998</v>
      </c>
      <c r="BM283" s="1">
        <v>1</v>
      </c>
      <c r="BN283" s="1">
        <v>0</v>
      </c>
      <c r="BO283" s="1">
        <v>0.15999999642372131</v>
      </c>
      <c r="BP283" s="1">
        <v>111115</v>
      </c>
      <c r="BQ283">
        <f t="shared" si="154"/>
        <v>1.7517095947265624</v>
      </c>
      <c r="BR283">
        <f t="shared" si="155"/>
        <v>6.1172313093183252E-3</v>
      </c>
      <c r="BS283">
        <f t="shared" si="156"/>
        <v>301.24843444824216</v>
      </c>
      <c r="BT283">
        <f t="shared" si="157"/>
        <v>299.3014091491699</v>
      </c>
      <c r="BU283">
        <f t="shared" si="158"/>
        <v>288.20339199565205</v>
      </c>
      <c r="BV283">
        <f t="shared" si="159"/>
        <v>-1.5750364217536499E-2</v>
      </c>
      <c r="BW283">
        <f t="shared" si="160"/>
        <v>3.8166705383892565</v>
      </c>
      <c r="BX283">
        <f t="shared" si="161"/>
        <v>37.855771193890739</v>
      </c>
      <c r="BY283">
        <f t="shared" si="162"/>
        <v>16.301831374554801</v>
      </c>
      <c r="BZ283">
        <f t="shared" si="163"/>
        <v>27.124921798706055</v>
      </c>
      <c r="CA283">
        <f t="shared" si="164"/>
        <v>3.6055041121230316</v>
      </c>
      <c r="CB283">
        <f t="shared" si="165"/>
        <v>0.36410141295162246</v>
      </c>
      <c r="CC283">
        <f t="shared" si="166"/>
        <v>2.1730976413961036</v>
      </c>
      <c r="CD283">
        <f t="shared" si="167"/>
        <v>1.4324064707269279</v>
      </c>
      <c r="CE283">
        <f t="shared" si="168"/>
        <v>0.22885277158591308</v>
      </c>
      <c r="CF283">
        <f t="shared" si="169"/>
        <v>26.021951453590017</v>
      </c>
      <c r="CG283">
        <f t="shared" si="170"/>
        <v>0.67310875189139607</v>
      </c>
      <c r="CH283">
        <f t="shared" si="171"/>
        <v>57.358140011365144</v>
      </c>
      <c r="CI283">
        <f t="shared" si="172"/>
        <v>379.56062403988886</v>
      </c>
      <c r="CJ283">
        <f t="shared" si="173"/>
        <v>4.0383359727547918E-2</v>
      </c>
      <c r="CK283">
        <f t="shared" si="174"/>
        <v>0</v>
      </c>
      <c r="CL283">
        <f t="shared" si="175"/>
        <v>1531.0805541992186</v>
      </c>
      <c r="CM283">
        <f t="shared" si="176"/>
        <v>0</v>
      </c>
      <c r="CN283" t="e">
        <f t="shared" si="177"/>
        <v>#DIV/0!</v>
      </c>
      <c r="CO283" t="e">
        <f t="shared" si="178"/>
        <v>#DIV/0!</v>
      </c>
      <c r="CP283" s="8" t="e">
        <v>#DIV/0!</v>
      </c>
    </row>
    <row r="284" spans="1:94" x14ac:dyDescent="0.3">
      <c r="A284" s="40" t="str">
        <f>VLOOKUP(C284,ListCodeMtrx!A$1:B$91,2,TRUE)</f>
        <v>M67</v>
      </c>
      <c r="B284" s="1">
        <f t="shared" si="179"/>
        <v>50</v>
      </c>
      <c r="C284" s="11">
        <v>67</v>
      </c>
      <c r="D284" s="4" t="s">
        <v>212</v>
      </c>
      <c r="E284" s="5">
        <v>3</v>
      </c>
      <c r="F284" s="5">
        <v>2</v>
      </c>
      <c r="G284">
        <v>93</v>
      </c>
      <c r="H284" s="12">
        <v>41337</v>
      </c>
      <c r="I284">
        <v>1</v>
      </c>
      <c r="J284" s="1">
        <v>55</v>
      </c>
      <c r="K284" s="6">
        <v>0.56363425925925925</v>
      </c>
      <c r="L284" s="1">
        <v>13702</v>
      </c>
      <c r="M284" s="1">
        <v>0</v>
      </c>
      <c r="N284" s="1">
        <v>50</v>
      </c>
      <c r="O284" s="7">
        <f t="shared" si="137"/>
        <v>-2.0330792736620342</v>
      </c>
      <c r="P284" s="7">
        <f t="shared" si="138"/>
        <v>0.35502708217182427</v>
      </c>
      <c r="Q284" s="7">
        <f t="shared" si="139"/>
        <v>53.127028253602433</v>
      </c>
      <c r="R284" s="1">
        <v>28.363256454467773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t="e">
        <f t="shared" si="140"/>
        <v>#DIV/0!</v>
      </c>
      <c r="AA284" t="e">
        <f t="shared" si="141"/>
        <v>#DIV/0!</v>
      </c>
      <c r="AB284" t="e">
        <f t="shared" si="142"/>
        <v>#DIV/0!</v>
      </c>
      <c r="AC284" s="1">
        <v>-1</v>
      </c>
      <c r="AD284" s="1">
        <v>0.85</v>
      </c>
      <c r="AE284" s="1">
        <v>0.85</v>
      </c>
      <c r="AF284" s="1">
        <v>10.002037048339844</v>
      </c>
      <c r="AG284">
        <f t="shared" si="143"/>
        <v>0.84999999999999987</v>
      </c>
      <c r="AH284">
        <f t="shared" si="144"/>
        <v>-6.7474572294264469E-4</v>
      </c>
      <c r="AI284" t="e">
        <f t="shared" si="145"/>
        <v>#DIV/0!</v>
      </c>
      <c r="AJ284" t="e">
        <f t="shared" si="146"/>
        <v>#DIV/0!</v>
      </c>
      <c r="AK284" t="e">
        <f t="shared" si="147"/>
        <v>#DIV/0!</v>
      </c>
      <c r="AL284" s="1">
        <v>1799.0361328125</v>
      </c>
      <c r="AM284" s="1">
        <v>0.5</v>
      </c>
      <c r="AN284" t="e">
        <f t="shared" si="148"/>
        <v>#DIV/0!</v>
      </c>
      <c r="AO284">
        <f t="shared" si="149"/>
        <v>5.8216016855197434</v>
      </c>
      <c r="AP284">
        <f t="shared" si="150"/>
        <v>1.66462846240622</v>
      </c>
      <c r="AQ284">
        <f t="shared" si="151"/>
        <v>28.363256454467773</v>
      </c>
      <c r="AR284" s="1">
        <v>2</v>
      </c>
      <c r="AS284">
        <f t="shared" si="152"/>
        <v>4.644859790802002</v>
      </c>
      <c r="AT284" s="1">
        <v>1</v>
      </c>
      <c r="AU284">
        <f t="shared" si="153"/>
        <v>9.2897195816040039</v>
      </c>
      <c r="AV284" s="1">
        <v>26.143779754638672</v>
      </c>
      <c r="AW284" s="1">
        <v>25.121192932128906</v>
      </c>
      <c r="AX284" s="1">
        <v>43.983016967773438</v>
      </c>
      <c r="AY284" s="1">
        <v>44.994007110595703</v>
      </c>
      <c r="AZ284" s="1">
        <v>18.682483673095703</v>
      </c>
      <c r="BA284" s="1">
        <v>21.932643890380859</v>
      </c>
      <c r="BB284" s="1">
        <v>55.350780487060547</v>
      </c>
      <c r="BC284" s="1">
        <v>64.980064392089844</v>
      </c>
      <c r="BD284" s="1">
        <v>350.37771606445312</v>
      </c>
      <c r="BE284" s="1">
        <v>1801.25244140625</v>
      </c>
      <c r="BF284" s="1">
        <v>1725.094970703125</v>
      </c>
      <c r="BG284" s="1">
        <v>100.82319641113281</v>
      </c>
      <c r="BH284" s="1">
        <v>-0.23418998718261719</v>
      </c>
      <c r="BI284" s="1">
        <v>-1.0899933576583862</v>
      </c>
      <c r="BJ284" s="1">
        <v>0.25</v>
      </c>
      <c r="BK284" s="1">
        <v>-1.355140209197998</v>
      </c>
      <c r="BL284" s="1">
        <v>7.355140209197998</v>
      </c>
      <c r="BM284" s="1">
        <v>1</v>
      </c>
      <c r="BN284" s="1">
        <v>0</v>
      </c>
      <c r="BO284" s="1">
        <v>0.15999999642372131</v>
      </c>
      <c r="BP284" s="1">
        <v>111135</v>
      </c>
      <c r="BQ284">
        <f t="shared" si="154"/>
        <v>1.7518885803222655</v>
      </c>
      <c r="BR284">
        <f t="shared" si="155"/>
        <v>5.8216016855197434E-3</v>
      </c>
      <c r="BS284">
        <f t="shared" si="156"/>
        <v>301.51325645446775</v>
      </c>
      <c r="BT284">
        <f t="shared" si="157"/>
        <v>299.29377975463865</v>
      </c>
      <c r="BU284">
        <f t="shared" si="158"/>
        <v>288.20038418321928</v>
      </c>
      <c r="BV284">
        <f t="shared" si="159"/>
        <v>2.0372601044286311E-2</v>
      </c>
      <c r="BW284">
        <f t="shared" si="160"/>
        <v>3.8759477251815215</v>
      </c>
      <c r="BX284">
        <f t="shared" si="161"/>
        <v>38.443015726027333</v>
      </c>
      <c r="BY284">
        <f t="shared" si="162"/>
        <v>16.510371835646474</v>
      </c>
      <c r="BZ284">
        <f t="shared" si="163"/>
        <v>27.253518104553223</v>
      </c>
      <c r="CA284">
        <f t="shared" si="164"/>
        <v>3.6328000790886437</v>
      </c>
      <c r="CB284">
        <f t="shared" si="165"/>
        <v>0.3419583896006817</v>
      </c>
      <c r="CC284">
        <f t="shared" si="166"/>
        <v>2.2113192627753016</v>
      </c>
      <c r="CD284">
        <f t="shared" si="167"/>
        <v>1.4214808163133421</v>
      </c>
      <c r="CE284">
        <f t="shared" si="168"/>
        <v>0.21486092935268394</v>
      </c>
      <c r="CF284">
        <f t="shared" si="169"/>
        <v>5.3564368043527599</v>
      </c>
      <c r="CG284">
        <f t="shared" si="170"/>
        <v>1.180757875665879</v>
      </c>
      <c r="CH284">
        <f t="shared" si="171"/>
        <v>57.345627707207768</v>
      </c>
      <c r="CI284">
        <f t="shared" si="172"/>
        <v>45.289458119136249</v>
      </c>
      <c r="CJ284">
        <f t="shared" si="173"/>
        <v>-2.5742901763137049E-2</v>
      </c>
      <c r="CK284">
        <f t="shared" si="174"/>
        <v>0</v>
      </c>
      <c r="CL284">
        <f t="shared" si="175"/>
        <v>1531.0645751953123</v>
      </c>
      <c r="CM284">
        <f t="shared" si="176"/>
        <v>0</v>
      </c>
      <c r="CN284" t="e">
        <f t="shared" si="177"/>
        <v>#DIV/0!</v>
      </c>
      <c r="CO284" t="e">
        <f t="shared" si="178"/>
        <v>#DIV/0!</v>
      </c>
      <c r="CP284" t="e">
        <v>#DIV/0!</v>
      </c>
    </row>
    <row r="285" spans="1:94" s="8" customFormat="1" x14ac:dyDescent="0.3">
      <c r="A285" s="40" t="str">
        <f>VLOOKUP(C285,ListCodeMtrx!A$1:B$91,2,TRUE)</f>
        <v>M67</v>
      </c>
      <c r="B285" s="1">
        <f t="shared" si="179"/>
        <v>100</v>
      </c>
      <c r="C285" s="11">
        <v>67</v>
      </c>
      <c r="D285" s="4" t="s">
        <v>212</v>
      </c>
      <c r="E285" s="5">
        <v>3</v>
      </c>
      <c r="F285" s="5">
        <v>2</v>
      </c>
      <c r="G285">
        <v>93</v>
      </c>
      <c r="H285" s="12">
        <v>41337</v>
      </c>
      <c r="I285">
        <v>1</v>
      </c>
      <c r="J285" s="1">
        <v>56</v>
      </c>
      <c r="K285" s="6">
        <v>0.56545138888888891</v>
      </c>
      <c r="L285" s="1">
        <v>13859</v>
      </c>
      <c r="M285" s="1">
        <v>0</v>
      </c>
      <c r="N285" s="1">
        <v>100</v>
      </c>
      <c r="O285" s="7">
        <f t="shared" si="137"/>
        <v>4.7127886008119715</v>
      </c>
      <c r="P285" s="7">
        <f t="shared" si="138"/>
        <v>0.36175053647760036</v>
      </c>
      <c r="Q285" s="7">
        <f t="shared" si="139"/>
        <v>74.059467135880325</v>
      </c>
      <c r="R285" s="1">
        <v>28.368946075439453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t="e">
        <f t="shared" si="140"/>
        <v>#DIV/0!</v>
      </c>
      <c r="AA285" t="e">
        <f t="shared" si="141"/>
        <v>#DIV/0!</v>
      </c>
      <c r="AB285" t="e">
        <f t="shared" si="142"/>
        <v>#DIV/0!</v>
      </c>
      <c r="AC285" s="1">
        <v>-1</v>
      </c>
      <c r="AD285" s="1">
        <v>0.85</v>
      </c>
      <c r="AE285" s="1">
        <v>0.85</v>
      </c>
      <c r="AF285" s="1">
        <v>10.002037048339844</v>
      </c>
      <c r="AG285">
        <f t="shared" si="143"/>
        <v>0.84999999999999987</v>
      </c>
      <c r="AH285">
        <f t="shared" si="144"/>
        <v>3.7325165487806433E-3</v>
      </c>
      <c r="AI285" t="e">
        <f t="shared" si="145"/>
        <v>#DIV/0!</v>
      </c>
      <c r="AJ285" t="e">
        <f t="shared" si="146"/>
        <v>#DIV/0!</v>
      </c>
      <c r="AK285" t="e">
        <f t="shared" si="147"/>
        <v>#DIV/0!</v>
      </c>
      <c r="AL285" s="1">
        <v>1799.0361328125</v>
      </c>
      <c r="AM285" s="1">
        <v>0.5</v>
      </c>
      <c r="AN285" t="e">
        <f t="shared" si="148"/>
        <v>#DIV/0!</v>
      </c>
      <c r="AO285">
        <f t="shared" si="149"/>
        <v>5.8191859372268686</v>
      </c>
      <c r="AP285">
        <f t="shared" si="150"/>
        <v>1.633865722698657</v>
      </c>
      <c r="AQ285">
        <f t="shared" si="151"/>
        <v>28.368946075439453</v>
      </c>
      <c r="AR285" s="1">
        <v>2</v>
      </c>
      <c r="AS285">
        <f t="shared" si="152"/>
        <v>4.644859790802002</v>
      </c>
      <c r="AT285" s="1">
        <v>1</v>
      </c>
      <c r="AU285">
        <f t="shared" si="153"/>
        <v>9.2897195816040039</v>
      </c>
      <c r="AV285" s="1">
        <v>26.142629623413086</v>
      </c>
      <c r="AW285" s="1">
        <v>25.124927520751953</v>
      </c>
      <c r="AX285" s="1">
        <v>100.90089416503906</v>
      </c>
      <c r="AY285" s="1">
        <v>97.885383605957031</v>
      </c>
      <c r="AZ285" s="1">
        <v>19.002534866333008</v>
      </c>
      <c r="BA285" s="1">
        <v>22.250558853149414</v>
      </c>
      <c r="BB285" s="1">
        <v>56.302623748779297</v>
      </c>
      <c r="BC285" s="1">
        <v>65.926200866699219</v>
      </c>
      <c r="BD285" s="1">
        <v>350.3487548828125</v>
      </c>
      <c r="BE285" s="1">
        <v>1800.6424560546875</v>
      </c>
      <c r="BF285" s="1">
        <v>1689.59619140625</v>
      </c>
      <c r="BG285" s="1">
        <v>100.82283020019531</v>
      </c>
      <c r="BH285" s="1">
        <v>-0.64909172058105469</v>
      </c>
      <c r="BI285" s="1">
        <v>-1.0951565504074097</v>
      </c>
      <c r="BJ285" s="1">
        <v>0.5</v>
      </c>
      <c r="BK285" s="1">
        <v>-1.355140209197998</v>
      </c>
      <c r="BL285" s="1">
        <v>7.355140209197998</v>
      </c>
      <c r="BM285" s="1">
        <v>1</v>
      </c>
      <c r="BN285" s="1">
        <v>0</v>
      </c>
      <c r="BO285" s="1">
        <v>0.15999999642372131</v>
      </c>
      <c r="BP285" s="1">
        <v>111115</v>
      </c>
      <c r="BQ285">
        <f t="shared" si="154"/>
        <v>1.7517437744140625</v>
      </c>
      <c r="BR285">
        <f t="shared" si="155"/>
        <v>5.8191859372268683E-3</v>
      </c>
      <c r="BS285">
        <f t="shared" si="156"/>
        <v>301.51894607543943</v>
      </c>
      <c r="BT285">
        <f t="shared" si="157"/>
        <v>299.29262962341306</v>
      </c>
      <c r="BU285">
        <f t="shared" si="158"/>
        <v>288.10278652915076</v>
      </c>
      <c r="BV285">
        <f t="shared" si="159"/>
        <v>2.0109401078157767E-2</v>
      </c>
      <c r="BW285">
        <f t="shared" si="160"/>
        <v>3.8772300398091928</v>
      </c>
      <c r="BX285">
        <f t="shared" si="161"/>
        <v>38.455873854269981</v>
      </c>
      <c r="BY285">
        <f t="shared" si="162"/>
        <v>16.205315001120567</v>
      </c>
      <c r="BZ285">
        <f t="shared" si="163"/>
        <v>27.25578784942627</v>
      </c>
      <c r="CA285">
        <f t="shared" si="164"/>
        <v>3.6332834724791061</v>
      </c>
      <c r="CB285">
        <f t="shared" si="165"/>
        <v>0.34819162275349685</v>
      </c>
      <c r="CC285">
        <f t="shared" si="166"/>
        <v>2.2433643171105357</v>
      </c>
      <c r="CD285">
        <f t="shared" si="167"/>
        <v>1.3899191553685704</v>
      </c>
      <c r="CE285">
        <f t="shared" si="168"/>
        <v>0.21879864038249625</v>
      </c>
      <c r="CF285">
        <f t="shared" si="169"/>
        <v>7.466885079757807</v>
      </c>
      <c r="CG285">
        <f t="shared" si="170"/>
        <v>0.75659372633212296</v>
      </c>
      <c r="CH285">
        <f t="shared" si="171"/>
        <v>58.16975908755164</v>
      </c>
      <c r="CI285">
        <f t="shared" si="172"/>
        <v>97.200512060028444</v>
      </c>
      <c r="CJ285">
        <f t="shared" si="173"/>
        <v>2.8203737997850191E-2</v>
      </c>
      <c r="CK285">
        <f t="shared" si="174"/>
        <v>0</v>
      </c>
      <c r="CL285">
        <f t="shared" si="175"/>
        <v>1530.5460876464842</v>
      </c>
      <c r="CM285">
        <f t="shared" si="176"/>
        <v>0</v>
      </c>
      <c r="CN285" t="e">
        <f t="shared" si="177"/>
        <v>#DIV/0!</v>
      </c>
      <c r="CO285" t="e">
        <f t="shared" si="178"/>
        <v>#DIV/0!</v>
      </c>
      <c r="CP285" t="e">
        <v>#DIV/0!</v>
      </c>
    </row>
    <row r="286" spans="1:94" s="10" customFormat="1" x14ac:dyDescent="0.3">
      <c r="A286" s="40" t="str">
        <f>VLOOKUP(C286,ListCodeMtrx!A$1:B$91,2,TRUE)</f>
        <v>M67</v>
      </c>
      <c r="B286" s="1">
        <f t="shared" si="179"/>
        <v>250</v>
      </c>
      <c r="C286" s="11">
        <v>67</v>
      </c>
      <c r="D286" s="4" t="s">
        <v>212</v>
      </c>
      <c r="E286" s="5">
        <v>3</v>
      </c>
      <c r="F286" s="5">
        <v>2</v>
      </c>
      <c r="G286">
        <v>93</v>
      </c>
      <c r="H286" s="12">
        <v>41337</v>
      </c>
      <c r="I286">
        <v>1</v>
      </c>
      <c r="J286" s="1">
        <v>57</v>
      </c>
      <c r="K286" s="6">
        <v>0.56787037037037036</v>
      </c>
      <c r="L286" s="1">
        <v>14068</v>
      </c>
      <c r="M286" s="1">
        <v>0</v>
      </c>
      <c r="N286" s="1">
        <v>250</v>
      </c>
      <c r="O286" s="7">
        <f t="shared" si="137"/>
        <v>18.910485155668383</v>
      </c>
      <c r="P286" s="7">
        <f t="shared" si="138"/>
        <v>0.38409282018951868</v>
      </c>
      <c r="Q286" s="7">
        <f t="shared" si="139"/>
        <v>152.82550992848206</v>
      </c>
      <c r="R286" s="1">
        <v>28.426429748535156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t="e">
        <f t="shared" si="140"/>
        <v>#DIV/0!</v>
      </c>
      <c r="AA286" t="e">
        <f t="shared" si="141"/>
        <v>#DIV/0!</v>
      </c>
      <c r="AB286" t="e">
        <f t="shared" si="142"/>
        <v>#DIV/0!</v>
      </c>
      <c r="AC286" s="1">
        <v>-1</v>
      </c>
      <c r="AD286" s="1">
        <v>0.85</v>
      </c>
      <c r="AE286" s="1">
        <v>0.85</v>
      </c>
      <c r="AF286" s="1">
        <v>10.002037048339844</v>
      </c>
      <c r="AG286">
        <f t="shared" si="143"/>
        <v>0.84999999999999987</v>
      </c>
      <c r="AH286">
        <f t="shared" si="144"/>
        <v>1.3018209372521357E-2</v>
      </c>
      <c r="AI286" t="e">
        <f t="shared" si="145"/>
        <v>#DIV/0!</v>
      </c>
      <c r="AJ286" t="e">
        <f t="shared" si="146"/>
        <v>#DIV/0!</v>
      </c>
      <c r="AK286" t="e">
        <f t="shared" si="147"/>
        <v>#DIV/0!</v>
      </c>
      <c r="AL286" s="1">
        <v>1799.0361328125</v>
      </c>
      <c r="AM286" s="1">
        <v>0.5</v>
      </c>
      <c r="AN286" t="e">
        <f t="shared" si="148"/>
        <v>#DIV/0!</v>
      </c>
      <c r="AO286">
        <f t="shared" si="149"/>
        <v>5.9445705841663257</v>
      </c>
      <c r="AP286">
        <f t="shared" si="150"/>
        <v>1.5748561937985079</v>
      </c>
      <c r="AQ286">
        <f t="shared" si="151"/>
        <v>28.426429748535156</v>
      </c>
      <c r="AR286" s="1">
        <v>2</v>
      </c>
      <c r="AS286">
        <f t="shared" si="152"/>
        <v>4.644859790802002</v>
      </c>
      <c r="AT286" s="1">
        <v>1</v>
      </c>
      <c r="AU286">
        <f t="shared" si="153"/>
        <v>9.2897195816040039</v>
      </c>
      <c r="AV286" s="1">
        <v>26.200271606445313</v>
      </c>
      <c r="AW286" s="1">
        <v>25.120603561401367</v>
      </c>
      <c r="AX286" s="1">
        <v>251.02587890625</v>
      </c>
      <c r="AY286" s="1">
        <v>239.41748046875</v>
      </c>
      <c r="AZ286" s="1">
        <v>19.649896621704102</v>
      </c>
      <c r="BA286" s="1">
        <v>22.965677261352539</v>
      </c>
      <c r="BB286" s="1">
        <v>58.01983642578125</v>
      </c>
      <c r="BC286" s="1">
        <v>67.810272216796875</v>
      </c>
      <c r="BD286" s="1">
        <v>350.32772827148437</v>
      </c>
      <c r="BE286" s="1">
        <v>1799.33349609375</v>
      </c>
      <c r="BF286" s="1">
        <v>1685.4619140625</v>
      </c>
      <c r="BG286" s="1">
        <v>100.81784820556641</v>
      </c>
      <c r="BH286" s="1">
        <v>-2.4172191619873047</v>
      </c>
      <c r="BI286" s="1">
        <v>-1.1002606153488159</v>
      </c>
      <c r="BJ286" s="1">
        <v>0.25</v>
      </c>
      <c r="BK286" s="1">
        <v>-1.355140209197998</v>
      </c>
      <c r="BL286" s="1">
        <v>7.355140209197998</v>
      </c>
      <c r="BM286" s="1">
        <v>1</v>
      </c>
      <c r="BN286" s="1">
        <v>0</v>
      </c>
      <c r="BO286" s="1">
        <v>0.15999999642372131</v>
      </c>
      <c r="BP286" s="1">
        <v>111115</v>
      </c>
      <c r="BQ286">
        <f t="shared" si="154"/>
        <v>1.7516386413574216</v>
      </c>
      <c r="BR286">
        <f t="shared" si="155"/>
        <v>5.9445705841663253E-3</v>
      </c>
      <c r="BS286">
        <f t="shared" si="156"/>
        <v>301.57642974853513</v>
      </c>
      <c r="BT286">
        <f t="shared" si="157"/>
        <v>299.35027160644529</v>
      </c>
      <c r="BU286">
        <f t="shared" si="158"/>
        <v>287.89335294008197</v>
      </c>
      <c r="BV286">
        <f t="shared" si="159"/>
        <v>-1.0434934782344958E-3</v>
      </c>
      <c r="BW286">
        <f t="shared" si="160"/>
        <v>3.8902063578715764</v>
      </c>
      <c r="BX286">
        <f t="shared" si="161"/>
        <v>38.586484705956941</v>
      </c>
      <c r="BY286">
        <f t="shared" si="162"/>
        <v>15.620807444604402</v>
      </c>
      <c r="BZ286">
        <f t="shared" si="163"/>
        <v>27.313350677490234</v>
      </c>
      <c r="CA286">
        <f t="shared" si="164"/>
        <v>3.6455615563023165</v>
      </c>
      <c r="CB286">
        <f t="shared" si="165"/>
        <v>0.36884264906838071</v>
      </c>
      <c r="CC286">
        <f t="shared" si="166"/>
        <v>2.3153501640730685</v>
      </c>
      <c r="CD286">
        <f t="shared" si="167"/>
        <v>1.330211392229248</v>
      </c>
      <c r="CE286">
        <f t="shared" si="168"/>
        <v>0.23184994060866959</v>
      </c>
      <c r="CF286">
        <f t="shared" si="169"/>
        <v>15.407539061907986</v>
      </c>
      <c r="CG286">
        <f t="shared" si="170"/>
        <v>0.63832227132817743</v>
      </c>
      <c r="CH286">
        <f t="shared" si="171"/>
        <v>59.890330478316919</v>
      </c>
      <c r="CI286">
        <f t="shared" si="172"/>
        <v>236.66937222544991</v>
      </c>
      <c r="CJ286">
        <f t="shared" si="173"/>
        <v>4.7853898239076757E-2</v>
      </c>
      <c r="CK286">
        <f t="shared" si="174"/>
        <v>0</v>
      </c>
      <c r="CL286">
        <f t="shared" si="175"/>
        <v>1529.4334716796873</v>
      </c>
      <c r="CM286">
        <f t="shared" si="176"/>
        <v>0</v>
      </c>
      <c r="CN286" t="e">
        <f t="shared" si="177"/>
        <v>#DIV/0!</v>
      </c>
      <c r="CO286" t="e">
        <f t="shared" si="178"/>
        <v>#DIV/0!</v>
      </c>
      <c r="CP286" t="e">
        <f t="shared" ref="CP286:CP293" si="180">(V286-X286)/(V286-U286)</f>
        <v>#DIV/0!</v>
      </c>
    </row>
    <row r="287" spans="1:94" s="10" customFormat="1" x14ac:dyDescent="0.3">
      <c r="A287" s="40" t="str">
        <f>VLOOKUP(C287,ListCodeMtrx!A$1:B$91,2,TRUE)</f>
        <v>M67</v>
      </c>
      <c r="B287" s="1">
        <f t="shared" si="179"/>
        <v>600</v>
      </c>
      <c r="C287" s="11">
        <v>67</v>
      </c>
      <c r="D287" s="4" t="s">
        <v>212</v>
      </c>
      <c r="E287" s="5">
        <v>3</v>
      </c>
      <c r="F287" s="5">
        <v>2</v>
      </c>
      <c r="G287">
        <v>93</v>
      </c>
      <c r="H287" s="12">
        <v>41337</v>
      </c>
      <c r="I287">
        <v>1</v>
      </c>
      <c r="J287" s="1">
        <v>58</v>
      </c>
      <c r="K287" s="6">
        <v>0.57028935185185181</v>
      </c>
      <c r="L287" s="1">
        <v>14277</v>
      </c>
      <c r="M287" s="1">
        <v>0</v>
      </c>
      <c r="N287" s="1">
        <v>600</v>
      </c>
      <c r="O287" s="7">
        <f t="shared" si="137"/>
        <v>41.644675457815289</v>
      </c>
      <c r="P287" s="7">
        <f t="shared" si="138"/>
        <v>0.42430127862241679</v>
      </c>
      <c r="Q287" s="7">
        <f t="shared" si="139"/>
        <v>399.12624969229398</v>
      </c>
      <c r="R287" s="1">
        <v>28.129371643066406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t="e">
        <f t="shared" si="140"/>
        <v>#DIV/0!</v>
      </c>
      <c r="AA287" t="e">
        <f t="shared" si="141"/>
        <v>#DIV/0!</v>
      </c>
      <c r="AB287" t="e">
        <f t="shared" si="142"/>
        <v>#DIV/0!</v>
      </c>
      <c r="AC287" s="1">
        <v>-1</v>
      </c>
      <c r="AD287" s="1">
        <v>0.85</v>
      </c>
      <c r="AE287" s="1">
        <v>0.85</v>
      </c>
      <c r="AF287" s="1">
        <v>10.002037048339844</v>
      </c>
      <c r="AG287">
        <f t="shared" si="143"/>
        <v>0.84999999999999987</v>
      </c>
      <c r="AH287">
        <f t="shared" si="144"/>
        <v>2.785295490385126E-2</v>
      </c>
      <c r="AI287" t="e">
        <f t="shared" si="145"/>
        <v>#DIV/0!</v>
      </c>
      <c r="AJ287" t="e">
        <f t="shared" si="146"/>
        <v>#DIV/0!</v>
      </c>
      <c r="AK287" t="e">
        <f t="shared" si="147"/>
        <v>#DIV/0!</v>
      </c>
      <c r="AL287" s="1">
        <v>1799.0361328125</v>
      </c>
      <c r="AM287" s="1">
        <v>0.5</v>
      </c>
      <c r="AN287" t="e">
        <f t="shared" si="148"/>
        <v>#DIV/0!</v>
      </c>
      <c r="AO287">
        <f t="shared" si="149"/>
        <v>6.3370520487441242</v>
      </c>
      <c r="AP287">
        <f t="shared" si="150"/>
        <v>1.5266383044412768</v>
      </c>
      <c r="AQ287">
        <f t="shared" si="151"/>
        <v>28.129371643066406</v>
      </c>
      <c r="AR287" s="1">
        <v>2</v>
      </c>
      <c r="AS287">
        <f t="shared" si="152"/>
        <v>4.644859790802002</v>
      </c>
      <c r="AT287" s="1">
        <v>1</v>
      </c>
      <c r="AU287">
        <f t="shared" si="153"/>
        <v>9.2897195816040039</v>
      </c>
      <c r="AV287" s="1">
        <v>26.120273590087891</v>
      </c>
      <c r="AW287" s="1">
        <v>25.118259429931641</v>
      </c>
      <c r="AX287" s="1">
        <v>600.24029541015625</v>
      </c>
      <c r="AY287" s="1">
        <v>574.39263916015625</v>
      </c>
      <c r="AZ287" s="1">
        <v>19.249378204345703</v>
      </c>
      <c r="BA287" s="1">
        <v>22.784042358398438</v>
      </c>
      <c r="BB287" s="1">
        <v>57.103569030761719</v>
      </c>
      <c r="BC287" s="1">
        <v>67.589202880859375</v>
      </c>
      <c r="BD287" s="1">
        <v>350.39642333984375</v>
      </c>
      <c r="BE287" s="1">
        <v>1801.2525634765625</v>
      </c>
      <c r="BF287" s="1">
        <v>828.6964111328125</v>
      </c>
      <c r="BG287" s="1">
        <v>100.81249237060547</v>
      </c>
      <c r="BH287" s="1">
        <v>-9.6080760955810547</v>
      </c>
      <c r="BI287" s="1">
        <v>-1.0138214826583862</v>
      </c>
      <c r="BJ287" s="1">
        <v>0.25</v>
      </c>
      <c r="BK287" s="1">
        <v>-1.355140209197998</v>
      </c>
      <c r="BL287" s="1">
        <v>7.355140209197998</v>
      </c>
      <c r="BM287" s="1">
        <v>1</v>
      </c>
      <c r="BN287" s="1">
        <v>0</v>
      </c>
      <c r="BO287" s="1">
        <v>0.15999999642372131</v>
      </c>
      <c r="BP287" s="1">
        <v>111115</v>
      </c>
      <c r="BQ287">
        <f t="shared" si="154"/>
        <v>1.7519821166992187</v>
      </c>
      <c r="BR287">
        <f t="shared" si="155"/>
        <v>6.3370520487441243E-3</v>
      </c>
      <c r="BS287">
        <f t="shared" si="156"/>
        <v>301.27937164306638</v>
      </c>
      <c r="BT287">
        <f t="shared" si="157"/>
        <v>299.27027359008787</v>
      </c>
      <c r="BU287">
        <f t="shared" si="158"/>
        <v>288.20040371446885</v>
      </c>
      <c r="BV287">
        <f t="shared" si="159"/>
        <v>-5.4078260436805373E-2</v>
      </c>
      <c r="BW287">
        <f t="shared" si="160"/>
        <v>3.8235544008688711</v>
      </c>
      <c r="BX287">
        <f t="shared" si="161"/>
        <v>37.92738688388711</v>
      </c>
      <c r="BY287">
        <f t="shared" si="162"/>
        <v>15.143344525488672</v>
      </c>
      <c r="BZ287">
        <f t="shared" si="163"/>
        <v>27.124822616577148</v>
      </c>
      <c r="CA287">
        <f t="shared" si="164"/>
        <v>3.6054831289191789</v>
      </c>
      <c r="CB287">
        <f t="shared" si="165"/>
        <v>0.4057681111904064</v>
      </c>
      <c r="CC287">
        <f t="shared" si="166"/>
        <v>2.2969160964275943</v>
      </c>
      <c r="CD287">
        <f t="shared" si="167"/>
        <v>1.3085670324915846</v>
      </c>
      <c r="CE287">
        <f t="shared" si="168"/>
        <v>0.25520749031327444</v>
      </c>
      <c r="CF287">
        <f t="shared" si="169"/>
        <v>40.236912002012758</v>
      </c>
      <c r="CG287">
        <f t="shared" si="170"/>
        <v>0.69486658163982273</v>
      </c>
      <c r="CH287">
        <f t="shared" si="171"/>
        <v>60.621423575510647</v>
      </c>
      <c r="CI287">
        <f t="shared" si="172"/>
        <v>568.34075445317535</v>
      </c>
      <c r="CJ287">
        <f t="shared" si="173"/>
        <v>4.4419821925701569E-2</v>
      </c>
      <c r="CK287">
        <f t="shared" si="174"/>
        <v>0</v>
      </c>
      <c r="CL287">
        <f t="shared" si="175"/>
        <v>1531.0646789550779</v>
      </c>
      <c r="CM287">
        <f t="shared" si="176"/>
        <v>0</v>
      </c>
      <c r="CN287" t="e">
        <f t="shared" si="177"/>
        <v>#DIV/0!</v>
      </c>
      <c r="CO287" t="e">
        <f t="shared" si="178"/>
        <v>#DIV/0!</v>
      </c>
      <c r="CP287" t="e">
        <f t="shared" si="180"/>
        <v>#DIV/0!</v>
      </c>
    </row>
    <row r="288" spans="1:94" s="10" customFormat="1" x14ac:dyDescent="0.3">
      <c r="A288" s="40" t="str">
        <f>VLOOKUP(C288,ListCodeMtrx!A$1:B$91,2,TRUE)</f>
        <v>M67</v>
      </c>
      <c r="B288" s="1">
        <f t="shared" si="179"/>
        <v>800</v>
      </c>
      <c r="C288" s="11">
        <v>67</v>
      </c>
      <c r="D288" s="4" t="s">
        <v>212</v>
      </c>
      <c r="E288" s="5">
        <v>3</v>
      </c>
      <c r="F288" s="5">
        <v>2</v>
      </c>
      <c r="G288">
        <v>93</v>
      </c>
      <c r="H288" s="12">
        <v>41337</v>
      </c>
      <c r="I288">
        <v>1</v>
      </c>
      <c r="J288" s="1">
        <v>59</v>
      </c>
      <c r="K288" s="6">
        <v>0.5722800925925926</v>
      </c>
      <c r="L288" s="1">
        <v>14449</v>
      </c>
      <c r="M288" s="1">
        <v>0</v>
      </c>
      <c r="N288" s="1">
        <v>800</v>
      </c>
      <c r="O288" s="7">
        <f t="shared" si="137"/>
        <v>48.556248333063493</v>
      </c>
      <c r="P288" s="7">
        <f t="shared" si="138"/>
        <v>0.43397890613383583</v>
      </c>
      <c r="Q288" s="7">
        <f t="shared" si="139"/>
        <v>567.63300204311145</v>
      </c>
      <c r="R288" s="1">
        <v>27.639091491699219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t="e">
        <f t="shared" si="140"/>
        <v>#DIV/0!</v>
      </c>
      <c r="AA288" t="e">
        <f t="shared" si="141"/>
        <v>#DIV/0!</v>
      </c>
      <c r="AB288" t="e">
        <f t="shared" si="142"/>
        <v>#DIV/0!</v>
      </c>
      <c r="AC288" s="1">
        <v>-1</v>
      </c>
      <c r="AD288" s="1">
        <v>0.85</v>
      </c>
      <c r="AE288" s="1">
        <v>0.85</v>
      </c>
      <c r="AF288" s="1">
        <v>10.02602481842041</v>
      </c>
      <c r="AG288">
        <f t="shared" si="143"/>
        <v>0.85</v>
      </c>
      <c r="AH288">
        <f t="shared" si="144"/>
        <v>3.239228816218781E-2</v>
      </c>
      <c r="AI288" t="e">
        <f t="shared" si="145"/>
        <v>#DIV/0!</v>
      </c>
      <c r="AJ288" t="e">
        <f t="shared" si="146"/>
        <v>#DIV/0!</v>
      </c>
      <c r="AK288" t="e">
        <f t="shared" si="147"/>
        <v>#DIV/0!</v>
      </c>
      <c r="AL288" s="1">
        <v>1799.0361328125</v>
      </c>
      <c r="AM288" s="1">
        <v>0.5</v>
      </c>
      <c r="AN288" t="e">
        <f t="shared" si="148"/>
        <v>#DIV/0!</v>
      </c>
      <c r="AO288">
        <f t="shared" si="149"/>
        <v>6.5006319112035174</v>
      </c>
      <c r="AP288">
        <f t="shared" si="150"/>
        <v>1.5343177325383204</v>
      </c>
      <c r="AQ288">
        <f t="shared" si="151"/>
        <v>27.639091491699219</v>
      </c>
      <c r="AR288" s="1">
        <v>2</v>
      </c>
      <c r="AS288">
        <f t="shared" si="152"/>
        <v>4.644859790802002</v>
      </c>
      <c r="AT288" s="1">
        <v>1</v>
      </c>
      <c r="AU288">
        <f t="shared" si="153"/>
        <v>9.2897195816040039</v>
      </c>
      <c r="AV288" s="1">
        <v>25.974786758422852</v>
      </c>
      <c r="AW288" s="1">
        <v>25.119163513183594</v>
      </c>
      <c r="AX288" s="1">
        <v>801.08709716796875</v>
      </c>
      <c r="AY288" s="1">
        <v>770.48828125</v>
      </c>
      <c r="AZ288" s="1">
        <v>18.006284713745117</v>
      </c>
      <c r="BA288" s="1">
        <v>21.639396667480469</v>
      </c>
      <c r="BB288" s="1">
        <v>53.874797821044922</v>
      </c>
      <c r="BC288" s="1">
        <v>64.745071411132812</v>
      </c>
      <c r="BD288" s="1">
        <v>350.11099243164062</v>
      </c>
      <c r="BE288" s="1">
        <v>1799.8564453125</v>
      </c>
      <c r="BF288" s="1">
        <v>1064.1431884765625</v>
      </c>
      <c r="BG288" s="1">
        <v>100.80727386474609</v>
      </c>
      <c r="BH288" s="1">
        <v>-15.453779220581055</v>
      </c>
      <c r="BI288" s="1">
        <v>-0.92208564281463623</v>
      </c>
      <c r="BJ288" s="1">
        <v>0.25</v>
      </c>
      <c r="BK288" s="1">
        <v>-1.355140209197998</v>
      </c>
      <c r="BL288" s="1">
        <v>7.355140209197998</v>
      </c>
      <c r="BM288" s="1">
        <v>1</v>
      </c>
      <c r="BN288" s="1">
        <v>0</v>
      </c>
      <c r="BO288" s="1">
        <v>0.15999999642372131</v>
      </c>
      <c r="BP288" s="1">
        <v>111115</v>
      </c>
      <c r="BQ288">
        <f t="shared" si="154"/>
        <v>1.7505549621582028</v>
      </c>
      <c r="BR288">
        <f t="shared" si="155"/>
        <v>6.5006319112035178E-3</v>
      </c>
      <c r="BS288">
        <f t="shared" si="156"/>
        <v>300.7890914916992</v>
      </c>
      <c r="BT288">
        <f t="shared" si="157"/>
        <v>299.12478675842283</v>
      </c>
      <c r="BU288">
        <f t="shared" si="158"/>
        <v>287.97702481321176</v>
      </c>
      <c r="BV288">
        <f t="shared" si="159"/>
        <v>-6.6423769293844026E-2</v>
      </c>
      <c r="BW288">
        <f t="shared" si="160"/>
        <v>3.7157263186648981</v>
      </c>
      <c r="BX288">
        <f t="shared" si="161"/>
        <v>36.859704426193659</v>
      </c>
      <c r="BY288">
        <f t="shared" si="162"/>
        <v>15.22030775871319</v>
      </c>
      <c r="BZ288">
        <f t="shared" si="163"/>
        <v>26.806939125061035</v>
      </c>
      <c r="CA288">
        <f t="shared" si="164"/>
        <v>3.5387760967869113</v>
      </c>
      <c r="CB288">
        <f t="shared" si="165"/>
        <v>0.4146099704138908</v>
      </c>
      <c r="CC288">
        <f t="shared" si="166"/>
        <v>2.1814085861265777</v>
      </c>
      <c r="CD288">
        <f t="shared" si="167"/>
        <v>1.3573675106603336</v>
      </c>
      <c r="CE288">
        <f t="shared" si="168"/>
        <v>0.26080447843175913</v>
      </c>
      <c r="CF288">
        <f t="shared" si="169"/>
        <v>57.221535491627918</v>
      </c>
      <c r="CG288">
        <f t="shared" si="170"/>
        <v>0.73671854051071783</v>
      </c>
      <c r="CH288">
        <f t="shared" si="171"/>
        <v>59.361739840128266</v>
      </c>
      <c r="CI288">
        <f t="shared" si="172"/>
        <v>763.43199341764785</v>
      </c>
      <c r="CJ288">
        <f t="shared" si="173"/>
        <v>3.7755601101500107E-2</v>
      </c>
      <c r="CK288">
        <f t="shared" si="174"/>
        <v>0</v>
      </c>
      <c r="CL288">
        <f t="shared" si="175"/>
        <v>1529.877978515625</v>
      </c>
      <c r="CM288">
        <f t="shared" si="176"/>
        <v>0</v>
      </c>
      <c r="CN288" t="e">
        <f t="shared" si="177"/>
        <v>#DIV/0!</v>
      </c>
      <c r="CO288" t="e">
        <f t="shared" si="178"/>
        <v>#DIV/0!</v>
      </c>
      <c r="CP288" t="e">
        <f t="shared" si="180"/>
        <v>#DIV/0!</v>
      </c>
    </row>
    <row r="289" spans="1:94" hidden="1" x14ac:dyDescent="0.3">
      <c r="A289" t="str">
        <f>VLOOKUP(C289,ListCodeMtrx!A$1:B$91,2,TRUE)</f>
        <v>M67</v>
      </c>
      <c r="B289" s="1" t="str">
        <f t="shared" si="179"/>
        <v>400F</v>
      </c>
      <c r="C289" s="8">
        <v>67</v>
      </c>
      <c r="D289" s="4" t="s">
        <v>212</v>
      </c>
      <c r="E289" s="5">
        <v>3</v>
      </c>
      <c r="F289" s="5">
        <v>2</v>
      </c>
      <c r="G289">
        <v>93</v>
      </c>
      <c r="H289" s="13">
        <v>41337</v>
      </c>
      <c r="I289" s="8">
        <v>1</v>
      </c>
      <c r="J289" s="9">
        <v>60</v>
      </c>
      <c r="K289" s="6">
        <v>0.5741087962962963</v>
      </c>
      <c r="L289" s="9">
        <v>14598</v>
      </c>
      <c r="M289" s="9">
        <v>0</v>
      </c>
      <c r="N289" s="1" t="s">
        <v>179</v>
      </c>
      <c r="O289" s="7">
        <f t="shared" si="137"/>
        <v>29.457325976416929</v>
      </c>
      <c r="P289" s="7">
        <f t="shared" si="138"/>
        <v>0.44435733144489176</v>
      </c>
      <c r="Q289" s="7">
        <f t="shared" si="139"/>
        <v>262.47929475625716</v>
      </c>
      <c r="R289" s="9">
        <v>27.480449676513672</v>
      </c>
      <c r="S289" s="9">
        <v>17</v>
      </c>
      <c r="T289" s="9">
        <v>16</v>
      </c>
      <c r="U289" s="9">
        <v>0</v>
      </c>
      <c r="V289" s="9">
        <v>0</v>
      </c>
      <c r="W289" s="9">
        <v>277.65234375</v>
      </c>
      <c r="X289" s="9">
        <v>662.95599365234375</v>
      </c>
      <c r="Y289" s="9">
        <v>487.986328125</v>
      </c>
      <c r="Z289" s="8" t="e">
        <f t="shared" si="140"/>
        <v>#DIV/0!</v>
      </c>
      <c r="AA289" s="8">
        <f t="shared" si="141"/>
        <v>0.58119038607621099</v>
      </c>
      <c r="AB289" s="8">
        <f t="shared" si="142"/>
        <v>0.26392349899938972</v>
      </c>
      <c r="AC289" s="9">
        <v>-1</v>
      </c>
      <c r="AD289" s="9">
        <v>0.85</v>
      </c>
      <c r="AE289" s="9">
        <v>0.85</v>
      </c>
      <c r="AF289" s="9">
        <v>10.02602481842041</v>
      </c>
      <c r="AG289" s="8">
        <f t="shared" si="143"/>
        <v>0.85</v>
      </c>
      <c r="AH289" s="8">
        <f t="shared" si="144"/>
        <v>1.9904458296069044E-2</v>
      </c>
      <c r="AI289" s="8">
        <f t="shared" si="145"/>
        <v>0.45410850785267742</v>
      </c>
      <c r="AJ289" s="8">
        <f t="shared" si="146"/>
        <v>2.3877197818624349</v>
      </c>
      <c r="AK289" s="8">
        <f t="shared" si="147"/>
        <v>-1</v>
      </c>
      <c r="AL289" s="9">
        <v>1800.2071533203125</v>
      </c>
      <c r="AM289" s="9">
        <v>0.5</v>
      </c>
      <c r="AN289" s="8">
        <f t="shared" si="148"/>
        <v>201.92471260191178</v>
      </c>
      <c r="AO289" s="8">
        <f t="shared" si="149"/>
        <v>6.8017450675237416</v>
      </c>
      <c r="AP289" s="8">
        <f t="shared" si="150"/>
        <v>1.5704059157705053</v>
      </c>
      <c r="AQ289" s="8">
        <f t="shared" si="151"/>
        <v>27.480449676513672</v>
      </c>
      <c r="AR289" s="9">
        <v>2</v>
      </c>
      <c r="AS289" s="8">
        <f t="shared" si="152"/>
        <v>4.644859790802002</v>
      </c>
      <c r="AT289" s="9">
        <v>1</v>
      </c>
      <c r="AU289" s="8">
        <f t="shared" si="153"/>
        <v>9.2897195816040039</v>
      </c>
      <c r="AV289" s="9">
        <v>25.934249877929688</v>
      </c>
      <c r="AW289" s="9">
        <v>25.120552062988281</v>
      </c>
      <c r="AX289" s="9">
        <v>399.38961791992187</v>
      </c>
      <c r="AY289" s="9">
        <v>381.0943603515625</v>
      </c>
      <c r="AZ289" s="9">
        <v>17.139547348022461</v>
      </c>
      <c r="BA289" s="9">
        <v>20.940980911254883</v>
      </c>
      <c r="BB289" s="9">
        <v>51.404712677001953</v>
      </c>
      <c r="BC289" s="9">
        <v>62.805923461914063</v>
      </c>
      <c r="BD289" s="9">
        <v>350.35781860351562</v>
      </c>
      <c r="BE289" s="9">
        <v>1800.2071533203125</v>
      </c>
      <c r="BF289" s="9">
        <v>796.85565185546875</v>
      </c>
      <c r="BG289" s="9">
        <v>100.80726623535156</v>
      </c>
      <c r="BH289" s="9">
        <v>-5.4884166717529297</v>
      </c>
      <c r="BI289" s="9">
        <v>-0.95174300670623779</v>
      </c>
      <c r="BJ289" s="9">
        <v>0.5</v>
      </c>
      <c r="BK289" s="9">
        <v>-1.355140209197998</v>
      </c>
      <c r="BL289" s="9">
        <v>7.355140209197998</v>
      </c>
      <c r="BM289" s="9">
        <v>1</v>
      </c>
      <c r="BN289" s="9">
        <v>0</v>
      </c>
      <c r="BO289" s="9">
        <v>0.15999999642372131</v>
      </c>
      <c r="BP289" s="9">
        <v>111115</v>
      </c>
      <c r="BQ289" s="8">
        <f t="shared" si="154"/>
        <v>1.7517890930175781</v>
      </c>
      <c r="BR289" s="8">
        <f t="shared" si="155"/>
        <v>6.8017450675237415E-3</v>
      </c>
      <c r="BS289" s="8">
        <f t="shared" si="156"/>
        <v>300.63044967651365</v>
      </c>
      <c r="BT289" s="8">
        <f t="shared" si="157"/>
        <v>299.08424987792966</v>
      </c>
      <c r="BU289" s="8">
        <f t="shared" si="158"/>
        <v>288.03313809320753</v>
      </c>
      <c r="BV289" s="8">
        <f t="shared" si="159"/>
        <v>-0.10995519620899759</v>
      </c>
      <c r="BW289" s="8">
        <f t="shared" si="160"/>
        <v>3.681408953720791</v>
      </c>
      <c r="BX289" s="8">
        <f t="shared" si="161"/>
        <v>36.519281706597624</v>
      </c>
      <c r="BY289" s="8">
        <f t="shared" si="162"/>
        <v>15.578300795342741</v>
      </c>
      <c r="BZ289" s="8">
        <f t="shared" si="163"/>
        <v>26.70734977722168</v>
      </c>
      <c r="CA289" s="8">
        <f t="shared" si="164"/>
        <v>3.5181004060373584</v>
      </c>
      <c r="CB289" s="8">
        <f t="shared" si="165"/>
        <v>0.42407256897870133</v>
      </c>
      <c r="CC289" s="8">
        <f t="shared" si="166"/>
        <v>2.1110030379502858</v>
      </c>
      <c r="CD289" s="8">
        <f t="shared" si="167"/>
        <v>1.4070973680870726</v>
      </c>
      <c r="CE289" s="8">
        <f t="shared" si="168"/>
        <v>0.26679610878011745</v>
      </c>
      <c r="CF289" s="8">
        <f t="shared" si="169"/>
        <v>26.459820147761334</v>
      </c>
      <c r="CG289" s="8">
        <f t="shared" si="170"/>
        <v>0.6887514538764572</v>
      </c>
      <c r="CH289" s="8">
        <f t="shared" si="171"/>
        <v>58.085356805305132</v>
      </c>
      <c r="CI289" s="8">
        <f t="shared" si="172"/>
        <v>376.81356482067133</v>
      </c>
      <c r="CJ289" s="8">
        <f t="shared" si="173"/>
        <v>4.5408112913468454E-2</v>
      </c>
      <c r="CK289" s="8">
        <f t="shared" si="174"/>
        <v>0</v>
      </c>
      <c r="CL289" s="8">
        <f t="shared" si="175"/>
        <v>1530.1760803222655</v>
      </c>
      <c r="CM289" s="8">
        <f t="shared" si="176"/>
        <v>385.30364990234375</v>
      </c>
      <c r="CN289" s="8">
        <f t="shared" si="177"/>
        <v>0.26392349899938972</v>
      </c>
      <c r="CO289" s="8" t="e">
        <f t="shared" si="178"/>
        <v>#DIV/0!</v>
      </c>
      <c r="CP289" t="e">
        <f t="shared" si="180"/>
        <v>#DIV/0!</v>
      </c>
    </row>
    <row r="290" spans="1:94" s="10" customFormat="1" hidden="1" x14ac:dyDescent="0.3">
      <c r="A290" t="str">
        <f>VLOOKUP(C290,ListCodeMtrx!A$1:B$91,2,TRUE)</f>
        <v>M69</v>
      </c>
      <c r="B290" s="1" t="str">
        <f t="shared" si="179"/>
        <v>400a</v>
      </c>
      <c r="C290" s="11">
        <v>69</v>
      </c>
      <c r="D290" s="4" t="s">
        <v>203</v>
      </c>
      <c r="E290" s="5">
        <v>3</v>
      </c>
      <c r="F290" s="5">
        <v>2</v>
      </c>
      <c r="G290">
        <v>93</v>
      </c>
      <c r="H290" s="12">
        <v>41337</v>
      </c>
      <c r="I290">
        <v>1</v>
      </c>
      <c r="J290" s="1">
        <v>61</v>
      </c>
      <c r="K290" s="6">
        <v>0.57811342592592596</v>
      </c>
      <c r="L290" s="1">
        <v>14953</v>
      </c>
      <c r="M290" s="1">
        <v>0</v>
      </c>
      <c r="N290" s="1" t="s">
        <v>177</v>
      </c>
      <c r="O290">
        <f t="shared" si="137"/>
        <v>20.899043356156717</v>
      </c>
      <c r="P290">
        <f t="shared" si="138"/>
        <v>0.28012720013335585</v>
      </c>
      <c r="Q290">
        <f t="shared" si="139"/>
        <v>254.19407731335573</v>
      </c>
      <c r="R290" s="1">
        <v>27.750177383422852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t="e">
        <f t="shared" si="140"/>
        <v>#DIV/0!</v>
      </c>
      <c r="AA290" t="e">
        <f t="shared" si="141"/>
        <v>#DIV/0!</v>
      </c>
      <c r="AB290" t="e">
        <f t="shared" si="142"/>
        <v>#DIV/0!</v>
      </c>
      <c r="AC290" s="1">
        <v>-1</v>
      </c>
      <c r="AD290" s="1">
        <v>0.85</v>
      </c>
      <c r="AE290" s="1">
        <v>0.85</v>
      </c>
      <c r="AF290" s="1">
        <v>10.050127029418945</v>
      </c>
      <c r="AG290">
        <f t="shared" si="143"/>
        <v>0.85</v>
      </c>
      <c r="AH290">
        <f t="shared" si="144"/>
        <v>1.4321928086811915E-2</v>
      </c>
      <c r="AI290" t="e">
        <f t="shared" si="145"/>
        <v>#DIV/0!</v>
      </c>
      <c r="AJ290" t="e">
        <f t="shared" si="146"/>
        <v>#DIV/0!</v>
      </c>
      <c r="AK290" t="e">
        <f t="shared" si="147"/>
        <v>#DIV/0!</v>
      </c>
      <c r="AL290" s="1">
        <v>1800.2071533203125</v>
      </c>
      <c r="AM290" s="1">
        <v>0.5</v>
      </c>
      <c r="AN290" t="e">
        <f t="shared" si="148"/>
        <v>#DIV/0!</v>
      </c>
      <c r="AO290">
        <f t="shared" si="149"/>
        <v>5.2185965981577631</v>
      </c>
      <c r="AP290">
        <f t="shared" si="150"/>
        <v>1.8805435402238651</v>
      </c>
      <c r="AQ290">
        <f t="shared" si="151"/>
        <v>27.750177383422852</v>
      </c>
      <c r="AR290" s="1">
        <v>2</v>
      </c>
      <c r="AS290">
        <f t="shared" si="152"/>
        <v>4.644859790802002</v>
      </c>
      <c r="AT290" s="1">
        <v>1</v>
      </c>
      <c r="AU290">
        <f t="shared" si="153"/>
        <v>9.2897195816040039</v>
      </c>
      <c r="AV290" s="1">
        <v>25.759733200073242</v>
      </c>
      <c r="AW290" s="1">
        <v>25.12451171875</v>
      </c>
      <c r="AX290" s="1">
        <v>399.52224731445312</v>
      </c>
      <c r="AY290" s="1">
        <v>386.43923950195312</v>
      </c>
      <c r="AZ290" s="1">
        <v>15.523648262023926</v>
      </c>
      <c r="BA290" s="1">
        <v>18.448078155517578</v>
      </c>
      <c r="BB290" s="1">
        <v>47.034034729003906</v>
      </c>
      <c r="BC290" s="1">
        <v>55.894565582275391</v>
      </c>
      <c r="BD290" s="1">
        <v>350.3126220703125</v>
      </c>
      <c r="BE290" s="1">
        <v>1798.8905029296875</v>
      </c>
      <c r="BF290" s="1">
        <v>590.18658447265625</v>
      </c>
      <c r="BG290" s="1">
        <v>100.78983306884766</v>
      </c>
      <c r="BH290" s="1">
        <v>-6.1218395233154297</v>
      </c>
      <c r="BI290" s="1">
        <v>-0.81870734691619873</v>
      </c>
      <c r="BJ290" s="1">
        <v>0.25</v>
      </c>
      <c r="BK290" s="1">
        <v>-1.355140209197998</v>
      </c>
      <c r="BL290" s="1">
        <v>7.355140209197998</v>
      </c>
      <c r="BM290" s="1">
        <v>1</v>
      </c>
      <c r="BN290" s="1">
        <v>0</v>
      </c>
      <c r="BO290" s="1">
        <v>0.15999999642372131</v>
      </c>
      <c r="BP290" s="1">
        <v>111115</v>
      </c>
      <c r="BQ290">
        <f t="shared" si="154"/>
        <v>1.7515631103515623</v>
      </c>
      <c r="BR290">
        <f t="shared" si="155"/>
        <v>5.2185965981577627E-3</v>
      </c>
      <c r="BS290">
        <f t="shared" si="156"/>
        <v>300.90017738342283</v>
      </c>
      <c r="BT290">
        <f t="shared" si="157"/>
        <v>298.90973320007322</v>
      </c>
      <c r="BU290">
        <f t="shared" si="158"/>
        <v>287.82247403541623</v>
      </c>
      <c r="BV290">
        <f t="shared" si="159"/>
        <v>0.12707505892024218</v>
      </c>
      <c r="BW290">
        <f t="shared" si="160"/>
        <v>3.7399222579595368</v>
      </c>
      <c r="BX290">
        <f t="shared" si="161"/>
        <v>37.106145968163929</v>
      </c>
      <c r="BY290">
        <f t="shared" si="162"/>
        <v>18.658067812646351</v>
      </c>
      <c r="BZ290">
        <f t="shared" si="163"/>
        <v>26.754955291748047</v>
      </c>
      <c r="CA290">
        <f t="shared" si="164"/>
        <v>3.5279705656471947</v>
      </c>
      <c r="CB290">
        <f t="shared" si="165"/>
        <v>0.27192735639037097</v>
      </c>
      <c r="CC290">
        <f t="shared" si="166"/>
        <v>1.8593787177356718</v>
      </c>
      <c r="CD290">
        <f t="shared" si="167"/>
        <v>1.6685918479115229</v>
      </c>
      <c r="CE290">
        <f t="shared" si="168"/>
        <v>0.17067275964218437</v>
      </c>
      <c r="CF290">
        <f t="shared" si="169"/>
        <v>25.62017861950288</v>
      </c>
      <c r="CG290">
        <f t="shared" si="170"/>
        <v>0.65778536786523978</v>
      </c>
      <c r="CH290">
        <f t="shared" si="171"/>
        <v>49.794349597885734</v>
      </c>
      <c r="CI290">
        <f t="shared" si="172"/>
        <v>383.40215013849354</v>
      </c>
      <c r="CJ290">
        <f t="shared" si="173"/>
        <v>2.7142630023382259E-2</v>
      </c>
      <c r="CK290">
        <f t="shared" si="174"/>
        <v>0</v>
      </c>
      <c r="CL290">
        <f t="shared" si="175"/>
        <v>1529.0569274902343</v>
      </c>
      <c r="CM290">
        <f t="shared" si="176"/>
        <v>0</v>
      </c>
      <c r="CN290" t="e">
        <f t="shared" si="177"/>
        <v>#DIV/0!</v>
      </c>
      <c r="CO290" t="e">
        <f t="shared" si="178"/>
        <v>#DIV/0!</v>
      </c>
      <c r="CP290" s="8" t="e">
        <f t="shared" si="180"/>
        <v>#DIV/0!</v>
      </c>
    </row>
    <row r="291" spans="1:94" s="10" customFormat="1" x14ac:dyDescent="0.3">
      <c r="A291" s="40" t="str">
        <f>VLOOKUP(C291,ListCodeMtrx!A$1:B$91,2,TRUE)</f>
        <v>M69</v>
      </c>
      <c r="B291" s="1">
        <f t="shared" si="179"/>
        <v>50</v>
      </c>
      <c r="C291" s="11">
        <v>69</v>
      </c>
      <c r="D291" s="4" t="s">
        <v>203</v>
      </c>
      <c r="E291" s="5">
        <v>3</v>
      </c>
      <c r="F291" s="5">
        <v>2</v>
      </c>
      <c r="G291">
        <v>93</v>
      </c>
      <c r="H291" s="12">
        <v>41337</v>
      </c>
      <c r="I291">
        <v>1</v>
      </c>
      <c r="J291" s="1">
        <v>62</v>
      </c>
      <c r="K291" s="6">
        <v>0.58011574074074079</v>
      </c>
      <c r="L291" s="1">
        <v>15126</v>
      </c>
      <c r="M291" s="1">
        <v>0</v>
      </c>
      <c r="N291" s="1">
        <v>50</v>
      </c>
      <c r="O291" s="7">
        <f t="shared" si="137"/>
        <v>-1.7768535246964696</v>
      </c>
      <c r="P291" s="7">
        <f t="shared" si="138"/>
        <v>0.24859812291428859</v>
      </c>
      <c r="Q291" s="7">
        <f t="shared" si="139"/>
        <v>54.651421292796421</v>
      </c>
      <c r="R291" s="1">
        <v>27.921403884887695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t="e">
        <f t="shared" si="140"/>
        <v>#DIV/0!</v>
      </c>
      <c r="AA291" t="e">
        <f t="shared" si="141"/>
        <v>#DIV/0!</v>
      </c>
      <c r="AB291" t="e">
        <f t="shared" si="142"/>
        <v>#DIV/0!</v>
      </c>
      <c r="AC291" s="1">
        <v>-1</v>
      </c>
      <c r="AD291" s="1">
        <v>0.85</v>
      </c>
      <c r="AE291" s="1">
        <v>0.85</v>
      </c>
      <c r="AF291" s="1">
        <v>10.02602481842041</v>
      </c>
      <c r="AG291">
        <f t="shared" si="143"/>
        <v>0.85</v>
      </c>
      <c r="AH291">
        <f t="shared" si="144"/>
        <v>-5.0720520099855433E-4</v>
      </c>
      <c r="AI291" t="e">
        <f t="shared" si="145"/>
        <v>#DIV/0!</v>
      </c>
      <c r="AJ291" t="e">
        <f t="shared" si="146"/>
        <v>#DIV/0!</v>
      </c>
      <c r="AK291" t="e">
        <f t="shared" si="147"/>
        <v>#DIV/0!</v>
      </c>
      <c r="AL291" s="1">
        <v>1800.2071533203125</v>
      </c>
      <c r="AM291" s="1">
        <v>0.5</v>
      </c>
      <c r="AN291" t="e">
        <f t="shared" si="148"/>
        <v>#DIV/0!</v>
      </c>
      <c r="AO291">
        <f t="shared" si="149"/>
        <v>4.6479282895453942</v>
      </c>
      <c r="AP291">
        <f t="shared" si="150"/>
        <v>1.8803210098754413</v>
      </c>
      <c r="AQ291">
        <f t="shared" si="151"/>
        <v>27.921403884887695</v>
      </c>
      <c r="AR291" s="1">
        <v>2</v>
      </c>
      <c r="AS291">
        <f t="shared" si="152"/>
        <v>4.644859790802002</v>
      </c>
      <c r="AT291" s="1">
        <v>1</v>
      </c>
      <c r="AU291">
        <f t="shared" si="153"/>
        <v>9.2897195816040039</v>
      </c>
      <c r="AV291" s="1">
        <v>25.780916213989258</v>
      </c>
      <c r="AW291" s="1">
        <v>25.126182556152344</v>
      </c>
      <c r="AX291" s="1">
        <v>43.573688507080078</v>
      </c>
      <c r="AY291" s="1">
        <v>44.469944000244141</v>
      </c>
      <c r="AZ291" s="1">
        <v>16.220470428466797</v>
      </c>
      <c r="BA291" s="1">
        <v>18.823591232299805</v>
      </c>
      <c r="BB291" s="1">
        <v>49.082050323486328</v>
      </c>
      <c r="BC291" s="1">
        <v>56.958919525146484</v>
      </c>
      <c r="BD291" s="1">
        <v>350.38232421875</v>
      </c>
      <c r="BE291" s="1">
        <v>1801.9241943359375</v>
      </c>
      <c r="BF291" s="1">
        <v>1073.0877685546875</v>
      </c>
      <c r="BG291" s="1">
        <v>100.78660583496094</v>
      </c>
      <c r="BH291" s="1">
        <v>-0.51521873474121094</v>
      </c>
      <c r="BI291" s="1">
        <v>-0.93167006969451904</v>
      </c>
      <c r="BJ291" s="1">
        <v>0.5</v>
      </c>
      <c r="BK291" s="1">
        <v>-1.355140209197998</v>
      </c>
      <c r="BL291" s="1">
        <v>7.355140209197998</v>
      </c>
      <c r="BM291" s="1">
        <v>1</v>
      </c>
      <c r="BN291" s="1">
        <v>0</v>
      </c>
      <c r="BO291" s="1">
        <v>0.15999999642372131</v>
      </c>
      <c r="BP291" s="1">
        <v>111135</v>
      </c>
      <c r="BQ291">
        <f t="shared" si="154"/>
        <v>1.7519116210937498</v>
      </c>
      <c r="BR291">
        <f t="shared" si="155"/>
        <v>4.6479282895453946E-3</v>
      </c>
      <c r="BS291">
        <f t="shared" si="156"/>
        <v>301.07140388488767</v>
      </c>
      <c r="BT291">
        <f t="shared" si="157"/>
        <v>298.93091621398924</v>
      </c>
      <c r="BU291">
        <f t="shared" si="158"/>
        <v>288.30786464956691</v>
      </c>
      <c r="BV291">
        <f t="shared" si="159"/>
        <v>0.21491499779010872</v>
      </c>
      <c r="BW291">
        <f t="shared" si="160"/>
        <v>3.7774868798036683</v>
      </c>
      <c r="BX291">
        <f t="shared" si="161"/>
        <v>37.480048549202465</v>
      </c>
      <c r="BY291">
        <f t="shared" si="162"/>
        <v>18.65645731690266</v>
      </c>
      <c r="BZ291">
        <f t="shared" si="163"/>
        <v>26.851160049438477</v>
      </c>
      <c r="CA291">
        <f t="shared" si="164"/>
        <v>3.5479907356151985</v>
      </c>
      <c r="CB291">
        <f t="shared" si="165"/>
        <v>0.24211888531380138</v>
      </c>
      <c r="CC291">
        <f t="shared" si="166"/>
        <v>1.897165869928227</v>
      </c>
      <c r="CD291">
        <f t="shared" si="167"/>
        <v>1.6508248656869715</v>
      </c>
      <c r="CE291">
        <f t="shared" si="168"/>
        <v>0.15189338259446736</v>
      </c>
      <c r="CF291">
        <f t="shared" si="169"/>
        <v>5.5081312561574638</v>
      </c>
      <c r="CG291">
        <f t="shared" si="170"/>
        <v>1.2289518802294057</v>
      </c>
      <c r="CH291">
        <f t="shared" si="171"/>
        <v>50.115981793533912</v>
      </c>
      <c r="CI291">
        <f t="shared" si="172"/>
        <v>44.72815978784341</v>
      </c>
      <c r="CJ291">
        <f t="shared" si="173"/>
        <v>-1.99088805164006E-2</v>
      </c>
      <c r="CK291">
        <f t="shared" si="174"/>
        <v>0</v>
      </c>
      <c r="CL291">
        <f t="shared" si="175"/>
        <v>1531.6355651855467</v>
      </c>
      <c r="CM291">
        <f t="shared" si="176"/>
        <v>0</v>
      </c>
      <c r="CN291" t="e">
        <f t="shared" si="177"/>
        <v>#DIV/0!</v>
      </c>
      <c r="CO291" t="e">
        <f t="shared" si="178"/>
        <v>#DIV/0!</v>
      </c>
      <c r="CP291" t="e">
        <f t="shared" si="180"/>
        <v>#DIV/0!</v>
      </c>
    </row>
    <row r="292" spans="1:94" s="10" customFormat="1" x14ac:dyDescent="0.3">
      <c r="A292" s="40" t="str">
        <f>VLOOKUP(C292,ListCodeMtrx!A$1:B$91,2,TRUE)</f>
        <v>M69</v>
      </c>
      <c r="B292" s="1">
        <f t="shared" si="179"/>
        <v>100</v>
      </c>
      <c r="C292" s="11">
        <v>69</v>
      </c>
      <c r="D292" s="4" t="s">
        <v>203</v>
      </c>
      <c r="E292" s="5">
        <v>3</v>
      </c>
      <c r="F292" s="5">
        <v>2</v>
      </c>
      <c r="G292">
        <v>93</v>
      </c>
      <c r="H292" s="12">
        <v>41337</v>
      </c>
      <c r="I292">
        <v>1</v>
      </c>
      <c r="J292" s="1">
        <v>63</v>
      </c>
      <c r="K292" s="6">
        <v>0.58186342592592588</v>
      </c>
      <c r="L292" s="1">
        <v>15277</v>
      </c>
      <c r="M292" s="1">
        <v>0</v>
      </c>
      <c r="N292" s="1">
        <v>100</v>
      </c>
      <c r="O292" s="7">
        <f t="shared" si="137"/>
        <v>3.8782071817742896</v>
      </c>
      <c r="P292" s="7">
        <f t="shared" si="138"/>
        <v>0.26217629903245993</v>
      </c>
      <c r="Q292" s="7">
        <f t="shared" si="139"/>
        <v>71.856905307194339</v>
      </c>
      <c r="R292" s="1">
        <v>28.131593704223633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t="e">
        <f t="shared" si="140"/>
        <v>#DIV/0!</v>
      </c>
      <c r="AA292" t="e">
        <f t="shared" si="141"/>
        <v>#DIV/0!</v>
      </c>
      <c r="AB292" t="e">
        <f t="shared" si="142"/>
        <v>#DIV/0!</v>
      </c>
      <c r="AC292" s="1">
        <v>-1</v>
      </c>
      <c r="AD292" s="1">
        <v>0.85</v>
      </c>
      <c r="AE292" s="1">
        <v>0.85</v>
      </c>
      <c r="AF292" s="1">
        <v>10.02602481842041</v>
      </c>
      <c r="AG292">
        <f t="shared" si="143"/>
        <v>0.85</v>
      </c>
      <c r="AH292">
        <f t="shared" si="144"/>
        <v>3.1877770631200814E-3</v>
      </c>
      <c r="AI292" t="e">
        <f t="shared" si="145"/>
        <v>#DIV/0!</v>
      </c>
      <c r="AJ292" t="e">
        <f t="shared" si="146"/>
        <v>#DIV/0!</v>
      </c>
      <c r="AK292" t="e">
        <f t="shared" si="147"/>
        <v>#DIV/0!</v>
      </c>
      <c r="AL292" s="1">
        <v>1800.2071533203125</v>
      </c>
      <c r="AM292" s="1">
        <v>0.5</v>
      </c>
      <c r="AN292" t="e">
        <f t="shared" si="148"/>
        <v>#DIV/0!</v>
      </c>
      <c r="AO292">
        <f t="shared" si="149"/>
        <v>4.7915448096070694</v>
      </c>
      <c r="AP292">
        <f t="shared" si="150"/>
        <v>1.8393878674465647</v>
      </c>
      <c r="AQ292">
        <f t="shared" si="151"/>
        <v>28.131593704223633</v>
      </c>
      <c r="AR292" s="1">
        <v>2</v>
      </c>
      <c r="AS292">
        <f t="shared" si="152"/>
        <v>4.644859790802002</v>
      </c>
      <c r="AT292" s="1">
        <v>1</v>
      </c>
      <c r="AU292">
        <f t="shared" si="153"/>
        <v>9.2897195816040039</v>
      </c>
      <c r="AV292" s="1">
        <v>25.851812362670898</v>
      </c>
      <c r="AW292" s="1">
        <v>25.124197006225586</v>
      </c>
      <c r="AX292" s="1">
        <v>101.13314819335937</v>
      </c>
      <c r="AY292" s="1">
        <v>98.649818420410156</v>
      </c>
      <c r="AZ292" s="1">
        <v>17.010721206665039</v>
      </c>
      <c r="BA292" s="1">
        <v>19.691705703735352</v>
      </c>
      <c r="BB292" s="1">
        <v>51.257541656494141</v>
      </c>
      <c r="BC292" s="1">
        <v>59.336017608642578</v>
      </c>
      <c r="BD292" s="1">
        <v>350.40792846679687</v>
      </c>
      <c r="BE292" s="1">
        <v>1800.335205078125</v>
      </c>
      <c r="BF292" s="1">
        <v>831.480224609375</v>
      </c>
      <c r="BG292" s="1">
        <v>100.78666687011719</v>
      </c>
      <c r="BH292" s="1">
        <v>-0.98446464538574219</v>
      </c>
      <c r="BI292" s="1">
        <v>-0.96479499340057373</v>
      </c>
      <c r="BJ292" s="1">
        <v>0.5</v>
      </c>
      <c r="BK292" s="1">
        <v>-1.355140209197998</v>
      </c>
      <c r="BL292" s="1">
        <v>7.355140209197998</v>
      </c>
      <c r="BM292" s="1">
        <v>1</v>
      </c>
      <c r="BN292" s="1">
        <v>0</v>
      </c>
      <c r="BO292" s="1">
        <v>0.15999999642372131</v>
      </c>
      <c r="BP292" s="1">
        <v>111115</v>
      </c>
      <c r="BQ292">
        <f t="shared" si="154"/>
        <v>1.7520396423339841</v>
      </c>
      <c r="BR292">
        <f t="shared" si="155"/>
        <v>4.7915448096070698E-3</v>
      </c>
      <c r="BS292">
        <f t="shared" si="156"/>
        <v>301.28159370422361</v>
      </c>
      <c r="BT292">
        <f t="shared" si="157"/>
        <v>299.00181236267088</v>
      </c>
      <c r="BU292">
        <f t="shared" si="158"/>
        <v>288.05362637399958</v>
      </c>
      <c r="BV292">
        <f t="shared" si="159"/>
        <v>0.18456867896307008</v>
      </c>
      <c r="BW292">
        <f t="shared" si="160"/>
        <v>3.8240492503133261</v>
      </c>
      <c r="BX292">
        <f t="shared" si="161"/>
        <v>37.942015239390166</v>
      </c>
      <c r="BY292">
        <f t="shared" si="162"/>
        <v>18.250309535654814</v>
      </c>
      <c r="BZ292">
        <f t="shared" si="163"/>
        <v>26.991703033447266</v>
      </c>
      <c r="CA292">
        <f t="shared" si="164"/>
        <v>3.5774159342200647</v>
      </c>
      <c r="CB292">
        <f t="shared" si="165"/>
        <v>0.2549801975848196</v>
      </c>
      <c r="CC292">
        <f t="shared" si="166"/>
        <v>1.9846613828667614</v>
      </c>
      <c r="CD292">
        <f t="shared" si="167"/>
        <v>1.5927545513533032</v>
      </c>
      <c r="CE292">
        <f t="shared" si="168"/>
        <v>0.15999389342997186</v>
      </c>
      <c r="CF292">
        <f t="shared" si="169"/>
        <v>7.2422179775137518</v>
      </c>
      <c r="CG292">
        <f t="shared" si="170"/>
        <v>0.72840382737417697</v>
      </c>
      <c r="CH292">
        <f t="shared" si="171"/>
        <v>51.831654280465258</v>
      </c>
      <c r="CI292">
        <f t="shared" si="172"/>
        <v>98.08622985894668</v>
      </c>
      <c r="CJ292">
        <f t="shared" si="173"/>
        <v>2.0493589585695297E-2</v>
      </c>
      <c r="CK292">
        <f t="shared" si="174"/>
        <v>0</v>
      </c>
      <c r="CL292">
        <f t="shared" si="175"/>
        <v>1530.2849243164062</v>
      </c>
      <c r="CM292">
        <f t="shared" si="176"/>
        <v>0</v>
      </c>
      <c r="CN292" t="e">
        <f t="shared" si="177"/>
        <v>#DIV/0!</v>
      </c>
      <c r="CO292" t="e">
        <f t="shared" si="178"/>
        <v>#DIV/0!</v>
      </c>
      <c r="CP292" t="e">
        <f t="shared" si="180"/>
        <v>#DIV/0!</v>
      </c>
    </row>
    <row r="293" spans="1:94" s="10" customFormat="1" x14ac:dyDescent="0.3">
      <c r="A293" s="40" t="str">
        <f>VLOOKUP(C293,ListCodeMtrx!A$1:B$91,2,TRUE)</f>
        <v>M69</v>
      </c>
      <c r="B293" s="1">
        <f t="shared" si="179"/>
        <v>250</v>
      </c>
      <c r="C293" s="11">
        <v>69</v>
      </c>
      <c r="D293" s="4" t="s">
        <v>203</v>
      </c>
      <c r="E293" s="5">
        <v>3</v>
      </c>
      <c r="F293" s="5">
        <v>2</v>
      </c>
      <c r="G293">
        <v>93</v>
      </c>
      <c r="H293" s="12">
        <v>41337</v>
      </c>
      <c r="I293">
        <v>1</v>
      </c>
      <c r="J293" s="1">
        <v>64</v>
      </c>
      <c r="K293" s="6">
        <v>0.58428240740740733</v>
      </c>
      <c r="L293" s="1">
        <v>15486</v>
      </c>
      <c r="M293" s="1">
        <v>0</v>
      </c>
      <c r="N293" s="1">
        <v>250</v>
      </c>
      <c r="O293" s="7">
        <f t="shared" si="137"/>
        <v>14.206589965124703</v>
      </c>
      <c r="P293" s="7">
        <f t="shared" si="138"/>
        <v>0.28726189559211623</v>
      </c>
      <c r="Q293" s="7">
        <f t="shared" si="139"/>
        <v>155.28122838218775</v>
      </c>
      <c r="R293" s="1">
        <v>28.060958862304688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t="e">
        <f t="shared" si="140"/>
        <v>#DIV/0!</v>
      </c>
      <c r="AA293" t="e">
        <f t="shared" si="141"/>
        <v>#DIV/0!</v>
      </c>
      <c r="AB293" t="e">
        <f t="shared" si="142"/>
        <v>#DIV/0!</v>
      </c>
      <c r="AC293" s="1">
        <v>-1</v>
      </c>
      <c r="AD293" s="1">
        <v>0.85</v>
      </c>
      <c r="AE293" s="1">
        <v>0.85</v>
      </c>
      <c r="AF293" s="1">
        <v>10.02602481842041</v>
      </c>
      <c r="AG293">
        <f t="shared" si="143"/>
        <v>0.85</v>
      </c>
      <c r="AH293">
        <f t="shared" si="144"/>
        <v>9.9354116490197372E-3</v>
      </c>
      <c r="AI293" t="e">
        <f t="shared" si="145"/>
        <v>#DIV/0!</v>
      </c>
      <c r="AJ293" t="e">
        <f t="shared" si="146"/>
        <v>#DIV/0!</v>
      </c>
      <c r="AK293" t="e">
        <f t="shared" si="147"/>
        <v>#DIV/0!</v>
      </c>
      <c r="AL293" s="1">
        <v>1800.2071533203125</v>
      </c>
      <c r="AM293" s="1">
        <v>0.5</v>
      </c>
      <c r="AN293" t="e">
        <f t="shared" si="148"/>
        <v>#DIV/0!</v>
      </c>
      <c r="AO293">
        <f t="shared" si="149"/>
        <v>5.0531865850188495</v>
      </c>
      <c r="AP293">
        <f t="shared" si="150"/>
        <v>1.7747982598266985</v>
      </c>
      <c r="AQ293">
        <f t="shared" si="151"/>
        <v>28.060958862304688</v>
      </c>
      <c r="AR293" s="1">
        <v>2</v>
      </c>
      <c r="AS293">
        <f t="shared" si="152"/>
        <v>4.644859790802002</v>
      </c>
      <c r="AT293" s="1">
        <v>1</v>
      </c>
      <c r="AU293">
        <f t="shared" si="153"/>
        <v>9.2897195816040039</v>
      </c>
      <c r="AV293" s="1">
        <v>25.852075576782227</v>
      </c>
      <c r="AW293" s="1">
        <v>25.123273849487305</v>
      </c>
      <c r="AX293" s="1">
        <v>251.0574951171875</v>
      </c>
      <c r="AY293" s="1">
        <v>242.24705505371094</v>
      </c>
      <c r="AZ293" s="1">
        <v>17.34953498840332</v>
      </c>
      <c r="BA293" s="1">
        <v>20.176528930664063</v>
      </c>
      <c r="BB293" s="1">
        <v>52.278251647949219</v>
      </c>
      <c r="BC293" s="1">
        <v>60.796653747558594</v>
      </c>
      <c r="BD293" s="1">
        <v>350.28237915039062</v>
      </c>
      <c r="BE293" s="1">
        <v>1800.640625</v>
      </c>
      <c r="BF293" s="1">
        <v>533.6865234375</v>
      </c>
      <c r="BG293" s="1">
        <v>100.78780364990234</v>
      </c>
      <c r="BH293" s="1">
        <v>-3.0101757049560547</v>
      </c>
      <c r="BI293" s="1">
        <v>-0.95049178600311279</v>
      </c>
      <c r="BJ293" s="1">
        <v>0.25</v>
      </c>
      <c r="BK293" s="1">
        <v>-1.355140209197998</v>
      </c>
      <c r="BL293" s="1">
        <v>7.355140209197998</v>
      </c>
      <c r="BM293" s="1">
        <v>1</v>
      </c>
      <c r="BN293" s="1">
        <v>0</v>
      </c>
      <c r="BO293" s="1">
        <v>0.15999999642372131</v>
      </c>
      <c r="BP293" s="1">
        <v>111115</v>
      </c>
      <c r="BQ293">
        <f t="shared" si="154"/>
        <v>1.7514118957519529</v>
      </c>
      <c r="BR293">
        <f t="shared" si="155"/>
        <v>5.0531865850188496E-3</v>
      </c>
      <c r="BS293">
        <f t="shared" si="156"/>
        <v>301.21095886230466</v>
      </c>
      <c r="BT293">
        <f t="shared" si="157"/>
        <v>299.0020755767822</v>
      </c>
      <c r="BU293">
        <f t="shared" si="158"/>
        <v>288.10249356040731</v>
      </c>
      <c r="BV293">
        <f t="shared" si="159"/>
        <v>0.14538767032271369</v>
      </c>
      <c r="BW293">
        <f t="shared" si="160"/>
        <v>3.8083462960270422</v>
      </c>
      <c r="BX293">
        <f t="shared" si="161"/>
        <v>37.785785165591633</v>
      </c>
      <c r="BY293">
        <f t="shared" si="162"/>
        <v>17.609256234927571</v>
      </c>
      <c r="BZ293">
        <f t="shared" si="163"/>
        <v>26.956517219543457</v>
      </c>
      <c r="CA293">
        <f t="shared" si="164"/>
        <v>3.5700292333454096</v>
      </c>
      <c r="CB293">
        <f t="shared" si="165"/>
        <v>0.27864546494999126</v>
      </c>
      <c r="CC293">
        <f t="shared" si="166"/>
        <v>2.0335480362003437</v>
      </c>
      <c r="CD293">
        <f t="shared" si="167"/>
        <v>1.5364811971450658</v>
      </c>
      <c r="CE293">
        <f t="shared" si="168"/>
        <v>0.17490757969897439</v>
      </c>
      <c r="CF293">
        <f t="shared" si="169"/>
        <v>15.650453956699581</v>
      </c>
      <c r="CG293">
        <f t="shared" si="170"/>
        <v>0.64100357524577067</v>
      </c>
      <c r="CH293">
        <f t="shared" si="171"/>
        <v>53.445800696441701</v>
      </c>
      <c r="CI293">
        <f t="shared" si="172"/>
        <v>240.18252594877461</v>
      </c>
      <c r="CJ293">
        <f t="shared" si="173"/>
        <v>3.1612731727788598E-2</v>
      </c>
      <c r="CK293">
        <f t="shared" si="174"/>
        <v>0</v>
      </c>
      <c r="CL293">
        <f t="shared" si="175"/>
        <v>1530.5445312499999</v>
      </c>
      <c r="CM293">
        <f t="shared" si="176"/>
        <v>0</v>
      </c>
      <c r="CN293" t="e">
        <f t="shared" si="177"/>
        <v>#DIV/0!</v>
      </c>
      <c r="CO293" t="e">
        <f t="shared" si="178"/>
        <v>#DIV/0!</v>
      </c>
      <c r="CP293" t="e">
        <f t="shared" si="180"/>
        <v>#DIV/0!</v>
      </c>
    </row>
    <row r="294" spans="1:94" x14ac:dyDescent="0.3">
      <c r="A294" s="40" t="str">
        <f>VLOOKUP(C294,ListCodeMtrx!A$1:B$91,2,TRUE)</f>
        <v>M69</v>
      </c>
      <c r="B294" s="1">
        <f t="shared" si="179"/>
        <v>600</v>
      </c>
      <c r="C294" s="11">
        <v>69</v>
      </c>
      <c r="D294" s="4" t="s">
        <v>203</v>
      </c>
      <c r="E294" s="5">
        <v>3</v>
      </c>
      <c r="F294" s="5">
        <v>2</v>
      </c>
      <c r="G294">
        <v>93</v>
      </c>
      <c r="H294" s="12">
        <v>41337</v>
      </c>
      <c r="I294">
        <v>1</v>
      </c>
      <c r="J294" s="1">
        <v>65</v>
      </c>
      <c r="K294" s="6">
        <v>0.58657407407407403</v>
      </c>
      <c r="L294" s="1">
        <v>15684</v>
      </c>
      <c r="M294" s="1">
        <v>0</v>
      </c>
      <c r="N294" s="1">
        <v>600</v>
      </c>
      <c r="O294" s="7">
        <f t="shared" si="137"/>
        <v>34.65403136888505</v>
      </c>
      <c r="P294" s="7">
        <f t="shared" si="138"/>
        <v>0.30666122632525084</v>
      </c>
      <c r="Q294" s="7">
        <f t="shared" si="139"/>
        <v>378.99735557269821</v>
      </c>
      <c r="R294" s="1">
        <v>27.571544647216797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t="e">
        <f t="shared" si="140"/>
        <v>#DIV/0!</v>
      </c>
      <c r="AA294" t="e">
        <f t="shared" si="141"/>
        <v>#DIV/0!</v>
      </c>
      <c r="AB294" t="e">
        <f t="shared" si="142"/>
        <v>#DIV/0!</v>
      </c>
      <c r="AC294" s="1">
        <v>-1</v>
      </c>
      <c r="AD294" s="1">
        <v>0.85</v>
      </c>
      <c r="AE294" s="1">
        <v>0.85</v>
      </c>
      <c r="AF294" s="1">
        <v>10.050127029418945</v>
      </c>
      <c r="AG294">
        <f t="shared" si="143"/>
        <v>0.85</v>
      </c>
      <c r="AH294">
        <f t="shared" si="144"/>
        <v>2.3303615614554112E-2</v>
      </c>
      <c r="AI294" t="e">
        <f t="shared" si="145"/>
        <v>#DIV/0!</v>
      </c>
      <c r="AJ294" t="e">
        <f t="shared" si="146"/>
        <v>#DIV/0!</v>
      </c>
      <c r="AK294" t="e">
        <f t="shared" si="147"/>
        <v>#DIV/0!</v>
      </c>
      <c r="AL294" s="1">
        <v>1800.2071533203125</v>
      </c>
      <c r="AM294" s="1">
        <v>0.5</v>
      </c>
      <c r="AN294" t="e">
        <f t="shared" si="148"/>
        <v>#DIV/0!</v>
      </c>
      <c r="AO294">
        <f t="shared" si="149"/>
        <v>5.2996718055645351</v>
      </c>
      <c r="AP294">
        <f t="shared" si="150"/>
        <v>1.7489299912941523</v>
      </c>
      <c r="AQ294">
        <f t="shared" si="151"/>
        <v>27.571544647216797</v>
      </c>
      <c r="AR294" s="1">
        <v>2</v>
      </c>
      <c r="AS294">
        <f t="shared" si="152"/>
        <v>4.644859790802002</v>
      </c>
      <c r="AT294" s="1">
        <v>1</v>
      </c>
      <c r="AU294">
        <f t="shared" si="153"/>
        <v>9.2897195816040039</v>
      </c>
      <c r="AV294" s="1">
        <v>25.710176467895508</v>
      </c>
      <c r="AW294" s="1">
        <v>25.119873046875</v>
      </c>
      <c r="AX294" s="1">
        <v>600.0615234375</v>
      </c>
      <c r="AY294" s="1">
        <v>578.5272216796875</v>
      </c>
      <c r="AZ294" s="1">
        <v>16.400928497314453</v>
      </c>
      <c r="BA294" s="1">
        <v>19.367902755737305</v>
      </c>
      <c r="BB294" s="1">
        <v>49.839881896972656</v>
      </c>
      <c r="BC294" s="1">
        <v>58.856056213378906</v>
      </c>
      <c r="BD294" s="1">
        <v>350.32513427734375</v>
      </c>
      <c r="BE294" s="1">
        <v>1799.9747314453125</v>
      </c>
      <c r="BF294" s="1">
        <v>593.1007080078125</v>
      </c>
      <c r="BG294" s="1">
        <v>100.79308319091797</v>
      </c>
      <c r="BH294" s="1">
        <v>-10.929548263549805</v>
      </c>
      <c r="BI294" s="1">
        <v>-0.84275519847869873</v>
      </c>
      <c r="BJ294" s="1">
        <v>0.25</v>
      </c>
      <c r="BK294" s="1">
        <v>-1.355140209197998</v>
      </c>
      <c r="BL294" s="1">
        <v>7.355140209197998</v>
      </c>
      <c r="BM294" s="1">
        <v>1</v>
      </c>
      <c r="BN294" s="1">
        <v>0</v>
      </c>
      <c r="BO294" s="1">
        <v>0.15999999642372131</v>
      </c>
      <c r="BP294" s="1">
        <v>111115</v>
      </c>
      <c r="BQ294">
        <f t="shared" si="154"/>
        <v>1.7516256713867184</v>
      </c>
      <c r="BR294">
        <f t="shared" si="155"/>
        <v>5.2996718055645349E-3</v>
      </c>
      <c r="BS294">
        <f t="shared" si="156"/>
        <v>300.72154464721677</v>
      </c>
      <c r="BT294">
        <f t="shared" si="157"/>
        <v>298.86017646789549</v>
      </c>
      <c r="BU294">
        <f t="shared" si="158"/>
        <v>287.99595059403873</v>
      </c>
      <c r="BV294">
        <f t="shared" si="159"/>
        <v>0.12018032888214034</v>
      </c>
      <c r="BW294">
        <f t="shared" si="160"/>
        <v>3.7010806249867918</v>
      </c>
      <c r="BX294">
        <f t="shared" si="161"/>
        <v>36.71958935888847</v>
      </c>
      <c r="BY294">
        <f t="shared" si="162"/>
        <v>17.351686603151165</v>
      </c>
      <c r="BZ294">
        <f t="shared" si="163"/>
        <v>26.640860557556152</v>
      </c>
      <c r="CA294">
        <f t="shared" si="164"/>
        <v>3.5043553979674136</v>
      </c>
      <c r="CB294">
        <f t="shared" si="165"/>
        <v>0.29686158314585526</v>
      </c>
      <c r="CC294">
        <f t="shared" si="166"/>
        <v>1.9521506336926395</v>
      </c>
      <c r="CD294">
        <f t="shared" si="167"/>
        <v>1.5522047642747741</v>
      </c>
      <c r="CE294">
        <f t="shared" si="168"/>
        <v>0.18639472424415188</v>
      </c>
      <c r="CF294">
        <f t="shared" si="169"/>
        <v>38.200311989376893</v>
      </c>
      <c r="CG294">
        <f t="shared" si="170"/>
        <v>0.65510721253932147</v>
      </c>
      <c r="CH294">
        <f t="shared" si="171"/>
        <v>52.935625418787744</v>
      </c>
      <c r="CI294">
        <f t="shared" si="172"/>
        <v>573.49123087963824</v>
      </c>
      <c r="CJ294">
        <f t="shared" si="173"/>
        <v>3.1987112008330286E-2</v>
      </c>
      <c r="CK294">
        <f t="shared" si="174"/>
        <v>0</v>
      </c>
      <c r="CL294">
        <f t="shared" si="175"/>
        <v>1529.9785217285155</v>
      </c>
      <c r="CM294">
        <f t="shared" si="176"/>
        <v>0</v>
      </c>
      <c r="CN294" t="e">
        <f t="shared" si="177"/>
        <v>#DIV/0!</v>
      </c>
      <c r="CO294" t="e">
        <f t="shared" si="178"/>
        <v>#DIV/0!</v>
      </c>
      <c r="CP294" t="e">
        <v>#DIV/0!</v>
      </c>
    </row>
    <row r="295" spans="1:94" s="10" customFormat="1" x14ac:dyDescent="0.3">
      <c r="A295" s="40" t="str">
        <f>VLOOKUP(C295,ListCodeMtrx!A$1:B$91,2,TRUE)</f>
        <v>M69</v>
      </c>
      <c r="B295" s="1">
        <f t="shared" si="179"/>
        <v>800</v>
      </c>
      <c r="C295" s="11">
        <v>69</v>
      </c>
      <c r="D295" s="4" t="s">
        <v>203</v>
      </c>
      <c r="E295" s="5">
        <v>3</v>
      </c>
      <c r="F295" s="5">
        <v>2</v>
      </c>
      <c r="G295">
        <v>93</v>
      </c>
      <c r="H295" s="12">
        <v>41337</v>
      </c>
      <c r="I295">
        <v>1</v>
      </c>
      <c r="J295" s="1">
        <v>66</v>
      </c>
      <c r="K295" s="6">
        <v>0.58829861111111104</v>
      </c>
      <c r="L295" s="1">
        <v>15833</v>
      </c>
      <c r="M295" s="1">
        <v>0</v>
      </c>
      <c r="N295" s="1">
        <v>800</v>
      </c>
      <c r="O295" s="7">
        <f t="shared" si="137"/>
        <v>41.713591148245442</v>
      </c>
      <c r="P295" s="7">
        <f t="shared" si="138"/>
        <v>0.30845627431889094</v>
      </c>
      <c r="Q295" s="7">
        <f t="shared" si="139"/>
        <v>534.17940854012784</v>
      </c>
      <c r="R295" s="1">
        <v>27.242164611816406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t="e">
        <f t="shared" si="140"/>
        <v>#DIV/0!</v>
      </c>
      <c r="AA295" t="e">
        <f t="shared" si="141"/>
        <v>#DIV/0!</v>
      </c>
      <c r="AB295" t="e">
        <f t="shared" si="142"/>
        <v>#DIV/0!</v>
      </c>
      <c r="AC295" s="1">
        <v>-1</v>
      </c>
      <c r="AD295" s="1">
        <v>0.85</v>
      </c>
      <c r="AE295" s="1">
        <v>0.85</v>
      </c>
      <c r="AF295" s="1">
        <v>10.050127029418945</v>
      </c>
      <c r="AG295">
        <f t="shared" si="143"/>
        <v>0.85</v>
      </c>
      <c r="AH295">
        <f t="shared" si="144"/>
        <v>2.7893023378679372E-2</v>
      </c>
      <c r="AI295" t="e">
        <f t="shared" si="145"/>
        <v>#DIV/0!</v>
      </c>
      <c r="AJ295" t="e">
        <f t="shared" si="146"/>
        <v>#DIV/0!</v>
      </c>
      <c r="AK295" t="e">
        <f t="shared" si="147"/>
        <v>#DIV/0!</v>
      </c>
      <c r="AL295" s="1">
        <v>1800.2071533203125</v>
      </c>
      <c r="AM295" s="1">
        <v>0.5</v>
      </c>
      <c r="AN295" t="e">
        <f t="shared" si="148"/>
        <v>#DIV/0!</v>
      </c>
      <c r="AO295">
        <f t="shared" si="149"/>
        <v>5.3521390133303983</v>
      </c>
      <c r="AP295">
        <f t="shared" si="150"/>
        <v>1.7576348270864148</v>
      </c>
      <c r="AQ295">
        <f t="shared" si="151"/>
        <v>27.242164611816406</v>
      </c>
      <c r="AR295" s="1">
        <v>2</v>
      </c>
      <c r="AS295">
        <f t="shared" si="152"/>
        <v>4.644859790802002</v>
      </c>
      <c r="AT295" s="1">
        <v>1</v>
      </c>
      <c r="AU295">
        <f t="shared" si="153"/>
        <v>9.2897195816040039</v>
      </c>
      <c r="AV295" s="1">
        <v>25.611312866210937</v>
      </c>
      <c r="AW295" s="1">
        <v>25.122634887695313</v>
      </c>
      <c r="AX295" s="1">
        <v>801.580078125</v>
      </c>
      <c r="AY295" s="1">
        <v>775.3997802734375</v>
      </c>
      <c r="AZ295" s="1">
        <v>15.581786155700684</v>
      </c>
      <c r="BA295" s="1">
        <v>18.580177307128906</v>
      </c>
      <c r="BB295" s="1">
        <v>47.629024505615234</v>
      </c>
      <c r="BC295" s="1">
        <v>56.794242858886719</v>
      </c>
      <c r="BD295" s="1">
        <v>350.36758422851562</v>
      </c>
      <c r="BE295" s="1">
        <v>1801.57177734375</v>
      </c>
      <c r="BF295" s="1">
        <v>404.80279541015625</v>
      </c>
      <c r="BG295" s="1">
        <v>100.79280090332031</v>
      </c>
      <c r="BH295" s="1">
        <v>-16.863325119018555</v>
      </c>
      <c r="BI295" s="1">
        <v>-0.76871001720428467</v>
      </c>
      <c r="BJ295" s="1">
        <v>0.25</v>
      </c>
      <c r="BK295" s="1">
        <v>-1.355140209197998</v>
      </c>
      <c r="BL295" s="1">
        <v>7.355140209197998</v>
      </c>
      <c r="BM295" s="1">
        <v>1</v>
      </c>
      <c r="BN295" s="1">
        <v>0</v>
      </c>
      <c r="BO295" s="1">
        <v>0.15999999642372131</v>
      </c>
      <c r="BP295" s="1">
        <v>111115</v>
      </c>
      <c r="BQ295">
        <f t="shared" si="154"/>
        <v>1.7518379211425779</v>
      </c>
      <c r="BR295">
        <f t="shared" si="155"/>
        <v>5.3521390133303981E-3</v>
      </c>
      <c r="BS295">
        <f t="shared" si="156"/>
        <v>300.39216461181638</v>
      </c>
      <c r="BT295">
        <f t="shared" si="157"/>
        <v>298.76131286621091</v>
      </c>
      <c r="BU295">
        <f t="shared" si="158"/>
        <v>288.25147793207725</v>
      </c>
      <c r="BV295">
        <f t="shared" si="159"/>
        <v>0.12262106601327084</v>
      </c>
      <c r="BW295">
        <f t="shared" si="160"/>
        <v>3.6303829391522489</v>
      </c>
      <c r="BX295">
        <f t="shared" si="161"/>
        <v>36.018276172665196</v>
      </c>
      <c r="BY295">
        <f t="shared" si="162"/>
        <v>17.43809886553629</v>
      </c>
      <c r="BZ295">
        <f t="shared" si="163"/>
        <v>26.426738739013672</v>
      </c>
      <c r="CA295">
        <f t="shared" si="164"/>
        <v>3.460409087906446</v>
      </c>
      <c r="CB295">
        <f t="shared" si="165"/>
        <v>0.29854342477384144</v>
      </c>
      <c r="CC295">
        <f t="shared" si="166"/>
        <v>1.872748112065834</v>
      </c>
      <c r="CD295">
        <f t="shared" si="167"/>
        <v>1.5876609758406119</v>
      </c>
      <c r="CE295">
        <f t="shared" si="168"/>
        <v>0.18745562722200504</v>
      </c>
      <c r="CF295">
        <f t="shared" si="169"/>
        <v>53.841438771638508</v>
      </c>
      <c r="CG295">
        <f t="shared" si="170"/>
        <v>0.68890838265617571</v>
      </c>
      <c r="CH295">
        <f t="shared" si="171"/>
        <v>51.826205840966026</v>
      </c>
      <c r="CI295">
        <f t="shared" si="172"/>
        <v>769.33788060515838</v>
      </c>
      <c r="CJ295">
        <f t="shared" si="173"/>
        <v>2.8100230285220816E-2</v>
      </c>
      <c r="CK295">
        <f t="shared" si="174"/>
        <v>0</v>
      </c>
      <c r="CL295">
        <f t="shared" si="175"/>
        <v>1531.3360107421875</v>
      </c>
      <c r="CM295">
        <f t="shared" si="176"/>
        <v>0</v>
      </c>
      <c r="CN295" t="e">
        <f t="shared" si="177"/>
        <v>#DIV/0!</v>
      </c>
      <c r="CO295" t="e">
        <f t="shared" si="178"/>
        <v>#DIV/0!</v>
      </c>
      <c r="CP295" t="e">
        <v>#DIV/0!</v>
      </c>
    </row>
    <row r="296" spans="1:94" s="10" customFormat="1" hidden="1" x14ac:dyDescent="0.3">
      <c r="A296" t="str">
        <f>VLOOKUP(C296,ListCodeMtrx!A$1:B$91,2,TRUE)</f>
        <v>M69</v>
      </c>
      <c r="B296" s="1" t="str">
        <f t="shared" si="179"/>
        <v>400b</v>
      </c>
      <c r="C296" s="11">
        <v>69</v>
      </c>
      <c r="D296" s="4" t="s">
        <v>203</v>
      </c>
      <c r="E296" s="5">
        <v>3</v>
      </c>
      <c r="F296" s="5">
        <v>2</v>
      </c>
      <c r="G296">
        <v>93</v>
      </c>
      <c r="H296" s="12">
        <v>41337</v>
      </c>
      <c r="I296">
        <v>1</v>
      </c>
      <c r="J296" s="1">
        <v>67</v>
      </c>
      <c r="K296" s="6">
        <v>0.59004629629629635</v>
      </c>
      <c r="L296" s="1">
        <v>15984</v>
      </c>
      <c r="M296" s="1">
        <v>0</v>
      </c>
      <c r="N296" s="1" t="s">
        <v>178</v>
      </c>
      <c r="O296">
        <f t="shared" si="137"/>
        <v>24.475307064303568</v>
      </c>
      <c r="P296">
        <f t="shared" si="138"/>
        <v>0.30727082962404267</v>
      </c>
      <c r="Q296">
        <f t="shared" si="139"/>
        <v>244.80195038630586</v>
      </c>
      <c r="R296" s="1">
        <v>27.00042724609375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t="e">
        <f t="shared" si="140"/>
        <v>#DIV/0!</v>
      </c>
      <c r="AA296" t="e">
        <f t="shared" si="141"/>
        <v>#DIV/0!</v>
      </c>
      <c r="AB296" t="e">
        <f t="shared" si="142"/>
        <v>#DIV/0!</v>
      </c>
      <c r="AC296" s="1">
        <v>-1</v>
      </c>
      <c r="AD296" s="1">
        <v>0.85</v>
      </c>
      <c r="AE296" s="1">
        <v>0.85</v>
      </c>
      <c r="AF296" s="1">
        <v>10.074346542358398</v>
      </c>
      <c r="AG296">
        <f t="shared" si="143"/>
        <v>0.85</v>
      </c>
      <c r="AH296">
        <f t="shared" si="144"/>
        <v>1.6663467852871011E-2</v>
      </c>
      <c r="AI296" t="e">
        <f t="shared" si="145"/>
        <v>#DIV/0!</v>
      </c>
      <c r="AJ296" t="e">
        <f t="shared" si="146"/>
        <v>#DIV/0!</v>
      </c>
      <c r="AK296" t="e">
        <f t="shared" si="147"/>
        <v>#DIV/0!</v>
      </c>
      <c r="AL296" s="1">
        <v>1800.2071533203125</v>
      </c>
      <c r="AM296" s="1">
        <v>0.5</v>
      </c>
      <c r="AN296" t="e">
        <f t="shared" si="148"/>
        <v>#DIV/0!</v>
      </c>
      <c r="AO296">
        <f t="shared" si="149"/>
        <v>5.344429390521066</v>
      </c>
      <c r="AP296">
        <f t="shared" si="150"/>
        <v>1.7626180525049802</v>
      </c>
      <c r="AQ296">
        <f t="shared" si="151"/>
        <v>27.00042724609375</v>
      </c>
      <c r="AR296" s="1">
        <v>2</v>
      </c>
      <c r="AS296">
        <f t="shared" si="152"/>
        <v>4.644859790802002</v>
      </c>
      <c r="AT296" s="1">
        <v>1</v>
      </c>
      <c r="AU296">
        <f t="shared" si="153"/>
        <v>9.2897195816040039</v>
      </c>
      <c r="AV296" s="1">
        <v>25.531927108764648</v>
      </c>
      <c r="AW296" s="1">
        <v>25.122812271118164</v>
      </c>
      <c r="AX296" s="1">
        <v>400.01995849609375</v>
      </c>
      <c r="AY296" s="1">
        <v>384.86734008789062</v>
      </c>
      <c r="AZ296" s="1">
        <v>15.026237487792969</v>
      </c>
      <c r="BA296" s="1">
        <v>18.023445129394531</v>
      </c>
      <c r="BB296" s="1">
        <v>46.147785186767578</v>
      </c>
      <c r="BC296" s="1">
        <v>55.352653503417969</v>
      </c>
      <c r="BD296" s="1">
        <v>350.1995849609375</v>
      </c>
      <c r="BE296" s="1">
        <v>1798.6021728515625</v>
      </c>
      <c r="BF296" s="1">
        <v>443.87899780273437</v>
      </c>
      <c r="BG296" s="1">
        <v>100.79268646240234</v>
      </c>
      <c r="BH296" s="1">
        <v>-6.4177074432373047</v>
      </c>
      <c r="BI296" s="1">
        <v>-0.80736052989959717</v>
      </c>
      <c r="BJ296" s="1">
        <v>0.5</v>
      </c>
      <c r="BK296" s="1">
        <v>-1.355140209197998</v>
      </c>
      <c r="BL296" s="1">
        <v>7.355140209197998</v>
      </c>
      <c r="BM296" s="1">
        <v>1</v>
      </c>
      <c r="BN296" s="1">
        <v>0</v>
      </c>
      <c r="BO296" s="1">
        <v>0.15999999642372131</v>
      </c>
      <c r="BP296" s="1">
        <v>111115</v>
      </c>
      <c r="BQ296">
        <f t="shared" si="154"/>
        <v>1.7509979248046872</v>
      </c>
      <c r="BR296">
        <f t="shared" si="155"/>
        <v>5.3444293905210664E-3</v>
      </c>
      <c r="BS296">
        <f t="shared" si="156"/>
        <v>300.15042724609373</v>
      </c>
      <c r="BT296">
        <f t="shared" si="157"/>
        <v>298.68192710876463</v>
      </c>
      <c r="BU296">
        <f t="shared" si="158"/>
        <v>287.77634122394738</v>
      </c>
      <c r="BV296">
        <f t="shared" si="159"/>
        <v>0.1291585013289801</v>
      </c>
      <c r="BW296">
        <f t="shared" si="160"/>
        <v>3.5792495064043557</v>
      </c>
      <c r="BX296">
        <f t="shared" si="161"/>
        <v>35.511004141550352</v>
      </c>
      <c r="BY296">
        <f t="shared" si="162"/>
        <v>17.48755901215582</v>
      </c>
      <c r="BZ296">
        <f t="shared" si="163"/>
        <v>26.266177177429199</v>
      </c>
      <c r="CA296">
        <f t="shared" si="164"/>
        <v>3.4277719406883671</v>
      </c>
      <c r="CB296">
        <f t="shared" si="165"/>
        <v>0.297432811798435</v>
      </c>
      <c r="CC296">
        <f t="shared" si="166"/>
        <v>1.8166314538993755</v>
      </c>
      <c r="CD296">
        <f t="shared" si="167"/>
        <v>1.6111404867889916</v>
      </c>
      <c r="CE296">
        <f t="shared" si="168"/>
        <v>0.18675504813282948</v>
      </c>
      <c r="CF296">
        <f t="shared" si="169"/>
        <v>24.674246230671503</v>
      </c>
      <c r="CG296">
        <f t="shared" si="170"/>
        <v>0.63606839263212467</v>
      </c>
      <c r="CH296">
        <f t="shared" si="171"/>
        <v>51.020194336173198</v>
      </c>
      <c r="CI296">
        <f t="shared" si="172"/>
        <v>381.31054117199648</v>
      </c>
      <c r="CJ296">
        <f t="shared" si="173"/>
        <v>3.2748502546511508E-2</v>
      </c>
      <c r="CK296">
        <f t="shared" si="174"/>
        <v>0</v>
      </c>
      <c r="CL296">
        <f t="shared" si="175"/>
        <v>1528.8118469238282</v>
      </c>
      <c r="CM296">
        <f t="shared" si="176"/>
        <v>0</v>
      </c>
      <c r="CN296" t="e">
        <f t="shared" si="177"/>
        <v>#DIV/0!</v>
      </c>
      <c r="CO296" t="e">
        <f t="shared" si="178"/>
        <v>#DIV/0!</v>
      </c>
      <c r="CP296" t="e">
        <v>#DIV/0!</v>
      </c>
    </row>
    <row r="297" spans="1:94" hidden="1" x14ac:dyDescent="0.3">
      <c r="A297" t="str">
        <f>VLOOKUP(C297,ListCodeMtrx!A$1:B$91,2,TRUE)</f>
        <v>M69</v>
      </c>
      <c r="B297" s="1" t="str">
        <f t="shared" si="179"/>
        <v>400F</v>
      </c>
      <c r="C297" s="8">
        <v>69</v>
      </c>
      <c r="D297" s="4" t="s">
        <v>203</v>
      </c>
      <c r="E297" s="5">
        <v>3</v>
      </c>
      <c r="F297" s="5">
        <v>2</v>
      </c>
      <c r="G297">
        <v>93</v>
      </c>
      <c r="H297" s="13">
        <v>41337</v>
      </c>
      <c r="I297" s="8">
        <v>1</v>
      </c>
      <c r="J297" s="9">
        <v>68</v>
      </c>
      <c r="K297" s="6">
        <v>0.59297453703703695</v>
      </c>
      <c r="L297" s="9">
        <v>16228</v>
      </c>
      <c r="M297" s="9">
        <v>0</v>
      </c>
      <c r="N297" s="1" t="s">
        <v>179</v>
      </c>
      <c r="O297" s="7">
        <f t="shared" si="137"/>
        <v>24.91590092111862</v>
      </c>
      <c r="P297" s="7">
        <f t="shared" si="138"/>
        <v>0.30939093844538601</v>
      </c>
      <c r="Q297" s="7">
        <f t="shared" si="139"/>
        <v>243.27119645081424</v>
      </c>
      <c r="R297" s="9">
        <v>26.693431854248047</v>
      </c>
      <c r="S297" s="9">
        <v>18</v>
      </c>
      <c r="T297" s="9">
        <v>17</v>
      </c>
      <c r="U297" s="9">
        <v>0</v>
      </c>
      <c r="V297" s="9">
        <v>0</v>
      </c>
      <c r="W297" s="9">
        <v>309.4541015625</v>
      </c>
      <c r="X297" s="9">
        <v>699.9915771484375</v>
      </c>
      <c r="Y297" s="9">
        <v>537.309326171875</v>
      </c>
      <c r="Z297" s="8" t="e">
        <f t="shared" si="140"/>
        <v>#DIV/0!</v>
      </c>
      <c r="AA297" s="8">
        <f t="shared" si="141"/>
        <v>0.55791739263045681</v>
      </c>
      <c r="AB297" s="8">
        <f t="shared" si="142"/>
        <v>0.23240601213986425</v>
      </c>
      <c r="AC297" s="9">
        <v>-1</v>
      </c>
      <c r="AD297" s="9">
        <v>0.85</v>
      </c>
      <c r="AE297" s="9">
        <v>0.85</v>
      </c>
      <c r="AF297" s="9">
        <v>9.9458990097045898</v>
      </c>
      <c r="AG297" s="8">
        <f t="shared" si="143"/>
        <v>0.84999999999999987</v>
      </c>
      <c r="AH297" s="8">
        <f t="shared" si="144"/>
        <v>1.6917089396229875E-2</v>
      </c>
      <c r="AI297" s="8">
        <f t="shared" si="145"/>
        <v>0.41655989795213488</v>
      </c>
      <c r="AJ297" s="8">
        <f t="shared" si="146"/>
        <v>2.2620206796873275</v>
      </c>
      <c r="AK297" s="8">
        <f t="shared" si="147"/>
        <v>-1</v>
      </c>
      <c r="AL297" s="9">
        <v>1802.27783203125</v>
      </c>
      <c r="AM297" s="9">
        <v>0.5</v>
      </c>
      <c r="AN297" s="8">
        <f t="shared" si="148"/>
        <v>178.0155865769467</v>
      </c>
      <c r="AO297" s="8">
        <f t="shared" si="149"/>
        <v>5.3421448799749971</v>
      </c>
      <c r="AP297" s="8">
        <f t="shared" si="150"/>
        <v>1.7512160498362492</v>
      </c>
      <c r="AQ297" s="8">
        <f t="shared" si="151"/>
        <v>26.693431854248047</v>
      </c>
      <c r="AR297" s="9">
        <v>2</v>
      </c>
      <c r="AS297" s="8">
        <f t="shared" si="152"/>
        <v>4.644859790802002</v>
      </c>
      <c r="AT297" s="9">
        <v>1</v>
      </c>
      <c r="AU297" s="8">
        <f t="shared" si="153"/>
        <v>9.2897195816040039</v>
      </c>
      <c r="AV297" s="9">
        <v>25.444316864013672</v>
      </c>
      <c r="AW297" s="9">
        <v>25.124412536621094</v>
      </c>
      <c r="AX297" s="9">
        <v>400.11892700195312</v>
      </c>
      <c r="AY297" s="9">
        <v>384.71902465820312</v>
      </c>
      <c r="AZ297" s="9">
        <v>14.504467010498047</v>
      </c>
      <c r="BA297" s="9">
        <v>17.501327514648438</v>
      </c>
      <c r="BB297" s="9">
        <v>44.777713775634766</v>
      </c>
      <c r="BC297" s="9">
        <v>54.029521942138672</v>
      </c>
      <c r="BD297" s="9">
        <v>350.27658081054687</v>
      </c>
      <c r="BE297" s="9">
        <v>1802.27783203125</v>
      </c>
      <c r="BF297" s="9">
        <v>412.90573120117187</v>
      </c>
      <c r="BG297" s="9">
        <v>100.79254150390625</v>
      </c>
      <c r="BH297" s="9">
        <v>-6.4177074432373047</v>
      </c>
      <c r="BI297" s="9">
        <v>-0.80736052989959717</v>
      </c>
      <c r="BJ297" s="9">
        <v>0.5</v>
      </c>
      <c r="BK297" s="9">
        <v>-1.355140209197998</v>
      </c>
      <c r="BL297" s="9">
        <v>7.355140209197998</v>
      </c>
      <c r="BM297" s="9">
        <v>1</v>
      </c>
      <c r="BN297" s="9">
        <v>0</v>
      </c>
      <c r="BO297" s="9">
        <v>0.15999999642372131</v>
      </c>
      <c r="BP297" s="9">
        <v>111115</v>
      </c>
      <c r="BQ297" s="8">
        <f t="shared" si="154"/>
        <v>1.7513829040527342</v>
      </c>
      <c r="BR297" s="8">
        <f t="shared" si="155"/>
        <v>5.3421448799749974E-3</v>
      </c>
      <c r="BS297" s="8">
        <f t="shared" si="156"/>
        <v>299.84343185424802</v>
      </c>
      <c r="BT297" s="8">
        <f t="shared" si="157"/>
        <v>298.59431686401365</v>
      </c>
      <c r="BU297" s="8">
        <f t="shared" si="158"/>
        <v>288.3644466795522</v>
      </c>
      <c r="BV297" s="8">
        <f t="shared" si="159"/>
        <v>0.14115460660005266</v>
      </c>
      <c r="BW297" s="8">
        <f t="shared" si="160"/>
        <v>3.5152193297299084</v>
      </c>
      <c r="BX297" s="8">
        <f t="shared" si="161"/>
        <v>34.875788200991785</v>
      </c>
      <c r="BY297" s="8">
        <f t="shared" si="162"/>
        <v>17.374460686343348</v>
      </c>
      <c r="BZ297" s="8">
        <f t="shared" si="163"/>
        <v>26.068874359130859</v>
      </c>
      <c r="CA297" s="8">
        <f t="shared" si="164"/>
        <v>3.3880348050816602</v>
      </c>
      <c r="CB297" s="8">
        <f t="shared" si="165"/>
        <v>0.29941889441149527</v>
      </c>
      <c r="CC297" s="8">
        <f t="shared" si="166"/>
        <v>1.7640032798936591</v>
      </c>
      <c r="CD297" s="8">
        <f t="shared" si="167"/>
        <v>1.6240315251880011</v>
      </c>
      <c r="CE297" s="8">
        <f t="shared" si="168"/>
        <v>0.18800789400819803</v>
      </c>
      <c r="CF297" s="8">
        <f t="shared" si="169"/>
        <v>24.519922164973625</v>
      </c>
      <c r="CG297" s="8">
        <f t="shared" si="170"/>
        <v>0.63233471925893003</v>
      </c>
      <c r="CH297" s="8">
        <f t="shared" si="171"/>
        <v>50.49101296393809</v>
      </c>
      <c r="CI297" s="8">
        <f t="shared" si="172"/>
        <v>381.09819779168299</v>
      </c>
      <c r="CJ297" s="8">
        <f t="shared" si="173"/>
        <v>3.3010627804229725E-2</v>
      </c>
      <c r="CK297" s="8">
        <f t="shared" si="174"/>
        <v>0</v>
      </c>
      <c r="CL297" s="8">
        <f t="shared" si="175"/>
        <v>1531.9361572265623</v>
      </c>
      <c r="CM297" s="8">
        <f t="shared" si="176"/>
        <v>390.5374755859375</v>
      </c>
      <c r="CN297" s="8">
        <f t="shared" si="177"/>
        <v>0.23240601213986425</v>
      </c>
      <c r="CO297" s="8" t="e">
        <f t="shared" si="178"/>
        <v>#DIV/0!</v>
      </c>
      <c r="CP297" t="e">
        <v>#DIV/0!</v>
      </c>
    </row>
    <row r="298" spans="1:94" hidden="1" x14ac:dyDescent="0.3">
      <c r="A298" t="str">
        <f>VLOOKUP(C298,ListCodeMtrx!A$1:B$91,2,TRUE)</f>
        <v>M75</v>
      </c>
      <c r="B298" s="1" t="str">
        <f t="shared" si="179"/>
        <v>400a</v>
      </c>
      <c r="C298" s="11">
        <v>75</v>
      </c>
      <c r="D298" s="4" t="s">
        <v>190</v>
      </c>
      <c r="E298" s="5">
        <v>3</v>
      </c>
      <c r="F298" s="5">
        <v>3</v>
      </c>
      <c r="G298">
        <v>93</v>
      </c>
      <c r="H298" s="12">
        <v>41337</v>
      </c>
      <c r="I298">
        <v>1</v>
      </c>
      <c r="J298" s="1">
        <v>40</v>
      </c>
      <c r="K298" s="6">
        <v>0.52853009259259254</v>
      </c>
      <c r="L298" s="1">
        <v>10669</v>
      </c>
      <c r="M298" s="1">
        <v>0</v>
      </c>
      <c r="N298" s="1" t="s">
        <v>177</v>
      </c>
      <c r="O298">
        <f t="shared" si="137"/>
        <v>36.155714557898847</v>
      </c>
      <c r="P298">
        <f t="shared" si="138"/>
        <v>0.50481788909062519</v>
      </c>
      <c r="Q298">
        <f t="shared" si="139"/>
        <v>250.11255657077803</v>
      </c>
      <c r="R298" s="1">
        <v>27.464450836181641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t="e">
        <f t="shared" si="140"/>
        <v>#DIV/0!</v>
      </c>
      <c r="AA298" t="e">
        <f t="shared" si="141"/>
        <v>#DIV/0!</v>
      </c>
      <c r="AB298" t="e">
        <f t="shared" si="142"/>
        <v>#DIV/0!</v>
      </c>
      <c r="AC298" s="1">
        <v>-1</v>
      </c>
      <c r="AD298" s="1">
        <v>0.85</v>
      </c>
      <c r="AE298" s="1">
        <v>0.85</v>
      </c>
      <c r="AF298" s="1">
        <v>10.002037048339844</v>
      </c>
      <c r="AG298">
        <f t="shared" si="143"/>
        <v>0.84999999999999987</v>
      </c>
      <c r="AH298">
        <f t="shared" si="144"/>
        <v>2.4290902243391716E-2</v>
      </c>
      <c r="AI298" t="e">
        <f t="shared" si="145"/>
        <v>#DIV/0!</v>
      </c>
      <c r="AJ298" t="e">
        <f t="shared" si="146"/>
        <v>#DIV/0!</v>
      </c>
      <c r="AK298" t="e">
        <f t="shared" si="147"/>
        <v>#DIV/0!</v>
      </c>
      <c r="AL298" s="1">
        <v>1800.368896484375</v>
      </c>
      <c r="AM298" s="1">
        <v>0.5</v>
      </c>
      <c r="AN298" t="e">
        <f t="shared" si="148"/>
        <v>#DIV/0!</v>
      </c>
      <c r="AO298">
        <f t="shared" si="149"/>
        <v>7.2193976378624622</v>
      </c>
      <c r="AP298">
        <f t="shared" si="150"/>
        <v>1.4764535582608938</v>
      </c>
      <c r="AQ298">
        <f t="shared" si="151"/>
        <v>27.464450836181641</v>
      </c>
      <c r="AR298" s="1">
        <v>2</v>
      </c>
      <c r="AS298">
        <f t="shared" si="152"/>
        <v>4.644859790802002</v>
      </c>
      <c r="AT298" s="1">
        <v>1</v>
      </c>
      <c r="AU298">
        <f t="shared" si="153"/>
        <v>9.2897195816040039</v>
      </c>
      <c r="AV298" s="1">
        <v>26.135065078735352</v>
      </c>
      <c r="AW298" s="1">
        <v>25.123037338256836</v>
      </c>
      <c r="AX298" s="1">
        <v>399.74868774414062</v>
      </c>
      <c r="AY298" s="1">
        <v>377.5538330078125</v>
      </c>
      <c r="AZ298" s="1">
        <v>17.796272277832031</v>
      </c>
      <c r="BA298" s="1">
        <v>21.827400207519531</v>
      </c>
      <c r="BB298" s="1">
        <v>52.771579742431641</v>
      </c>
      <c r="BC298" s="1">
        <v>64.725151062011719</v>
      </c>
      <c r="BD298" s="1">
        <v>350.36431884765625</v>
      </c>
      <c r="BE298" s="1">
        <v>1799.54638671875</v>
      </c>
      <c r="BF298" s="1">
        <v>1874.939697265625</v>
      </c>
      <c r="BG298" s="1">
        <v>100.85992431640625</v>
      </c>
      <c r="BH298" s="1">
        <v>-4.7174129486083984</v>
      </c>
      <c r="BI298" s="1">
        <v>-1.00981605052948</v>
      </c>
      <c r="BJ298" s="1">
        <v>0.25</v>
      </c>
      <c r="BK298" s="1">
        <v>-1.355140209197998</v>
      </c>
      <c r="BL298" s="1">
        <v>7.355140209197998</v>
      </c>
      <c r="BM298" s="1">
        <v>1</v>
      </c>
      <c r="BN298" s="1">
        <v>0</v>
      </c>
      <c r="BO298" s="1">
        <v>0.15999999642372131</v>
      </c>
      <c r="BP298" s="1">
        <v>111115</v>
      </c>
      <c r="BQ298">
        <f t="shared" si="154"/>
        <v>1.7518215942382809</v>
      </c>
      <c r="BR298">
        <f t="shared" si="155"/>
        <v>7.2193976378624623E-3</v>
      </c>
      <c r="BS298">
        <f t="shared" si="156"/>
        <v>300.61445083618162</v>
      </c>
      <c r="BT298">
        <f t="shared" si="157"/>
        <v>299.28506507873533</v>
      </c>
      <c r="BU298">
        <f t="shared" si="158"/>
        <v>287.92741543932061</v>
      </c>
      <c r="BV298">
        <f t="shared" si="159"/>
        <v>-0.16889025588947845</v>
      </c>
      <c r="BW298">
        <f t="shared" si="160"/>
        <v>3.6779634912152237</v>
      </c>
      <c r="BX298">
        <f t="shared" si="161"/>
        <v>36.466054442764957</v>
      </c>
      <c r="BY298">
        <f t="shared" si="162"/>
        <v>14.638654235245426</v>
      </c>
      <c r="BZ298">
        <f t="shared" si="163"/>
        <v>26.799757957458496</v>
      </c>
      <c r="CA298">
        <f t="shared" si="164"/>
        <v>3.53728167775725</v>
      </c>
      <c r="CB298">
        <f t="shared" si="165"/>
        <v>0.47879919224981954</v>
      </c>
      <c r="CC298">
        <f t="shared" si="166"/>
        <v>2.20150993295433</v>
      </c>
      <c r="CD298">
        <f t="shared" si="167"/>
        <v>1.33577174480292</v>
      </c>
      <c r="CE298">
        <f t="shared" si="168"/>
        <v>0.3014831792117727</v>
      </c>
      <c r="CF298">
        <f t="shared" si="169"/>
        <v>25.226333526311549</v>
      </c>
      <c r="CG298">
        <f t="shared" si="170"/>
        <v>0.66245534995165201</v>
      </c>
      <c r="CH298">
        <f t="shared" si="171"/>
        <v>60.782721663651088</v>
      </c>
      <c r="CI298">
        <f t="shared" si="172"/>
        <v>372.29961470505339</v>
      </c>
      <c r="CJ298">
        <f t="shared" si="173"/>
        <v>5.9028874801931239E-2</v>
      </c>
      <c r="CK298">
        <f t="shared" si="174"/>
        <v>0</v>
      </c>
      <c r="CL298">
        <f t="shared" si="175"/>
        <v>1529.6144287109373</v>
      </c>
      <c r="CM298">
        <f t="shared" si="176"/>
        <v>0</v>
      </c>
      <c r="CN298" t="e">
        <f t="shared" si="177"/>
        <v>#DIV/0!</v>
      </c>
      <c r="CO298" t="e">
        <f t="shared" si="178"/>
        <v>#DIV/0!</v>
      </c>
      <c r="CP298" s="8" t="e">
        <v>#DIV/0!</v>
      </c>
    </row>
    <row r="299" spans="1:94" x14ac:dyDescent="0.3">
      <c r="A299" s="40" t="str">
        <f>VLOOKUP(C299,ListCodeMtrx!A$1:B$91,2,TRUE)</f>
        <v>M75</v>
      </c>
      <c r="B299" s="1">
        <f t="shared" si="179"/>
        <v>50</v>
      </c>
      <c r="C299" s="11">
        <v>75</v>
      </c>
      <c r="D299" s="4" t="s">
        <v>190</v>
      </c>
      <c r="E299" s="5">
        <v>3</v>
      </c>
      <c r="F299" s="5">
        <v>3</v>
      </c>
      <c r="G299">
        <v>93</v>
      </c>
      <c r="H299" s="12">
        <v>41337</v>
      </c>
      <c r="I299">
        <v>1</v>
      </c>
      <c r="J299" s="1">
        <v>41</v>
      </c>
      <c r="K299" s="6">
        <v>0.53055555555555567</v>
      </c>
      <c r="L299" s="1">
        <v>10844</v>
      </c>
      <c r="M299" s="1">
        <v>0</v>
      </c>
      <c r="N299" s="1">
        <v>50</v>
      </c>
      <c r="O299" s="7">
        <f t="shared" si="137"/>
        <v>-2.2289206172832023</v>
      </c>
      <c r="P299" s="7">
        <f t="shared" si="138"/>
        <v>0.51109219872202738</v>
      </c>
      <c r="Q299" s="7">
        <f t="shared" si="139"/>
        <v>51.064863563599701</v>
      </c>
      <c r="R299" s="1">
        <v>27.70652961730957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t="e">
        <f t="shared" si="140"/>
        <v>#DIV/0!</v>
      </c>
      <c r="AA299" t="e">
        <f t="shared" si="141"/>
        <v>#DIV/0!</v>
      </c>
      <c r="AB299" t="e">
        <f t="shared" si="142"/>
        <v>#DIV/0!</v>
      </c>
      <c r="AC299" s="1">
        <v>-1</v>
      </c>
      <c r="AD299" s="1">
        <v>0.85</v>
      </c>
      <c r="AE299" s="1">
        <v>0.85</v>
      </c>
      <c r="AF299" s="1">
        <v>10.002037048339844</v>
      </c>
      <c r="AG299">
        <f t="shared" si="143"/>
        <v>0.84999999999999987</v>
      </c>
      <c r="AH299">
        <f t="shared" si="144"/>
        <v>-8.0364506449311513E-4</v>
      </c>
      <c r="AI299" t="e">
        <f t="shared" si="145"/>
        <v>#DIV/0!</v>
      </c>
      <c r="AJ299" t="e">
        <f t="shared" si="146"/>
        <v>#DIV/0!</v>
      </c>
      <c r="AK299" t="e">
        <f t="shared" si="147"/>
        <v>#DIV/0!</v>
      </c>
      <c r="AL299" s="1">
        <v>1800.368896484375</v>
      </c>
      <c r="AM299" s="1">
        <v>0.5</v>
      </c>
      <c r="AN299" t="e">
        <f t="shared" si="148"/>
        <v>#DIV/0!</v>
      </c>
      <c r="AO299">
        <f t="shared" si="149"/>
        <v>7.3103280926207033</v>
      </c>
      <c r="AP299">
        <f t="shared" si="150"/>
        <v>1.4769026053953298</v>
      </c>
      <c r="AQ299">
        <f t="shared" si="151"/>
        <v>27.70652961730957</v>
      </c>
      <c r="AR299" s="1">
        <v>2</v>
      </c>
      <c r="AS299">
        <f t="shared" si="152"/>
        <v>4.644859790802002</v>
      </c>
      <c r="AT299" s="1">
        <v>1</v>
      </c>
      <c r="AU299">
        <f t="shared" si="153"/>
        <v>9.2897195816040039</v>
      </c>
      <c r="AV299" s="1">
        <v>26.167640686035156</v>
      </c>
      <c r="AW299" s="1">
        <v>25.121320724487305</v>
      </c>
      <c r="AX299" s="1">
        <v>43.823402404785156</v>
      </c>
      <c r="AY299" s="1">
        <v>44.908329010009766</v>
      </c>
      <c r="AZ299" s="1">
        <v>18.262430191040039</v>
      </c>
      <c r="BA299" s="1">
        <v>22.342123031616211</v>
      </c>
      <c r="BB299" s="1">
        <v>54.051429748535156</v>
      </c>
      <c r="BC299" s="1">
        <v>66.126121520996094</v>
      </c>
      <c r="BD299" s="1">
        <v>350.3695068359375</v>
      </c>
      <c r="BE299" s="1">
        <v>1799.0391845703125</v>
      </c>
      <c r="BF299" s="1">
        <v>1910.54736328125</v>
      </c>
      <c r="BG299" s="1">
        <v>100.86312103271484</v>
      </c>
      <c r="BH299" s="1">
        <v>0.10413551330566406</v>
      </c>
      <c r="BI299" s="1">
        <v>-1.1328743696212769</v>
      </c>
      <c r="BJ299" s="1">
        <v>0.25</v>
      </c>
      <c r="BK299" s="1">
        <v>-1.355140209197998</v>
      </c>
      <c r="BL299" s="1">
        <v>7.355140209197998</v>
      </c>
      <c r="BM299" s="1">
        <v>1</v>
      </c>
      <c r="BN299" s="1">
        <v>0</v>
      </c>
      <c r="BO299" s="1">
        <v>0.15999999642372131</v>
      </c>
      <c r="BP299" s="1">
        <v>111135</v>
      </c>
      <c r="BQ299">
        <f t="shared" si="154"/>
        <v>1.7518475341796873</v>
      </c>
      <c r="BR299">
        <f t="shared" si="155"/>
        <v>7.3103280926207033E-3</v>
      </c>
      <c r="BS299">
        <f t="shared" si="156"/>
        <v>300.85652961730955</v>
      </c>
      <c r="BT299">
        <f t="shared" si="157"/>
        <v>299.31764068603513</v>
      </c>
      <c r="BU299">
        <f t="shared" si="158"/>
        <v>287.84626309738451</v>
      </c>
      <c r="BV299">
        <f t="shared" si="159"/>
        <v>-0.19297494802470253</v>
      </c>
      <c r="BW299">
        <f t="shared" si="160"/>
        <v>3.7303988648610416</v>
      </c>
      <c r="BX299">
        <f t="shared" si="161"/>
        <v>36.984765359888982</v>
      </c>
      <c r="BY299">
        <f t="shared" si="162"/>
        <v>14.642642328272771</v>
      </c>
      <c r="BZ299">
        <f t="shared" si="163"/>
        <v>26.937085151672363</v>
      </c>
      <c r="CA299">
        <f t="shared" si="164"/>
        <v>3.5659554901628923</v>
      </c>
      <c r="CB299">
        <f t="shared" si="165"/>
        <v>0.48443979058999143</v>
      </c>
      <c r="CC299">
        <f t="shared" si="166"/>
        <v>2.2534962594657117</v>
      </c>
      <c r="CD299">
        <f t="shared" si="167"/>
        <v>1.3124592306971805</v>
      </c>
      <c r="CE299">
        <f t="shared" si="168"/>
        <v>0.30506169307266767</v>
      </c>
      <c r="CF299">
        <f t="shared" si="169"/>
        <v>5.1505615141344272</v>
      </c>
      <c r="CG299">
        <f t="shared" si="170"/>
        <v>1.1370911518933979</v>
      </c>
      <c r="CH299">
        <f t="shared" si="171"/>
        <v>61.326386814304442</v>
      </c>
      <c r="CI299">
        <f t="shared" si="172"/>
        <v>45.232240061026957</v>
      </c>
      <c r="CJ299">
        <f t="shared" si="173"/>
        <v>-3.02199598714246E-2</v>
      </c>
      <c r="CK299">
        <f t="shared" si="174"/>
        <v>0</v>
      </c>
      <c r="CL299">
        <f t="shared" si="175"/>
        <v>1529.1833068847654</v>
      </c>
      <c r="CM299">
        <f t="shared" si="176"/>
        <v>0</v>
      </c>
      <c r="CN299" t="e">
        <f t="shared" si="177"/>
        <v>#DIV/0!</v>
      </c>
      <c r="CO299" t="e">
        <f t="shared" si="178"/>
        <v>#DIV/0!</v>
      </c>
      <c r="CP299" t="e">
        <v>#DIV/0!</v>
      </c>
    </row>
    <row r="300" spans="1:94" x14ac:dyDescent="0.3">
      <c r="A300" s="40" t="str">
        <f>VLOOKUP(C300,ListCodeMtrx!A$1:B$91,2,TRUE)</f>
        <v>M75</v>
      </c>
      <c r="B300" s="1">
        <f t="shared" si="179"/>
        <v>100</v>
      </c>
      <c r="C300" s="11">
        <v>75</v>
      </c>
      <c r="D300" s="4" t="s">
        <v>190</v>
      </c>
      <c r="E300" s="5">
        <v>3</v>
      </c>
      <c r="F300" s="5">
        <v>3</v>
      </c>
      <c r="G300">
        <v>93</v>
      </c>
      <c r="H300" s="12">
        <v>41337</v>
      </c>
      <c r="I300">
        <v>1</v>
      </c>
      <c r="J300" s="1">
        <v>42</v>
      </c>
      <c r="K300" s="6">
        <v>0.53229166666666661</v>
      </c>
      <c r="L300" s="1">
        <v>10994</v>
      </c>
      <c r="M300" s="1">
        <v>0</v>
      </c>
      <c r="N300" s="1">
        <v>100</v>
      </c>
      <c r="O300" s="7">
        <f t="shared" si="137"/>
        <v>6.5560200478670296</v>
      </c>
      <c r="P300" s="7">
        <f t="shared" si="138"/>
        <v>0.51040705939550346</v>
      </c>
      <c r="Q300" s="7">
        <f t="shared" si="139"/>
        <v>74.071115804459964</v>
      </c>
      <c r="R300" s="1">
        <v>27.703224182128906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t="e">
        <f t="shared" si="140"/>
        <v>#DIV/0!</v>
      </c>
      <c r="AA300" t="e">
        <f t="shared" si="141"/>
        <v>#DIV/0!</v>
      </c>
      <c r="AB300" t="e">
        <f t="shared" si="142"/>
        <v>#DIV/0!</v>
      </c>
      <c r="AC300" s="1">
        <v>-1</v>
      </c>
      <c r="AD300" s="1">
        <v>0.85</v>
      </c>
      <c r="AE300" s="1">
        <v>0.85</v>
      </c>
      <c r="AF300" s="1">
        <v>10.002037048339844</v>
      </c>
      <c r="AG300">
        <f t="shared" si="143"/>
        <v>0.84999999999999987</v>
      </c>
      <c r="AH300">
        <f t="shared" si="144"/>
        <v>4.9410192996900268E-3</v>
      </c>
      <c r="AI300" t="e">
        <f t="shared" si="145"/>
        <v>#DIV/0!</v>
      </c>
      <c r="AJ300" t="e">
        <f t="shared" si="146"/>
        <v>#DIV/0!</v>
      </c>
      <c r="AK300" t="e">
        <f t="shared" si="147"/>
        <v>#DIV/0!</v>
      </c>
      <c r="AL300" s="1">
        <v>1800.368896484375</v>
      </c>
      <c r="AM300" s="1">
        <v>0.5</v>
      </c>
      <c r="AN300" t="e">
        <f t="shared" si="148"/>
        <v>#DIV/0!</v>
      </c>
      <c r="AO300">
        <f t="shared" si="149"/>
        <v>7.3330570028614002</v>
      </c>
      <c r="AP300">
        <f t="shared" si="150"/>
        <v>1.483471283290196</v>
      </c>
      <c r="AQ300">
        <f t="shared" si="151"/>
        <v>27.703224182128906</v>
      </c>
      <c r="AR300" s="1">
        <v>2</v>
      </c>
      <c r="AS300">
        <f t="shared" si="152"/>
        <v>4.644859790802002</v>
      </c>
      <c r="AT300" s="1">
        <v>1</v>
      </c>
      <c r="AU300">
        <f t="shared" si="153"/>
        <v>9.2897195816040039</v>
      </c>
      <c r="AV300" s="1">
        <v>26.171026229858398</v>
      </c>
      <c r="AW300" s="1">
        <v>25.121726989746094</v>
      </c>
      <c r="AX300" s="1">
        <v>101.80721282958984</v>
      </c>
      <c r="AY300" s="1">
        <v>97.656097412109375</v>
      </c>
      <c r="AZ300" s="1">
        <v>18.176731109619141</v>
      </c>
      <c r="BA300" s="1">
        <v>22.269403457641602</v>
      </c>
      <c r="BB300" s="1">
        <v>53.788116455078125</v>
      </c>
      <c r="BC300" s="1">
        <v>65.8990478515625</v>
      </c>
      <c r="BD300" s="1">
        <v>350.37030029296875</v>
      </c>
      <c r="BE300" s="1">
        <v>1799.109619140625</v>
      </c>
      <c r="BF300" s="1">
        <v>1898.9500732421875</v>
      </c>
      <c r="BG300" s="1">
        <v>100.86517333984375</v>
      </c>
      <c r="BH300" s="1">
        <v>-0.24741172790527344</v>
      </c>
      <c r="BI300" s="1">
        <v>-1.1058968305587769</v>
      </c>
      <c r="BJ300" s="1">
        <v>0.5</v>
      </c>
      <c r="BK300" s="1">
        <v>-1.355140209197998</v>
      </c>
      <c r="BL300" s="1">
        <v>7.355140209197998</v>
      </c>
      <c r="BM300" s="1">
        <v>1</v>
      </c>
      <c r="BN300" s="1">
        <v>0</v>
      </c>
      <c r="BO300" s="1">
        <v>0.15999999642372131</v>
      </c>
      <c r="BP300" s="1">
        <v>111115</v>
      </c>
      <c r="BQ300">
        <f t="shared" si="154"/>
        <v>1.7518515014648437</v>
      </c>
      <c r="BR300">
        <f t="shared" si="155"/>
        <v>7.3330570028613999E-3</v>
      </c>
      <c r="BS300">
        <f t="shared" si="156"/>
        <v>300.85322418212888</v>
      </c>
      <c r="BT300">
        <f t="shared" si="157"/>
        <v>299.32102622985838</v>
      </c>
      <c r="BU300">
        <f t="shared" si="158"/>
        <v>287.85753262838261</v>
      </c>
      <c r="BV300">
        <f t="shared" si="159"/>
        <v>-0.19633434105523934</v>
      </c>
      <c r="BW300">
        <f t="shared" si="160"/>
        <v>3.7296785232201319</v>
      </c>
      <c r="BX300">
        <f t="shared" si="161"/>
        <v>36.976871200664803</v>
      </c>
      <c r="BY300">
        <f t="shared" si="162"/>
        <v>14.707467743023201</v>
      </c>
      <c r="BZ300">
        <f t="shared" si="163"/>
        <v>26.937125205993652</v>
      </c>
      <c r="CA300">
        <f t="shared" si="164"/>
        <v>3.5659638829846529</v>
      </c>
      <c r="CB300">
        <f t="shared" si="165"/>
        <v>0.48382420227293527</v>
      </c>
      <c r="CC300">
        <f t="shared" si="166"/>
        <v>2.246207239929936</v>
      </c>
      <c r="CD300">
        <f t="shared" si="167"/>
        <v>1.319756643054717</v>
      </c>
      <c r="CE300">
        <f t="shared" si="168"/>
        <v>0.30467112033983063</v>
      </c>
      <c r="CF300">
        <f t="shared" si="169"/>
        <v>7.4711959350924948</v>
      </c>
      <c r="CG300">
        <f t="shared" si="170"/>
        <v>0.75848941097737466</v>
      </c>
      <c r="CH300">
        <f t="shared" si="171"/>
        <v>61.145777040904427</v>
      </c>
      <c r="CI300">
        <f t="shared" si="172"/>
        <v>96.703363910643205</v>
      </c>
      <c r="CJ300">
        <f t="shared" si="173"/>
        <v>4.1453877498304564E-2</v>
      </c>
      <c r="CK300">
        <f t="shared" si="174"/>
        <v>0</v>
      </c>
      <c r="CL300">
        <f t="shared" si="175"/>
        <v>1529.243176269531</v>
      </c>
      <c r="CM300">
        <f t="shared" si="176"/>
        <v>0</v>
      </c>
      <c r="CN300" t="e">
        <f t="shared" si="177"/>
        <v>#DIV/0!</v>
      </c>
      <c r="CO300" t="e">
        <f t="shared" si="178"/>
        <v>#DIV/0!</v>
      </c>
      <c r="CP300" t="e">
        <v>#DIV/0!</v>
      </c>
    </row>
    <row r="301" spans="1:94" x14ac:dyDescent="0.3">
      <c r="A301" s="40" t="str">
        <f>VLOOKUP(C301,ListCodeMtrx!A$1:B$91,2,TRUE)</f>
        <v>M75</v>
      </c>
      <c r="B301" s="1">
        <f t="shared" si="179"/>
        <v>250</v>
      </c>
      <c r="C301" s="11">
        <v>75</v>
      </c>
      <c r="D301" s="4" t="s">
        <v>190</v>
      </c>
      <c r="E301" s="5">
        <v>3</v>
      </c>
      <c r="F301" s="5">
        <v>3</v>
      </c>
      <c r="G301">
        <v>93</v>
      </c>
      <c r="H301" s="12">
        <v>41337</v>
      </c>
      <c r="I301">
        <v>1</v>
      </c>
      <c r="J301" s="1">
        <v>43</v>
      </c>
      <c r="K301" s="6">
        <v>0.53423611111111113</v>
      </c>
      <c r="L301" s="1">
        <v>11162</v>
      </c>
      <c r="M301" s="1">
        <v>0</v>
      </c>
      <c r="N301" s="1">
        <v>250</v>
      </c>
      <c r="O301" s="7">
        <f t="shared" si="137"/>
        <v>23.253721442857898</v>
      </c>
      <c r="P301" s="7">
        <f t="shared" si="138"/>
        <v>0.50671784742142378</v>
      </c>
      <c r="Q301" s="7">
        <f t="shared" si="139"/>
        <v>156.18150160005314</v>
      </c>
      <c r="R301" s="1">
        <v>27.709783554077148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t="e">
        <f t="shared" si="140"/>
        <v>#DIV/0!</v>
      </c>
      <c r="AA301" t="e">
        <f t="shared" si="141"/>
        <v>#DIV/0!</v>
      </c>
      <c r="AB301" t="e">
        <f t="shared" si="142"/>
        <v>#DIV/0!</v>
      </c>
      <c r="AC301" s="1">
        <v>-1</v>
      </c>
      <c r="AD301" s="1">
        <v>0.85</v>
      </c>
      <c r="AE301" s="1">
        <v>0.85</v>
      </c>
      <c r="AF301" s="1">
        <v>10.002037048339844</v>
      </c>
      <c r="AG301">
        <f t="shared" si="143"/>
        <v>0.84999999999999987</v>
      </c>
      <c r="AH301">
        <f t="shared" si="144"/>
        <v>1.5862939642634112E-2</v>
      </c>
      <c r="AI301" t="e">
        <f t="shared" si="145"/>
        <v>#DIV/0!</v>
      </c>
      <c r="AJ301" t="e">
        <f t="shared" si="146"/>
        <v>#DIV/0!</v>
      </c>
      <c r="AK301" t="e">
        <f t="shared" si="147"/>
        <v>#DIV/0!</v>
      </c>
      <c r="AL301" s="1">
        <v>1800.368896484375</v>
      </c>
      <c r="AM301" s="1">
        <v>0.5</v>
      </c>
      <c r="AN301" t="e">
        <f t="shared" si="148"/>
        <v>#DIV/0!</v>
      </c>
      <c r="AO301">
        <f t="shared" si="149"/>
        <v>7.1726458784102505</v>
      </c>
      <c r="AP301">
        <f t="shared" si="150"/>
        <v>1.460799719401475</v>
      </c>
      <c r="AQ301">
        <f t="shared" si="151"/>
        <v>27.709783554077148</v>
      </c>
      <c r="AR301" s="1">
        <v>2</v>
      </c>
      <c r="AS301">
        <f t="shared" si="152"/>
        <v>4.644859790802002</v>
      </c>
      <c r="AT301" s="1">
        <v>1</v>
      </c>
      <c r="AU301">
        <f t="shared" si="153"/>
        <v>9.2897195816040039</v>
      </c>
      <c r="AV301" s="1">
        <v>26.187538146972656</v>
      </c>
      <c r="AW301" s="1">
        <v>25.119890213012695</v>
      </c>
      <c r="AX301" s="1">
        <v>251.953369140625</v>
      </c>
      <c r="AY301" s="1">
        <v>237.7049560546875</v>
      </c>
      <c r="AZ301" s="1">
        <v>18.50645637512207</v>
      </c>
      <c r="BA301" s="1">
        <v>22.509006500244141</v>
      </c>
      <c r="BB301" s="1">
        <v>54.708820343017578</v>
      </c>
      <c r="BC301" s="1">
        <v>66.541160583496094</v>
      </c>
      <c r="BD301" s="1">
        <v>350.33648681640625</v>
      </c>
      <c r="BE301" s="1">
        <v>1798.7706298828125</v>
      </c>
      <c r="BF301" s="1">
        <v>1921.4697265625</v>
      </c>
      <c r="BG301" s="1">
        <v>100.86222076416016</v>
      </c>
      <c r="BH301" s="1">
        <v>-1.9777889251708984</v>
      </c>
      <c r="BI301" s="1">
        <v>-1.0744560956954956</v>
      </c>
      <c r="BJ301" s="1">
        <v>0.5</v>
      </c>
      <c r="BK301" s="1">
        <v>-1.355140209197998</v>
      </c>
      <c r="BL301" s="1">
        <v>7.355140209197998</v>
      </c>
      <c r="BM301" s="1">
        <v>1</v>
      </c>
      <c r="BN301" s="1">
        <v>0</v>
      </c>
      <c r="BO301" s="1">
        <v>0.15999999642372131</v>
      </c>
      <c r="BP301" s="1">
        <v>111115</v>
      </c>
      <c r="BQ301">
        <f t="shared" si="154"/>
        <v>1.7516824340820309</v>
      </c>
      <c r="BR301">
        <f t="shared" si="155"/>
        <v>7.1726458784102508E-3</v>
      </c>
      <c r="BS301">
        <f t="shared" si="156"/>
        <v>300.85978355407713</v>
      </c>
      <c r="BT301">
        <f t="shared" si="157"/>
        <v>299.33753814697263</v>
      </c>
      <c r="BU301">
        <f t="shared" si="158"/>
        <v>287.80329434834493</v>
      </c>
      <c r="BV301">
        <f t="shared" si="159"/>
        <v>-0.17009204315720325</v>
      </c>
      <c r="BW301">
        <f t="shared" si="160"/>
        <v>3.7311081022110155</v>
      </c>
      <c r="BX301">
        <f t="shared" si="161"/>
        <v>36.992127220113794</v>
      </c>
      <c r="BY301">
        <f t="shared" si="162"/>
        <v>14.483120719869653</v>
      </c>
      <c r="BZ301">
        <f t="shared" si="163"/>
        <v>26.948660850524902</v>
      </c>
      <c r="CA301">
        <f t="shared" si="164"/>
        <v>3.5683817333850958</v>
      </c>
      <c r="CB301">
        <f t="shared" si="165"/>
        <v>0.48050801565802681</v>
      </c>
      <c r="CC301">
        <f t="shared" si="166"/>
        <v>2.2703083828095405</v>
      </c>
      <c r="CD301">
        <f t="shared" si="167"/>
        <v>1.2980733505755553</v>
      </c>
      <c r="CE301">
        <f t="shared" si="168"/>
        <v>0.30256722616082821</v>
      </c>
      <c r="CF301">
        <f t="shared" si="169"/>
        <v>15.752813093662594</v>
      </c>
      <c r="CG301">
        <f t="shared" si="170"/>
        <v>0.65703931542816174</v>
      </c>
      <c r="CH301">
        <f t="shared" si="171"/>
        <v>61.734809246200186</v>
      </c>
      <c r="CI301">
        <f t="shared" si="172"/>
        <v>234.32568032175544</v>
      </c>
      <c r="CJ301">
        <f t="shared" si="173"/>
        <v>6.1263624864671976E-2</v>
      </c>
      <c r="CK301">
        <f t="shared" si="174"/>
        <v>0</v>
      </c>
      <c r="CL301">
        <f t="shared" si="175"/>
        <v>1528.9550354003904</v>
      </c>
      <c r="CM301">
        <f t="shared" si="176"/>
        <v>0</v>
      </c>
      <c r="CN301" t="e">
        <f t="shared" si="177"/>
        <v>#DIV/0!</v>
      </c>
      <c r="CO301" t="e">
        <f t="shared" si="178"/>
        <v>#DIV/0!</v>
      </c>
      <c r="CP301" t="e">
        <f t="shared" ref="CP301:CP307" si="181">(V301-X301)/(V301-U301)</f>
        <v>#DIV/0!</v>
      </c>
    </row>
    <row r="302" spans="1:94" x14ac:dyDescent="0.3">
      <c r="A302" s="40" t="str">
        <f>VLOOKUP(C302,ListCodeMtrx!A$1:B$91,2,TRUE)</f>
        <v>M75</v>
      </c>
      <c r="B302" s="1">
        <f t="shared" si="179"/>
        <v>600</v>
      </c>
      <c r="C302" s="11">
        <v>75</v>
      </c>
      <c r="D302" s="4" t="s">
        <v>190</v>
      </c>
      <c r="E302" s="5">
        <v>3</v>
      </c>
      <c r="F302" s="5">
        <v>3</v>
      </c>
      <c r="G302">
        <v>93</v>
      </c>
      <c r="H302" s="12">
        <v>41337</v>
      </c>
      <c r="I302">
        <v>1</v>
      </c>
      <c r="J302" s="1">
        <v>44</v>
      </c>
      <c r="K302" s="6">
        <v>0.53665509259259259</v>
      </c>
      <c r="L302" s="1">
        <v>11371</v>
      </c>
      <c r="M302" s="1">
        <v>0</v>
      </c>
      <c r="N302" s="1">
        <v>600</v>
      </c>
      <c r="O302" s="7">
        <f t="shared" si="137"/>
        <v>50.46958633065487</v>
      </c>
      <c r="P302" s="7">
        <f t="shared" si="138"/>
        <v>0.48698859827611718</v>
      </c>
      <c r="Q302" s="7">
        <f t="shared" si="139"/>
        <v>384.50408102710247</v>
      </c>
      <c r="R302" s="1">
        <v>27.822681427001953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t="e">
        <f t="shared" si="140"/>
        <v>#DIV/0!</v>
      </c>
      <c r="AA302" t="e">
        <f t="shared" si="141"/>
        <v>#DIV/0!</v>
      </c>
      <c r="AB302" t="e">
        <f t="shared" si="142"/>
        <v>#DIV/0!</v>
      </c>
      <c r="AC302" s="1">
        <v>-1</v>
      </c>
      <c r="AD302" s="1">
        <v>0.85</v>
      </c>
      <c r="AE302" s="1">
        <v>0.85</v>
      </c>
      <c r="AF302" s="1">
        <v>9.9781646728515625</v>
      </c>
      <c r="AG302">
        <f t="shared" si="143"/>
        <v>0.85</v>
      </c>
      <c r="AH302">
        <f t="shared" si="144"/>
        <v>3.3604716591572222E-2</v>
      </c>
      <c r="AI302" t="e">
        <f t="shared" si="145"/>
        <v>#DIV/0!</v>
      </c>
      <c r="AJ302" t="e">
        <f t="shared" si="146"/>
        <v>#DIV/0!</v>
      </c>
      <c r="AK302" t="e">
        <f t="shared" si="147"/>
        <v>#DIV/0!</v>
      </c>
      <c r="AL302" s="1">
        <v>1800.368896484375</v>
      </c>
      <c r="AM302" s="1">
        <v>0.5</v>
      </c>
      <c r="AN302" t="e">
        <f t="shared" si="148"/>
        <v>#DIV/0!</v>
      </c>
      <c r="AO302">
        <f t="shared" si="149"/>
        <v>6.8210088876673538</v>
      </c>
      <c r="AP302">
        <f t="shared" si="150"/>
        <v>1.4420477709334913</v>
      </c>
      <c r="AQ302">
        <f t="shared" si="151"/>
        <v>27.822681427001953</v>
      </c>
      <c r="AR302" s="1">
        <v>2</v>
      </c>
      <c r="AS302">
        <f t="shared" si="152"/>
        <v>4.644859790802002</v>
      </c>
      <c r="AT302" s="1">
        <v>1</v>
      </c>
      <c r="AU302">
        <f t="shared" si="153"/>
        <v>9.2897195816040039</v>
      </c>
      <c r="AV302" s="1">
        <v>26.235200881958008</v>
      </c>
      <c r="AW302" s="1">
        <v>25.117910385131836</v>
      </c>
      <c r="AX302" s="1">
        <v>599.95330810546875</v>
      </c>
      <c r="AY302" s="1">
        <v>568.927734375</v>
      </c>
      <c r="AZ302" s="1">
        <v>19.135250091552734</v>
      </c>
      <c r="BA302" s="1">
        <v>22.939668655395508</v>
      </c>
      <c r="BB302" s="1">
        <v>56.408473968505859</v>
      </c>
      <c r="BC302" s="1">
        <v>67.623451232910156</v>
      </c>
      <c r="BD302" s="1">
        <v>350.35772705078125</v>
      </c>
      <c r="BE302" s="1">
        <v>1801.9034423828125</v>
      </c>
      <c r="BF302" s="1">
        <v>1673.276123046875</v>
      </c>
      <c r="BG302" s="1">
        <v>100.86199951171875</v>
      </c>
      <c r="BH302" s="1">
        <v>-8.8986263275146484</v>
      </c>
      <c r="BI302" s="1">
        <v>-1.0271271467208862</v>
      </c>
      <c r="BJ302" s="1">
        <v>0.25</v>
      </c>
      <c r="BK302" s="1">
        <v>-1.355140209197998</v>
      </c>
      <c r="BL302" s="1">
        <v>7.355140209197998</v>
      </c>
      <c r="BM302" s="1">
        <v>1</v>
      </c>
      <c r="BN302" s="1">
        <v>0</v>
      </c>
      <c r="BO302" s="1">
        <v>0.15999999642372131</v>
      </c>
      <c r="BP302" s="1">
        <v>111115</v>
      </c>
      <c r="BQ302">
        <f t="shared" si="154"/>
        <v>1.751788635253906</v>
      </c>
      <c r="BR302">
        <f t="shared" si="155"/>
        <v>6.8210088876673536E-3</v>
      </c>
      <c r="BS302">
        <f t="shared" si="156"/>
        <v>300.97268142700193</v>
      </c>
      <c r="BT302">
        <f t="shared" si="157"/>
        <v>299.38520088195799</v>
      </c>
      <c r="BU302">
        <f t="shared" si="158"/>
        <v>288.30454433714112</v>
      </c>
      <c r="BV302">
        <f t="shared" si="159"/>
        <v>-0.11404829502497463</v>
      </c>
      <c r="BW302">
        <f t="shared" si="160"/>
        <v>3.7557886196529831</v>
      </c>
      <c r="BX302">
        <f t="shared" si="161"/>
        <v>37.236904263598433</v>
      </c>
      <c r="BY302">
        <f t="shared" si="162"/>
        <v>14.297235608202925</v>
      </c>
      <c r="BZ302">
        <f t="shared" si="163"/>
        <v>27.02894115447998</v>
      </c>
      <c r="CA302">
        <f t="shared" si="164"/>
        <v>3.5852480124332442</v>
      </c>
      <c r="CB302">
        <f t="shared" si="165"/>
        <v>0.46273116003744763</v>
      </c>
      <c r="CC302">
        <f t="shared" si="166"/>
        <v>2.3137408487194917</v>
      </c>
      <c r="CD302">
        <f t="shared" si="167"/>
        <v>1.2715071637137525</v>
      </c>
      <c r="CE302">
        <f t="shared" si="168"/>
        <v>0.29129273170093917</v>
      </c>
      <c r="CF302">
        <f t="shared" si="169"/>
        <v>38.781850432809478</v>
      </c>
      <c r="CG302">
        <f t="shared" si="170"/>
        <v>0.67583993149763111</v>
      </c>
      <c r="CH302">
        <f t="shared" si="171"/>
        <v>62.385416796268188</v>
      </c>
      <c r="CI302">
        <f t="shared" si="172"/>
        <v>561.59339656772033</v>
      </c>
      <c r="CJ302">
        <f t="shared" si="173"/>
        <v>5.6064871809678958E-2</v>
      </c>
      <c r="CK302">
        <f t="shared" si="174"/>
        <v>0</v>
      </c>
      <c r="CL302">
        <f t="shared" si="175"/>
        <v>1531.6179260253905</v>
      </c>
      <c r="CM302">
        <f t="shared" si="176"/>
        <v>0</v>
      </c>
      <c r="CN302" t="e">
        <f t="shared" si="177"/>
        <v>#DIV/0!</v>
      </c>
      <c r="CO302" t="e">
        <f t="shared" si="178"/>
        <v>#DIV/0!</v>
      </c>
      <c r="CP302" t="e">
        <f t="shared" si="181"/>
        <v>#DIV/0!</v>
      </c>
    </row>
    <row r="303" spans="1:94" x14ac:dyDescent="0.3">
      <c r="A303" s="40" t="str">
        <f>VLOOKUP(C303,ListCodeMtrx!A$1:B$91,2,TRUE)</f>
        <v>M75</v>
      </c>
      <c r="B303" s="1">
        <f t="shared" si="179"/>
        <v>800</v>
      </c>
      <c r="C303" s="11">
        <v>75</v>
      </c>
      <c r="D303" s="4" t="s">
        <v>190</v>
      </c>
      <c r="E303" s="5">
        <v>3</v>
      </c>
      <c r="F303" s="5">
        <v>3</v>
      </c>
      <c r="G303">
        <v>93</v>
      </c>
      <c r="H303" s="12">
        <v>41337</v>
      </c>
      <c r="I303">
        <v>1</v>
      </c>
      <c r="J303" s="1">
        <v>45</v>
      </c>
      <c r="K303" s="6">
        <v>0.53899305555555554</v>
      </c>
      <c r="L303" s="1">
        <v>11573</v>
      </c>
      <c r="M303" s="1">
        <v>0</v>
      </c>
      <c r="N303" s="1">
        <v>800</v>
      </c>
      <c r="O303" s="7">
        <f t="shared" si="137"/>
        <v>59.039251369715608</v>
      </c>
      <c r="P303" s="7">
        <f t="shared" si="138"/>
        <v>0.49518141331591464</v>
      </c>
      <c r="Q303" s="7">
        <f t="shared" si="139"/>
        <v>549.01005200962118</v>
      </c>
      <c r="R303" s="1">
        <v>27.710271835327148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t="e">
        <f t="shared" si="140"/>
        <v>#DIV/0!</v>
      </c>
      <c r="AA303" t="e">
        <f t="shared" si="141"/>
        <v>#DIV/0!</v>
      </c>
      <c r="AB303" t="e">
        <f t="shared" si="142"/>
        <v>#DIV/0!</v>
      </c>
      <c r="AC303" s="1">
        <v>-1</v>
      </c>
      <c r="AD303" s="1">
        <v>0.85</v>
      </c>
      <c r="AE303" s="1">
        <v>0.85</v>
      </c>
      <c r="AF303" s="1">
        <v>10.002037048339844</v>
      </c>
      <c r="AG303">
        <f t="shared" si="143"/>
        <v>0.84999999999999987</v>
      </c>
      <c r="AH303">
        <f t="shared" si="144"/>
        <v>3.9238911217676087E-2</v>
      </c>
      <c r="AI303" t="e">
        <f t="shared" si="145"/>
        <v>#DIV/0!</v>
      </c>
      <c r="AJ303" t="e">
        <f t="shared" si="146"/>
        <v>#DIV/0!</v>
      </c>
      <c r="AK303" t="e">
        <f t="shared" si="147"/>
        <v>#DIV/0!</v>
      </c>
      <c r="AL303" s="1">
        <v>1800.368896484375</v>
      </c>
      <c r="AM303" s="1">
        <v>0.5</v>
      </c>
      <c r="AN303" t="e">
        <f t="shared" si="148"/>
        <v>#DIV/0!</v>
      </c>
      <c r="AO303">
        <f t="shared" si="149"/>
        <v>6.8804650567446339</v>
      </c>
      <c r="AP303">
        <f t="shared" si="150"/>
        <v>1.4320143833105501</v>
      </c>
      <c r="AQ303">
        <f t="shared" si="151"/>
        <v>27.710271835327148</v>
      </c>
      <c r="AR303" s="1">
        <v>2</v>
      </c>
      <c r="AS303">
        <f t="shared" si="152"/>
        <v>4.644859790802002</v>
      </c>
      <c r="AT303" s="1">
        <v>1</v>
      </c>
      <c r="AU303">
        <f t="shared" si="153"/>
        <v>9.2897195816040039</v>
      </c>
      <c r="AV303" s="1">
        <v>26.150802612304687</v>
      </c>
      <c r="AW303" s="1">
        <v>25.113401412963867</v>
      </c>
      <c r="AX303" s="1">
        <v>800.44281005859375</v>
      </c>
      <c r="AY303" s="1">
        <v>763.7392578125</v>
      </c>
      <c r="AZ303" s="1">
        <v>18.957527160644531</v>
      </c>
      <c r="BA303" s="1">
        <v>22.795835494995117</v>
      </c>
      <c r="BB303" s="1">
        <v>56.163139343261719</v>
      </c>
      <c r="BC303" s="1">
        <v>67.534431457519531</v>
      </c>
      <c r="BD303" s="1">
        <v>350.34283447265625</v>
      </c>
      <c r="BE303" s="1">
        <v>1800.1114501953125</v>
      </c>
      <c r="BF303" s="1">
        <v>601.23162841796875</v>
      </c>
      <c r="BG303" s="1">
        <v>100.86053466796875</v>
      </c>
      <c r="BH303" s="1">
        <v>-14.169805526733398</v>
      </c>
      <c r="BI303" s="1">
        <v>-0.99238288402557373</v>
      </c>
      <c r="BJ303" s="1">
        <v>0.25</v>
      </c>
      <c r="BK303" s="1">
        <v>-1.355140209197998</v>
      </c>
      <c r="BL303" s="1">
        <v>7.355140209197998</v>
      </c>
      <c r="BM303" s="1">
        <v>1</v>
      </c>
      <c r="BN303" s="1">
        <v>0</v>
      </c>
      <c r="BO303" s="1">
        <v>0.15999999642372131</v>
      </c>
      <c r="BP303" s="1">
        <v>111115</v>
      </c>
      <c r="BQ303">
        <f t="shared" si="154"/>
        <v>1.7517141723632812</v>
      </c>
      <c r="BR303">
        <f t="shared" si="155"/>
        <v>6.8804650567446338E-3</v>
      </c>
      <c r="BS303">
        <f t="shared" si="156"/>
        <v>300.86027183532713</v>
      </c>
      <c r="BT303">
        <f t="shared" si="157"/>
        <v>299.30080261230466</v>
      </c>
      <c r="BU303">
        <f t="shared" si="158"/>
        <v>288.01782559354979</v>
      </c>
      <c r="BV303">
        <f t="shared" si="159"/>
        <v>-0.12348693326423142</v>
      </c>
      <c r="BW303">
        <f t="shared" si="160"/>
        <v>3.7312145395388177</v>
      </c>
      <c r="BX303">
        <f t="shared" si="161"/>
        <v>36.993800913527927</v>
      </c>
      <c r="BY303">
        <f t="shared" si="162"/>
        <v>14.19796541853281</v>
      </c>
      <c r="BZ303">
        <f t="shared" si="163"/>
        <v>26.930537223815918</v>
      </c>
      <c r="CA303">
        <f t="shared" si="164"/>
        <v>3.5645836954361454</v>
      </c>
      <c r="CB303">
        <f t="shared" si="165"/>
        <v>0.47012192296227168</v>
      </c>
      <c r="CC303">
        <f t="shared" si="166"/>
        <v>2.2992001562282676</v>
      </c>
      <c r="CD303">
        <f t="shared" si="167"/>
        <v>1.2653835392078778</v>
      </c>
      <c r="CE303">
        <f t="shared" si="168"/>
        <v>0.29597936624097515</v>
      </c>
      <c r="CF303">
        <f t="shared" si="169"/>
        <v>55.373447383779727</v>
      </c>
      <c r="CG303">
        <f t="shared" si="170"/>
        <v>0.718844875909737</v>
      </c>
      <c r="CH303">
        <f t="shared" si="171"/>
        <v>62.440093409954109</v>
      </c>
      <c r="CI303">
        <f t="shared" si="172"/>
        <v>755.15955972269455</v>
      </c>
      <c r="CJ303">
        <f t="shared" si="173"/>
        <v>4.8816390164384715E-2</v>
      </c>
      <c r="CK303">
        <f t="shared" si="174"/>
        <v>0</v>
      </c>
      <c r="CL303">
        <f t="shared" si="175"/>
        <v>1530.0947326660155</v>
      </c>
      <c r="CM303">
        <f t="shared" si="176"/>
        <v>0</v>
      </c>
      <c r="CN303" t="e">
        <f t="shared" si="177"/>
        <v>#DIV/0!</v>
      </c>
      <c r="CO303" t="e">
        <f t="shared" si="178"/>
        <v>#DIV/0!</v>
      </c>
      <c r="CP303" t="e">
        <f t="shared" si="181"/>
        <v>#DIV/0!</v>
      </c>
    </row>
    <row r="304" spans="1:94" s="8" customFormat="1" hidden="1" x14ac:dyDescent="0.3">
      <c r="A304" t="str">
        <f>VLOOKUP(C304,ListCodeMtrx!A$1:B$91,2,TRUE)</f>
        <v>M75</v>
      </c>
      <c r="B304" s="1" t="str">
        <f t="shared" si="179"/>
        <v>400F</v>
      </c>
      <c r="C304" s="8">
        <v>75</v>
      </c>
      <c r="D304" s="4" t="s">
        <v>190</v>
      </c>
      <c r="E304" s="5">
        <v>3</v>
      </c>
      <c r="F304" s="5">
        <v>3</v>
      </c>
      <c r="G304">
        <v>93</v>
      </c>
      <c r="H304" s="13">
        <v>41337</v>
      </c>
      <c r="I304" s="8">
        <v>1</v>
      </c>
      <c r="J304" s="9">
        <v>46</v>
      </c>
      <c r="K304" s="6">
        <v>0.54109953703703706</v>
      </c>
      <c r="L304" s="9">
        <v>11746</v>
      </c>
      <c r="M304" s="9">
        <v>0</v>
      </c>
      <c r="N304" s="1" t="s">
        <v>179</v>
      </c>
      <c r="O304" s="7">
        <f t="shared" si="137"/>
        <v>35.280963185501378</v>
      </c>
      <c r="P304" s="7">
        <f t="shared" si="138"/>
        <v>0.48833607464236917</v>
      </c>
      <c r="Q304" s="7">
        <f t="shared" si="139"/>
        <v>250.17884463682358</v>
      </c>
      <c r="R304" s="9">
        <v>27.203933715820313</v>
      </c>
      <c r="S304" s="9">
        <v>15</v>
      </c>
      <c r="T304" s="9">
        <v>14</v>
      </c>
      <c r="U304" s="9">
        <v>0</v>
      </c>
      <c r="V304" s="9">
        <v>0</v>
      </c>
      <c r="W304" s="9">
        <v>272.555419921875</v>
      </c>
      <c r="X304" s="9">
        <v>623.3060302734375</v>
      </c>
      <c r="Y304" s="9">
        <v>389.429931640625</v>
      </c>
      <c r="Z304" s="8" t="e">
        <f t="shared" si="140"/>
        <v>#DIV/0!</v>
      </c>
      <c r="AA304" s="8">
        <f t="shared" si="141"/>
        <v>0.56272616229573791</v>
      </c>
      <c r="AB304" s="8">
        <f t="shared" si="142"/>
        <v>0.37521873249038457</v>
      </c>
      <c r="AC304" s="9">
        <v>-1</v>
      </c>
      <c r="AD304" s="9">
        <v>0.85</v>
      </c>
      <c r="AE304" s="9">
        <v>0.85</v>
      </c>
      <c r="AF304" s="9">
        <v>10.02602481842041</v>
      </c>
      <c r="AG304" s="8">
        <f t="shared" si="143"/>
        <v>0.85</v>
      </c>
      <c r="AH304" s="8">
        <f t="shared" si="144"/>
        <v>2.3700178413050593E-2</v>
      </c>
      <c r="AI304" s="8">
        <f t="shared" si="145"/>
        <v>0.66678743166945609</v>
      </c>
      <c r="AJ304" s="8">
        <f t="shared" si="146"/>
        <v>2.2868964794466433</v>
      </c>
      <c r="AK304" s="8">
        <f t="shared" si="147"/>
        <v>-1</v>
      </c>
      <c r="AL304" s="9">
        <v>1800.9774169921875</v>
      </c>
      <c r="AM304" s="9">
        <v>0.5</v>
      </c>
      <c r="AN304" s="8">
        <f t="shared" si="148"/>
        <v>287.1981970502365</v>
      </c>
      <c r="AO304" s="8">
        <f t="shared" si="149"/>
        <v>6.8906332003988284</v>
      </c>
      <c r="AP304" s="8">
        <f t="shared" si="150"/>
        <v>1.4550286939115735</v>
      </c>
      <c r="AQ304" s="8">
        <f t="shared" si="151"/>
        <v>27.203933715820313</v>
      </c>
      <c r="AR304" s="9">
        <v>2</v>
      </c>
      <c r="AS304" s="8">
        <f t="shared" si="152"/>
        <v>4.644859790802002</v>
      </c>
      <c r="AT304" s="9">
        <v>1</v>
      </c>
      <c r="AU304" s="8">
        <f t="shared" si="153"/>
        <v>9.2897195816040039</v>
      </c>
      <c r="AV304" s="9">
        <v>25.926118850708008</v>
      </c>
      <c r="AW304" s="9">
        <v>25.115985870361328</v>
      </c>
      <c r="AX304" s="9">
        <v>400.01934814453125</v>
      </c>
      <c r="AY304" s="9">
        <v>378.39248657226562</v>
      </c>
      <c r="AZ304" s="9">
        <v>17.63831901550293</v>
      </c>
      <c r="BA304" s="9">
        <v>21.487016677856445</v>
      </c>
      <c r="BB304" s="9">
        <v>52.954875946044922</v>
      </c>
      <c r="BC304" s="9">
        <v>64.509681701660156</v>
      </c>
      <c r="BD304" s="9">
        <v>350.38211059570312</v>
      </c>
      <c r="BE304" s="9">
        <v>1800.9774169921875</v>
      </c>
      <c r="BF304" s="9">
        <v>1048.89111328125</v>
      </c>
      <c r="BG304" s="9">
        <v>100.86208343505859</v>
      </c>
      <c r="BH304" s="9">
        <v>-4.5453853607177734</v>
      </c>
      <c r="BI304" s="9">
        <v>-1.00835120677948</v>
      </c>
      <c r="BJ304" s="9">
        <v>0.5</v>
      </c>
      <c r="BK304" s="9">
        <v>-1.355140209197998</v>
      </c>
      <c r="BL304" s="9">
        <v>7.355140209197998</v>
      </c>
      <c r="BM304" s="9">
        <v>1</v>
      </c>
      <c r="BN304" s="9">
        <v>0</v>
      </c>
      <c r="BO304" s="9">
        <v>0.15999999642372131</v>
      </c>
      <c r="BP304" s="9">
        <v>111115</v>
      </c>
      <c r="BQ304" s="8">
        <f t="shared" si="154"/>
        <v>1.7519105529785155</v>
      </c>
      <c r="BR304" s="8">
        <f t="shared" si="155"/>
        <v>6.8906332003988288E-3</v>
      </c>
      <c r="BS304" s="8">
        <f t="shared" si="156"/>
        <v>300.35393371582029</v>
      </c>
      <c r="BT304" s="8">
        <f t="shared" si="157"/>
        <v>299.07611885070799</v>
      </c>
      <c r="BU304" s="8">
        <f t="shared" si="158"/>
        <v>288.15638027795285</v>
      </c>
      <c r="BV304" s="8">
        <f t="shared" si="159"/>
        <v>-0.11238697477768156</v>
      </c>
      <c r="BW304" s="8">
        <f t="shared" si="160"/>
        <v>3.622253962844026</v>
      </c>
      <c r="BX304" s="8">
        <f t="shared" si="161"/>
        <v>35.912940120617897</v>
      </c>
      <c r="BY304" s="8">
        <f t="shared" si="162"/>
        <v>14.425923442761452</v>
      </c>
      <c r="BZ304" s="8">
        <f t="shared" si="163"/>
        <v>26.56502628326416</v>
      </c>
      <c r="CA304" s="8">
        <f t="shared" si="164"/>
        <v>3.4887357845167273</v>
      </c>
      <c r="CB304" s="8">
        <f t="shared" si="165"/>
        <v>0.46394757347396176</v>
      </c>
      <c r="CC304" s="8">
        <f t="shared" si="166"/>
        <v>2.1672252689324525</v>
      </c>
      <c r="CD304" s="8">
        <f t="shared" si="167"/>
        <v>1.3215105155842748</v>
      </c>
      <c r="CE304" s="8">
        <f t="shared" si="168"/>
        <v>0.29206401021024392</v>
      </c>
      <c r="CF304" s="8">
        <f t="shared" si="169"/>
        <v>25.233559501445864</v>
      </c>
      <c r="CG304" s="8">
        <f t="shared" si="170"/>
        <v>0.66116229448188124</v>
      </c>
      <c r="CH304" s="8">
        <f t="shared" si="171"/>
        <v>60.709336480314668</v>
      </c>
      <c r="CI304" s="8">
        <f t="shared" si="172"/>
        <v>373.26538882921375</v>
      </c>
      <c r="CJ304" s="8">
        <f t="shared" si="173"/>
        <v>5.7382332503328054E-2</v>
      </c>
      <c r="CK304" s="8">
        <f t="shared" si="174"/>
        <v>0</v>
      </c>
      <c r="CL304" s="8">
        <f t="shared" si="175"/>
        <v>1530.8308044433593</v>
      </c>
      <c r="CM304" s="8">
        <f t="shared" si="176"/>
        <v>350.7506103515625</v>
      </c>
      <c r="CN304" s="8">
        <f t="shared" si="177"/>
        <v>0.37521873249038457</v>
      </c>
      <c r="CO304" s="8" t="e">
        <f t="shared" si="178"/>
        <v>#DIV/0!</v>
      </c>
      <c r="CP304" t="e">
        <f t="shared" si="181"/>
        <v>#DIV/0!</v>
      </c>
    </row>
    <row r="305" spans="1:94" hidden="1" x14ac:dyDescent="0.3">
      <c r="A305" t="str">
        <f>VLOOKUP(C305,ListCodeMtrx!A$1:B$91,2,TRUE)</f>
        <v>M83</v>
      </c>
      <c r="B305" s="1" t="str">
        <f t="shared" si="179"/>
        <v>400a</v>
      </c>
      <c r="C305" s="11">
        <v>83</v>
      </c>
      <c r="D305" s="4" t="s">
        <v>217</v>
      </c>
      <c r="E305" s="5">
        <v>3</v>
      </c>
      <c r="F305" s="5">
        <v>5</v>
      </c>
      <c r="G305">
        <v>93</v>
      </c>
      <c r="H305" s="12">
        <v>41337</v>
      </c>
      <c r="I305">
        <v>1</v>
      </c>
      <c r="J305" s="1">
        <v>47</v>
      </c>
      <c r="K305" s="6">
        <v>0.54494212962962973</v>
      </c>
      <c r="L305" s="1">
        <v>12087</v>
      </c>
      <c r="M305" s="1">
        <v>0</v>
      </c>
      <c r="N305" s="1" t="s">
        <v>177</v>
      </c>
      <c r="O305">
        <f t="shared" si="137"/>
        <v>28.684677344113364</v>
      </c>
      <c r="P305">
        <f t="shared" si="138"/>
        <v>0.34154061276246372</v>
      </c>
      <c r="Q305">
        <f t="shared" si="139"/>
        <v>236.10858886202968</v>
      </c>
      <c r="R305" s="1">
        <v>27.315292358398437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t="e">
        <f t="shared" si="140"/>
        <v>#DIV/0!</v>
      </c>
      <c r="AA305" t="e">
        <f t="shared" si="141"/>
        <v>#DIV/0!</v>
      </c>
      <c r="AB305" t="e">
        <f t="shared" si="142"/>
        <v>#DIV/0!</v>
      </c>
      <c r="AC305" s="1">
        <v>-1</v>
      </c>
      <c r="AD305" s="1">
        <v>0.85</v>
      </c>
      <c r="AE305" s="1">
        <v>0.85</v>
      </c>
      <c r="AF305" s="1">
        <v>10.02602481842041</v>
      </c>
      <c r="AG305">
        <f t="shared" si="143"/>
        <v>0.85</v>
      </c>
      <c r="AH305">
        <f t="shared" si="144"/>
        <v>1.9380125738447062E-2</v>
      </c>
      <c r="AI305" t="e">
        <f t="shared" si="145"/>
        <v>#DIV/0!</v>
      </c>
      <c r="AJ305" t="e">
        <f t="shared" si="146"/>
        <v>#DIV/0!</v>
      </c>
      <c r="AK305" t="e">
        <f t="shared" si="147"/>
        <v>#DIV/0!</v>
      </c>
      <c r="AL305" s="1">
        <v>1800.9774169921875</v>
      </c>
      <c r="AM305" s="1">
        <v>0.5</v>
      </c>
      <c r="AN305" t="e">
        <f t="shared" si="148"/>
        <v>#DIV/0!</v>
      </c>
      <c r="AO305">
        <f t="shared" si="149"/>
        <v>5.3972660262467391</v>
      </c>
      <c r="AP305">
        <f t="shared" si="150"/>
        <v>1.6058467485477075</v>
      </c>
      <c r="AQ305">
        <f t="shared" si="151"/>
        <v>27.315292358398437</v>
      </c>
      <c r="AR305" s="1">
        <v>2</v>
      </c>
      <c r="AS305">
        <f t="shared" si="152"/>
        <v>4.644859790802002</v>
      </c>
      <c r="AT305" s="1">
        <v>1</v>
      </c>
      <c r="AU305">
        <f t="shared" si="153"/>
        <v>9.2897195816040039</v>
      </c>
      <c r="AV305" s="1">
        <v>25.849123001098633</v>
      </c>
      <c r="AW305" s="1">
        <v>25.126441955566406</v>
      </c>
      <c r="AX305" s="1">
        <v>400.3427734375</v>
      </c>
      <c r="AY305" s="1">
        <v>382.78717041015625</v>
      </c>
      <c r="AZ305" s="1">
        <v>17.208772659301758</v>
      </c>
      <c r="BA305" s="1">
        <v>20.227750778198242</v>
      </c>
      <c r="BB305" s="1">
        <v>51.899269104003906</v>
      </c>
      <c r="BC305" s="1">
        <v>61.00408935546875</v>
      </c>
      <c r="BD305" s="1">
        <v>350.32327270507812</v>
      </c>
      <c r="BE305" s="1">
        <v>1802.0084228515625</v>
      </c>
      <c r="BF305" s="1">
        <v>616.04547119140625</v>
      </c>
      <c r="BG305" s="1">
        <v>100.85795593261719</v>
      </c>
      <c r="BH305" s="1">
        <v>-6.0842342376708984</v>
      </c>
      <c r="BI305" s="1">
        <v>-0.92192542552947998</v>
      </c>
      <c r="BJ305" s="1">
        <v>0.25</v>
      </c>
      <c r="BK305" s="1">
        <v>-1.355140209197998</v>
      </c>
      <c r="BL305" s="1">
        <v>7.355140209197998</v>
      </c>
      <c r="BM305" s="1">
        <v>1</v>
      </c>
      <c r="BN305" s="1">
        <v>0</v>
      </c>
      <c r="BO305" s="1">
        <v>0.15999999642372131</v>
      </c>
      <c r="BP305" s="1">
        <v>111115</v>
      </c>
      <c r="BQ305">
        <f t="shared" si="154"/>
        <v>1.7516163635253905</v>
      </c>
      <c r="BR305">
        <f t="shared" si="155"/>
        <v>5.3972660262467395E-3</v>
      </c>
      <c r="BS305">
        <f t="shared" si="156"/>
        <v>300.46529235839841</v>
      </c>
      <c r="BT305">
        <f t="shared" si="157"/>
        <v>298.99912300109861</v>
      </c>
      <c r="BU305">
        <f t="shared" si="158"/>
        <v>288.32134121176568</v>
      </c>
      <c r="BV305">
        <f t="shared" si="159"/>
        <v>0.12247481526475693</v>
      </c>
      <c r="BW305">
        <f t="shared" si="160"/>
        <v>3.6459763451511886</v>
      </c>
      <c r="BX305">
        <f t="shared" si="161"/>
        <v>36.149615679174097</v>
      </c>
      <c r="BY305">
        <f t="shared" si="162"/>
        <v>15.921864900975855</v>
      </c>
      <c r="BZ305">
        <f t="shared" si="163"/>
        <v>26.582207679748535</v>
      </c>
      <c r="CA305">
        <f t="shared" si="164"/>
        <v>3.4922693069373145</v>
      </c>
      <c r="CB305">
        <f t="shared" si="165"/>
        <v>0.32942901076936315</v>
      </c>
      <c r="CC305">
        <f t="shared" si="166"/>
        <v>2.0401295966034811</v>
      </c>
      <c r="CD305">
        <f t="shared" si="167"/>
        <v>1.4521397103338334</v>
      </c>
      <c r="CE305">
        <f t="shared" si="168"/>
        <v>0.20694807347729663</v>
      </c>
      <c r="CF305">
        <f t="shared" si="169"/>
        <v>23.813429650759019</v>
      </c>
      <c r="CG305">
        <f t="shared" si="170"/>
        <v>0.61681426942559081</v>
      </c>
      <c r="CH305">
        <f t="shared" si="171"/>
        <v>56.285271363407006</v>
      </c>
      <c r="CI305">
        <f t="shared" si="172"/>
        <v>378.61865767149004</v>
      </c>
      <c r="CJ305">
        <f t="shared" si="173"/>
        <v>4.2642506267772003E-2</v>
      </c>
      <c r="CK305">
        <f t="shared" si="174"/>
        <v>0</v>
      </c>
      <c r="CL305">
        <f t="shared" si="175"/>
        <v>1531.707159423828</v>
      </c>
      <c r="CM305">
        <f t="shared" si="176"/>
        <v>0</v>
      </c>
      <c r="CN305" t="e">
        <f t="shared" si="177"/>
        <v>#DIV/0!</v>
      </c>
      <c r="CO305" t="e">
        <f t="shared" si="178"/>
        <v>#DIV/0!</v>
      </c>
      <c r="CP305" s="8" t="e">
        <f t="shared" si="181"/>
        <v>#DIV/0!</v>
      </c>
    </row>
    <row r="306" spans="1:94" x14ac:dyDescent="0.3">
      <c r="A306" s="40" t="str">
        <f>VLOOKUP(C306,ListCodeMtrx!A$1:B$91,2,TRUE)</f>
        <v>M83</v>
      </c>
      <c r="B306" s="1">
        <f t="shared" si="179"/>
        <v>50</v>
      </c>
      <c r="C306" s="11">
        <v>83</v>
      </c>
      <c r="D306" s="4" t="s">
        <v>217</v>
      </c>
      <c r="E306" s="5">
        <v>3</v>
      </c>
      <c r="F306" s="5">
        <v>5</v>
      </c>
      <c r="G306">
        <v>93</v>
      </c>
      <c r="H306" s="12">
        <v>41337</v>
      </c>
      <c r="I306">
        <v>1</v>
      </c>
      <c r="J306" s="1">
        <v>48</v>
      </c>
      <c r="K306" s="6">
        <v>0.54704861111111114</v>
      </c>
      <c r="L306" s="1">
        <v>12269</v>
      </c>
      <c r="M306" s="1">
        <v>0</v>
      </c>
      <c r="N306" s="1">
        <v>50</v>
      </c>
      <c r="O306" s="7">
        <f t="shared" si="137"/>
        <v>-1.960096468468824</v>
      </c>
      <c r="P306" s="7">
        <f t="shared" si="138"/>
        <v>0.32765592081333866</v>
      </c>
      <c r="Q306" s="7">
        <f t="shared" si="139"/>
        <v>52.821206959144227</v>
      </c>
      <c r="R306" s="1">
        <v>28.085685729980469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t="e">
        <f t="shared" si="140"/>
        <v>#DIV/0!</v>
      </c>
      <c r="AA306" t="e">
        <f t="shared" si="141"/>
        <v>#DIV/0!</v>
      </c>
      <c r="AB306" t="e">
        <f t="shared" si="142"/>
        <v>#DIV/0!</v>
      </c>
      <c r="AC306" s="1">
        <v>-1</v>
      </c>
      <c r="AD306" s="1">
        <v>0.85</v>
      </c>
      <c r="AE306" s="1">
        <v>0.85</v>
      </c>
      <c r="AF306" s="1">
        <v>10.002037048339844</v>
      </c>
      <c r="AG306">
        <f t="shared" si="143"/>
        <v>0.84999999999999987</v>
      </c>
      <c r="AH306">
        <f t="shared" si="144"/>
        <v>-6.2712854088208447E-4</v>
      </c>
      <c r="AI306" t="e">
        <f t="shared" si="145"/>
        <v>#DIV/0!</v>
      </c>
      <c r="AJ306" t="e">
        <f t="shared" si="146"/>
        <v>#DIV/0!</v>
      </c>
      <c r="AK306" t="e">
        <f t="shared" si="147"/>
        <v>#DIV/0!</v>
      </c>
      <c r="AL306" s="1">
        <v>1800.9774169921875</v>
      </c>
      <c r="AM306" s="1">
        <v>0.5</v>
      </c>
      <c r="AN306" t="e">
        <f t="shared" si="148"/>
        <v>#DIV/0!</v>
      </c>
      <c r="AO306">
        <f t="shared" si="149"/>
        <v>5.3069327972102993</v>
      </c>
      <c r="AP306">
        <f t="shared" si="150"/>
        <v>1.6409421378026092</v>
      </c>
      <c r="AQ306">
        <f t="shared" si="151"/>
        <v>28.085685729980469</v>
      </c>
      <c r="AR306" s="1">
        <v>2</v>
      </c>
      <c r="AS306">
        <f t="shared" si="152"/>
        <v>4.644859790802002</v>
      </c>
      <c r="AT306" s="1">
        <v>1</v>
      </c>
      <c r="AU306">
        <f t="shared" si="153"/>
        <v>9.2897195816040039</v>
      </c>
      <c r="AV306" s="1">
        <v>26.102300643920898</v>
      </c>
      <c r="AW306" s="1">
        <v>25.127355575561523</v>
      </c>
      <c r="AX306" s="1">
        <v>43.271636962890625</v>
      </c>
      <c r="AY306" s="1">
        <v>44.256511688232422</v>
      </c>
      <c r="AZ306" s="1">
        <v>18.580404281616211</v>
      </c>
      <c r="BA306" s="1">
        <v>21.544679641723633</v>
      </c>
      <c r="BB306" s="1">
        <v>55.201068878173828</v>
      </c>
      <c r="BC306" s="1">
        <v>64.007720947265625</v>
      </c>
      <c r="BD306" s="1">
        <v>350.3450927734375</v>
      </c>
      <c r="BE306" s="1">
        <v>1801.1064453125</v>
      </c>
      <c r="BF306" s="1">
        <v>1353.2125244140625</v>
      </c>
      <c r="BG306" s="1">
        <v>100.85528564453125</v>
      </c>
      <c r="BH306" s="1">
        <v>-0.42739677429199219</v>
      </c>
      <c r="BI306" s="1">
        <v>-1.0771569013595581</v>
      </c>
      <c r="BJ306" s="1">
        <v>0.25</v>
      </c>
      <c r="BK306" s="1">
        <v>-1.355140209197998</v>
      </c>
      <c r="BL306" s="1">
        <v>7.355140209197998</v>
      </c>
      <c r="BM306" s="1">
        <v>1</v>
      </c>
      <c r="BN306" s="1">
        <v>0</v>
      </c>
      <c r="BO306" s="1">
        <v>0.15999999642372131</v>
      </c>
      <c r="BP306" s="1">
        <v>111135</v>
      </c>
      <c r="BQ306">
        <f t="shared" si="154"/>
        <v>1.7517254638671873</v>
      </c>
      <c r="BR306">
        <f t="shared" si="155"/>
        <v>5.306932797210299E-3</v>
      </c>
      <c r="BS306">
        <f t="shared" si="156"/>
        <v>301.23568572998045</v>
      </c>
      <c r="BT306">
        <f t="shared" si="157"/>
        <v>299.25230064392088</v>
      </c>
      <c r="BU306">
        <f t="shared" si="158"/>
        <v>288.17702480874141</v>
      </c>
      <c r="BV306">
        <f t="shared" si="159"/>
        <v>0.11404672206772215</v>
      </c>
      <c r="BW306">
        <f t="shared" si="160"/>
        <v>3.8138369571885633</v>
      </c>
      <c r="BX306">
        <f t="shared" si="161"/>
        <v>37.814943786194746</v>
      </c>
      <c r="BY306">
        <f t="shared" si="162"/>
        <v>16.270264144471113</v>
      </c>
      <c r="BZ306">
        <f t="shared" si="163"/>
        <v>27.093993186950684</v>
      </c>
      <c r="CA306">
        <f t="shared" si="164"/>
        <v>3.5989659461732164</v>
      </c>
      <c r="CB306">
        <f t="shared" si="165"/>
        <v>0.31649295827568458</v>
      </c>
      <c r="CC306">
        <f t="shared" si="166"/>
        <v>2.1728948193859541</v>
      </c>
      <c r="CD306">
        <f t="shared" si="167"/>
        <v>1.4260711267872623</v>
      </c>
      <c r="CE306">
        <f t="shared" si="168"/>
        <v>0.19878162037673022</v>
      </c>
      <c r="CF306">
        <f t="shared" si="169"/>
        <v>5.3272979159533937</v>
      </c>
      <c r="CG306">
        <f t="shared" si="170"/>
        <v>1.1935239571353093</v>
      </c>
      <c r="CH306">
        <f t="shared" si="171"/>
        <v>57.168615907444867</v>
      </c>
      <c r="CI306">
        <f t="shared" si="172"/>
        <v>44.541356694498589</v>
      </c>
      <c r="CJ306">
        <f t="shared" si="173"/>
        <v>-2.5157743379036684E-2</v>
      </c>
      <c r="CK306">
        <f t="shared" si="174"/>
        <v>0</v>
      </c>
      <c r="CL306">
        <f t="shared" si="175"/>
        <v>1530.9404785156248</v>
      </c>
      <c r="CM306">
        <f t="shared" si="176"/>
        <v>0</v>
      </c>
      <c r="CN306" t="e">
        <f t="shared" si="177"/>
        <v>#DIV/0!</v>
      </c>
      <c r="CO306" t="e">
        <f t="shared" si="178"/>
        <v>#DIV/0!</v>
      </c>
      <c r="CP306" t="e">
        <f t="shared" si="181"/>
        <v>#DIV/0!</v>
      </c>
    </row>
    <row r="307" spans="1:94" x14ac:dyDescent="0.3">
      <c r="A307" s="40" t="str">
        <f>VLOOKUP(C307,ListCodeMtrx!A$1:B$91,2,TRUE)</f>
        <v>M83</v>
      </c>
      <c r="B307" s="1">
        <f t="shared" si="179"/>
        <v>100</v>
      </c>
      <c r="C307" s="11">
        <v>83</v>
      </c>
      <c r="D307" s="4" t="s">
        <v>217</v>
      </c>
      <c r="E307" s="5">
        <v>3</v>
      </c>
      <c r="F307" s="5">
        <v>5</v>
      </c>
      <c r="G307">
        <v>93</v>
      </c>
      <c r="H307" s="12">
        <v>41337</v>
      </c>
      <c r="I307">
        <v>1</v>
      </c>
      <c r="J307" s="1">
        <v>49</v>
      </c>
      <c r="K307" s="6">
        <v>0.54881944444444453</v>
      </c>
      <c r="L307" s="1">
        <v>12422</v>
      </c>
      <c r="M307" s="1">
        <v>0</v>
      </c>
      <c r="N307" s="1">
        <v>100</v>
      </c>
      <c r="O307" s="7">
        <f t="shared" si="137"/>
        <v>5.0090332397463149</v>
      </c>
      <c r="P307" s="7">
        <f t="shared" si="138"/>
        <v>0.33878434890126674</v>
      </c>
      <c r="Q307" s="7">
        <f t="shared" si="139"/>
        <v>71.400774496990323</v>
      </c>
      <c r="R307" s="1">
        <v>28.41278076171875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t="e">
        <f t="shared" si="140"/>
        <v>#DIV/0!</v>
      </c>
      <c r="AA307" t="e">
        <f t="shared" si="141"/>
        <v>#DIV/0!</v>
      </c>
      <c r="AB307" t="e">
        <f t="shared" si="142"/>
        <v>#DIV/0!</v>
      </c>
      <c r="AC307" s="1">
        <v>-1</v>
      </c>
      <c r="AD307" s="1">
        <v>0.85</v>
      </c>
      <c r="AE307" s="1">
        <v>0.85</v>
      </c>
      <c r="AF307" s="1">
        <v>10.002037048339844</v>
      </c>
      <c r="AG307">
        <f t="shared" si="143"/>
        <v>0.84999999999999987</v>
      </c>
      <c r="AH307">
        <f t="shared" si="144"/>
        <v>3.9288467469677747E-3</v>
      </c>
      <c r="AI307" t="e">
        <f t="shared" si="145"/>
        <v>#DIV/0!</v>
      </c>
      <c r="AJ307" t="e">
        <f t="shared" si="146"/>
        <v>#DIV/0!</v>
      </c>
      <c r="AK307" t="e">
        <f t="shared" si="147"/>
        <v>#DIV/0!</v>
      </c>
      <c r="AL307" s="1">
        <v>1800.9774169921875</v>
      </c>
      <c r="AM307" s="1">
        <v>0.5</v>
      </c>
      <c r="AN307" t="e">
        <f t="shared" si="148"/>
        <v>#DIV/0!</v>
      </c>
      <c r="AO307">
        <f t="shared" si="149"/>
        <v>5.396944654802863</v>
      </c>
      <c r="AP307">
        <f t="shared" si="150"/>
        <v>1.6143241917144007</v>
      </c>
      <c r="AQ307">
        <f t="shared" si="151"/>
        <v>28.41278076171875</v>
      </c>
      <c r="AR307" s="1">
        <v>2</v>
      </c>
      <c r="AS307">
        <f t="shared" si="152"/>
        <v>4.644859790802002</v>
      </c>
      <c r="AT307" s="1">
        <v>1</v>
      </c>
      <c r="AU307">
        <f t="shared" si="153"/>
        <v>9.2897195816040039</v>
      </c>
      <c r="AV307" s="1">
        <v>26.233322143554688</v>
      </c>
      <c r="AW307" s="1">
        <v>25.121929168701172</v>
      </c>
      <c r="AX307" s="1">
        <v>101.18423461914062</v>
      </c>
      <c r="AY307" s="1">
        <v>98.0225830078125</v>
      </c>
      <c r="AZ307" s="1">
        <v>19.524553298950195</v>
      </c>
      <c r="BA307" s="1">
        <v>22.536209106445313</v>
      </c>
      <c r="BB307" s="1">
        <v>57.556163787841797</v>
      </c>
      <c r="BC307" s="1">
        <v>66.434181213378906</v>
      </c>
      <c r="BD307" s="1">
        <v>350.32675170898437</v>
      </c>
      <c r="BE307" s="1">
        <v>1799.3704833984375</v>
      </c>
      <c r="BF307" s="1">
        <v>1226.0877685546875</v>
      </c>
      <c r="BG307" s="1">
        <v>100.85092926025391</v>
      </c>
      <c r="BH307" s="1">
        <v>-0.80908775329589844</v>
      </c>
      <c r="BI307" s="1">
        <v>-1.1064499616622925</v>
      </c>
      <c r="BJ307" s="1">
        <v>0.75</v>
      </c>
      <c r="BK307" s="1">
        <v>-1.355140209197998</v>
      </c>
      <c r="BL307" s="1">
        <v>7.355140209197998</v>
      </c>
      <c r="BM307" s="1">
        <v>1</v>
      </c>
      <c r="BN307" s="1">
        <v>0</v>
      </c>
      <c r="BO307" s="1">
        <v>0.15999999642372131</v>
      </c>
      <c r="BP307" s="1">
        <v>111115</v>
      </c>
      <c r="BQ307">
        <f t="shared" si="154"/>
        <v>1.7516337585449218</v>
      </c>
      <c r="BR307">
        <f t="shared" si="155"/>
        <v>5.3969446548028628E-3</v>
      </c>
      <c r="BS307">
        <f t="shared" si="156"/>
        <v>301.56278076171873</v>
      </c>
      <c r="BT307">
        <f t="shared" si="157"/>
        <v>299.38332214355466</v>
      </c>
      <c r="BU307">
        <f t="shared" si="158"/>
        <v>287.89927090869969</v>
      </c>
      <c r="BV307">
        <f t="shared" si="159"/>
        <v>8.9787450435506955E-2</v>
      </c>
      <c r="BW307">
        <f t="shared" si="160"/>
        <v>3.8871218221028068</v>
      </c>
      <c r="BX307">
        <f t="shared" si="161"/>
        <v>38.543242492806165</v>
      </c>
      <c r="BY307">
        <f t="shared" si="162"/>
        <v>16.007033386360852</v>
      </c>
      <c r="BZ307">
        <f t="shared" si="163"/>
        <v>27.323051452636719</v>
      </c>
      <c r="CA307">
        <f t="shared" si="164"/>
        <v>3.6476342819281582</v>
      </c>
      <c r="CB307">
        <f t="shared" si="165"/>
        <v>0.32686403024232924</v>
      </c>
      <c r="CC307">
        <f t="shared" si="166"/>
        <v>2.2727976303884061</v>
      </c>
      <c r="CD307">
        <f t="shared" si="167"/>
        <v>1.3748366515397521</v>
      </c>
      <c r="CE307">
        <f t="shared" si="168"/>
        <v>0.20532855532209104</v>
      </c>
      <c r="CF307">
        <f t="shared" si="169"/>
        <v>7.200834457923313</v>
      </c>
      <c r="CG307">
        <f t="shared" si="170"/>
        <v>0.72841147729497813</v>
      </c>
      <c r="CH307">
        <f t="shared" si="171"/>
        <v>58.668955719452278</v>
      </c>
      <c r="CI307">
        <f t="shared" si="172"/>
        <v>97.294660618524418</v>
      </c>
      <c r="CJ307">
        <f t="shared" si="173"/>
        <v>3.0204612202942287E-2</v>
      </c>
      <c r="CK307">
        <f t="shared" si="174"/>
        <v>0</v>
      </c>
      <c r="CL307">
        <f t="shared" si="175"/>
        <v>1529.4649108886717</v>
      </c>
      <c r="CM307">
        <f t="shared" si="176"/>
        <v>0</v>
      </c>
      <c r="CN307" t="e">
        <f t="shared" si="177"/>
        <v>#DIV/0!</v>
      </c>
      <c r="CO307" t="e">
        <f t="shared" si="178"/>
        <v>#DIV/0!</v>
      </c>
      <c r="CP307" t="e">
        <f t="shared" si="181"/>
        <v>#DIV/0!</v>
      </c>
    </row>
    <row r="308" spans="1:94" x14ac:dyDescent="0.3">
      <c r="A308" s="40" t="str">
        <f>VLOOKUP(C308,ListCodeMtrx!A$1:B$91,2,TRUE)</f>
        <v>M83</v>
      </c>
      <c r="B308" s="1">
        <f t="shared" si="179"/>
        <v>250</v>
      </c>
      <c r="C308" s="11">
        <v>83</v>
      </c>
      <c r="D308" s="4" t="s">
        <v>217</v>
      </c>
      <c r="E308" s="5">
        <v>3</v>
      </c>
      <c r="F308" s="5">
        <v>5</v>
      </c>
      <c r="G308">
        <v>93</v>
      </c>
      <c r="H308" s="12">
        <v>41337</v>
      </c>
      <c r="I308">
        <v>1</v>
      </c>
      <c r="J308" s="1">
        <v>50</v>
      </c>
      <c r="K308" s="6">
        <v>0.55106481481481484</v>
      </c>
      <c r="L308" s="1">
        <v>12616</v>
      </c>
      <c r="M308" s="1">
        <v>0</v>
      </c>
      <c r="N308" s="1">
        <v>250</v>
      </c>
      <c r="O308" s="7">
        <f t="shared" si="137"/>
        <v>19.093119242417334</v>
      </c>
      <c r="P308" s="7">
        <f t="shared" si="138"/>
        <v>0.35910383412223673</v>
      </c>
      <c r="Q308" s="7">
        <f t="shared" si="139"/>
        <v>147.27764465130065</v>
      </c>
      <c r="R308" s="1">
        <v>28.478199005126953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t="e">
        <f t="shared" si="140"/>
        <v>#DIV/0!</v>
      </c>
      <c r="AA308" t="e">
        <f t="shared" si="141"/>
        <v>#DIV/0!</v>
      </c>
      <c r="AB308" t="e">
        <f t="shared" si="142"/>
        <v>#DIV/0!</v>
      </c>
      <c r="AC308" s="1">
        <v>-1</v>
      </c>
      <c r="AD308" s="1">
        <v>0.85</v>
      </c>
      <c r="AE308" s="1">
        <v>0.85</v>
      </c>
      <c r="AF308" s="1">
        <v>10.002037048339844</v>
      </c>
      <c r="AG308">
        <f t="shared" si="143"/>
        <v>0.84999999999999987</v>
      </c>
      <c r="AH308">
        <f t="shared" si="144"/>
        <v>1.3135941529968399E-2</v>
      </c>
      <c r="AI308" t="e">
        <f t="shared" si="145"/>
        <v>#DIV/0!</v>
      </c>
      <c r="AJ308" t="e">
        <f t="shared" si="146"/>
        <v>#DIV/0!</v>
      </c>
      <c r="AK308" t="e">
        <f t="shared" si="147"/>
        <v>#DIV/0!</v>
      </c>
      <c r="AL308" s="1">
        <v>1800.9774169921875</v>
      </c>
      <c r="AM308" s="1">
        <v>0.5</v>
      </c>
      <c r="AN308" t="e">
        <f t="shared" si="148"/>
        <v>#DIV/0!</v>
      </c>
      <c r="AO308">
        <f t="shared" si="149"/>
        <v>5.5186917717869797</v>
      </c>
      <c r="AP308">
        <f t="shared" si="150"/>
        <v>1.559805112893577</v>
      </c>
      <c r="AQ308">
        <f t="shared" si="151"/>
        <v>28.478199005126953</v>
      </c>
      <c r="AR308" s="1">
        <v>2</v>
      </c>
      <c r="AS308">
        <f t="shared" si="152"/>
        <v>4.644859790802002</v>
      </c>
      <c r="AT308" s="1">
        <v>1</v>
      </c>
      <c r="AU308">
        <f t="shared" si="153"/>
        <v>9.2897195816040039</v>
      </c>
      <c r="AV308" s="1">
        <v>26.279079437255859</v>
      </c>
      <c r="AW308" s="1">
        <v>25.120763778686523</v>
      </c>
      <c r="AX308" s="1">
        <v>251.73764038085937</v>
      </c>
      <c r="AY308" s="1">
        <v>240.08346557617187</v>
      </c>
      <c r="AZ308" s="1">
        <v>20.148899078369141</v>
      </c>
      <c r="BA308" s="1">
        <v>23.225685119628906</v>
      </c>
      <c r="BB308" s="1">
        <v>59.231006622314453</v>
      </c>
      <c r="BC308" s="1">
        <v>68.275726318359375</v>
      </c>
      <c r="BD308" s="1">
        <v>350.399169921875</v>
      </c>
      <c r="BE308" s="1">
        <v>1799.563720703125</v>
      </c>
      <c r="BF308" s="1">
        <v>1174.4373779296875</v>
      </c>
      <c r="BG308" s="1">
        <v>100.84180450439453</v>
      </c>
      <c r="BH308" s="1">
        <v>-2.5644283294677734</v>
      </c>
      <c r="BI308" s="1">
        <v>-1.1044052839279175</v>
      </c>
      <c r="BJ308" s="1">
        <v>0.25</v>
      </c>
      <c r="BK308" s="1">
        <v>-1.355140209197998</v>
      </c>
      <c r="BL308" s="1">
        <v>7.355140209197998</v>
      </c>
      <c r="BM308" s="1">
        <v>1</v>
      </c>
      <c r="BN308" s="1">
        <v>0</v>
      </c>
      <c r="BO308" s="1">
        <v>0.15999999642372131</v>
      </c>
      <c r="BP308" s="1">
        <v>111115</v>
      </c>
      <c r="BQ308">
        <f t="shared" si="154"/>
        <v>1.751995849609375</v>
      </c>
      <c r="BR308">
        <f t="shared" si="155"/>
        <v>5.5186917717869799E-3</v>
      </c>
      <c r="BS308">
        <f t="shared" si="156"/>
        <v>301.62819900512693</v>
      </c>
      <c r="BT308">
        <f t="shared" si="157"/>
        <v>299.42907943725584</v>
      </c>
      <c r="BU308">
        <f t="shared" si="158"/>
        <v>287.93018887675862</v>
      </c>
      <c r="BV308">
        <f t="shared" si="159"/>
        <v>6.9257229516784868E-2</v>
      </c>
      <c r="BW308">
        <f t="shared" si="160"/>
        <v>3.9019251112078202</v>
      </c>
      <c r="BX308">
        <f t="shared" si="161"/>
        <v>38.693527256721985</v>
      </c>
      <c r="BY308">
        <f t="shared" si="162"/>
        <v>15.467842137093079</v>
      </c>
      <c r="BZ308">
        <f t="shared" si="163"/>
        <v>27.378639221191406</v>
      </c>
      <c r="CA308">
        <f t="shared" si="164"/>
        <v>3.6595313418002404</v>
      </c>
      <c r="CB308">
        <f t="shared" si="165"/>
        <v>0.34573893374784381</v>
      </c>
      <c r="CC308">
        <f t="shared" si="166"/>
        <v>2.3421199983142431</v>
      </c>
      <c r="CD308">
        <f t="shared" si="167"/>
        <v>1.3174113434859973</v>
      </c>
      <c r="CE308">
        <f t="shared" si="168"/>
        <v>0.217249115705795</v>
      </c>
      <c r="CF308">
        <f t="shared" si="169"/>
        <v>14.851743449794148</v>
      </c>
      <c r="CG308">
        <f t="shared" si="170"/>
        <v>0.61344351347916337</v>
      </c>
      <c r="CH308">
        <f t="shared" si="171"/>
        <v>60.282877600896946</v>
      </c>
      <c r="CI308">
        <f t="shared" si="172"/>
        <v>237.308816594484</v>
      </c>
      <c r="CJ308">
        <f t="shared" si="173"/>
        <v>4.850170283714305E-2</v>
      </c>
      <c r="CK308">
        <f t="shared" si="174"/>
        <v>0</v>
      </c>
      <c r="CL308">
        <f t="shared" si="175"/>
        <v>1529.629162597656</v>
      </c>
      <c r="CM308">
        <f t="shared" si="176"/>
        <v>0</v>
      </c>
      <c r="CN308" t="e">
        <f t="shared" si="177"/>
        <v>#DIV/0!</v>
      </c>
      <c r="CO308" t="e">
        <f t="shared" si="178"/>
        <v>#DIV/0!</v>
      </c>
      <c r="CP308" t="e">
        <v>#DIV/0!</v>
      </c>
    </row>
    <row r="309" spans="1:94" x14ac:dyDescent="0.3">
      <c r="A309" s="40" t="str">
        <f>VLOOKUP(C309,ListCodeMtrx!A$1:B$91,2,TRUE)</f>
        <v>M83</v>
      </c>
      <c r="B309" s="1">
        <f t="shared" si="179"/>
        <v>600</v>
      </c>
      <c r="C309" s="11">
        <v>83</v>
      </c>
      <c r="D309" s="4" t="s">
        <v>217</v>
      </c>
      <c r="E309" s="5">
        <v>3</v>
      </c>
      <c r="F309" s="5">
        <v>5</v>
      </c>
      <c r="G309">
        <v>93</v>
      </c>
      <c r="H309" s="12">
        <v>41337</v>
      </c>
      <c r="I309">
        <v>1</v>
      </c>
      <c r="J309" s="1">
        <v>51</v>
      </c>
      <c r="K309" s="6">
        <v>0.55347222222222214</v>
      </c>
      <c r="L309" s="1">
        <v>12824</v>
      </c>
      <c r="M309" s="1">
        <v>0</v>
      </c>
      <c r="N309" s="1">
        <v>600</v>
      </c>
      <c r="O309" s="7">
        <f t="shared" si="137"/>
        <v>44.605794993735358</v>
      </c>
      <c r="P309" s="7">
        <f t="shared" si="138"/>
        <v>0.37695330394663029</v>
      </c>
      <c r="Q309" s="7">
        <f t="shared" si="139"/>
        <v>365.32773168647788</v>
      </c>
      <c r="R309" s="1">
        <v>28.368371963500977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t="e">
        <f t="shared" si="140"/>
        <v>#DIV/0!</v>
      </c>
      <c r="AA309" t="e">
        <f t="shared" si="141"/>
        <v>#DIV/0!</v>
      </c>
      <c r="AB309" t="e">
        <f t="shared" si="142"/>
        <v>#DIV/0!</v>
      </c>
      <c r="AC309" s="1">
        <v>-1</v>
      </c>
      <c r="AD309" s="1">
        <v>0.85</v>
      </c>
      <c r="AE309" s="1">
        <v>0.85</v>
      </c>
      <c r="AF309" s="1">
        <v>10.002037048339844</v>
      </c>
      <c r="AG309">
        <f t="shared" si="143"/>
        <v>0.84999999999999987</v>
      </c>
      <c r="AH309">
        <f t="shared" si="144"/>
        <v>2.9827259416296454E-2</v>
      </c>
      <c r="AI309" t="e">
        <f t="shared" si="145"/>
        <v>#DIV/0!</v>
      </c>
      <c r="AJ309" t="e">
        <f t="shared" si="146"/>
        <v>#DIV/0!</v>
      </c>
      <c r="AK309" t="e">
        <f t="shared" si="147"/>
        <v>#DIV/0!</v>
      </c>
      <c r="AL309" s="1">
        <v>1800.9774169921875</v>
      </c>
      <c r="AM309" s="1">
        <v>0.5</v>
      </c>
      <c r="AN309" t="e">
        <f t="shared" si="148"/>
        <v>#DIV/0!</v>
      </c>
      <c r="AO309">
        <f t="shared" si="149"/>
        <v>5.6831670020425573</v>
      </c>
      <c r="AP309">
        <f t="shared" si="150"/>
        <v>1.5331494266609411</v>
      </c>
      <c r="AQ309">
        <f t="shared" si="151"/>
        <v>28.368371963500977</v>
      </c>
      <c r="AR309" s="1">
        <v>2</v>
      </c>
      <c r="AS309">
        <f t="shared" si="152"/>
        <v>4.644859790802002</v>
      </c>
      <c r="AT309" s="1">
        <v>1</v>
      </c>
      <c r="AU309">
        <f t="shared" si="153"/>
        <v>9.2897195816040039</v>
      </c>
      <c r="AV309" s="1">
        <v>26.311927795410156</v>
      </c>
      <c r="AW309" s="1">
        <v>25.125228881835937</v>
      </c>
      <c r="AX309" s="1">
        <v>600.27203369140625</v>
      </c>
      <c r="AY309" s="1">
        <v>572.94781494140625</v>
      </c>
      <c r="AZ309" s="1">
        <v>20.076131820678711</v>
      </c>
      <c r="BA309" s="1">
        <v>23.245212554931641</v>
      </c>
      <c r="BB309" s="1">
        <v>58.899280548095703</v>
      </c>
      <c r="BC309" s="1">
        <v>68.19671630859375</v>
      </c>
      <c r="BD309" s="1">
        <v>350.32623291015625</v>
      </c>
      <c r="BE309" s="1">
        <v>1798.8201904296875</v>
      </c>
      <c r="BF309" s="1">
        <v>1159.152587890625</v>
      </c>
      <c r="BG309" s="1">
        <v>100.83586883544922</v>
      </c>
      <c r="BH309" s="1">
        <v>-9.6690425872802734</v>
      </c>
      <c r="BI309" s="1">
        <v>-1.0197628736495972</v>
      </c>
      <c r="BJ309" s="1">
        <v>0.25</v>
      </c>
      <c r="BK309" s="1">
        <v>-1.355140209197998</v>
      </c>
      <c r="BL309" s="1">
        <v>7.355140209197998</v>
      </c>
      <c r="BM309" s="1">
        <v>1</v>
      </c>
      <c r="BN309" s="1">
        <v>0</v>
      </c>
      <c r="BO309" s="1">
        <v>0.15999999642372131</v>
      </c>
      <c r="BP309" s="1">
        <v>111115</v>
      </c>
      <c r="BQ309">
        <f t="shared" si="154"/>
        <v>1.7516311645507812</v>
      </c>
      <c r="BR309">
        <f t="shared" si="155"/>
        <v>5.6831670020425573E-3</v>
      </c>
      <c r="BS309">
        <f t="shared" si="156"/>
        <v>301.51837196350095</v>
      </c>
      <c r="BT309">
        <f t="shared" si="157"/>
        <v>299.46192779541013</v>
      </c>
      <c r="BU309">
        <f t="shared" si="158"/>
        <v>287.81122403566769</v>
      </c>
      <c r="BV309">
        <f t="shared" si="159"/>
        <v>4.832006604321061E-2</v>
      </c>
      <c r="BW309">
        <f t="shared" si="160"/>
        <v>3.8771006309021656</v>
      </c>
      <c r="BX309">
        <f t="shared" si="161"/>
        <v>38.449617935350766</v>
      </c>
      <c r="BY309">
        <f t="shared" si="162"/>
        <v>15.204405380419125</v>
      </c>
      <c r="BZ309">
        <f t="shared" si="163"/>
        <v>27.340149879455566</v>
      </c>
      <c r="CA309">
        <f t="shared" si="164"/>
        <v>3.6512901382465301</v>
      </c>
      <c r="CB309">
        <f t="shared" si="165"/>
        <v>0.36225395546979533</v>
      </c>
      <c r="CC309">
        <f t="shared" si="166"/>
        <v>2.3439512042412245</v>
      </c>
      <c r="CD309">
        <f t="shared" si="167"/>
        <v>1.3073389340053057</v>
      </c>
      <c r="CE309">
        <f t="shared" si="168"/>
        <v>0.22768502239930954</v>
      </c>
      <c r="CF309">
        <f t="shared" si="169"/>
        <v>36.838139234289869</v>
      </c>
      <c r="CG309">
        <f t="shared" si="170"/>
        <v>0.63762828334346455</v>
      </c>
      <c r="CH309">
        <f t="shared" si="171"/>
        <v>60.788736633838347</v>
      </c>
      <c r="CI309">
        <f t="shared" si="172"/>
        <v>566.46561462173361</v>
      </c>
      <c r="CJ309">
        <f t="shared" si="173"/>
        <v>4.7867511358616728E-2</v>
      </c>
      <c r="CK309">
        <f t="shared" si="174"/>
        <v>0</v>
      </c>
      <c r="CL309">
        <f t="shared" si="175"/>
        <v>1528.9971618652341</v>
      </c>
      <c r="CM309">
        <f t="shared" si="176"/>
        <v>0</v>
      </c>
      <c r="CN309" t="e">
        <f t="shared" si="177"/>
        <v>#DIV/0!</v>
      </c>
      <c r="CO309" t="e">
        <f t="shared" si="178"/>
        <v>#DIV/0!</v>
      </c>
      <c r="CP309" t="e">
        <v>#DIV/0!</v>
      </c>
    </row>
    <row r="310" spans="1:94" x14ac:dyDescent="0.3">
      <c r="A310" s="40" t="str">
        <f>VLOOKUP(C310,ListCodeMtrx!A$1:B$91,2,TRUE)</f>
        <v>M83</v>
      </c>
      <c r="B310" s="1">
        <f t="shared" si="179"/>
        <v>800</v>
      </c>
      <c r="C310" s="11">
        <v>83</v>
      </c>
      <c r="D310" s="4" t="s">
        <v>217</v>
      </c>
      <c r="E310" s="5">
        <v>3</v>
      </c>
      <c r="F310" s="5">
        <v>5</v>
      </c>
      <c r="G310">
        <v>93</v>
      </c>
      <c r="H310" s="12">
        <v>41337</v>
      </c>
      <c r="I310">
        <v>1</v>
      </c>
      <c r="J310" s="1">
        <v>52</v>
      </c>
      <c r="K310" s="6">
        <v>0.55568287037037034</v>
      </c>
      <c r="L310" s="1">
        <v>13015</v>
      </c>
      <c r="M310" s="1">
        <v>0</v>
      </c>
      <c r="N310" s="1">
        <v>800</v>
      </c>
      <c r="O310" s="7">
        <f t="shared" si="137"/>
        <v>53.822463987713377</v>
      </c>
      <c r="P310" s="7">
        <f t="shared" si="138"/>
        <v>0.38887020920814458</v>
      </c>
      <c r="Q310" s="7">
        <f t="shared" si="139"/>
        <v>521.85903888987104</v>
      </c>
      <c r="R310" s="1">
        <v>28.388294219970703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t="e">
        <f t="shared" si="140"/>
        <v>#DIV/0!</v>
      </c>
      <c r="AA310" t="e">
        <f t="shared" si="141"/>
        <v>#DIV/0!</v>
      </c>
      <c r="AB310" t="e">
        <f t="shared" si="142"/>
        <v>#DIV/0!</v>
      </c>
      <c r="AC310" s="1">
        <v>-1</v>
      </c>
      <c r="AD310" s="1">
        <v>0.85</v>
      </c>
      <c r="AE310" s="1">
        <v>0.85</v>
      </c>
      <c r="AF310" s="1">
        <v>10.002037048339844</v>
      </c>
      <c r="AG310">
        <f t="shared" si="143"/>
        <v>0.84999999999999987</v>
      </c>
      <c r="AH310">
        <f t="shared" si="144"/>
        <v>3.5857257565526941E-2</v>
      </c>
      <c r="AI310" t="e">
        <f t="shared" si="145"/>
        <v>#DIV/0!</v>
      </c>
      <c r="AJ310" t="e">
        <f t="shared" si="146"/>
        <v>#DIV/0!</v>
      </c>
      <c r="AK310" t="e">
        <f t="shared" si="147"/>
        <v>#DIV/0!</v>
      </c>
      <c r="AL310" s="1">
        <v>1800.9774169921875</v>
      </c>
      <c r="AM310" s="1">
        <v>0.5</v>
      </c>
      <c r="AN310" t="e">
        <f t="shared" si="148"/>
        <v>#DIV/0!</v>
      </c>
      <c r="AO310">
        <f t="shared" si="149"/>
        <v>5.8573111540213256</v>
      </c>
      <c r="AP310">
        <f t="shared" si="150"/>
        <v>1.5333815392650765</v>
      </c>
      <c r="AQ310">
        <f t="shared" si="151"/>
        <v>28.388294219970703</v>
      </c>
      <c r="AR310" s="1">
        <v>2</v>
      </c>
      <c r="AS310">
        <f t="shared" si="152"/>
        <v>4.644859790802002</v>
      </c>
      <c r="AT310" s="1">
        <v>1</v>
      </c>
      <c r="AU310">
        <f t="shared" si="153"/>
        <v>9.2897195816040039</v>
      </c>
      <c r="AV310" s="1">
        <v>26.337835311889648</v>
      </c>
      <c r="AW310" s="1">
        <v>25.125709533691406</v>
      </c>
      <c r="AX310" s="1">
        <v>800.6251220703125</v>
      </c>
      <c r="AY310" s="1">
        <v>767.33966064453125</v>
      </c>
      <c r="AZ310" s="1">
        <v>20.024274826049805</v>
      </c>
      <c r="BA310" s="1">
        <v>23.289577484130859</v>
      </c>
      <c r="BB310" s="1">
        <v>58.652053833007813</v>
      </c>
      <c r="BC310" s="1">
        <v>68.216270446777344</v>
      </c>
      <c r="BD310" s="1">
        <v>350.40530395507812</v>
      </c>
      <c r="BE310" s="1">
        <v>1798.7158203125</v>
      </c>
      <c r="BF310" s="1">
        <v>1149.115234375</v>
      </c>
      <c r="BG310" s="1">
        <v>100.82672882080078</v>
      </c>
      <c r="BH310" s="1">
        <v>-14.913610458374023</v>
      </c>
      <c r="BI310" s="1">
        <v>-0.98683822154998779</v>
      </c>
      <c r="BJ310" s="1">
        <v>0.5</v>
      </c>
      <c r="BK310" s="1">
        <v>-1.355140209197998</v>
      </c>
      <c r="BL310" s="1">
        <v>7.355140209197998</v>
      </c>
      <c r="BM310" s="1">
        <v>1</v>
      </c>
      <c r="BN310" s="1">
        <v>0</v>
      </c>
      <c r="BO310" s="1">
        <v>0.15999999642372131</v>
      </c>
      <c r="BP310" s="1">
        <v>111115</v>
      </c>
      <c r="BQ310">
        <f t="shared" si="154"/>
        <v>1.7520265197753904</v>
      </c>
      <c r="BR310">
        <f t="shared" si="155"/>
        <v>5.8573111540213257E-3</v>
      </c>
      <c r="BS310">
        <f t="shared" si="156"/>
        <v>301.53829421997068</v>
      </c>
      <c r="BT310">
        <f t="shared" si="157"/>
        <v>299.48783531188963</v>
      </c>
      <c r="BU310">
        <f t="shared" si="158"/>
        <v>287.79452481729095</v>
      </c>
      <c r="BV310">
        <f t="shared" si="159"/>
        <v>2.0253431014094353E-2</v>
      </c>
      <c r="BW310">
        <f t="shared" si="160"/>
        <v>3.8815934526085663</v>
      </c>
      <c r="BX310">
        <f t="shared" si="161"/>
        <v>38.497663248674044</v>
      </c>
      <c r="BY310">
        <f t="shared" si="162"/>
        <v>15.208085764543185</v>
      </c>
      <c r="BZ310">
        <f t="shared" si="163"/>
        <v>27.363064765930176</v>
      </c>
      <c r="CA310">
        <f t="shared" si="164"/>
        <v>3.6561946404371017</v>
      </c>
      <c r="CB310">
        <f t="shared" si="165"/>
        <v>0.37324602811586</v>
      </c>
      <c r="CC310">
        <f t="shared" si="166"/>
        <v>2.3482119133434898</v>
      </c>
      <c r="CD310">
        <f t="shared" si="167"/>
        <v>1.307982727093612</v>
      </c>
      <c r="CE310">
        <f t="shared" si="168"/>
        <v>0.23463392970604718</v>
      </c>
      <c r="CF310">
        <f t="shared" si="169"/>
        <v>52.617339796832759</v>
      </c>
      <c r="CG310">
        <f t="shared" si="170"/>
        <v>0.68008870863201909</v>
      </c>
      <c r="CH310">
        <f t="shared" si="171"/>
        <v>60.874558400498039</v>
      </c>
      <c r="CI310">
        <f t="shared" si="172"/>
        <v>759.51807617740712</v>
      </c>
      <c r="CJ310">
        <f t="shared" si="173"/>
        <v>4.3138127057735218E-2</v>
      </c>
      <c r="CK310">
        <f t="shared" si="174"/>
        <v>0</v>
      </c>
      <c r="CL310">
        <f t="shared" si="175"/>
        <v>1528.9084472656248</v>
      </c>
      <c r="CM310">
        <f t="shared" si="176"/>
        <v>0</v>
      </c>
      <c r="CN310" t="e">
        <f t="shared" si="177"/>
        <v>#DIV/0!</v>
      </c>
      <c r="CO310" t="e">
        <f t="shared" si="178"/>
        <v>#DIV/0!</v>
      </c>
      <c r="CP310" t="e">
        <v>#DIV/0!</v>
      </c>
    </row>
    <row r="311" spans="1:94" hidden="1" x14ac:dyDescent="0.3">
      <c r="A311" t="str">
        <f>VLOOKUP(C311,ListCodeMtrx!A$1:B$91,2,TRUE)</f>
        <v>M83</v>
      </c>
      <c r="B311" s="1" t="str">
        <f t="shared" si="179"/>
        <v>400F</v>
      </c>
      <c r="C311" s="8">
        <v>83</v>
      </c>
      <c r="D311" s="4" t="s">
        <v>217</v>
      </c>
      <c r="E311" s="5">
        <v>3</v>
      </c>
      <c r="F311" s="5">
        <v>5</v>
      </c>
      <c r="G311">
        <v>93</v>
      </c>
      <c r="H311" s="13">
        <v>41337</v>
      </c>
      <c r="I311" s="8">
        <v>1</v>
      </c>
      <c r="J311" s="9">
        <v>53</v>
      </c>
      <c r="K311" s="6">
        <v>0.55755787037037041</v>
      </c>
      <c r="L311" s="9">
        <v>13169</v>
      </c>
      <c r="M311" s="9">
        <v>0</v>
      </c>
      <c r="N311" s="1" t="s">
        <v>179</v>
      </c>
      <c r="O311" s="7">
        <f t="shared" ref="O311" si="182">(AX311-AY311*(1000-AZ311)/(1000-BA311))*BQ311</f>
        <v>31.273877290581058</v>
      </c>
      <c r="P311" s="7">
        <f t="shared" ref="P311" si="183">IF(CB311&lt;&gt;0,1/(1/CB311-1/AU311),0)</f>
        <v>0.39802838753792014</v>
      </c>
      <c r="Q311" s="7">
        <f t="shared" ref="Q311" si="184">((CE311-BR311/2)*AY311-O311)/(CE311+BR311/2)</f>
        <v>241.58888733754813</v>
      </c>
      <c r="R311" s="9">
        <v>28.405632019042969</v>
      </c>
      <c r="S311" s="9">
        <v>16</v>
      </c>
      <c r="T311" s="9">
        <v>15</v>
      </c>
      <c r="U311" s="9">
        <v>0</v>
      </c>
      <c r="V311" s="9">
        <v>0</v>
      </c>
      <c r="W311" s="9">
        <v>262.202392578125</v>
      </c>
      <c r="X311" s="9">
        <v>570.01849365234375</v>
      </c>
      <c r="Y311" s="9">
        <v>370.786865234375</v>
      </c>
      <c r="Z311" s="8" t="e">
        <f t="shared" ref="Z311" si="185">CK311/V311</f>
        <v>#DIV/0!</v>
      </c>
      <c r="AA311" s="8">
        <f t="shared" ref="AA311" si="186">CM311/X311</f>
        <v>0.54001072684837637</v>
      </c>
      <c r="AB311" s="8">
        <f t="shared" ref="AB311" si="187">(X311-Y311)/X311</f>
        <v>0.34951783255558866</v>
      </c>
      <c r="AC311" s="9">
        <v>-1</v>
      </c>
      <c r="AD311" s="9">
        <v>0.85</v>
      </c>
      <c r="AE311" s="9">
        <v>0.85</v>
      </c>
      <c r="AF311" s="9">
        <v>10.002037048339844</v>
      </c>
      <c r="AG311" s="8">
        <f t="shared" ref="AG311" si="188">(AF311*AE311+(100-AF311)*AD311)/100</f>
        <v>0.84999999999999987</v>
      </c>
      <c r="AH311" s="8">
        <f t="shared" ref="AH311" si="189">(O311-AC311)/CL311</f>
        <v>2.1105338969109436E-2</v>
      </c>
      <c r="AI311" s="8">
        <f t="shared" ref="AI311" si="190">(X311-Y311)/(X311-W311)</f>
        <v>0.64724238830486402</v>
      </c>
      <c r="AJ311" s="8">
        <f t="shared" ref="AJ311" si="191">(V311-X311)/(V311-W311)</f>
        <v>2.1739637386508699</v>
      </c>
      <c r="AK311" s="8">
        <f t="shared" ref="AK311" si="192">(V311-X311)/X311</f>
        <v>-1</v>
      </c>
      <c r="AL311" s="9">
        <v>1799.0361328125</v>
      </c>
      <c r="AM311" s="9">
        <v>0.5</v>
      </c>
      <c r="AN311" s="8">
        <f t="shared" ref="AN311" si="193">AB311*AM311*AG311*AL311</f>
        <v>267.23796417767056</v>
      </c>
      <c r="AO311" s="8">
        <f t="shared" ref="AO311" si="194">BR311*1000</f>
        <v>6.1667696553797668</v>
      </c>
      <c r="AP311" s="8">
        <f t="shared" ref="AP311" si="195">(BW311-CC311)</f>
        <v>1.5789343806672096</v>
      </c>
      <c r="AQ311" s="8">
        <f t="shared" ref="AQ311" si="196">(R311+BV311*M311)</f>
        <v>28.405632019042969</v>
      </c>
      <c r="AR311" s="9">
        <v>2</v>
      </c>
      <c r="AS311" s="8">
        <f t="shared" ref="AS311" si="197">(AR311*BK311+BL311)</f>
        <v>4.644859790802002</v>
      </c>
      <c r="AT311" s="9">
        <v>1</v>
      </c>
      <c r="AU311" s="8">
        <f t="shared" ref="AU311" si="198">AS311*(AT311+1)*(AT311+1)/(AT311*AT311+1)</f>
        <v>9.2897195816040039</v>
      </c>
      <c r="AV311" s="9">
        <v>26.332481384277344</v>
      </c>
      <c r="AW311" s="9">
        <v>25.121082305908203</v>
      </c>
      <c r="AX311" s="9">
        <v>399.09066772460937</v>
      </c>
      <c r="AY311" s="9">
        <v>379.90191650390625</v>
      </c>
      <c r="AZ311" s="9">
        <v>19.438644409179688</v>
      </c>
      <c r="BA311" s="9">
        <v>22.878171920776367</v>
      </c>
      <c r="BB311" s="9">
        <v>56.950798034667969</v>
      </c>
      <c r="BC311" s="9">
        <v>67.02783203125</v>
      </c>
      <c r="BD311" s="9">
        <v>350.378662109375</v>
      </c>
      <c r="BE311" s="9">
        <v>1799.0361328125</v>
      </c>
      <c r="BF311" s="9">
        <v>1065.228515625</v>
      </c>
      <c r="BG311" s="9">
        <v>100.81980133056641</v>
      </c>
      <c r="BH311" s="9">
        <v>-5.0152034759521484</v>
      </c>
      <c r="BI311" s="9">
        <v>-1.03490149974823</v>
      </c>
      <c r="BJ311" s="9">
        <v>0.25</v>
      </c>
      <c r="BK311" s="9">
        <v>-1.355140209197998</v>
      </c>
      <c r="BL311" s="9">
        <v>7.355140209197998</v>
      </c>
      <c r="BM311" s="9">
        <v>1</v>
      </c>
      <c r="BN311" s="9">
        <v>0</v>
      </c>
      <c r="BO311" s="9">
        <v>0.15999999642372131</v>
      </c>
      <c r="BP311" s="9">
        <v>111115</v>
      </c>
      <c r="BQ311" s="8">
        <f t="shared" ref="BQ311" si="199">BD311*0.000001/(AR311*0.0001)</f>
        <v>1.7518933105468748</v>
      </c>
      <c r="BR311" s="8">
        <f t="shared" ref="BR311" si="200">(BA311-AZ311)/(1000-BA311)*BQ311</f>
        <v>6.1667696553797668E-3</v>
      </c>
      <c r="BS311" s="8">
        <f t="shared" ref="BS311" si="201">(R311+273.15)</f>
        <v>301.55563201904295</v>
      </c>
      <c r="BT311" s="8">
        <f t="shared" ref="BT311" si="202">(AV311+273.15)</f>
        <v>299.48248138427732</v>
      </c>
      <c r="BU311" s="8">
        <f t="shared" ref="BU311" si="203">(BE311*BM311+BF311*BN311)*BO311</f>
        <v>287.84577481614542</v>
      </c>
      <c r="BV311" s="8">
        <f t="shared" ref="BV311" si="204">((BU311+0.00000010773*(BT311^4-BS311^4))-BR311*44100)/(AS311*56+0.00000043092*BS311^3)</f>
        <v>-3.0725854838447832E-2</v>
      </c>
      <c r="BW311" s="8">
        <f t="shared" ref="BW311" si="205">0.61365*EXP(17.502*AQ311/(240.97+AQ311))</f>
        <v>3.885507128526426</v>
      </c>
      <c r="BX311" s="8">
        <f t="shared" ref="BX311" si="206">BW311*1000/BG311</f>
        <v>38.539127009253725</v>
      </c>
      <c r="BY311" s="8">
        <f t="shared" ref="BY311" si="207">(BX311-BA311)</f>
        <v>15.660955088477358</v>
      </c>
      <c r="BZ311" s="8">
        <f t="shared" ref="BZ311" si="208">IF(M311,R311,(AV311+R311)/2)</f>
        <v>27.369056701660156</v>
      </c>
      <c r="CA311" s="8">
        <f t="shared" ref="CA311" si="209">0.61365*EXP(17.502*BZ311/(240.97+BZ311))</f>
        <v>3.6574780499207495</v>
      </c>
      <c r="CB311" s="8">
        <f t="shared" ref="CB311" si="210">IF(BY311&lt;&gt;0,(1000-(BX311+BA311)/2)/BY311*BR311,0)</f>
        <v>0.38167509286193685</v>
      </c>
      <c r="CC311" s="8">
        <f t="shared" ref="CC311" si="211">BA311*BG311/1000</f>
        <v>2.3065727478592164</v>
      </c>
      <c r="CD311" s="8">
        <f t="shared" ref="CD311" si="212">(CA311-CC311)</f>
        <v>1.3509053020615331</v>
      </c>
      <c r="CE311" s="8">
        <f t="shared" ref="CE311" si="213">1/(1.6/P311+1.37/AU311)</f>
        <v>0.23996417984436297</v>
      </c>
      <c r="CF311" s="8">
        <f t="shared" ref="CF311" si="214">Q311*BG311*0.001</f>
        <v>24.356943625044195</v>
      </c>
      <c r="CG311" s="8">
        <f t="shared" ref="CG311" si="215">Q311/AY311</f>
        <v>0.63592437111346889</v>
      </c>
      <c r="CH311" s="8">
        <f t="shared" ref="CH311" si="216">(1-BR311*BG311/BW311/P311)*100</f>
        <v>59.798541754656654</v>
      </c>
      <c r="CI311" s="8">
        <f t="shared" ref="CI311" si="217">(AY311-O311/(AU311/1.35))</f>
        <v>375.35713622594284</v>
      </c>
      <c r="CJ311" s="8">
        <f t="shared" ref="CJ311" si="218">O311*CH311/100/CI311</f>
        <v>4.982274416823957E-2</v>
      </c>
      <c r="CK311" s="8">
        <f t="shared" ref="CK311" si="219">(V311-U311)</f>
        <v>0</v>
      </c>
      <c r="CL311" s="8">
        <f t="shared" ref="CL311" si="220">BE311*AG311</f>
        <v>1529.1807128906248</v>
      </c>
      <c r="CM311" s="8">
        <f t="shared" ref="CM311" si="221">(X311-W311)</f>
        <v>307.81610107421875</v>
      </c>
      <c r="CN311" s="8">
        <f t="shared" ref="CN311" si="222">(X311-Y311)/(X311-U311)</f>
        <v>0.34951783255558866</v>
      </c>
      <c r="CO311" s="8" t="e">
        <f t="shared" ref="CO311" si="223">(V311-X311)/(V311-U311)</f>
        <v>#DIV/0!</v>
      </c>
      <c r="CP311" t="e">
        <v>#DIV/0!</v>
      </c>
    </row>
    <row r="312" spans="1:94" s="8" customFormat="1" hidden="1" x14ac:dyDescent="0.3">
      <c r="A312" t="str">
        <f>VLOOKUP(C312,ListCodeMtrx!A$1:B$91,2,TRUE)</f>
        <v>M42</v>
      </c>
      <c r="B312" s="1" t="str">
        <f t="shared" si="179"/>
        <v>400a</v>
      </c>
      <c r="C312" s="11">
        <v>42</v>
      </c>
      <c r="D312" s="4" t="s">
        <v>203</v>
      </c>
      <c r="E312" s="5">
        <v>2</v>
      </c>
      <c r="F312" s="5">
        <v>3</v>
      </c>
      <c r="G312">
        <v>93</v>
      </c>
      <c r="H312" s="12">
        <v>41337</v>
      </c>
      <c r="I312">
        <v>2</v>
      </c>
      <c r="J312" s="1">
        <v>4</v>
      </c>
      <c r="K312" s="6">
        <v>0.42666666666666664</v>
      </c>
      <c r="L312" s="1">
        <v>1805.5</v>
      </c>
      <c r="M312" s="1">
        <v>0</v>
      </c>
      <c r="N312" s="1" t="s">
        <v>177</v>
      </c>
      <c r="O312">
        <v>28.937375352222244</v>
      </c>
      <c r="P312">
        <v>0.3984985367426761</v>
      </c>
      <c r="Q312">
        <v>252.94381332635771</v>
      </c>
      <c r="R312" s="1">
        <v>27.462375640869141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t="e">
        <v>#DIV/0!</v>
      </c>
      <c r="AA312" t="e">
        <v>#DIV/0!</v>
      </c>
      <c r="AB312" t="e">
        <v>#DIV/0!</v>
      </c>
      <c r="AC312" s="1">
        <v>-1</v>
      </c>
      <c r="AD312" s="1">
        <v>0.87</v>
      </c>
      <c r="AE312" s="1">
        <v>0.92</v>
      </c>
      <c r="AF312" s="1">
        <v>9.9557476043701172</v>
      </c>
      <c r="AG312">
        <v>0.87497787380218517</v>
      </c>
      <c r="AH312">
        <v>1.9014514757562152E-2</v>
      </c>
      <c r="AI312" t="e">
        <v>#DIV/0!</v>
      </c>
      <c r="AJ312" t="e">
        <v>#DIV/0!</v>
      </c>
      <c r="AK312" t="e">
        <v>#DIV/0!</v>
      </c>
      <c r="AL312" s="1">
        <v>0</v>
      </c>
      <c r="AM312" s="1">
        <v>0.5</v>
      </c>
      <c r="AN312" t="e">
        <v>#DIV/0!</v>
      </c>
      <c r="AO312">
        <v>6.717574714237931</v>
      </c>
      <c r="AP312">
        <v>1.7258294572525088</v>
      </c>
      <c r="AQ312">
        <v>27.462375640869141</v>
      </c>
      <c r="AR312" s="1">
        <v>2</v>
      </c>
      <c r="AS312">
        <v>4.644859790802002</v>
      </c>
      <c r="AT312" s="1">
        <v>1</v>
      </c>
      <c r="AU312">
        <v>9.2897195816040039</v>
      </c>
      <c r="AV312" s="1">
        <v>25.975858688354492</v>
      </c>
      <c r="AW312" s="1">
        <v>24.999797821044922</v>
      </c>
      <c r="AX312" s="1">
        <v>400.24685668945312</v>
      </c>
      <c r="AY312" s="1">
        <v>382.278076171875</v>
      </c>
      <c r="AZ312" s="1">
        <v>15.569671630859375</v>
      </c>
      <c r="BA312" s="1">
        <v>19.326929092407227</v>
      </c>
      <c r="BB312" s="1">
        <v>46.662601470947266</v>
      </c>
      <c r="BC312" s="1">
        <v>57.923171997070313</v>
      </c>
      <c r="BD312" s="1">
        <v>350.667724609375</v>
      </c>
      <c r="BE312" s="1">
        <v>1799.415283203125</v>
      </c>
      <c r="BF312" s="1">
        <v>1207.6339111328125</v>
      </c>
      <c r="BG312" s="1">
        <v>100.98279571533203</v>
      </c>
      <c r="BH312" s="1">
        <v>0.1008991003036499</v>
      </c>
      <c r="BI312" s="1">
        <v>0.14654967188835144</v>
      </c>
      <c r="BJ312" s="1">
        <v>0.25</v>
      </c>
      <c r="BK312" s="1">
        <v>-1.355140209197998</v>
      </c>
      <c r="BL312" s="1">
        <v>7.355140209197998</v>
      </c>
      <c r="BM312" s="1">
        <v>1</v>
      </c>
      <c r="BN312" s="1">
        <v>0</v>
      </c>
      <c r="BO312" s="1">
        <v>0.15999999642372131</v>
      </c>
      <c r="BP312" s="1">
        <v>111115</v>
      </c>
      <c r="BQ312">
        <v>1.7533386230468748</v>
      </c>
      <c r="BR312">
        <v>6.7175747142379305E-3</v>
      </c>
      <c r="BS312">
        <v>300.61237564086912</v>
      </c>
      <c r="BT312">
        <v>299.12585868835447</v>
      </c>
      <c r="BU312">
        <v>287.90643887728947</v>
      </c>
      <c r="BV312">
        <v>-0.10226098966577071</v>
      </c>
      <c r="BW312">
        <v>3.6775167895957752</v>
      </c>
      <c r="BX312">
        <v>36.417260618953378</v>
      </c>
      <c r="BY312">
        <v>17.090331526546152</v>
      </c>
      <c r="BZ312">
        <v>26.719117164611816</v>
      </c>
      <c r="CA312">
        <v>3.520537919403401</v>
      </c>
      <c r="CB312">
        <v>0.3821073818526628</v>
      </c>
      <c r="CC312">
        <v>1.9516873323432664</v>
      </c>
      <c r="CD312">
        <v>1.5688505870601346</v>
      </c>
      <c r="CE312">
        <v>0.24023758221552391</v>
      </c>
      <c r="CF312">
        <v>25.54297342859266</v>
      </c>
      <c r="CG312">
        <v>0.66167491439564619</v>
      </c>
      <c r="CH312">
        <v>53.710925220789072</v>
      </c>
      <c r="CI312">
        <v>378.07284087038545</v>
      </c>
      <c r="CJ312">
        <v>4.1109887715049011E-2</v>
      </c>
      <c r="CK312">
        <v>0</v>
      </c>
      <c r="CL312">
        <v>1574.4485585842272</v>
      </c>
      <c r="CM312">
        <v>0</v>
      </c>
      <c r="CN312" t="e">
        <v>#DIV/0!</v>
      </c>
      <c r="CO312" t="e">
        <v>#DIV/0!</v>
      </c>
      <c r="CP312" s="8" t="e">
        <v>#DIV/0!</v>
      </c>
    </row>
    <row r="313" spans="1:94" x14ac:dyDescent="0.3">
      <c r="A313" s="40" t="str">
        <f>VLOOKUP(C313,ListCodeMtrx!A$1:B$91,2,TRUE)</f>
        <v>M42</v>
      </c>
      <c r="B313" s="1">
        <f t="shared" si="179"/>
        <v>50</v>
      </c>
      <c r="C313" s="11">
        <v>42</v>
      </c>
      <c r="D313" s="4" t="s">
        <v>203</v>
      </c>
      <c r="E313" s="5">
        <v>2</v>
      </c>
      <c r="F313" s="5">
        <v>3</v>
      </c>
      <c r="G313">
        <v>93</v>
      </c>
      <c r="H313" s="12">
        <v>41337</v>
      </c>
      <c r="I313">
        <v>2</v>
      </c>
      <c r="J313" s="1">
        <v>5</v>
      </c>
      <c r="K313" s="6">
        <v>0.42869212962962966</v>
      </c>
      <c r="L313" s="1">
        <v>1980.5</v>
      </c>
      <c r="M313" s="1">
        <v>0</v>
      </c>
      <c r="N313" s="1">
        <v>50</v>
      </c>
      <c r="O313" s="7">
        <v>-1.0001004280811707</v>
      </c>
      <c r="P313" s="7">
        <v>0.37758247437701947</v>
      </c>
      <c r="Q313" s="7">
        <v>52.681242113922494</v>
      </c>
      <c r="R313" s="1">
        <v>27.819677352905273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t="e">
        <v>#DIV/0!</v>
      </c>
      <c r="AA313" t="e">
        <v>#DIV/0!</v>
      </c>
      <c r="AB313" t="e">
        <v>#DIV/0!</v>
      </c>
      <c r="AC313" s="1">
        <v>-1</v>
      </c>
      <c r="AD313" s="1">
        <v>0.87</v>
      </c>
      <c r="AE313" s="1">
        <v>0.92</v>
      </c>
      <c r="AF313" s="1">
        <v>9.9557476043701172</v>
      </c>
      <c r="AG313">
        <v>0.87497787380218517</v>
      </c>
      <c r="AH313">
        <v>-6.3835492713351323E-8</v>
      </c>
      <c r="AI313" t="e">
        <v>#DIV/0!</v>
      </c>
      <c r="AJ313" t="e">
        <v>#DIV/0!</v>
      </c>
      <c r="AK313" t="e">
        <v>#DIV/0!</v>
      </c>
      <c r="AL313" s="1">
        <v>0</v>
      </c>
      <c r="AM313" s="1">
        <v>0.5</v>
      </c>
      <c r="AN313" t="e">
        <v>#DIV/0!</v>
      </c>
      <c r="AO313">
        <v>6.5815115477601873</v>
      </c>
      <c r="AP313">
        <v>1.7797945583946548</v>
      </c>
      <c r="AQ313">
        <v>27.819677352905273</v>
      </c>
      <c r="AR313" s="1">
        <v>2</v>
      </c>
      <c r="AS313">
        <v>4.644859790802002</v>
      </c>
      <c r="AT313" s="1">
        <v>1</v>
      </c>
      <c r="AU313">
        <v>9.2897195816040039</v>
      </c>
      <c r="AV313" s="1">
        <v>26.021306991577148</v>
      </c>
      <c r="AW313" s="1">
        <v>24.998935699462891</v>
      </c>
      <c r="AX313" s="1">
        <v>49.39068603515625</v>
      </c>
      <c r="AY313" s="1">
        <v>49.774257659912109</v>
      </c>
      <c r="AZ313" s="1">
        <v>15.880431175231934</v>
      </c>
      <c r="BA313" s="1">
        <v>19.560819625854492</v>
      </c>
      <c r="BB313" s="1">
        <v>47.466831207275391</v>
      </c>
      <c r="BC313" s="1">
        <v>58.467567443847656</v>
      </c>
      <c r="BD313" s="1">
        <v>350.6571044921875</v>
      </c>
      <c r="BE313" s="1">
        <v>1798.025634765625</v>
      </c>
      <c r="BF313" s="1">
        <v>1328.4801025390625</v>
      </c>
      <c r="BG313" s="1">
        <v>100.98429107666016</v>
      </c>
      <c r="BH313" s="1">
        <v>-0.53060877323150635</v>
      </c>
      <c r="BI313" s="1">
        <v>0.16348692774772644</v>
      </c>
      <c r="BJ313" s="1">
        <v>0.75</v>
      </c>
      <c r="BK313" s="1">
        <v>-1.355140209197998</v>
      </c>
      <c r="BL313" s="1">
        <v>7.355140209197998</v>
      </c>
      <c r="BM313" s="1">
        <v>1</v>
      </c>
      <c r="BN313" s="1">
        <v>0</v>
      </c>
      <c r="BO313" s="1">
        <v>0.15999999642372131</v>
      </c>
      <c r="BP313" s="1">
        <v>111115</v>
      </c>
      <c r="BQ313">
        <v>1.7532855224609372</v>
      </c>
      <c r="BR313">
        <v>6.581511547760187E-3</v>
      </c>
      <c r="BS313">
        <v>300.96967735290525</v>
      </c>
      <c r="BT313">
        <v>299.17130699157713</v>
      </c>
      <c r="BU313">
        <v>287.68409513225924</v>
      </c>
      <c r="BV313">
        <v>-9.3811722578636139E-2</v>
      </c>
      <c r="BW313">
        <v>3.7551300611899916</v>
      </c>
      <c r="BX313">
        <v>37.185289129171203</v>
      </c>
      <c r="BY313">
        <v>17.62446950331671</v>
      </c>
      <c r="BZ313">
        <v>26.920492172241211</v>
      </c>
      <c r="CA313">
        <v>3.5624801466718417</v>
      </c>
      <c r="CB313">
        <v>0.36283497563009998</v>
      </c>
      <c r="CC313">
        <v>1.9753355027953368</v>
      </c>
      <c r="CD313">
        <v>1.5871446438765049</v>
      </c>
      <c r="CE313">
        <v>0.22805226898275138</v>
      </c>
      <c r="CF313">
        <v>5.3199778879123567</v>
      </c>
      <c r="CG313">
        <v>1.0584033713545797</v>
      </c>
      <c r="CH313">
        <v>53.124851471986155</v>
      </c>
      <c r="CI313">
        <v>49.919594186601593</v>
      </c>
      <c r="CJ313">
        <v>-1.0643152766883289E-2</v>
      </c>
      <c r="CK313">
        <v>0</v>
      </c>
      <c r="CL313">
        <v>1573.2326469490508</v>
      </c>
      <c r="CM313">
        <v>0</v>
      </c>
      <c r="CN313" t="e">
        <v>#DIV/0!</v>
      </c>
      <c r="CO313" t="e">
        <v>#DIV/0!</v>
      </c>
      <c r="CP313" t="e">
        <v>#DIV/0!</v>
      </c>
    </row>
    <row r="314" spans="1:94" x14ac:dyDescent="0.3">
      <c r="A314" s="40" t="str">
        <f>VLOOKUP(C314,ListCodeMtrx!A$1:B$91,2,TRUE)</f>
        <v>M42</v>
      </c>
      <c r="B314" s="1">
        <f t="shared" si="179"/>
        <v>100</v>
      </c>
      <c r="C314" s="11">
        <v>42</v>
      </c>
      <c r="D314" s="4" t="s">
        <v>203</v>
      </c>
      <c r="E314" s="5">
        <v>2</v>
      </c>
      <c r="F314" s="5">
        <v>3</v>
      </c>
      <c r="G314">
        <v>93</v>
      </c>
      <c r="H314" s="12">
        <v>41337</v>
      </c>
      <c r="I314">
        <v>2</v>
      </c>
      <c r="J314" s="1">
        <v>6</v>
      </c>
      <c r="K314" s="6">
        <v>0.43071759259259257</v>
      </c>
      <c r="L314" s="1">
        <v>2155.5</v>
      </c>
      <c r="M314" s="1">
        <v>0</v>
      </c>
      <c r="N314" s="1">
        <v>100</v>
      </c>
      <c r="O314" s="7">
        <v>4.1040822052141879</v>
      </c>
      <c r="P314" s="7">
        <v>0.3828172449693657</v>
      </c>
      <c r="Q314" s="7">
        <v>76.796718949502022</v>
      </c>
      <c r="R314" s="1">
        <v>27.843376159667969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t="e">
        <v>#DIV/0!</v>
      </c>
      <c r="AA314" t="e">
        <v>#DIV/0!</v>
      </c>
      <c r="AB314" t="e">
        <v>#DIV/0!</v>
      </c>
      <c r="AC314" s="1">
        <v>-1</v>
      </c>
      <c r="AD314" s="1">
        <v>0.87</v>
      </c>
      <c r="AE314" s="1">
        <v>0.92</v>
      </c>
      <c r="AF314" s="1">
        <v>9.9557476043701172</v>
      </c>
      <c r="AG314">
        <v>0.87497787380218517</v>
      </c>
      <c r="AH314">
        <v>3.244431855434284E-3</v>
      </c>
      <c r="AI314" t="e">
        <v>#DIV/0!</v>
      </c>
      <c r="AJ314" t="e">
        <v>#DIV/0!</v>
      </c>
      <c r="AK314" t="e">
        <v>#DIV/0!</v>
      </c>
      <c r="AL314" s="1">
        <v>0</v>
      </c>
      <c r="AM314" s="1">
        <v>0.5</v>
      </c>
      <c r="AN314" t="e">
        <v>#DIV/0!</v>
      </c>
      <c r="AO314">
        <v>6.5776619976722523</v>
      </c>
      <c r="AP314">
        <v>1.7549207985185471</v>
      </c>
      <c r="AQ314">
        <v>27.843376159667969</v>
      </c>
      <c r="AR314" s="1">
        <v>2</v>
      </c>
      <c r="AS314">
        <v>4.644859790802002</v>
      </c>
      <c r="AT314" s="1">
        <v>1</v>
      </c>
      <c r="AU314">
        <v>9.2897195816040039</v>
      </c>
      <c r="AV314" s="1">
        <v>26.028068542480469</v>
      </c>
      <c r="AW314" s="1">
        <v>24.999839782714844</v>
      </c>
      <c r="AX314" s="1">
        <v>99.733695983886719</v>
      </c>
      <c r="AY314" s="1">
        <v>97.028823852539063</v>
      </c>
      <c r="AZ314" s="1">
        <v>16.182992935180664</v>
      </c>
      <c r="BA314" s="1">
        <v>19.860189437866211</v>
      </c>
      <c r="BB314" s="1">
        <v>48.347995758056641</v>
      </c>
      <c r="BC314" s="1">
        <v>59.333915710449219</v>
      </c>
      <c r="BD314" s="1">
        <v>350.64910888671875</v>
      </c>
      <c r="BE314" s="1">
        <v>1797.9678955078125</v>
      </c>
      <c r="BF314" s="1">
        <v>1325.038330078125</v>
      </c>
      <c r="BG314" s="1">
        <v>100.97624206542969</v>
      </c>
      <c r="BH314" s="1">
        <v>-0.3385082483291626</v>
      </c>
      <c r="BI314" s="1">
        <v>0.16941115260124207</v>
      </c>
      <c r="BJ314" s="1">
        <v>0.5</v>
      </c>
      <c r="BK314" s="1">
        <v>-1.355140209197998</v>
      </c>
      <c r="BL314" s="1">
        <v>7.355140209197998</v>
      </c>
      <c r="BM314" s="1">
        <v>1</v>
      </c>
      <c r="BN314" s="1">
        <v>0</v>
      </c>
      <c r="BO314" s="1">
        <v>0.15999999642372131</v>
      </c>
      <c r="BP314" s="1">
        <v>111115</v>
      </c>
      <c r="BQ314">
        <v>1.7532455444335935</v>
      </c>
      <c r="BR314">
        <v>6.5776619976722524E-3</v>
      </c>
      <c r="BS314">
        <v>300.99337615966795</v>
      </c>
      <c r="BT314">
        <v>299.17806854248045</v>
      </c>
      <c r="BU314">
        <v>287.67485685121574</v>
      </c>
      <c r="BV314">
        <v>-9.3969959266273329E-2</v>
      </c>
      <c r="BW314">
        <v>3.7603280946618156</v>
      </c>
      <c r="BX314">
        <v>37.23973102727701</v>
      </c>
      <c r="BY314">
        <v>17.379541589410799</v>
      </c>
      <c r="BZ314">
        <v>26.935722351074219</v>
      </c>
      <c r="CA314">
        <v>3.5656699446679405</v>
      </c>
      <c r="CB314">
        <v>0.3676661997292669</v>
      </c>
      <c r="CC314">
        <v>2.0054072961432685</v>
      </c>
      <c r="CD314">
        <v>1.560262648524672</v>
      </c>
      <c r="CE314">
        <v>0.23110620774159654</v>
      </c>
      <c r="CF314">
        <v>7.7546440824756875</v>
      </c>
      <c r="CG314">
        <v>0.791483560248189</v>
      </c>
      <c r="CH314">
        <v>53.860432002169453</v>
      </c>
      <c r="CI314">
        <v>96.432410696214006</v>
      </c>
      <c r="CJ314">
        <v>2.2922546366864902E-2</v>
      </c>
      <c r="CK314">
        <v>0</v>
      </c>
      <c r="CL314">
        <v>1573.1821263760153</v>
      </c>
      <c r="CM314">
        <v>0</v>
      </c>
      <c r="CN314" t="e">
        <v>#DIV/0!</v>
      </c>
      <c r="CO314" t="e">
        <v>#DIV/0!</v>
      </c>
      <c r="CP314" t="e">
        <v>#DIV/0!</v>
      </c>
    </row>
    <row r="315" spans="1:94" x14ac:dyDescent="0.3">
      <c r="A315" s="40" t="str">
        <f>VLOOKUP(C315,ListCodeMtrx!A$1:B$91,2,TRUE)</f>
        <v>M42</v>
      </c>
      <c r="B315" s="1">
        <f t="shared" si="179"/>
        <v>250</v>
      </c>
      <c r="C315" s="11">
        <v>42</v>
      </c>
      <c r="D315" s="4" t="s">
        <v>203</v>
      </c>
      <c r="E315" s="5">
        <v>2</v>
      </c>
      <c r="F315" s="5">
        <v>3</v>
      </c>
      <c r="G315">
        <v>93</v>
      </c>
      <c r="H315" s="12">
        <v>41337</v>
      </c>
      <c r="I315">
        <v>2</v>
      </c>
      <c r="J315" s="1">
        <v>7</v>
      </c>
      <c r="K315" s="6">
        <v>0.43244212962962958</v>
      </c>
      <c r="L315" s="1">
        <v>2304.5</v>
      </c>
      <c r="M315" s="1">
        <v>0</v>
      </c>
      <c r="N315" s="1">
        <v>250</v>
      </c>
      <c r="O315" s="7">
        <v>17.621793140341623</v>
      </c>
      <c r="P315" s="7">
        <v>0.38730642777736679</v>
      </c>
      <c r="Q315" s="7">
        <v>159.6562559165537</v>
      </c>
      <c r="R315" s="1">
        <v>27.838994979858398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t="e">
        <v>#DIV/0!</v>
      </c>
      <c r="AA315" t="e">
        <v>#DIV/0!</v>
      </c>
      <c r="AB315" t="e">
        <v>#DIV/0!</v>
      </c>
      <c r="AC315" s="1">
        <v>-1</v>
      </c>
      <c r="AD315" s="1">
        <v>0.87</v>
      </c>
      <c r="AE315" s="1">
        <v>0.92</v>
      </c>
      <c r="AF315" s="1">
        <v>9.927668571472168</v>
      </c>
      <c r="AG315">
        <v>0.8749638342857361</v>
      </c>
      <c r="AH315">
        <v>1.1808105929657624E-2</v>
      </c>
      <c r="AI315" t="e">
        <v>#DIV/0!</v>
      </c>
      <c r="AJ315" t="e">
        <v>#DIV/0!</v>
      </c>
      <c r="AK315" t="e">
        <v>#DIV/0!</v>
      </c>
      <c r="AL315" s="1">
        <v>0</v>
      </c>
      <c r="AM315" s="1">
        <v>0.5</v>
      </c>
      <c r="AN315" t="e">
        <v>#DIV/0!</v>
      </c>
      <c r="AO315">
        <v>6.5542510480983331</v>
      </c>
      <c r="AP315">
        <v>1.7289329792117578</v>
      </c>
      <c r="AQ315">
        <v>27.838994979858398</v>
      </c>
      <c r="AR315" s="1">
        <v>2</v>
      </c>
      <c r="AS315">
        <v>4.644859790802002</v>
      </c>
      <c r="AT315" s="1">
        <v>1</v>
      </c>
      <c r="AU315">
        <v>9.2897195816040039</v>
      </c>
      <c r="AV315" s="1">
        <v>26.049167633056641</v>
      </c>
      <c r="AW315" s="1">
        <v>25.002738952636719</v>
      </c>
      <c r="AX315" s="1">
        <v>251.61555480957031</v>
      </c>
      <c r="AY315" s="1">
        <v>240.66542053222656</v>
      </c>
      <c r="AZ315" s="1">
        <v>16.445741653442383</v>
      </c>
      <c r="BA315" s="1">
        <v>20.108749389648437</v>
      </c>
      <c r="BB315" s="1">
        <v>49.069942474365234</v>
      </c>
      <c r="BC315" s="1">
        <v>59.999435424804688</v>
      </c>
      <c r="BD315" s="1">
        <v>350.66555786132812</v>
      </c>
      <c r="BE315" s="1">
        <v>1802.39990234375</v>
      </c>
      <c r="BF315" s="1">
        <v>1339.0164794921875</v>
      </c>
      <c r="BG315" s="1">
        <v>100.97264862060547</v>
      </c>
      <c r="BH315" s="1">
        <v>7.5905203819274902E-2</v>
      </c>
      <c r="BI315" s="1">
        <v>0.16050001978874207</v>
      </c>
      <c r="BJ315" s="1">
        <v>0.5</v>
      </c>
      <c r="BK315" s="1">
        <v>-1.355140209197998</v>
      </c>
      <c r="BL315" s="1">
        <v>7.355140209197998</v>
      </c>
      <c r="BM315" s="1">
        <v>1</v>
      </c>
      <c r="BN315" s="1">
        <v>0</v>
      </c>
      <c r="BO315" s="1">
        <v>0.15999999642372131</v>
      </c>
      <c r="BP315" s="1">
        <v>111115</v>
      </c>
      <c r="BQ315">
        <v>1.7533277893066403</v>
      </c>
      <c r="BR315">
        <v>6.5542510480983331E-3</v>
      </c>
      <c r="BS315">
        <v>300.98899497985838</v>
      </c>
      <c r="BT315">
        <v>299.19916763305662</v>
      </c>
      <c r="BU315">
        <v>288.38397792911564</v>
      </c>
      <c r="BV315">
        <v>-8.5840190991005691E-2</v>
      </c>
      <c r="BW315">
        <v>3.7593666655325442</v>
      </c>
      <c r="BX315">
        <v>37.231534647149694</v>
      </c>
      <c r="BY315">
        <v>17.122785257501256</v>
      </c>
      <c r="BZ315">
        <v>26.94408130645752</v>
      </c>
      <c r="CA315">
        <v>3.5674216979232591</v>
      </c>
      <c r="CB315">
        <v>0.37180514992069458</v>
      </c>
      <c r="CC315">
        <v>2.0304336863207864</v>
      </c>
      <c r="CD315">
        <v>1.5369880116024728</v>
      </c>
      <c r="CE315">
        <v>0.23372290794366452</v>
      </c>
      <c r="CF315">
        <v>16.120915028743642</v>
      </c>
      <c r="CG315">
        <v>0.66339508003882408</v>
      </c>
      <c r="CH315">
        <v>54.547536182258114</v>
      </c>
      <c r="CI315">
        <v>238.10458750271616</v>
      </c>
      <c r="CJ315">
        <v>4.0369881529816701E-2</v>
      </c>
      <c r="CK315">
        <v>0</v>
      </c>
      <c r="CL315">
        <v>1577.0347294709238</v>
      </c>
      <c r="CM315">
        <v>0</v>
      </c>
      <c r="CN315" t="e">
        <v>#DIV/0!</v>
      </c>
      <c r="CO315" t="e">
        <v>#DIV/0!</v>
      </c>
      <c r="CP315" t="e">
        <v>#DIV/0!</v>
      </c>
    </row>
    <row r="316" spans="1:94" x14ac:dyDescent="0.3">
      <c r="A316" s="40" t="str">
        <f>VLOOKUP(C316,ListCodeMtrx!A$1:B$91,2,TRUE)</f>
        <v>M42</v>
      </c>
      <c r="B316" s="1">
        <f t="shared" si="179"/>
        <v>600</v>
      </c>
      <c r="C316" s="11">
        <v>42</v>
      </c>
      <c r="D316" s="4" t="s">
        <v>203</v>
      </c>
      <c r="E316" s="5">
        <v>2</v>
      </c>
      <c r="F316" s="5">
        <v>3</v>
      </c>
      <c r="G316">
        <v>93</v>
      </c>
      <c r="H316" s="12">
        <v>41337</v>
      </c>
      <c r="I316">
        <v>2</v>
      </c>
      <c r="J316" s="1">
        <v>8</v>
      </c>
      <c r="K316" s="6">
        <v>0.43439814814814814</v>
      </c>
      <c r="L316" s="1">
        <v>2473.5</v>
      </c>
      <c r="M316" s="1">
        <v>0</v>
      </c>
      <c r="N316" s="1">
        <v>600</v>
      </c>
      <c r="O316" s="7">
        <v>41.293544911814315</v>
      </c>
      <c r="P316" s="7">
        <v>0.38886970963090306</v>
      </c>
      <c r="Q316" s="7">
        <v>386.27513016621941</v>
      </c>
      <c r="R316" s="1">
        <v>27.799285888671875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t="e">
        <v>#DIV/0!</v>
      </c>
      <c r="AA316" t="e">
        <v>#DIV/0!</v>
      </c>
      <c r="AB316" t="e">
        <v>#DIV/0!</v>
      </c>
      <c r="AC316" s="1">
        <v>-1</v>
      </c>
      <c r="AD316" s="1">
        <v>0.87</v>
      </c>
      <c r="AE316" s="1">
        <v>0.92</v>
      </c>
      <c r="AF316" s="1">
        <v>9.927668571472168</v>
      </c>
      <c r="AG316">
        <v>0.8749638342857361</v>
      </c>
      <c r="AH316">
        <v>2.6817635090443024E-2</v>
      </c>
      <c r="AI316" t="e">
        <v>#DIV/0!</v>
      </c>
      <c r="AJ316" t="e">
        <v>#DIV/0!</v>
      </c>
      <c r="AK316" t="e">
        <v>#DIV/0!</v>
      </c>
      <c r="AL316" s="1">
        <v>0</v>
      </c>
      <c r="AM316" s="1">
        <v>0.5</v>
      </c>
      <c r="AN316" t="e">
        <v>#DIV/0!</v>
      </c>
      <c r="AO316">
        <v>6.4483289552957306</v>
      </c>
      <c r="AP316">
        <v>1.6942032217911254</v>
      </c>
      <c r="AQ316">
        <v>27.799285888671875</v>
      </c>
      <c r="AR316" s="1">
        <v>2</v>
      </c>
      <c r="AS316">
        <v>4.644859790802002</v>
      </c>
      <c r="AT316" s="1">
        <v>1</v>
      </c>
      <c r="AU316">
        <v>9.2897195816040039</v>
      </c>
      <c r="AV316" s="1">
        <v>26.046300888061523</v>
      </c>
      <c r="AW316" s="1">
        <v>24.990776062011719</v>
      </c>
      <c r="AX316" s="1">
        <v>601.1502685546875</v>
      </c>
      <c r="AY316" s="1">
        <v>575.48248291015625</v>
      </c>
      <c r="AZ316" s="1">
        <v>16.764543533325195</v>
      </c>
      <c r="BA316" s="1">
        <v>20.36737060546875</v>
      </c>
      <c r="BB316" s="1">
        <v>50.027507781982422</v>
      </c>
      <c r="BC316" s="1">
        <v>60.778797149658203</v>
      </c>
      <c r="BD316" s="1">
        <v>350.668701171875</v>
      </c>
      <c r="BE316" s="1">
        <v>1802.451171875</v>
      </c>
      <c r="BF316" s="1">
        <v>1341.30224609375</v>
      </c>
      <c r="BG316" s="1">
        <v>100.96832275390625</v>
      </c>
      <c r="BH316" s="1">
        <v>0.4029315710067749</v>
      </c>
      <c r="BI316" s="1">
        <v>0.15301939845085144</v>
      </c>
      <c r="BJ316" s="1">
        <v>0.75</v>
      </c>
      <c r="BK316" s="1">
        <v>-1.355140209197998</v>
      </c>
      <c r="BL316" s="1">
        <v>7.355140209197998</v>
      </c>
      <c r="BM316" s="1">
        <v>1</v>
      </c>
      <c r="BN316" s="1">
        <v>0</v>
      </c>
      <c r="BO316" s="1">
        <v>0.15999999642372131</v>
      </c>
      <c r="BP316" s="1">
        <v>111115</v>
      </c>
      <c r="BQ316">
        <v>1.7533435058593749</v>
      </c>
      <c r="BR316">
        <v>6.4483289552957302E-3</v>
      </c>
      <c r="BS316">
        <v>300.94928588867185</v>
      </c>
      <c r="BT316">
        <v>299.1963008880615</v>
      </c>
      <c r="BU316">
        <v>288.39218105393229</v>
      </c>
      <c r="BV316">
        <v>-6.5430782511683744E-2</v>
      </c>
      <c r="BW316">
        <v>3.7506624707325171</v>
      </c>
      <c r="BX316">
        <v>37.146922603380695</v>
      </c>
      <c r="BY316">
        <v>16.779551997911945</v>
      </c>
      <c r="BZ316">
        <v>26.922793388366699</v>
      </c>
      <c r="CA316">
        <v>3.5629619519506144</v>
      </c>
      <c r="CB316">
        <v>0.37324556787654944</v>
      </c>
      <c r="CC316">
        <v>2.0564592489413918</v>
      </c>
      <c r="CD316">
        <v>1.5065027030092226</v>
      </c>
      <c r="CE316">
        <v>0.23463363870474738</v>
      </c>
      <c r="CF316">
        <v>39.00155201442999</v>
      </c>
      <c r="CG316">
        <v>0.6712196142146073</v>
      </c>
      <c r="CH316">
        <v>55.360406850216528</v>
      </c>
      <c r="CI316">
        <v>569.48162517260505</v>
      </c>
      <c r="CJ316">
        <v>4.0142251225627402E-2</v>
      </c>
      <c r="CK316">
        <v>0</v>
      </c>
      <c r="CL316">
        <v>1577.0795884565684</v>
      </c>
      <c r="CM316">
        <v>0</v>
      </c>
      <c r="CN316" t="e">
        <v>#DIV/0!</v>
      </c>
      <c r="CO316" t="e">
        <v>#DIV/0!</v>
      </c>
      <c r="CP316" s="10" t="e">
        <f t="shared" ref="CP316:CP328" si="224">(V316-X316)/(V316-U316)</f>
        <v>#DIV/0!</v>
      </c>
    </row>
    <row r="317" spans="1:94" x14ac:dyDescent="0.3">
      <c r="A317" s="40" t="str">
        <f>VLOOKUP(C317,ListCodeMtrx!A$1:B$91,2,TRUE)</f>
        <v>M42</v>
      </c>
      <c r="B317" s="1">
        <f t="shared" si="179"/>
        <v>800</v>
      </c>
      <c r="C317" s="11">
        <v>42</v>
      </c>
      <c r="D317" s="4" t="s">
        <v>203</v>
      </c>
      <c r="E317" s="5">
        <v>2</v>
      </c>
      <c r="F317" s="5">
        <v>3</v>
      </c>
      <c r="G317">
        <v>93</v>
      </c>
      <c r="H317" s="12">
        <v>41337</v>
      </c>
      <c r="I317">
        <v>2</v>
      </c>
      <c r="J317" s="1">
        <v>9</v>
      </c>
      <c r="K317" s="6">
        <v>0.43620370370370376</v>
      </c>
      <c r="L317" s="1">
        <v>2629.5</v>
      </c>
      <c r="M317" s="1">
        <v>0</v>
      </c>
      <c r="N317" s="1">
        <v>800</v>
      </c>
      <c r="O317" s="7">
        <v>49.565570461227303</v>
      </c>
      <c r="P317" s="7">
        <v>0.37305894379338561</v>
      </c>
      <c r="Q317" s="7">
        <v>531.28041575041084</v>
      </c>
      <c r="R317" s="1">
        <v>27.82878303527832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t="e">
        <v>#DIV/0!</v>
      </c>
      <c r="AA317" t="e">
        <v>#DIV/0!</v>
      </c>
      <c r="AB317" t="e">
        <v>#DIV/0!</v>
      </c>
      <c r="AC317" s="1">
        <v>-1</v>
      </c>
      <c r="AD317" s="1">
        <v>0.87</v>
      </c>
      <c r="AE317" s="1">
        <v>0.92</v>
      </c>
      <c r="AF317" s="1">
        <v>9.9557476043701172</v>
      </c>
      <c r="AG317">
        <v>0.87497787380218517</v>
      </c>
      <c r="AH317">
        <v>3.2144575467092026E-2</v>
      </c>
      <c r="AI317" t="e">
        <v>#DIV/0!</v>
      </c>
      <c r="AJ317" t="e">
        <v>#DIV/0!</v>
      </c>
      <c r="AK317" t="e">
        <v>#DIV/0!</v>
      </c>
      <c r="AL317" s="1">
        <v>0</v>
      </c>
      <c r="AM317" s="1">
        <v>0.5</v>
      </c>
      <c r="AN317" t="e">
        <v>#DIV/0!</v>
      </c>
      <c r="AO317">
        <v>6.1847973371391678</v>
      </c>
      <c r="AP317">
        <v>1.6908853762189398</v>
      </c>
      <c r="AQ317">
        <v>27.82878303527832</v>
      </c>
      <c r="AR317" s="1">
        <v>2</v>
      </c>
      <c r="AS317">
        <v>4.644859790802002</v>
      </c>
      <c r="AT317" s="1">
        <v>1</v>
      </c>
      <c r="AU317">
        <v>9.2897195816040039</v>
      </c>
      <c r="AV317" s="1">
        <v>26.038108825683594</v>
      </c>
      <c r="AW317" s="1">
        <v>24.995065689086914</v>
      </c>
      <c r="AX317" s="1">
        <v>799.991455078125</v>
      </c>
      <c r="AY317" s="1">
        <v>769.0087890625</v>
      </c>
      <c r="AZ317" s="1">
        <v>17.009382247924805</v>
      </c>
      <c r="BA317" s="1">
        <v>20.4647216796875</v>
      </c>
      <c r="BB317" s="1">
        <v>50.781574249267578</v>
      </c>
      <c r="BC317" s="1">
        <v>61.097503662109375</v>
      </c>
      <c r="BD317" s="1">
        <v>350.65887451171875</v>
      </c>
      <c r="BE317" s="1">
        <v>1797.8363037109375</v>
      </c>
      <c r="BF317" s="1">
        <v>1344.1904296875</v>
      </c>
      <c r="BG317" s="1">
        <v>100.96600341796875</v>
      </c>
      <c r="BH317" s="1">
        <v>0.4551776647567749</v>
      </c>
      <c r="BI317" s="1">
        <v>0.14543196558952332</v>
      </c>
      <c r="BJ317" s="1">
        <v>0.5</v>
      </c>
      <c r="BK317" s="1">
        <v>-1.355140209197998</v>
      </c>
      <c r="BL317" s="1">
        <v>7.355140209197998</v>
      </c>
      <c r="BM317" s="1">
        <v>1</v>
      </c>
      <c r="BN317" s="1">
        <v>0</v>
      </c>
      <c r="BO317" s="1">
        <v>0.15999999642372131</v>
      </c>
      <c r="BP317" s="1">
        <v>111115</v>
      </c>
      <c r="BQ317">
        <v>1.7532943725585937</v>
      </c>
      <c r="BR317">
        <v>6.1847973371391678E-3</v>
      </c>
      <c r="BS317">
        <v>300.9787830352783</v>
      </c>
      <c r="BT317">
        <v>299.18810882568357</v>
      </c>
      <c r="BU317">
        <v>287.65380216418635</v>
      </c>
      <c r="BV317">
        <v>-2.3743175753801207E-2</v>
      </c>
      <c r="BW317">
        <v>3.7571265352780472</v>
      </c>
      <c r="BX317">
        <v>37.211798111139238</v>
      </c>
      <c r="BY317">
        <v>16.747076431451738</v>
      </c>
      <c r="BZ317">
        <v>26.933445930480957</v>
      </c>
      <c r="CA317">
        <v>3.5651930143104162</v>
      </c>
      <c r="CB317">
        <v>0.3586559462313037</v>
      </c>
      <c r="CC317">
        <v>2.0662411590591074</v>
      </c>
      <c r="CD317">
        <v>1.4989518552513088</v>
      </c>
      <c r="CE317">
        <v>0.2254109693359902</v>
      </c>
      <c r="CF317">
        <v>53.64126027255584</v>
      </c>
      <c r="CG317">
        <v>0.69086390598746694</v>
      </c>
      <c r="CH317">
        <v>55.44798399597579</v>
      </c>
      <c r="CI317">
        <v>761.80582458818344</v>
      </c>
      <c r="CJ317">
        <v>3.6076266011371365E-2</v>
      </c>
      <c r="CK317">
        <v>0</v>
      </c>
      <c r="CL317">
        <v>1573.0669864653757</v>
      </c>
      <c r="CM317">
        <v>0</v>
      </c>
      <c r="CN317" t="e">
        <v>#DIV/0!</v>
      </c>
      <c r="CO317" t="e">
        <v>#DIV/0!</v>
      </c>
      <c r="CP317" s="10" t="e">
        <f t="shared" si="224"/>
        <v>#DIV/0!</v>
      </c>
    </row>
    <row r="318" spans="1:94" hidden="1" x14ac:dyDescent="0.3">
      <c r="A318" t="str">
        <f>VLOOKUP(C318,ListCodeMtrx!A$1:B$91,2,TRUE)</f>
        <v>M42</v>
      </c>
      <c r="B318" s="1" t="str">
        <f t="shared" si="179"/>
        <v>400b</v>
      </c>
      <c r="C318" s="11">
        <v>42</v>
      </c>
      <c r="D318" s="4" t="s">
        <v>203</v>
      </c>
      <c r="E318" s="5">
        <v>2</v>
      </c>
      <c r="F318" s="5">
        <v>3</v>
      </c>
      <c r="G318">
        <v>93</v>
      </c>
      <c r="H318" s="12">
        <v>41337</v>
      </c>
      <c r="I318">
        <v>2</v>
      </c>
      <c r="J318" s="1">
        <v>10</v>
      </c>
      <c r="K318" s="6">
        <v>0.43793981481481481</v>
      </c>
      <c r="L318" s="1">
        <v>2779.5</v>
      </c>
      <c r="M318" s="1">
        <v>0</v>
      </c>
      <c r="N318" s="1" t="s">
        <v>178</v>
      </c>
      <c r="O318">
        <v>27.497611368344241</v>
      </c>
      <c r="P318">
        <v>0.35764887652634453</v>
      </c>
      <c r="Q318">
        <v>246.20958988027249</v>
      </c>
      <c r="R318" s="1">
        <v>28.05308723449707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t="e">
        <v>#DIV/0!</v>
      </c>
      <c r="AA318" t="e">
        <v>#DIV/0!</v>
      </c>
      <c r="AB318" t="e">
        <v>#DIV/0!</v>
      </c>
      <c r="AC318" s="1">
        <v>-1</v>
      </c>
      <c r="AD318" s="1">
        <v>0.87</v>
      </c>
      <c r="AE318" s="1">
        <v>0.92</v>
      </c>
      <c r="AF318" s="1">
        <v>9.927668571472168</v>
      </c>
      <c r="AG318">
        <v>0.8749638342857361</v>
      </c>
      <c r="AH318">
        <v>1.8076157374396225E-2</v>
      </c>
      <c r="AI318" t="e">
        <v>#DIV/0!</v>
      </c>
      <c r="AJ318" t="e">
        <v>#DIV/0!</v>
      </c>
      <c r="AK318" t="e">
        <v>#DIV/0!</v>
      </c>
      <c r="AL318" s="1">
        <v>0</v>
      </c>
      <c r="AM318" s="1">
        <v>0.5</v>
      </c>
      <c r="AN318" t="e">
        <v>#DIV/0!</v>
      </c>
      <c r="AO318">
        <v>6.0639725785692811</v>
      </c>
      <c r="AP318">
        <v>1.7259555587775486</v>
      </c>
      <c r="AQ318">
        <v>28.05308723449707</v>
      </c>
      <c r="AR318" s="1">
        <v>2</v>
      </c>
      <c r="AS318">
        <v>4.644859790802002</v>
      </c>
      <c r="AT318" s="1">
        <v>1</v>
      </c>
      <c r="AU318">
        <v>9.2897195816040039</v>
      </c>
      <c r="AV318" s="1">
        <v>26.071365356445312</v>
      </c>
      <c r="AW318" s="1">
        <v>24.992698669433594</v>
      </c>
      <c r="AX318" s="1">
        <v>399.08944702148437</v>
      </c>
      <c r="AY318" s="1">
        <v>382.08294677734375</v>
      </c>
      <c r="AZ318" s="1">
        <v>17.219812393188477</v>
      </c>
      <c r="BA318" s="1">
        <v>20.607479095458984</v>
      </c>
      <c r="BB318" s="1">
        <v>51.308525085449219</v>
      </c>
      <c r="BC318" s="1">
        <v>61.402492523193359</v>
      </c>
      <c r="BD318" s="1">
        <v>350.6253662109375</v>
      </c>
      <c r="BE318" s="1">
        <v>1801.823486328125</v>
      </c>
      <c r="BF318" s="1">
        <v>1343.1959228515625</v>
      </c>
      <c r="BG318" s="1">
        <v>100.96549224853516</v>
      </c>
      <c r="BH318" s="1">
        <v>0.2108539342880249</v>
      </c>
      <c r="BI318" s="1">
        <v>0.16068693995475769</v>
      </c>
      <c r="BJ318" s="1">
        <v>0.5</v>
      </c>
      <c r="BK318" s="1">
        <v>-1.355140209197998</v>
      </c>
      <c r="BL318" s="1">
        <v>7.355140209197998</v>
      </c>
      <c r="BM318" s="1">
        <v>1</v>
      </c>
      <c r="BN318" s="1">
        <v>0</v>
      </c>
      <c r="BO318" s="1">
        <v>0.15999999642372131</v>
      </c>
      <c r="BP318" s="1">
        <v>111115</v>
      </c>
      <c r="BQ318">
        <v>1.7531268310546873</v>
      </c>
      <c r="BR318">
        <v>6.063972578569281E-3</v>
      </c>
      <c r="BS318">
        <v>301.20308723449705</v>
      </c>
      <c r="BT318">
        <v>299.22136535644529</v>
      </c>
      <c r="BU318">
        <v>288.29175136867707</v>
      </c>
      <c r="BV318">
        <v>-8.9240988361252785E-3</v>
      </c>
      <c r="BW318">
        <v>3.806599829651963</v>
      </c>
      <c r="BX318">
        <v>37.701988519817178</v>
      </c>
      <c r="BY318">
        <v>17.094509424358193</v>
      </c>
      <c r="BZ318">
        <v>27.062226295471191</v>
      </c>
      <c r="CA318">
        <v>3.592261347690298</v>
      </c>
      <c r="CB318">
        <v>0.34439005683518226</v>
      </c>
      <c r="CC318">
        <v>2.0806442708744144</v>
      </c>
      <c r="CD318">
        <v>1.5116170768158836</v>
      </c>
      <c r="CE318">
        <v>0.21639699199765455</v>
      </c>
      <c r="CF318">
        <v>24.858672438571674</v>
      </c>
      <c r="CG318">
        <v>0.64438780101784932</v>
      </c>
      <c r="CH318">
        <v>55.028631169572343</v>
      </c>
      <c r="CI318">
        <v>378.08694076002809</v>
      </c>
      <c r="CJ318">
        <v>4.0021374739659561E-2</v>
      </c>
      <c r="CK318">
        <v>0</v>
      </c>
      <c r="CL318">
        <v>1576.5303863037489</v>
      </c>
      <c r="CM318">
        <v>0</v>
      </c>
      <c r="CN318" t="e">
        <v>#DIV/0!</v>
      </c>
      <c r="CO318" t="e">
        <v>#DIV/0!</v>
      </c>
      <c r="CP318" s="10" t="e">
        <f t="shared" si="224"/>
        <v>#DIV/0!</v>
      </c>
    </row>
    <row r="319" spans="1:94" s="8" customFormat="1" hidden="1" x14ac:dyDescent="0.3">
      <c r="A319" t="str">
        <f>VLOOKUP(C319,ListCodeMtrx!A$1:B$91,2,TRUE)</f>
        <v>M42</v>
      </c>
      <c r="B319" s="1" t="str">
        <f t="shared" si="179"/>
        <v>400F</v>
      </c>
      <c r="C319" s="8">
        <v>42</v>
      </c>
      <c r="D319" s="4" t="s">
        <v>203</v>
      </c>
      <c r="E319" s="5">
        <v>2</v>
      </c>
      <c r="F319" s="5">
        <v>3</v>
      </c>
      <c r="G319">
        <v>93</v>
      </c>
      <c r="H319" s="13">
        <v>41337</v>
      </c>
      <c r="I319" s="8">
        <v>2</v>
      </c>
      <c r="J319" s="9">
        <v>11</v>
      </c>
      <c r="K319" s="6">
        <v>0.43909722222222225</v>
      </c>
      <c r="L319" s="9">
        <v>2870.5</v>
      </c>
      <c r="M319" s="9">
        <v>0</v>
      </c>
      <c r="N319" s="1" t="s">
        <v>179</v>
      </c>
      <c r="O319" s="7">
        <v>27.584701032933552</v>
      </c>
      <c r="P319" s="7">
        <v>0.362820411790304</v>
      </c>
      <c r="Q319" s="7">
        <v>248.08362361235808</v>
      </c>
      <c r="R319" s="9">
        <v>28.075294494628906</v>
      </c>
      <c r="S319" s="9">
        <v>1</v>
      </c>
      <c r="T319" s="9">
        <v>1</v>
      </c>
      <c r="U319" s="9">
        <v>0</v>
      </c>
      <c r="V319" s="9">
        <v>0</v>
      </c>
      <c r="W319" s="9">
        <v>458.800537109375</v>
      </c>
      <c r="X319" s="9">
        <v>1006.42041015625</v>
      </c>
      <c r="Y319" s="9">
        <v>638.508056640625</v>
      </c>
      <c r="Z319" s="8" t="e">
        <v>#DIV/0!</v>
      </c>
      <c r="AA319" s="8">
        <v>0.54412635864753112</v>
      </c>
      <c r="AB319" s="8">
        <v>0.36556527451436066</v>
      </c>
      <c r="AC319" s="9">
        <v>-1</v>
      </c>
      <c r="AD319" s="9">
        <v>0.87</v>
      </c>
      <c r="AE319" s="9">
        <v>0.92</v>
      </c>
      <c r="AF319" s="9">
        <v>9.927668571472168</v>
      </c>
      <c r="AG319" s="8">
        <v>0.8749638342857361</v>
      </c>
      <c r="AH319" s="8">
        <v>1.8135793666689569E-2</v>
      </c>
      <c r="AI319" s="8">
        <v>0.67183893723325949</v>
      </c>
      <c r="AJ319" s="8">
        <v>2.1935903050530348</v>
      </c>
      <c r="AK319" s="8">
        <v>-1</v>
      </c>
      <c r="AL319" s="9">
        <v>1801.3868408203125</v>
      </c>
      <c r="AM319" s="9">
        <v>0.5</v>
      </c>
      <c r="AN319" s="8">
        <v>288.0925497958288</v>
      </c>
      <c r="AO319" s="8">
        <v>6.235174901996646</v>
      </c>
      <c r="AP319" s="8">
        <v>1.7504178692924808</v>
      </c>
      <c r="AQ319" s="8">
        <v>28.075294494628906</v>
      </c>
      <c r="AR319" s="9">
        <v>2</v>
      </c>
      <c r="AS319" s="8">
        <v>4.644859790802002</v>
      </c>
      <c r="AT319" s="9">
        <v>1</v>
      </c>
      <c r="AU319" s="8">
        <v>9.2897195816040039</v>
      </c>
      <c r="AV319" s="9">
        <v>26.090805053710938</v>
      </c>
      <c r="AW319" s="9">
        <v>24.995101928710938</v>
      </c>
      <c r="AX319" s="9">
        <v>399.85458374023437</v>
      </c>
      <c r="AY319" s="9">
        <v>382.76034545898437</v>
      </c>
      <c r="AZ319" s="9">
        <v>16.930789947509766</v>
      </c>
      <c r="BA319" s="9">
        <v>20.414447784423828</v>
      </c>
      <c r="BB319" s="9">
        <v>50.388313293457031</v>
      </c>
      <c r="BC319" s="9">
        <v>60.756145477294922</v>
      </c>
      <c r="BD319" s="9">
        <v>350.659423828125</v>
      </c>
      <c r="BE319" s="9">
        <v>1801.3868408203125</v>
      </c>
      <c r="BF319" s="9">
        <v>1305.9393310546875</v>
      </c>
      <c r="BG319" s="9">
        <v>100.96334075927734</v>
      </c>
      <c r="BH319" s="9">
        <v>0.2108539342880249</v>
      </c>
      <c r="BI319" s="9">
        <v>0.16068693995475769</v>
      </c>
      <c r="BJ319" s="9">
        <v>0.75</v>
      </c>
      <c r="BK319" s="9">
        <v>-1.355140209197998</v>
      </c>
      <c r="BL319" s="9">
        <v>7.355140209197998</v>
      </c>
      <c r="BM319" s="9">
        <v>1</v>
      </c>
      <c r="BN319" s="9">
        <v>0</v>
      </c>
      <c r="BO319" s="9">
        <v>0.15999999642372131</v>
      </c>
      <c r="BP319" s="9">
        <v>111115</v>
      </c>
      <c r="BQ319" s="8">
        <v>1.7532971191406248</v>
      </c>
      <c r="BR319" s="8">
        <v>6.2351749019966462E-3</v>
      </c>
      <c r="BS319" s="8">
        <v>301.22529449462888</v>
      </c>
      <c r="BT319" s="8">
        <v>299.24080505371091</v>
      </c>
      <c r="BU319" s="8">
        <v>288.22188808898863</v>
      </c>
      <c r="BV319" s="8">
        <v>-3.9487853326882712E-2</v>
      </c>
      <c r="BW319" s="8">
        <v>3.8115287173637382</v>
      </c>
      <c r="BX319" s="8">
        <v>37.751610522193459</v>
      </c>
      <c r="BY319" s="8">
        <v>17.337162737769631</v>
      </c>
      <c r="BZ319" s="8">
        <v>27.083049774169922</v>
      </c>
      <c r="CA319" s="8">
        <v>3.5966550391541432</v>
      </c>
      <c r="CB319" s="8">
        <v>0.34918269039243643</v>
      </c>
      <c r="CC319" s="8">
        <v>2.0611108480712574</v>
      </c>
      <c r="CD319" s="8">
        <v>1.5355441910828858</v>
      </c>
      <c r="CE319" s="8">
        <v>0.21942479642549023</v>
      </c>
      <c r="CF319" s="8">
        <v>25.047351427570813</v>
      </c>
      <c r="CG319" s="8">
        <v>0.64814348339786965</v>
      </c>
      <c r="CH319" s="8">
        <v>54.47798845289887</v>
      </c>
      <c r="CI319" s="8">
        <v>378.7516834033284</v>
      </c>
      <c r="CJ319" s="8">
        <v>3.967662957549288E-2</v>
      </c>
      <c r="CK319" s="8">
        <v>0</v>
      </c>
      <c r="CL319" s="8">
        <v>1576.1483372760097</v>
      </c>
      <c r="CM319" s="8">
        <v>547.619873046875</v>
      </c>
      <c r="CN319" s="8">
        <v>0.36556527451436066</v>
      </c>
      <c r="CO319" s="8" t="e">
        <v>#DIV/0!</v>
      </c>
      <c r="CP319" s="10" t="e">
        <f t="shared" si="224"/>
        <v>#DIV/0!</v>
      </c>
    </row>
    <row r="320" spans="1:94" hidden="1" x14ac:dyDescent="0.3">
      <c r="A320" t="str">
        <f>VLOOKUP(C320,ListCodeMtrx!A$1:B$91,2,TRUE)</f>
        <v>M43</v>
      </c>
      <c r="B320" s="1" t="str">
        <f t="shared" si="179"/>
        <v>400a</v>
      </c>
      <c r="C320" s="10">
        <v>43</v>
      </c>
      <c r="D320" s="4" t="s">
        <v>208</v>
      </c>
      <c r="E320" s="5">
        <v>2</v>
      </c>
      <c r="F320" s="5">
        <v>3</v>
      </c>
      <c r="G320">
        <v>93</v>
      </c>
      <c r="H320" s="14">
        <v>41337</v>
      </c>
      <c r="I320" s="10">
        <v>2</v>
      </c>
      <c r="J320" s="15">
        <v>12</v>
      </c>
      <c r="K320" s="6">
        <v>0.44409722222222225</v>
      </c>
      <c r="L320" s="15">
        <v>3302.5</v>
      </c>
      <c r="M320" s="15">
        <v>0</v>
      </c>
      <c r="N320" s="1" t="s">
        <v>177</v>
      </c>
      <c r="O320" s="10">
        <f t="shared" ref="O320:O328" si="225">(AX320-AY320*(1000-AZ320)/(1000-BA320))*BQ320</f>
        <v>24.419641491886797</v>
      </c>
      <c r="P320" s="10">
        <f t="shared" ref="P320:P328" si="226">IF(CB320&lt;&gt;0,1/(1/CB320-1/AU320),0)</f>
        <v>0.31042569230060824</v>
      </c>
      <c r="Q320" s="10">
        <f t="shared" ref="Q320:Q328" si="227">((CE320-BR320/2)*AY320-O320)/(CE320+BR320/2)</f>
        <v>246.06470807925487</v>
      </c>
      <c r="R320" s="15">
        <v>28.394020080566406</v>
      </c>
      <c r="S320" s="15">
        <v>2</v>
      </c>
      <c r="T320" s="15">
        <v>2</v>
      </c>
      <c r="U320" s="15">
        <v>0</v>
      </c>
      <c r="V320" s="15">
        <v>0</v>
      </c>
      <c r="W320" s="15">
        <v>482.4501953125</v>
      </c>
      <c r="X320" s="15">
        <v>1054.00390625</v>
      </c>
      <c r="Y320" s="15">
        <v>750.70751953125</v>
      </c>
      <c r="Z320" s="10" t="e">
        <f t="shared" ref="Z320:Z328" si="228">CK320/V320</f>
        <v>#DIV/0!</v>
      </c>
      <c r="AA320" s="10">
        <f t="shared" ref="AA320:AA328" si="229">CM320/X320</f>
        <v>0.54226906328175672</v>
      </c>
      <c r="AB320" s="10">
        <f t="shared" ref="AB320:AB328" si="230">(X320-Y320)/X320</f>
        <v>0.28775641619568237</v>
      </c>
      <c r="AC320" s="15">
        <v>-1</v>
      </c>
      <c r="AD320" s="15">
        <v>0.87</v>
      </c>
      <c r="AE320" s="15">
        <v>0.92</v>
      </c>
      <c r="AF320" s="15">
        <v>9.9557476043701172</v>
      </c>
      <c r="AG320" s="10">
        <f t="shared" ref="AG320:AG328" si="231">(AF320*AE320+(100-AF320)*AD320)/100</f>
        <v>0.87497787380218517</v>
      </c>
      <c r="AH320" s="10">
        <f t="shared" ref="AH320:AH328" si="232">(O320-AC320)/CL320</f>
        <v>1.6161577534891041E-2</v>
      </c>
      <c r="AI320" s="10">
        <f t="shared" ref="AI320:AI328" si="233">(X320-Y320)/(X320-W320)</f>
        <v>0.53065246697683632</v>
      </c>
      <c r="AJ320" s="10">
        <f t="shared" ref="AJ320:AJ328" si="234">(V320-X320)/(V320-W320)</f>
        <v>2.1846895627584617</v>
      </c>
      <c r="AK320" s="10">
        <f t="shared" ref="AK320:AK328" si="235">(V320-X320)/X320</f>
        <v>-1</v>
      </c>
      <c r="AL320" s="15">
        <v>1797.58154296875</v>
      </c>
      <c r="AM320" s="15">
        <v>0.5</v>
      </c>
      <c r="AN320" s="10">
        <f t="shared" ref="AN320:AN328" si="236">AB320*AM320*AG320*AL320</f>
        <v>226.29798733733972</v>
      </c>
      <c r="AO320" s="10">
        <f t="shared" ref="AO320:AO328" si="237">BR320*1000</f>
        <v>5.6236327865758291</v>
      </c>
      <c r="AP320" s="10">
        <f t="shared" ref="AP320:AP328" si="238">(BW320-CC320)</f>
        <v>1.8345357128619426</v>
      </c>
      <c r="AQ320" s="10">
        <f t="shared" ref="AQ320:AQ328" si="239">(R320+BV320*M320)</f>
        <v>28.394020080566406</v>
      </c>
      <c r="AR320" s="15">
        <v>2</v>
      </c>
      <c r="AS320" s="10">
        <f t="shared" ref="AS320:AS328" si="240">(AR320*BK320+BL320)</f>
        <v>4.644859790802002</v>
      </c>
      <c r="AT320" s="15">
        <v>1</v>
      </c>
      <c r="AU320" s="10">
        <f t="shared" ref="AU320:AU328" si="241">AS320*(AT320+1)*(AT320+1)/(AT320*AT320+1)</f>
        <v>9.2897195816040039</v>
      </c>
      <c r="AV320" s="15">
        <v>26.111946105957031</v>
      </c>
      <c r="AW320" s="15">
        <v>24.994220733642578</v>
      </c>
      <c r="AX320" s="15">
        <v>400.10012817382812</v>
      </c>
      <c r="AY320" s="15">
        <v>384.93658447265625</v>
      </c>
      <c r="AZ320" s="15">
        <v>17.14655876159668</v>
      </c>
      <c r="BA320" s="15">
        <v>20.289157867431641</v>
      </c>
      <c r="BB320" s="15">
        <v>50.963951110839844</v>
      </c>
      <c r="BC320" s="15">
        <v>60.304557800292969</v>
      </c>
      <c r="BD320" s="15">
        <v>350.635498046875</v>
      </c>
      <c r="BE320" s="15">
        <v>1797.58154296875</v>
      </c>
      <c r="BF320" s="15">
        <v>1521.4031982421875</v>
      </c>
      <c r="BG320" s="15">
        <v>100.95785522460937</v>
      </c>
      <c r="BH320" s="15">
        <v>0.2519611120223999</v>
      </c>
      <c r="BI320" s="15">
        <v>0.171659916639328</v>
      </c>
      <c r="BJ320" s="15">
        <v>0.5</v>
      </c>
      <c r="BK320" s="15">
        <v>-1.355140209197998</v>
      </c>
      <c r="BL320" s="15">
        <v>7.355140209197998</v>
      </c>
      <c r="BM320" s="15">
        <v>1</v>
      </c>
      <c r="BN320" s="15">
        <v>0</v>
      </c>
      <c r="BO320" s="15">
        <v>0.15999999642372131</v>
      </c>
      <c r="BP320" s="15">
        <v>111115</v>
      </c>
      <c r="BQ320" s="10">
        <f t="shared" ref="BQ320:BQ328" si="242">BD320*0.000001/(AR320*0.0001)</f>
        <v>1.7531774902343749</v>
      </c>
      <c r="BR320" s="10">
        <f t="shared" ref="BR320:BR328" si="243">(BA320-AZ320)/(1000-BA320)*BQ320</f>
        <v>5.6236327865758287E-3</v>
      </c>
      <c r="BS320" s="10">
        <f t="shared" ref="BS320:BS328" si="244">(R320+273.15)</f>
        <v>301.54402008056638</v>
      </c>
      <c r="BT320" s="10">
        <f t="shared" ref="BT320:BT328" si="245">(AV320+273.15)</f>
        <v>299.26194610595701</v>
      </c>
      <c r="BU320" s="10">
        <f t="shared" ref="BU320:BU328" si="246">(BE320*BM320+BF320*BN320)*BO320</f>
        <v>287.61304044634744</v>
      </c>
      <c r="BV320" s="10">
        <f t="shared" ref="BV320:BV328" si="247">((BU320+0.00000010773*(BT320^4-BS320^4))-BR320*44100)/(AS320*51.4+0.00000043092*BS320^3)</f>
        <v>5.1690932490785657E-2</v>
      </c>
      <c r="BW320" s="10">
        <f t="shared" ref="BW320:BW328" si="248">0.61365*EXP(17.502*AQ320/(240.97+AQ320))</f>
        <v>3.8828855754713505</v>
      </c>
      <c r="BX320" s="10">
        <f t="shared" ref="BX320:BX328" si="249">BW320*1000/BG320</f>
        <v>38.460460227020178</v>
      </c>
      <c r="BY320" s="10">
        <f t="shared" ref="BY320:BY328" si="250">(BX320-BA320)</f>
        <v>18.171302359588537</v>
      </c>
      <c r="BZ320" s="10">
        <f t="shared" ref="BZ320:BZ328" si="251">IF(M320,R320,(AV320+R320)/2)</f>
        <v>27.252983093261719</v>
      </c>
      <c r="CA320" s="10">
        <f t="shared" ref="CA320:CA328" si="252">0.61365*EXP(17.502*BZ320/(240.97+BZ320))</f>
        <v>3.6326861445363208</v>
      </c>
      <c r="CB320" s="10">
        <f t="shared" ref="CB320:CB328" si="253">IF(BY320&lt;&gt;0,(1000-(BX320+BA320)/2)/BY320*BR320,0)</f>
        <v>0.30038791602838333</v>
      </c>
      <c r="CC320" s="10">
        <f t="shared" ref="CC320:CC328" si="254">BA320*BG320/1000</f>
        <v>2.0483498626094079</v>
      </c>
      <c r="CD320" s="10">
        <f t="shared" ref="CD320:CD328" si="255">(CA320-CC320)</f>
        <v>1.5843362819269129</v>
      </c>
      <c r="CE320" s="10">
        <f t="shared" ref="CE320:CE328" si="256">1/(1.6/P320+1.37/AU320)</f>
        <v>0.18861919310622025</v>
      </c>
      <c r="CF320" s="10">
        <f t="shared" ref="CF320:CF328" si="257">Q320*BG320*0.001</f>
        <v>24.84216517415118</v>
      </c>
      <c r="CG320" s="10">
        <f t="shared" ref="CG320:CG328" si="258">Q320/AY320</f>
        <v>0.63923440380797047</v>
      </c>
      <c r="CH320" s="10">
        <f t="shared" ref="CH320:CH328" si="259">(1-BR320*BG320/BW320/P320)*100</f>
        <v>52.897406631373698</v>
      </c>
      <c r="CI320" s="10">
        <f t="shared" ref="CI320:CI328" si="260">(AY320-O320/(AU320/1.35))</f>
        <v>381.38787498530752</v>
      </c>
      <c r="CJ320" s="10">
        <f t="shared" ref="CJ320:CJ328" si="261">O320*CH320/100/CI320</f>
        <v>3.3869343797006221E-2</v>
      </c>
      <c r="CK320" s="10">
        <f t="shared" ref="CK320:CK328" si="262">(V320-U320)</f>
        <v>0</v>
      </c>
      <c r="CL320" s="10">
        <f t="shared" ref="CL320:CL328" si="263">BE320*AG320</f>
        <v>1572.8440764528482</v>
      </c>
      <c r="CM320" s="10">
        <f t="shared" ref="CM320:CM328" si="264">(X320-W320)</f>
        <v>571.5537109375</v>
      </c>
      <c r="CN320" s="10">
        <f t="shared" ref="CN320:CN328" si="265">(X320-Y320)/(X320-U320)</f>
        <v>0.28775641619568237</v>
      </c>
      <c r="CO320" s="10" t="e">
        <f t="shared" ref="CO320:CO328" si="266">(V320-X320)/(V320-U320)</f>
        <v>#DIV/0!</v>
      </c>
      <c r="CP320" s="8" t="e">
        <f t="shared" si="224"/>
        <v>#DIV/0!</v>
      </c>
    </row>
    <row r="321" spans="1:94" x14ac:dyDescent="0.3">
      <c r="A321" s="40" t="str">
        <f>VLOOKUP(C321,ListCodeMtrx!A$1:B$91,2,TRUE)</f>
        <v>M43</v>
      </c>
      <c r="B321" s="1">
        <f t="shared" si="179"/>
        <v>50</v>
      </c>
      <c r="C321" s="10">
        <v>43</v>
      </c>
      <c r="D321" s="4" t="s">
        <v>208</v>
      </c>
      <c r="E321" s="5">
        <v>2</v>
      </c>
      <c r="F321" s="5">
        <v>3</v>
      </c>
      <c r="G321">
        <v>93</v>
      </c>
      <c r="H321" s="14">
        <v>41337</v>
      </c>
      <c r="I321" s="10">
        <v>2</v>
      </c>
      <c r="J321" s="15">
        <v>16</v>
      </c>
      <c r="K321" s="6">
        <v>0.45174768518518515</v>
      </c>
      <c r="L321" s="15">
        <v>3964</v>
      </c>
      <c r="M321" s="15">
        <v>0</v>
      </c>
      <c r="N321" s="1">
        <v>50</v>
      </c>
      <c r="O321" s="7">
        <f>(AX321-AY321*(1000-AZ321)/(1000-BA321))*BQ321</f>
        <v>-0.75673098113389803</v>
      </c>
      <c r="P321" s="7">
        <f>IF(CB321&lt;&gt;0,1/(1/CB321-1/AU321),0)</f>
        <v>0.30682751216359255</v>
      </c>
      <c r="Q321" s="7">
        <f>((CE321-BR321/2)*AY321-O321)/(CE321+BR321/2)</f>
        <v>51.378308070115807</v>
      </c>
      <c r="R321" s="15">
        <v>28.592363357543945</v>
      </c>
      <c r="S321" s="15">
        <v>6</v>
      </c>
      <c r="T321" s="15">
        <v>6</v>
      </c>
      <c r="U321" s="15">
        <v>0</v>
      </c>
      <c r="V321" s="15">
        <v>0</v>
      </c>
      <c r="W321" s="15">
        <v>467.540771484375</v>
      </c>
      <c r="X321" s="15">
        <v>872.493408203125</v>
      </c>
      <c r="Y321" s="15">
        <v>696.596923828125</v>
      </c>
      <c r="Z321" s="10" t="e">
        <f>CK321/V321</f>
        <v>#DIV/0!</v>
      </c>
      <c r="AA321" s="10">
        <f>CM321/X321</f>
        <v>0.46413260307918919</v>
      </c>
      <c r="AB321" s="10">
        <f>(X321-Y321)/X321</f>
        <v>0.20160207827501384</v>
      </c>
      <c r="AC321" s="15">
        <v>-1</v>
      </c>
      <c r="AD321" s="15">
        <v>0.87</v>
      </c>
      <c r="AE321" s="15">
        <v>0.92</v>
      </c>
      <c r="AF321" s="15">
        <v>9.9557476043701172</v>
      </c>
      <c r="AG321" s="10">
        <f>(AF321*AE321+(100-AF321)*AD321)/100</f>
        <v>0.87497787380218517</v>
      </c>
      <c r="AH321" s="10">
        <f>(O321-AC321)/CL321</f>
        <v>1.5463500047924956E-4</v>
      </c>
      <c r="AI321" s="10">
        <f>(X321-Y321)/(X321-W321)</f>
        <v>0.43436310428857544</v>
      </c>
      <c r="AJ321" s="10">
        <f>(V321-X321)/(V321-W321)</f>
        <v>1.8661333116106289</v>
      </c>
      <c r="AK321" s="10">
        <f>(V321-X321)/X321</f>
        <v>-1</v>
      </c>
      <c r="AL321" s="15">
        <v>1797.9678955078125</v>
      </c>
      <c r="AM321" s="15">
        <v>0.5</v>
      </c>
      <c r="AN321" s="10">
        <f>AB321*AM321*AG321*AL321</f>
        <v>158.57839309125507</v>
      </c>
      <c r="AO321" s="10">
        <f>BR321*1000</f>
        <v>5.3493148371486186</v>
      </c>
      <c r="AP321" s="10">
        <f>(BW321-CC321)</f>
        <v>1.7633877223281651</v>
      </c>
      <c r="AQ321" s="10">
        <f>(R321+BV321*M321)</f>
        <v>28.592363357543945</v>
      </c>
      <c r="AR321" s="15">
        <v>2</v>
      </c>
      <c r="AS321" s="10">
        <f>(AR321*BK321+BL321)</f>
        <v>4.644859790802002</v>
      </c>
      <c r="AT321" s="15">
        <v>1</v>
      </c>
      <c r="AU321" s="10">
        <f>AS321*(AT321+1)*(AT321+1)/(AT321*AT321+1)</f>
        <v>9.2897195816040039</v>
      </c>
      <c r="AV321" s="15">
        <v>26.089689254760742</v>
      </c>
      <c r="AW321" s="15">
        <v>24.987060546875</v>
      </c>
      <c r="AX321" s="15">
        <v>48.473880767822266</v>
      </c>
      <c r="AY321" s="15">
        <v>48.756740570068359</v>
      </c>
      <c r="AZ321" s="15">
        <v>18.453950881958008</v>
      </c>
      <c r="BA321" s="15">
        <v>21.439670562744141</v>
      </c>
      <c r="BB321" s="15">
        <v>54.921726226806641</v>
      </c>
      <c r="BC321" s="15">
        <v>63.80767822265625</v>
      </c>
      <c r="BD321" s="15">
        <v>350.64425659179687</v>
      </c>
      <c r="BE321" s="15">
        <v>1797.9678955078125</v>
      </c>
      <c r="BF321" s="15">
        <v>1547.42138671875</v>
      </c>
      <c r="BG321" s="15">
        <v>100.95719909667969</v>
      </c>
      <c r="BH321" s="15">
        <v>-0.51745569705963135</v>
      </c>
      <c r="BI321" s="15">
        <v>0.18592497706413269</v>
      </c>
      <c r="BJ321" s="15">
        <v>0.5</v>
      </c>
      <c r="BK321" s="15">
        <v>-1.355140209197998</v>
      </c>
      <c r="BL321" s="15">
        <v>7.355140209197998</v>
      </c>
      <c r="BM321" s="15">
        <v>1</v>
      </c>
      <c r="BN321" s="15">
        <v>0</v>
      </c>
      <c r="BO321" s="15">
        <v>0.15999999642372131</v>
      </c>
      <c r="BP321" s="15">
        <v>111115</v>
      </c>
      <c r="BQ321" s="10">
        <f>BD321*0.000001/(AR321*0.0001)</f>
        <v>1.7532212829589842</v>
      </c>
      <c r="BR321" s="10">
        <f>(BA321-AZ321)/(1000-BA321)*BQ321</f>
        <v>5.3493148371486186E-3</v>
      </c>
      <c r="BS321" s="10">
        <f>(R321+273.15)</f>
        <v>301.74236335754392</v>
      </c>
      <c r="BT321" s="10">
        <f>(AV321+273.15)</f>
        <v>299.23968925476072</v>
      </c>
      <c r="BU321" s="10">
        <f>(BE321*BM321+BF321*BN321)*BO321</f>
        <v>287.67485685121574</v>
      </c>
      <c r="BV321" s="10">
        <f>((BU321+0.00000010773*(BT321^4-BS321^4))-BR321*44100)/(AS321*51.4+0.00000043092*BS321^3)</f>
        <v>8.9822543072077515E-2</v>
      </c>
      <c r="BW321" s="10">
        <f>0.61365*EXP(17.502*AQ321/(240.97+AQ321))</f>
        <v>3.927876811898348</v>
      </c>
      <c r="BX321" s="10">
        <f>BW321*1000/BG321</f>
        <v>38.906356822923478</v>
      </c>
      <c r="BY321" s="10">
        <f>(BX321-BA321)</f>
        <v>17.466686260179337</v>
      </c>
      <c r="BZ321" s="10">
        <f>IF(M321,R321,(AV321+R321)/2)</f>
        <v>27.341026306152344</v>
      </c>
      <c r="CA321" s="10">
        <f>0.61365*EXP(17.502*BZ321/(240.97+BZ321))</f>
        <v>3.6514776153030923</v>
      </c>
      <c r="CB321" s="10">
        <f>IF(BY321&lt;&gt;0,(1000-(BX321+BA321)/2)/BY321*BR321,0)</f>
        <v>0.2970174084564331</v>
      </c>
      <c r="CC321" s="10">
        <f>BA321*BG321/1000</f>
        <v>2.1644890895701829</v>
      </c>
      <c r="CD321" s="10">
        <f>(CA321-CC321)</f>
        <v>1.4869885257329094</v>
      </c>
      <c r="CE321" s="10">
        <f>1/(1.6/P321+1.37/AU321)</f>
        <v>0.18649301626613934</v>
      </c>
      <c r="CF321" s="10">
        <f>Q321*BG321*0.001</f>
        <v>5.1870100770852261</v>
      </c>
      <c r="CG321" s="10">
        <f>Q321/AY321</f>
        <v>1.0537683091485575</v>
      </c>
      <c r="CH321" s="10">
        <f>(1-BR321*BG321/BW321/P321)*100</f>
        <v>55.18913832899095</v>
      </c>
      <c r="CI321" s="10">
        <f>(AY321-O321/(AU321/1.35))</f>
        <v>48.866710178467926</v>
      </c>
      <c r="CJ321" s="10">
        <f>O321*CH321/100/CI321</f>
        <v>-8.5463765911612064E-3</v>
      </c>
      <c r="CK321" s="10">
        <f>(V321-U321)</f>
        <v>0</v>
      </c>
      <c r="CL321" s="10">
        <f>BE321*AG321</f>
        <v>1573.1821263760153</v>
      </c>
      <c r="CM321" s="10">
        <f>(X321-W321)</f>
        <v>404.95263671875</v>
      </c>
      <c r="CN321" s="10">
        <f>(X321-Y321)/(X321-U321)</f>
        <v>0.20160207827501384</v>
      </c>
      <c r="CO321" s="10" t="e">
        <f>(V321-X321)/(V321-U321)</f>
        <v>#DIV/0!</v>
      </c>
      <c r="CP321" s="10" t="e">
        <f>(V321-X321)/(V321-U321)</f>
        <v>#DIV/0!</v>
      </c>
    </row>
    <row r="322" spans="1:94" x14ac:dyDescent="0.3">
      <c r="A322" s="40" t="str">
        <f>VLOOKUP(C322,ListCodeMtrx!A$1:B$91,2,TRUE)</f>
        <v>M43</v>
      </c>
      <c r="B322" s="1">
        <f t="shared" si="179"/>
        <v>100</v>
      </c>
      <c r="C322" s="10">
        <v>43</v>
      </c>
      <c r="D322" s="4" t="s">
        <v>208</v>
      </c>
      <c r="E322" s="5">
        <v>2</v>
      </c>
      <c r="F322" s="5">
        <v>3</v>
      </c>
      <c r="G322">
        <v>93</v>
      </c>
      <c r="H322" s="14">
        <v>41337</v>
      </c>
      <c r="I322" s="10">
        <v>2</v>
      </c>
      <c r="J322" s="15">
        <v>15</v>
      </c>
      <c r="K322" s="6">
        <v>0.44972222222222225</v>
      </c>
      <c r="L322" s="15">
        <v>3788.5</v>
      </c>
      <c r="M322" s="15">
        <v>0</v>
      </c>
      <c r="N322" s="1">
        <v>100</v>
      </c>
      <c r="O322" s="7">
        <f>(AX322-AY322*(1000-AZ322)/(1000-BA322))*BQ322</f>
        <v>3.3762701676900582</v>
      </c>
      <c r="P322" s="7">
        <f>IF(CB322&lt;&gt;0,1/(1/CB322-1/AU322),0)</f>
        <v>0.28974444667195492</v>
      </c>
      <c r="Q322" s="7">
        <f>((CE322-BR322/2)*AY322-O322)/(CE322+BR322/2)</f>
        <v>75.328271507178911</v>
      </c>
      <c r="R322" s="15">
        <v>28.668214797973633</v>
      </c>
      <c r="S322" s="15">
        <v>5</v>
      </c>
      <c r="T322" s="15">
        <v>5</v>
      </c>
      <c r="U322" s="15">
        <v>0</v>
      </c>
      <c r="V322" s="15">
        <v>0</v>
      </c>
      <c r="W322" s="15">
        <v>472.598876953125</v>
      </c>
      <c r="X322" s="15">
        <v>912.07904052734375</v>
      </c>
      <c r="Y322" s="15">
        <v>709.150634765625</v>
      </c>
      <c r="Z322" s="10" t="e">
        <f>CK322/V322</f>
        <v>#DIV/0!</v>
      </c>
      <c r="AA322" s="10">
        <f>CM322/X322</f>
        <v>0.48184438414473502</v>
      </c>
      <c r="AB322" s="10">
        <f>(X322-Y322)/X322</f>
        <v>0.22248993425437127</v>
      </c>
      <c r="AC322" s="15">
        <v>-1</v>
      </c>
      <c r="AD322" s="15">
        <v>0.87</v>
      </c>
      <c r="AE322" s="15">
        <v>0.92</v>
      </c>
      <c r="AF322" s="15">
        <v>9.9557476043701172</v>
      </c>
      <c r="AG322" s="10">
        <f>(AF322*AE322+(100-AF322)*AD322)/100</f>
        <v>0.87497787380218517</v>
      </c>
      <c r="AH322" s="10">
        <f>(O322-AC322)/CL322</f>
        <v>2.7821312181674821E-3</v>
      </c>
      <c r="AI322" s="10">
        <f>(X322-Y322)/(X322-W322)</f>
        <v>0.4617464508780918</v>
      </c>
      <c r="AJ322" s="10">
        <f>(V322-X322)/(V322-W322)</f>
        <v>1.9299221496410979</v>
      </c>
      <c r="AK322" s="10">
        <f>(V322-X322)/X322</f>
        <v>-1</v>
      </c>
      <c r="AL322" s="15">
        <v>1797.7506103515625</v>
      </c>
      <c r="AM322" s="15">
        <v>0.5</v>
      </c>
      <c r="AN322" s="10">
        <f>AB322*AM322*AG322*AL322</f>
        <v>174.98744407355139</v>
      </c>
      <c r="AO322" s="10">
        <f>BR322*1000</f>
        <v>5.1981876975705505</v>
      </c>
      <c r="AP322" s="10">
        <f>(BW322-CC322)</f>
        <v>1.8115045752762531</v>
      </c>
      <c r="AQ322" s="10">
        <f>(R322+BV322*M322)</f>
        <v>28.668214797973633</v>
      </c>
      <c r="AR322" s="15">
        <v>2</v>
      </c>
      <c r="AS322" s="10">
        <f>(AR322*BK322+BL322)</f>
        <v>4.644859790802002</v>
      </c>
      <c r="AT322" s="15">
        <v>1</v>
      </c>
      <c r="AU322" s="10">
        <f>AS322*(AT322+1)*(AT322+1)/(AT322*AT322+1)</f>
        <v>9.2897195816040039</v>
      </c>
      <c r="AV322" s="15">
        <v>26.106742858886719</v>
      </c>
      <c r="AW322" s="15">
        <v>24.991718292236328</v>
      </c>
      <c r="AX322" s="15">
        <v>99.223236083984375</v>
      </c>
      <c r="AY322" s="15">
        <v>97.009849548339844</v>
      </c>
      <c r="AZ322" s="15">
        <v>18.232275009155273</v>
      </c>
      <c r="BA322" s="15">
        <v>21.134555816650391</v>
      </c>
      <c r="BB322" s="15">
        <v>54.207611083984375</v>
      </c>
      <c r="BC322" s="15">
        <v>62.836578369140625</v>
      </c>
      <c r="BD322" s="15">
        <v>350.64328002929687</v>
      </c>
      <c r="BE322" s="15">
        <v>1797.7506103515625</v>
      </c>
      <c r="BF322" s="15">
        <v>1540.3375244140625</v>
      </c>
      <c r="BG322" s="15">
        <v>100.95777893066406</v>
      </c>
      <c r="BH322" s="15">
        <v>-0.3562084436416626</v>
      </c>
      <c r="BI322" s="15">
        <v>0.180937260389328</v>
      </c>
      <c r="BJ322" s="15">
        <v>0.5</v>
      </c>
      <c r="BK322" s="15">
        <v>-1.355140209197998</v>
      </c>
      <c r="BL322" s="15">
        <v>7.355140209197998</v>
      </c>
      <c r="BM322" s="15">
        <v>1</v>
      </c>
      <c r="BN322" s="15">
        <v>0</v>
      </c>
      <c r="BO322" s="15">
        <v>0.15999999642372131</v>
      </c>
      <c r="BP322" s="15">
        <v>111115</v>
      </c>
      <c r="BQ322" s="10">
        <f>BD322*0.000001/(AR322*0.0001)</f>
        <v>1.7532164001464843</v>
      </c>
      <c r="BR322" s="10">
        <f>(BA322-AZ322)/(1000-BA322)*BQ322</f>
        <v>5.1981876975705507E-3</v>
      </c>
      <c r="BS322" s="10">
        <f>(R322+273.15)</f>
        <v>301.81821479797361</v>
      </c>
      <c r="BT322" s="10">
        <f>(AV322+273.15)</f>
        <v>299.2567428588867</v>
      </c>
      <c r="BU322" s="10">
        <f>(BE322*BM322+BF322*BN322)*BO322</f>
        <v>287.64009122699281</v>
      </c>
      <c r="BV322" s="10">
        <f>((BU322+0.00000010773*(BT322^4-BS322^4))-BR322*44100)/(AS322*51.4+0.00000043092*BS322^3)</f>
        <v>0.1134773615906398</v>
      </c>
      <c r="BW322" s="10">
        <f>0.61365*EXP(17.502*AQ322/(240.97+AQ322))</f>
        <v>3.9452023892114236</v>
      </c>
      <c r="BX322" s="10">
        <f>BW322*1000/BG322</f>
        <v>39.077745479334638</v>
      </c>
      <c r="BY322" s="10">
        <f>(BX322-BA322)</f>
        <v>17.943189662684247</v>
      </c>
      <c r="BZ322" s="10">
        <f>IF(M322,R322,(AV322+R322)/2)</f>
        <v>27.387478828430176</v>
      </c>
      <c r="CA322" s="10">
        <f>0.61365*EXP(17.502*BZ322/(240.97+BZ322))</f>
        <v>3.6614263383194676</v>
      </c>
      <c r="CB322" s="10">
        <f>IF(BY322&lt;&gt;0,(1000-(BX322+BA322)/2)/BY322*BR322,0)</f>
        <v>0.28098071582757422</v>
      </c>
      <c r="CC322" s="10">
        <f>BA322*BG322/1000</f>
        <v>2.1336978139351706</v>
      </c>
      <c r="CD322" s="10">
        <f>(CA322-CC322)</f>
        <v>1.5277285243842971</v>
      </c>
      <c r="CE322" s="10">
        <f>1/(1.6/P322+1.37/AU322)</f>
        <v>0.17637983318265449</v>
      </c>
      <c r="CF322" s="10">
        <f>Q322*BG322*0.001</f>
        <v>7.6049749820508099</v>
      </c>
      <c r="CG322" s="10">
        <f>Q322/AY322</f>
        <v>0.77650127134402946</v>
      </c>
      <c r="CH322" s="10">
        <f>(1-BR322*BG322/BW322/P322)*100</f>
        <v>54.089995403576665</v>
      </c>
      <c r="CI322" s="10">
        <f>(AY322-O322/(AU322/1.35))</f>
        <v>96.519203443649289</v>
      </c>
      <c r="CJ322" s="10">
        <f>O322*CH322/100/CI322</f>
        <v>1.8920839722657734E-2</v>
      </c>
      <c r="CK322" s="10">
        <f>(V322-U322)</f>
        <v>0</v>
      </c>
      <c r="CL322" s="10">
        <f>BE322*AG322</f>
        <v>1572.9920066719908</v>
      </c>
      <c r="CM322" s="10">
        <f>(X322-W322)</f>
        <v>439.48016357421875</v>
      </c>
      <c r="CN322" s="10">
        <f>(X322-Y322)/(X322-U322)</f>
        <v>0.22248993425437127</v>
      </c>
      <c r="CO322" s="10" t="e">
        <f>(V322-X322)/(V322-U322)</f>
        <v>#DIV/0!</v>
      </c>
      <c r="CP322" s="10" t="e">
        <f>(V322-X322)/(V322-U322)</f>
        <v>#DIV/0!</v>
      </c>
    </row>
    <row r="323" spans="1:94" x14ac:dyDescent="0.3">
      <c r="A323" s="40" t="str">
        <f>VLOOKUP(C323,ListCodeMtrx!A$1:B$91,2,TRUE)</f>
        <v>M43</v>
      </c>
      <c r="B323" s="1">
        <f t="shared" si="179"/>
        <v>200</v>
      </c>
      <c r="C323" s="10">
        <v>43</v>
      </c>
      <c r="D323" s="4" t="s">
        <v>208</v>
      </c>
      <c r="E323" s="5">
        <v>2</v>
      </c>
      <c r="F323" s="5">
        <v>3</v>
      </c>
      <c r="G323">
        <v>93</v>
      </c>
      <c r="H323" s="14">
        <v>41337</v>
      </c>
      <c r="I323" s="10">
        <v>2</v>
      </c>
      <c r="J323" s="15">
        <v>14</v>
      </c>
      <c r="K323" s="6">
        <v>0.44785879629629632</v>
      </c>
      <c r="L323" s="15">
        <v>3627.5</v>
      </c>
      <c r="M323" s="15">
        <v>0</v>
      </c>
      <c r="N323" s="1">
        <v>200</v>
      </c>
      <c r="O323" s="10">
        <f>(AX323-AY323*(1000-AZ323)/(1000-BA323))*BQ323</f>
        <v>10.799835913880617</v>
      </c>
      <c r="P323" s="10">
        <f>IF(CB323&lt;&gt;0,1/(1/CB323-1/AU323),0)</f>
        <v>0.28050963872283596</v>
      </c>
      <c r="Q323" s="10">
        <f>((CE323-BR323/2)*AY323-O323)/(CE323+BR323/2)</f>
        <v>124.5770599538166</v>
      </c>
      <c r="R323" s="15">
        <v>28.645652770996094</v>
      </c>
      <c r="S323" s="15">
        <v>4</v>
      </c>
      <c r="T323" s="15">
        <v>4</v>
      </c>
      <c r="U323" s="15">
        <v>0</v>
      </c>
      <c r="V323" s="15">
        <v>0</v>
      </c>
      <c r="W323" s="15">
        <v>475.364013671875</v>
      </c>
      <c r="X323" s="15">
        <v>949.2835693359375</v>
      </c>
      <c r="Y323" s="15">
        <v>716.28125</v>
      </c>
      <c r="Z323" s="10" t="e">
        <f>CK323/V323</f>
        <v>#DIV/0!</v>
      </c>
      <c r="AA323" s="10">
        <f>CM323/X323</f>
        <v>0.49923918518424215</v>
      </c>
      <c r="AB323" s="10">
        <f>(X323-Y323)/X323</f>
        <v>0.2454507028905305</v>
      </c>
      <c r="AC323" s="15">
        <v>-1</v>
      </c>
      <c r="AD323" s="15">
        <v>0.87</v>
      </c>
      <c r="AE323" s="15">
        <v>0.92</v>
      </c>
      <c r="AF323" s="15">
        <v>9.9557476043701172</v>
      </c>
      <c r="AG323" s="10">
        <f>(AF323*AE323+(100-AF323)*AD323)/100</f>
        <v>0.87497787380218517</v>
      </c>
      <c r="AH323" s="10">
        <f>(O323-AC323)/CL323</f>
        <v>7.5012002010232696E-3</v>
      </c>
      <c r="AI323" s="10">
        <f>(X323-Y323)/(X323-W323)</f>
        <v>0.49164951425026449</v>
      </c>
      <c r="AJ323" s="10">
        <f>(V323-X323)/(V323-W323)</f>
        <v>1.9969613644149145</v>
      </c>
      <c r="AK323" s="10">
        <f>(V323-X323)/X323</f>
        <v>-1</v>
      </c>
      <c r="AL323" s="15">
        <v>1797.8280029296875</v>
      </c>
      <c r="AM323" s="15">
        <v>0.5</v>
      </c>
      <c r="AN323" s="10">
        <f>AB323*AM323*AG323*AL323</f>
        <v>193.05430740668871</v>
      </c>
      <c r="AO323" s="10">
        <f>BR323*1000</f>
        <v>5.1183765637726379</v>
      </c>
      <c r="AP323" s="10">
        <f>(BW323-CC323)</f>
        <v>1.8409975442296234</v>
      </c>
      <c r="AQ323" s="10">
        <f>(R323+BV323*M323)</f>
        <v>28.645652770996094</v>
      </c>
      <c r="AR323" s="15">
        <v>2</v>
      </c>
      <c r="AS323" s="10">
        <f>(AR323*BK323+BL323)</f>
        <v>4.644859790802002</v>
      </c>
      <c r="AT323" s="15">
        <v>1</v>
      </c>
      <c r="AU323" s="10">
        <f>AS323*(AT323+1)*(AT323+1)/(AT323*AT323+1)</f>
        <v>9.2897195816040039</v>
      </c>
      <c r="AV323" s="15">
        <v>26.102766036987305</v>
      </c>
      <c r="AW323" s="15">
        <v>24.988237380981445</v>
      </c>
      <c r="AX323" s="15">
        <v>199.24153137207031</v>
      </c>
      <c r="AY323" s="15">
        <v>192.51943969726562</v>
      </c>
      <c r="AZ323" s="15">
        <v>17.932723999023438</v>
      </c>
      <c r="BA323" s="15">
        <v>20.791460037231445</v>
      </c>
      <c r="BB323" s="15">
        <v>53.329143524169922</v>
      </c>
      <c r="BC323" s="15">
        <v>61.830581665039063</v>
      </c>
      <c r="BD323" s="15">
        <v>350.64154052734375</v>
      </c>
      <c r="BE323" s="15">
        <v>1797.8280029296875</v>
      </c>
      <c r="BF323" s="15">
        <v>1537.6005859375</v>
      </c>
      <c r="BG323" s="15">
        <v>100.95704650878906</v>
      </c>
      <c r="BH323" s="15">
        <v>-6.5147042274475098E-2</v>
      </c>
      <c r="BI323" s="15">
        <v>0.17731329798698425</v>
      </c>
      <c r="BJ323" s="15">
        <v>0.75</v>
      </c>
      <c r="BK323" s="15">
        <v>-1.355140209197998</v>
      </c>
      <c r="BL323" s="15">
        <v>7.355140209197998</v>
      </c>
      <c r="BM323" s="15">
        <v>1</v>
      </c>
      <c r="BN323" s="15">
        <v>0</v>
      </c>
      <c r="BO323" s="15">
        <v>0.15999999642372131</v>
      </c>
      <c r="BP323" s="15">
        <v>111115</v>
      </c>
      <c r="BQ323" s="10">
        <f>BD323*0.000001/(AR323*0.0001)</f>
        <v>1.7532077026367188</v>
      </c>
      <c r="BR323" s="10">
        <f>(BA323-AZ323)/(1000-BA323)*BQ323</f>
        <v>5.118376563772638E-3</v>
      </c>
      <c r="BS323" s="10">
        <f>(R323+273.15)</f>
        <v>301.79565277099607</v>
      </c>
      <c r="BT323" s="10">
        <f>(AV323+273.15)</f>
        <v>299.25276603698728</v>
      </c>
      <c r="BU323" s="10">
        <f>(BE323*BM323+BF323*BN323)*BO323</f>
        <v>287.65247403921603</v>
      </c>
      <c r="BV323" s="10">
        <f>((BU323+0.00000010773*(BT323^4-BS323^4))-BR323*44100)/(AS323*51.4+0.00000043092*BS323^3)</f>
        <v>0.12845679007059499</v>
      </c>
      <c r="BW323" s="10">
        <f>0.61365*EXP(17.502*AQ323/(240.97+AQ323))</f>
        <v>3.9400419421940276</v>
      </c>
      <c r="BX323" s="10">
        <f>BW323*1000/BG323</f>
        <v>39.026913706821027</v>
      </c>
      <c r="BY323" s="10">
        <f>(BX323-BA323)</f>
        <v>18.235453669589582</v>
      </c>
      <c r="BZ323" s="10">
        <f>IF(M323,R323,(AV323+R323)/2)</f>
        <v>27.374209403991699</v>
      </c>
      <c r="CA323" s="10">
        <f>0.61365*EXP(17.502*BZ323/(240.97+BZ323))</f>
        <v>3.6585820188695695</v>
      </c>
      <c r="CB323" s="10">
        <f>IF(BY323&lt;&gt;0,(1000-(BX323+BA323)/2)/BY323*BR323,0)</f>
        <v>0.27228771889156483</v>
      </c>
      <c r="CC323" s="10">
        <f>BA323*BG323/1000</f>
        <v>2.0990443979644042</v>
      </c>
      <c r="CD323" s="10">
        <f>(CA323-CC323)</f>
        <v>1.5595376209051652</v>
      </c>
      <c r="CE323" s="10">
        <f>1/(1.6/P323+1.37/AU323)</f>
        <v>0.17089989493831934</v>
      </c>
      <c r="CF323" s="10">
        <f>Q323*BG323*0.001</f>
        <v>12.576932035685667</v>
      </c>
      <c r="CG323" s="10">
        <f>Q323/AY323</f>
        <v>0.64708821171364539</v>
      </c>
      <c r="CH323" s="10">
        <f>(1-BR323*BG323/BW323/P323)*100</f>
        <v>53.24584231760938</v>
      </c>
      <c r="CI323" s="10">
        <f>(AY323-O323/(AU323/1.35))</f>
        <v>190.94998667388154</v>
      </c>
      <c r="CJ323" s="10">
        <f>O323*CH323/100/CI323</f>
        <v>3.0115024889142764E-2</v>
      </c>
      <c r="CK323" s="10">
        <f>(V323-U323)</f>
        <v>0</v>
      </c>
      <c r="CL323" s="10">
        <f>BE323*AG323</f>
        <v>1573.0597234654467</v>
      </c>
      <c r="CM323" s="10">
        <f>(X323-W323)</f>
        <v>473.9195556640625</v>
      </c>
      <c r="CN323" s="10">
        <f>(X323-Y323)/(X323-U323)</f>
        <v>0.2454507028905305</v>
      </c>
      <c r="CO323" s="10" t="e">
        <f>(V323-X323)/(V323-U323)</f>
        <v>#DIV/0!</v>
      </c>
      <c r="CP323" s="10" t="e">
        <f>(V323-X323)/(V323-U323)</f>
        <v>#DIV/0!</v>
      </c>
    </row>
    <row r="324" spans="1:94" x14ac:dyDescent="0.3">
      <c r="A324" s="40" t="str">
        <f>VLOOKUP(C324,ListCodeMtrx!A$1:B$91,2,TRUE)</f>
        <v>M43</v>
      </c>
      <c r="B324" s="1">
        <f t="shared" ref="B324:B387" si="267">N324</f>
        <v>250</v>
      </c>
      <c r="C324" s="10">
        <v>43</v>
      </c>
      <c r="D324" s="4" t="s">
        <v>208</v>
      </c>
      <c r="E324" s="5">
        <v>2</v>
      </c>
      <c r="F324" s="5">
        <v>3</v>
      </c>
      <c r="G324">
        <v>93</v>
      </c>
      <c r="H324" s="14">
        <v>41337</v>
      </c>
      <c r="I324" s="10">
        <v>2</v>
      </c>
      <c r="J324" s="15">
        <v>13</v>
      </c>
      <c r="K324" s="6">
        <v>0.4459953703703704</v>
      </c>
      <c r="L324" s="15">
        <v>3466.5</v>
      </c>
      <c r="M324" s="15">
        <v>0</v>
      </c>
      <c r="N324" s="1">
        <v>250</v>
      </c>
      <c r="O324" s="7">
        <f t="shared" si="225"/>
        <v>17.765872445786147</v>
      </c>
      <c r="P324" s="7">
        <f t="shared" si="226"/>
        <v>0.28187864438442056</v>
      </c>
      <c r="Q324" s="7">
        <f t="shared" si="227"/>
        <v>177.98435440655905</v>
      </c>
      <c r="R324" s="15">
        <v>28.575418472290039</v>
      </c>
      <c r="S324" s="15">
        <v>3</v>
      </c>
      <c r="T324" s="15">
        <v>3</v>
      </c>
      <c r="U324" s="15">
        <v>0</v>
      </c>
      <c r="V324" s="15">
        <v>0</v>
      </c>
      <c r="W324" s="15">
        <v>478.198974609375</v>
      </c>
      <c r="X324" s="15">
        <v>1009.8704833984375</v>
      </c>
      <c r="Y324" s="15">
        <v>733.176513671875</v>
      </c>
      <c r="Z324" s="10" t="e">
        <f t="shared" si="228"/>
        <v>#DIV/0!</v>
      </c>
      <c r="AA324" s="10">
        <f t="shared" si="229"/>
        <v>0.52647494656925742</v>
      </c>
      <c r="AB324" s="10">
        <f t="shared" si="230"/>
        <v>0.27398956032007799</v>
      </c>
      <c r="AC324" s="15">
        <v>-1</v>
      </c>
      <c r="AD324" s="15">
        <v>0.87</v>
      </c>
      <c r="AE324" s="15">
        <v>0.92</v>
      </c>
      <c r="AF324" s="15">
        <v>9.9557476043701172</v>
      </c>
      <c r="AG324" s="10">
        <f t="shared" si="231"/>
        <v>0.87497787380218517</v>
      </c>
      <c r="AH324" s="10">
        <f t="shared" si="232"/>
        <v>1.1928252188019385E-2</v>
      </c>
      <c r="AI324" s="10">
        <f t="shared" si="233"/>
        <v>0.52042278954680488</v>
      </c>
      <c r="AJ324" s="10">
        <f t="shared" si="234"/>
        <v>2.1118206792964527</v>
      </c>
      <c r="AK324" s="10">
        <f t="shared" si="235"/>
        <v>-1</v>
      </c>
      <c r="AL324" s="15">
        <v>1798.021484375</v>
      </c>
      <c r="AM324" s="15">
        <v>0.5</v>
      </c>
      <c r="AN324" s="10">
        <f t="shared" si="236"/>
        <v>215.52416311284219</v>
      </c>
      <c r="AO324" s="10">
        <f t="shared" si="237"/>
        <v>5.196808084092619</v>
      </c>
      <c r="AP324" s="10">
        <f t="shared" si="238"/>
        <v>1.8608995731859563</v>
      </c>
      <c r="AQ324" s="10">
        <f t="shared" si="239"/>
        <v>28.575418472290039</v>
      </c>
      <c r="AR324" s="15">
        <v>2</v>
      </c>
      <c r="AS324" s="10">
        <f t="shared" si="240"/>
        <v>4.644859790802002</v>
      </c>
      <c r="AT324" s="15">
        <v>1</v>
      </c>
      <c r="AU324" s="10">
        <f t="shared" si="241"/>
        <v>9.2897195816040039</v>
      </c>
      <c r="AV324" s="15">
        <v>26.098516464233398</v>
      </c>
      <c r="AW324" s="15">
        <v>24.993219375610352</v>
      </c>
      <c r="AX324" s="15">
        <v>299.49411010742188</v>
      </c>
      <c r="AY324" s="15">
        <v>288.506103515625</v>
      </c>
      <c r="AZ324" s="15">
        <v>17.532014846801758</v>
      </c>
      <c r="BA324" s="15">
        <v>20.43547248840332</v>
      </c>
      <c r="BB324" s="15">
        <v>52.150875091552734</v>
      </c>
      <c r="BC324" s="15">
        <v>60.787525177001953</v>
      </c>
      <c r="BD324" s="15">
        <v>350.65838623046875</v>
      </c>
      <c r="BE324" s="15">
        <v>1798.021484375</v>
      </c>
      <c r="BF324" s="15">
        <v>1538.5787353515625</v>
      </c>
      <c r="BG324" s="15">
        <v>100.95758056640625</v>
      </c>
      <c r="BH324" s="15">
        <v>9.8457694053649902E-2</v>
      </c>
      <c r="BI324" s="15">
        <v>0.17351195216178894</v>
      </c>
      <c r="BJ324" s="15">
        <v>0.5</v>
      </c>
      <c r="BK324" s="15">
        <v>-1.355140209197998</v>
      </c>
      <c r="BL324" s="15">
        <v>7.355140209197998</v>
      </c>
      <c r="BM324" s="15">
        <v>1</v>
      </c>
      <c r="BN324" s="15">
        <v>0</v>
      </c>
      <c r="BO324" s="15">
        <v>0.15999999642372131</v>
      </c>
      <c r="BP324" s="15">
        <v>111115</v>
      </c>
      <c r="BQ324" s="10">
        <f t="shared" si="242"/>
        <v>1.7532919311523436</v>
      </c>
      <c r="BR324" s="10">
        <f t="shared" si="243"/>
        <v>5.196808084092619E-3</v>
      </c>
      <c r="BS324" s="10">
        <f t="shared" si="244"/>
        <v>301.72541847229002</v>
      </c>
      <c r="BT324" s="10">
        <f t="shared" si="245"/>
        <v>299.24851646423338</v>
      </c>
      <c r="BU324" s="10">
        <f t="shared" si="246"/>
        <v>287.68343106977409</v>
      </c>
      <c r="BV324" s="10">
        <f t="shared" si="247"/>
        <v>0.11790438459480243</v>
      </c>
      <c r="BW324" s="10">
        <f t="shared" si="248"/>
        <v>3.9240154333465131</v>
      </c>
      <c r="BX324" s="10">
        <f t="shared" si="249"/>
        <v>38.867962280112657</v>
      </c>
      <c r="BY324" s="10">
        <f t="shared" si="250"/>
        <v>18.432489791709337</v>
      </c>
      <c r="BZ324" s="10">
        <f t="shared" si="251"/>
        <v>27.336967468261719</v>
      </c>
      <c r="CA324" s="10">
        <f t="shared" si="252"/>
        <v>3.6506094570432048</v>
      </c>
      <c r="CB324" s="10">
        <f t="shared" si="253"/>
        <v>0.27357746329804106</v>
      </c>
      <c r="CC324" s="10">
        <f t="shared" si="254"/>
        <v>2.0631158601605568</v>
      </c>
      <c r="CD324" s="10">
        <f t="shared" si="255"/>
        <v>1.587493596882648</v>
      </c>
      <c r="CE324" s="10">
        <f t="shared" si="256"/>
        <v>0.17171283742984522</v>
      </c>
      <c r="CF324" s="10">
        <f t="shared" si="257"/>
        <v>17.968869799559986</v>
      </c>
      <c r="CG324" s="10">
        <f t="shared" si="258"/>
        <v>0.61691711973407082</v>
      </c>
      <c r="CH324" s="10">
        <f t="shared" si="259"/>
        <v>52.566766423219072</v>
      </c>
      <c r="CI324" s="10">
        <f t="shared" si="260"/>
        <v>285.92433260304489</v>
      </c>
      <c r="CJ324" s="10">
        <f t="shared" si="261"/>
        <v>3.2662294204211392E-2</v>
      </c>
      <c r="CK324" s="10">
        <f t="shared" si="262"/>
        <v>0</v>
      </c>
      <c r="CL324" s="10">
        <f t="shared" si="263"/>
        <v>1573.2290154490863</v>
      </c>
      <c r="CM324" s="10">
        <f t="shared" si="264"/>
        <v>531.6715087890625</v>
      </c>
      <c r="CN324" s="10">
        <f t="shared" si="265"/>
        <v>0.27398956032007799</v>
      </c>
      <c r="CO324" s="10" t="e">
        <f t="shared" si="266"/>
        <v>#DIV/0!</v>
      </c>
      <c r="CP324" s="10" t="e">
        <f t="shared" si="224"/>
        <v>#DIV/0!</v>
      </c>
    </row>
    <row r="325" spans="1:94" s="8" customFormat="1" x14ac:dyDescent="0.3">
      <c r="A325" s="40" t="str">
        <f>VLOOKUP(C325,ListCodeMtrx!A$1:B$91,2,TRUE)</f>
        <v>M43</v>
      </c>
      <c r="B325" s="1">
        <f t="shared" si="267"/>
        <v>600</v>
      </c>
      <c r="C325" s="10">
        <v>43</v>
      </c>
      <c r="D325" s="4" t="s">
        <v>208</v>
      </c>
      <c r="E325" s="5">
        <v>2</v>
      </c>
      <c r="F325" s="5">
        <v>3</v>
      </c>
      <c r="G325">
        <v>93</v>
      </c>
      <c r="H325" s="14">
        <v>41337</v>
      </c>
      <c r="I325" s="10">
        <v>2</v>
      </c>
      <c r="J325" s="15">
        <v>19</v>
      </c>
      <c r="K325" s="6">
        <v>0.45856481481481481</v>
      </c>
      <c r="L325" s="15">
        <v>4552.5</v>
      </c>
      <c r="M325" s="15">
        <v>0</v>
      </c>
      <c r="N325" s="1">
        <v>600</v>
      </c>
      <c r="O325" s="7">
        <f>(AX325-AY325*(1000-AZ325)/(1000-BA325))*BQ325</f>
        <v>38.822028546524677</v>
      </c>
      <c r="P325" s="7">
        <f>IF(CB325&lt;&gt;0,1/(1/CB325-1/AU325),0)</f>
        <v>0.35285219006778762</v>
      </c>
      <c r="Q325" s="7">
        <f>((CE325-BR325/2)*AY325-O325)/(CE325+BR325/2)</f>
        <v>381.49418740136474</v>
      </c>
      <c r="R325" s="15">
        <v>28.198617935180664</v>
      </c>
      <c r="S325" s="15">
        <v>9</v>
      </c>
      <c r="T325" s="15">
        <v>9</v>
      </c>
      <c r="U325" s="15">
        <v>0</v>
      </c>
      <c r="V325" s="15">
        <v>0</v>
      </c>
      <c r="W325" s="15">
        <v>487.180419921875</v>
      </c>
      <c r="X325" s="15">
        <v>1131.2884521484375</v>
      </c>
      <c r="Y325" s="15">
        <v>748.060546875</v>
      </c>
      <c r="Z325" s="10" t="e">
        <f>CK325/V325</f>
        <v>#DIV/0!</v>
      </c>
      <c r="AA325" s="10">
        <f>CM325/X325</f>
        <v>0.56935791309752404</v>
      </c>
      <c r="AB325" s="10">
        <f>(X325-Y325)/X325</f>
        <v>0.33875348461804483</v>
      </c>
      <c r="AC325" s="15">
        <v>-1</v>
      </c>
      <c r="AD325" s="15">
        <v>0.87</v>
      </c>
      <c r="AE325" s="15">
        <v>0.92</v>
      </c>
      <c r="AF325" s="15">
        <v>9.927668571472168</v>
      </c>
      <c r="AG325" s="10">
        <f>(AF325*AE325+(100-AF325)*AD325)/100</f>
        <v>0.8749638342857361</v>
      </c>
      <c r="AH325" s="10">
        <f>(O325-AC325)/CL325</f>
        <v>2.5251953194073643E-2</v>
      </c>
      <c r="AI325" s="10">
        <f>(X325-Y325)/(X325-W325)</f>
        <v>0.59497457895174732</v>
      </c>
      <c r="AJ325" s="10">
        <f>(V325-X325)/(V325-W325)</f>
        <v>2.3221139559136073</v>
      </c>
      <c r="AK325" s="10">
        <f>(V325-X325)/X325</f>
        <v>-1</v>
      </c>
      <c r="AL325" s="15">
        <v>1802.3465576171875</v>
      </c>
      <c r="AM325" s="15">
        <v>0.5</v>
      </c>
      <c r="AN325" s="10">
        <f>AB325*AM325*AG325*AL325</f>
        <v>267.1050993762417</v>
      </c>
      <c r="AO325" s="10">
        <f>BR325*1000</f>
        <v>5.980907863758226</v>
      </c>
      <c r="AP325" s="10">
        <f>(BW325-CC325)</f>
        <v>1.7233264440860836</v>
      </c>
      <c r="AQ325" s="10">
        <f>(R325+BV325*M325)</f>
        <v>28.198617935180664</v>
      </c>
      <c r="AR325" s="15">
        <v>2</v>
      </c>
      <c r="AS325" s="10">
        <f>(AR325*BK325+BL325)</f>
        <v>4.644859790802002</v>
      </c>
      <c r="AT325" s="15">
        <v>1</v>
      </c>
      <c r="AU325" s="10">
        <f>AS325*(AT325+1)*(AT325+1)/(AT325*AT325+1)</f>
        <v>9.2897195816040039</v>
      </c>
      <c r="AV325" s="15">
        <v>26.114761352539063</v>
      </c>
      <c r="AW325" s="15">
        <v>24.989173889160156</v>
      </c>
      <c r="AX325" s="15">
        <v>600.7821044921875</v>
      </c>
      <c r="AY325" s="15">
        <v>576.6724853515625</v>
      </c>
      <c r="AZ325" s="15">
        <v>17.6226806640625</v>
      </c>
      <c r="BA325" s="15">
        <v>20.962429046630859</v>
      </c>
      <c r="BB325" s="15">
        <v>52.354389190673828</v>
      </c>
      <c r="BC325" s="15">
        <v>62.276287078857422</v>
      </c>
      <c r="BD325" s="15">
        <v>350.65716552734375</v>
      </c>
      <c r="BE325" s="15">
        <v>1802.3465576171875</v>
      </c>
      <c r="BF325" s="15">
        <v>1565.17333984375</v>
      </c>
      <c r="BG325" s="15">
        <v>100.92700958251953</v>
      </c>
      <c r="BH325" s="15">
        <v>0.40148961544036865</v>
      </c>
      <c r="BI325" s="15">
        <v>0.17051360011100769</v>
      </c>
      <c r="BJ325" s="15">
        <v>1</v>
      </c>
      <c r="BK325" s="15">
        <v>-1.355140209197998</v>
      </c>
      <c r="BL325" s="15">
        <v>7.355140209197998</v>
      </c>
      <c r="BM325" s="15">
        <v>1</v>
      </c>
      <c r="BN325" s="15">
        <v>0</v>
      </c>
      <c r="BO325" s="15">
        <v>0.15999999642372131</v>
      </c>
      <c r="BP325" s="15">
        <v>111115</v>
      </c>
      <c r="BQ325" s="10">
        <f>BD325*0.000001/(AR325*0.0001)</f>
        <v>1.7532858276367185</v>
      </c>
      <c r="BR325" s="10">
        <f>(BA325-AZ325)/(1000-BA325)*BQ325</f>
        <v>5.9809078637582261E-3</v>
      </c>
      <c r="BS325" s="10">
        <f>(R325+273.15)</f>
        <v>301.34861793518064</v>
      </c>
      <c r="BT325" s="10">
        <f>(AV325+273.15)</f>
        <v>299.26476135253904</v>
      </c>
      <c r="BU325" s="10">
        <f>(BE325*BM325+BF325*BN325)*BO325</f>
        <v>288.37544277305642</v>
      </c>
      <c r="BV325" s="10">
        <f>((BU325+0.00000010773*(BT325^4-BS325^4))-BR325*44100)/(AS325*51.4+0.00000043092*BS325^3)</f>
        <v>1.186810086890446E-3</v>
      </c>
      <c r="BW325" s="10">
        <f>0.61365*EXP(17.502*AQ325/(240.97+AQ325))</f>
        <v>3.8390017213482821</v>
      </c>
      <c r="BX325" s="10">
        <f>BW325*1000/BG325</f>
        <v>38.03740680743595</v>
      </c>
      <c r="BY325" s="10">
        <f>(BX325-BA325)</f>
        <v>17.074977760805091</v>
      </c>
      <c r="BZ325" s="10">
        <f>IF(M325,R325,(AV325+R325)/2)</f>
        <v>27.156689643859863</v>
      </c>
      <c r="CA325" s="10">
        <f>0.61365*EXP(17.502*BZ325/(240.97+BZ325))</f>
        <v>3.6122304792439821</v>
      </c>
      <c r="CB325" s="10">
        <f>IF(BY325&lt;&gt;0,(1000-(BX325+BA325)/2)/BY325*BR325,0)</f>
        <v>0.33994021274640462</v>
      </c>
      <c r="CC325" s="10">
        <f>BA325*BG325/1000</f>
        <v>2.1156752772621985</v>
      </c>
      <c r="CD325" s="10">
        <f>(CA325-CC325)</f>
        <v>1.4965552019817836</v>
      </c>
      <c r="CE325" s="10">
        <f>1/(1.6/P325+1.37/AU325)</f>
        <v>0.2135861531648936</v>
      </c>
      <c r="CF325" s="10">
        <f>Q325*BG325*0.001</f>
        <v>38.503067507533046</v>
      </c>
      <c r="CG325" s="10">
        <f>Q325/AY325</f>
        <v>0.66154393887683183</v>
      </c>
      <c r="CH325" s="10">
        <f>(1-BR325*BG325/BW325/P325)*100</f>
        <v>55.438131424217488</v>
      </c>
      <c r="CI325" s="10">
        <f>(AY325-O325/(AU325/1.35))</f>
        <v>571.03079314789329</v>
      </c>
      <c r="CJ325" s="10">
        <f>O325*CH325/100/CI325</f>
        <v>3.7690099142508884E-2</v>
      </c>
      <c r="CK325" s="10">
        <f>(V325-U325)</f>
        <v>0</v>
      </c>
      <c r="CL325" s="10">
        <f>BE325*AG325</f>
        <v>1576.9880547644318</v>
      </c>
      <c r="CM325" s="10">
        <f>(X325-W325)</f>
        <v>644.1080322265625</v>
      </c>
      <c r="CN325" s="10">
        <f>(X325-Y325)/(X325-U325)</f>
        <v>0.33875348461804483</v>
      </c>
      <c r="CO325" s="10" t="e">
        <f>(V325-X325)/(V325-U325)</f>
        <v>#DIV/0!</v>
      </c>
      <c r="CP325" t="e">
        <v>#DIV/0!</v>
      </c>
    </row>
    <row r="326" spans="1:94" x14ac:dyDescent="0.3">
      <c r="A326" s="40" t="str">
        <f>VLOOKUP(C326,ListCodeMtrx!A$1:B$91,2,TRUE)</f>
        <v>M43</v>
      </c>
      <c r="B326" s="1">
        <f t="shared" si="267"/>
        <v>800</v>
      </c>
      <c r="C326" s="10">
        <v>43</v>
      </c>
      <c r="D326" s="4" t="s">
        <v>208</v>
      </c>
      <c r="E326" s="5">
        <v>2</v>
      </c>
      <c r="F326" s="5">
        <v>3</v>
      </c>
      <c r="G326">
        <v>93</v>
      </c>
      <c r="H326" s="14">
        <v>41337</v>
      </c>
      <c r="I326" s="10">
        <v>2</v>
      </c>
      <c r="J326" s="15">
        <v>22</v>
      </c>
      <c r="K326" s="6">
        <v>0.46761574074074075</v>
      </c>
      <c r="L326" s="15">
        <v>5345</v>
      </c>
      <c r="M326" s="15">
        <v>0</v>
      </c>
      <c r="N326" s="1">
        <v>800</v>
      </c>
      <c r="O326" s="7">
        <f>(AX326-AY326*(1000-AZ326)/(1000-BA326))*BQ326</f>
        <v>45.333523763585198</v>
      </c>
      <c r="P326" s="7">
        <f>IF(CB326&lt;&gt;0,1/(1/CB326-1/AU326),0)</f>
        <v>0.3222208714326617</v>
      </c>
      <c r="Q326" s="7">
        <f>((CE326-BR326/2)*AY326-O326)/(CE326+BR326/2)</f>
        <v>519.94694297983574</v>
      </c>
      <c r="R326" s="15">
        <v>28.318510055541992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0" t="e">
        <f>CK326/V326</f>
        <v>#DIV/0!</v>
      </c>
      <c r="AA326" s="10" t="e">
        <f>CM326/X326</f>
        <v>#DIV/0!</v>
      </c>
      <c r="AB326" s="10" t="e">
        <f>(X326-Y326)/X326</f>
        <v>#DIV/0!</v>
      </c>
      <c r="AC326" s="15">
        <v>-1</v>
      </c>
      <c r="AD326" s="15">
        <v>0.87</v>
      </c>
      <c r="AE326" s="15">
        <v>0.92</v>
      </c>
      <c r="AF326" s="15">
        <v>9.927668571472168</v>
      </c>
      <c r="AG326" s="10">
        <f>(AF326*AE326+(100-AF326)*AD326)/100</f>
        <v>0.8749638342857361</v>
      </c>
      <c r="AH326" s="10">
        <f>(O326-AC326)/CL326</f>
        <v>2.9380056847056364E-2</v>
      </c>
      <c r="AI326" s="10" t="e">
        <f>(X326-Y326)/(X326-W326)</f>
        <v>#DIV/0!</v>
      </c>
      <c r="AJ326" s="10" t="e">
        <f>(V326-X326)/(V326-W326)</f>
        <v>#DIV/0!</v>
      </c>
      <c r="AK326" s="10" t="e">
        <f>(V326-X326)/X326</f>
        <v>#DIV/0!</v>
      </c>
      <c r="AL326" s="15">
        <v>1802.3465576171875</v>
      </c>
      <c r="AM326" s="15">
        <v>0.5</v>
      </c>
      <c r="AN326" s="10" t="e">
        <f>AB326*AM326*AG326*AL326</f>
        <v>#DIV/0!</v>
      </c>
      <c r="AO326" s="10">
        <f>BR326*1000</f>
        <v>6.1538296536871728</v>
      </c>
      <c r="AP326" s="10">
        <f>(BW326-CC326)</f>
        <v>1.9367044875036394</v>
      </c>
      <c r="AQ326" s="10">
        <f>(R326+BV326*M326)</f>
        <v>28.318510055541992</v>
      </c>
      <c r="AR326" s="15">
        <v>2</v>
      </c>
      <c r="AS326" s="10">
        <f>(AR326*BK326+BL326)</f>
        <v>4.644859790802002</v>
      </c>
      <c r="AT326" s="15">
        <v>1</v>
      </c>
      <c r="AU326" s="10">
        <f>AS326*(AT326+1)*(AT326+1)/(AT326*AT326+1)</f>
        <v>9.2897195816040039</v>
      </c>
      <c r="AV326" s="15">
        <v>26.268842697143555</v>
      </c>
      <c r="AW326" s="15">
        <v>25.164129257202148</v>
      </c>
      <c r="AX326" s="15">
        <v>800.62957763671875</v>
      </c>
      <c r="AY326" s="15">
        <v>772.06414794921875</v>
      </c>
      <c r="AZ326" s="15">
        <v>15.675832748413086</v>
      </c>
      <c r="BA326" s="15">
        <v>19.118522644042969</v>
      </c>
      <c r="BB326" s="15">
        <v>46.138851165771484</v>
      </c>
      <c r="BC326" s="15">
        <v>56.271759033203125</v>
      </c>
      <c r="BD326" s="15">
        <v>350.66635131835937</v>
      </c>
      <c r="BE326" s="15">
        <v>1802.4058837890625</v>
      </c>
      <c r="BF326" s="15">
        <v>1546.198486328125</v>
      </c>
      <c r="BG326" s="15">
        <v>100.90587615966797</v>
      </c>
      <c r="BH326" s="15">
        <v>0.67236363887786865</v>
      </c>
      <c r="BI326" s="15">
        <v>0.16466948390007019</v>
      </c>
      <c r="BJ326" s="15">
        <v>0.75</v>
      </c>
      <c r="BK326" s="15">
        <v>-1.355140209197998</v>
      </c>
      <c r="BL326" s="15">
        <v>7.355140209197998</v>
      </c>
      <c r="BM326" s="15">
        <v>1</v>
      </c>
      <c r="BN326" s="15">
        <v>0</v>
      </c>
      <c r="BO326" s="15">
        <v>0.15999999642372131</v>
      </c>
      <c r="BP326" s="15">
        <v>111115</v>
      </c>
      <c r="BQ326" s="10">
        <f>BD326*0.000001/(AR326*0.0001)</f>
        <v>1.7533317565917967</v>
      </c>
      <c r="BR326" s="10">
        <f>(BA326-AZ326)/(1000-BA326)*BQ326</f>
        <v>6.1538296536871725E-3</v>
      </c>
      <c r="BS326" s="10">
        <f>(R326+273.15)</f>
        <v>301.46851005554197</v>
      </c>
      <c r="BT326" s="10">
        <f>(AV326+273.15)</f>
        <v>299.41884269714353</v>
      </c>
      <c r="BU326" s="10">
        <f>(BE326*BM326+BF326*BN326)*BO326</f>
        <v>288.38493496034425</v>
      </c>
      <c r="BV326" s="10">
        <f>((BU326+0.00000010773*(BT326^4-BS326^4))-BR326*44100)/(AS326*51.4+0.00000043092*BS326^3)</f>
        <v>-2.7749675125960327E-2</v>
      </c>
      <c r="BW326" s="10">
        <f>0.61365*EXP(17.502*AQ326/(240.97+AQ326))</f>
        <v>3.8658757657792471</v>
      </c>
      <c r="BX326" s="10">
        <f>BW326*1000/BG326</f>
        <v>38.311701091243641</v>
      </c>
      <c r="BY326" s="10">
        <f>(BX326-BA326)</f>
        <v>19.193178447200673</v>
      </c>
      <c r="BZ326" s="10">
        <f>IF(M326,R326,(AV326+R326)/2)</f>
        <v>27.293676376342773</v>
      </c>
      <c r="CA326" s="10">
        <f>0.61365*EXP(17.502*BZ326/(240.97+BZ326))</f>
        <v>3.6413609837782017</v>
      </c>
      <c r="CB326" s="10">
        <f>IF(BY326&lt;&gt;0,(1000-(BX326+BA326)/2)/BY326*BR326,0)</f>
        <v>0.31141906814495796</v>
      </c>
      <c r="CC326" s="10">
        <f>BA326*BG326/1000</f>
        <v>1.9291712782756076</v>
      </c>
      <c r="CD326" s="10">
        <f>(CA326-CC326)</f>
        <v>1.7121897055025941</v>
      </c>
      <c r="CE326" s="10">
        <f>1/(1.6/P326+1.37/AU326)</f>
        <v>0.19557940066684146</v>
      </c>
      <c r="CF326" s="10">
        <f>Q326*BG326*0.001</f>
        <v>52.465701837921245</v>
      </c>
      <c r="CG326" s="10">
        <f>Q326/AY326</f>
        <v>0.67345044367224571</v>
      </c>
      <c r="CH326" s="10">
        <f>(1-BR326*BG326/BW326/P326)*100</f>
        <v>50.15055049434438</v>
      </c>
      <c r="CI326" s="10">
        <f>(AY326-O326/(AU326/1.35))</f>
        <v>765.47619267853088</v>
      </c>
      <c r="CJ326" s="10">
        <f>O326*CH326/100/CI326</f>
        <v>2.9700481796003018E-2</v>
      </c>
      <c r="CK326" s="10">
        <f>(V326-U326)</f>
        <v>0</v>
      </c>
      <c r="CL326" s="10">
        <f>BE326*AG326</f>
        <v>1577.0399630192489</v>
      </c>
      <c r="CM326" s="10">
        <f>(X326-W326)</f>
        <v>0</v>
      </c>
      <c r="CN326" s="10" t="e">
        <f>(X326-Y326)/(X326-U326)</f>
        <v>#DIV/0!</v>
      </c>
      <c r="CO326" s="10" t="e">
        <f>(V326-X326)/(V326-U326)</f>
        <v>#DIV/0!</v>
      </c>
      <c r="CP326" t="e">
        <v>#DIV/0!</v>
      </c>
    </row>
    <row r="327" spans="1:94" hidden="1" x14ac:dyDescent="0.3">
      <c r="A327" t="str">
        <f>VLOOKUP(C327,ListCodeMtrx!A$1:B$91,2,TRUE)</f>
        <v>M43</v>
      </c>
      <c r="B327" s="1" t="str">
        <f t="shared" si="267"/>
        <v>400b</v>
      </c>
      <c r="C327" s="10">
        <v>43</v>
      </c>
      <c r="D327" s="4" t="s">
        <v>208</v>
      </c>
      <c r="E327" s="5">
        <v>2</v>
      </c>
      <c r="F327" s="5">
        <v>3</v>
      </c>
      <c r="G327">
        <v>93</v>
      </c>
      <c r="H327" s="14">
        <v>41337</v>
      </c>
      <c r="I327" s="10">
        <v>2</v>
      </c>
      <c r="J327" s="15">
        <v>17</v>
      </c>
      <c r="K327" s="6">
        <v>0.45430555555555563</v>
      </c>
      <c r="L327" s="15">
        <v>4184.5</v>
      </c>
      <c r="M327" s="15">
        <v>0</v>
      </c>
      <c r="N327" s="1" t="s">
        <v>178</v>
      </c>
      <c r="O327" s="10">
        <f t="shared" si="225"/>
        <v>26.917563419844363</v>
      </c>
      <c r="P327" s="10">
        <f t="shared" si="226"/>
        <v>0.32673738094230315</v>
      </c>
      <c r="Q327" s="10">
        <f t="shared" si="227"/>
        <v>239.51484722659825</v>
      </c>
      <c r="R327" s="15">
        <v>28.424160003662109</v>
      </c>
      <c r="S327" s="15">
        <v>7</v>
      </c>
      <c r="T327" s="15">
        <v>7</v>
      </c>
      <c r="U327" s="15">
        <v>0</v>
      </c>
      <c r="V327" s="15">
        <v>0</v>
      </c>
      <c r="W327" s="15">
        <v>477.51611328125</v>
      </c>
      <c r="X327" s="15">
        <v>1042.8585205078125</v>
      </c>
      <c r="Y327" s="15">
        <v>725.44580078125</v>
      </c>
      <c r="Z327" s="10" t="e">
        <f t="shared" si="228"/>
        <v>#DIV/0!</v>
      </c>
      <c r="AA327" s="10">
        <f t="shared" si="229"/>
        <v>0.54210844147034731</v>
      </c>
      <c r="AB327" s="10">
        <f t="shared" si="230"/>
        <v>0.30436795930094201</v>
      </c>
      <c r="AC327" s="15">
        <v>-1</v>
      </c>
      <c r="AD327" s="15">
        <v>0.87</v>
      </c>
      <c r="AE327" s="15">
        <v>0.92</v>
      </c>
      <c r="AF327" s="15">
        <v>9.9557476043701172</v>
      </c>
      <c r="AG327" s="10">
        <f t="shared" si="231"/>
        <v>0.87497787380218517</v>
      </c>
      <c r="AH327" s="10">
        <f t="shared" si="232"/>
        <v>1.774749076998729E-2</v>
      </c>
      <c r="AI327" s="10">
        <f t="shared" si="233"/>
        <v>0.56145216716310919</v>
      </c>
      <c r="AJ327" s="10">
        <f t="shared" si="234"/>
        <v>2.1839232048983948</v>
      </c>
      <c r="AK327" s="10">
        <f t="shared" si="235"/>
        <v>-1</v>
      </c>
      <c r="AL327" s="15">
        <v>1797.8087158203125</v>
      </c>
      <c r="AM327" s="15">
        <v>0.5</v>
      </c>
      <c r="AN327" s="10">
        <f t="shared" si="236"/>
        <v>239.39192071935761</v>
      </c>
      <c r="AO327" s="10">
        <f t="shared" si="237"/>
        <v>5.534638526375244</v>
      </c>
      <c r="AP327" s="10">
        <f t="shared" si="238"/>
        <v>1.7169347395948007</v>
      </c>
      <c r="AQ327" s="10">
        <f t="shared" si="239"/>
        <v>28.424160003662109</v>
      </c>
      <c r="AR327" s="15">
        <v>2</v>
      </c>
      <c r="AS327" s="10">
        <f t="shared" si="240"/>
        <v>4.644859790802002</v>
      </c>
      <c r="AT327" s="15">
        <v>1</v>
      </c>
      <c r="AU327" s="10">
        <f t="shared" si="241"/>
        <v>9.2897195816040039</v>
      </c>
      <c r="AV327" s="15">
        <v>26.093307495117188</v>
      </c>
      <c r="AW327" s="15">
        <v>24.993015289306641</v>
      </c>
      <c r="AX327" s="15">
        <v>400.566162109375</v>
      </c>
      <c r="AY327" s="15">
        <v>384.00100708007812</v>
      </c>
      <c r="AZ327" s="15">
        <v>18.435001373291016</v>
      </c>
      <c r="BA327" s="15">
        <v>21.523841857910156</v>
      </c>
      <c r="BB327" s="15">
        <v>54.847831726074219</v>
      </c>
      <c r="BC327" s="15">
        <v>64.037750244140625</v>
      </c>
      <c r="BD327" s="15">
        <v>350.650146484375</v>
      </c>
      <c r="BE327" s="15">
        <v>1797.8087158203125</v>
      </c>
      <c r="BF327" s="15">
        <v>1567.232421875</v>
      </c>
      <c r="BG327" s="15">
        <v>100.94659423828125</v>
      </c>
      <c r="BH327" s="15">
        <v>0.18594396114349365</v>
      </c>
      <c r="BI327" s="15">
        <v>0.17117735743522644</v>
      </c>
      <c r="BJ327" s="15">
        <v>0.5</v>
      </c>
      <c r="BK327" s="15">
        <v>-1.355140209197998</v>
      </c>
      <c r="BL327" s="15">
        <v>7.355140209197998</v>
      </c>
      <c r="BM327" s="15">
        <v>1</v>
      </c>
      <c r="BN327" s="15">
        <v>0</v>
      </c>
      <c r="BO327" s="15">
        <v>0.15999999642372131</v>
      </c>
      <c r="BP327" s="15">
        <v>111115</v>
      </c>
      <c r="BQ327" s="10">
        <f t="shared" si="242"/>
        <v>1.7532507324218747</v>
      </c>
      <c r="BR327" s="10">
        <f t="shared" si="243"/>
        <v>5.5346385263752443E-3</v>
      </c>
      <c r="BS327" s="10">
        <f t="shared" si="244"/>
        <v>301.57416000366209</v>
      </c>
      <c r="BT327" s="10">
        <f t="shared" si="245"/>
        <v>299.24330749511716</v>
      </c>
      <c r="BU327" s="10">
        <f t="shared" si="246"/>
        <v>287.64938810178501</v>
      </c>
      <c r="BV327" s="10">
        <f t="shared" si="247"/>
        <v>6.521798249592288E-2</v>
      </c>
      <c r="BW327" s="10">
        <f t="shared" si="248"/>
        <v>3.8896932700741909</v>
      </c>
      <c r="BX327" s="10">
        <f t="shared" si="249"/>
        <v>38.532189217723314</v>
      </c>
      <c r="BY327" s="10">
        <f t="shared" si="250"/>
        <v>17.008347359813158</v>
      </c>
      <c r="BZ327" s="10">
        <f t="shared" si="251"/>
        <v>27.258733749389648</v>
      </c>
      <c r="CA327" s="10">
        <f t="shared" si="252"/>
        <v>3.6339109520715396</v>
      </c>
      <c r="CB327" s="10">
        <f t="shared" si="253"/>
        <v>0.31563585815477041</v>
      </c>
      <c r="CC327" s="10">
        <f t="shared" si="254"/>
        <v>2.1727585304793902</v>
      </c>
      <c r="CD327" s="10">
        <f t="shared" si="255"/>
        <v>1.4611524215921494</v>
      </c>
      <c r="CE327" s="10">
        <f t="shared" si="256"/>
        <v>0.19824065421502221</v>
      </c>
      <c r="CF327" s="10">
        <f t="shared" si="257"/>
        <v>24.178208097027337</v>
      </c>
      <c r="CG327" s="10">
        <f t="shared" si="258"/>
        <v>0.62373494550927233</v>
      </c>
      <c r="CH327" s="10">
        <f t="shared" si="259"/>
        <v>56.039081877681298</v>
      </c>
      <c r="CI327" s="10">
        <f t="shared" si="260"/>
        <v>380.08929475145737</v>
      </c>
      <c r="CJ327" s="10">
        <f t="shared" si="261"/>
        <v>3.9686346373388713E-2</v>
      </c>
      <c r="CK327" s="10">
        <f t="shared" si="262"/>
        <v>0</v>
      </c>
      <c r="CL327" s="10">
        <f t="shared" si="263"/>
        <v>1573.042847671494</v>
      </c>
      <c r="CM327" s="10">
        <f t="shared" si="264"/>
        <v>565.3424072265625</v>
      </c>
      <c r="CN327" s="10">
        <f t="shared" si="265"/>
        <v>0.30436795930094201</v>
      </c>
      <c r="CO327" s="10" t="e">
        <f t="shared" si="266"/>
        <v>#DIV/0!</v>
      </c>
      <c r="CP327" s="10" t="e">
        <f t="shared" si="224"/>
        <v>#DIV/0!</v>
      </c>
    </row>
    <row r="328" spans="1:94" hidden="1" x14ac:dyDescent="0.3">
      <c r="A328" t="str">
        <f>VLOOKUP(C328,ListCodeMtrx!A$1:B$91,2,TRUE)</f>
        <v>M43</v>
      </c>
      <c r="B328" s="1" t="str">
        <f t="shared" si="267"/>
        <v>400F</v>
      </c>
      <c r="C328" s="10">
        <v>43</v>
      </c>
      <c r="D328" s="4" t="s">
        <v>208</v>
      </c>
      <c r="E328" s="5">
        <v>2</v>
      </c>
      <c r="F328" s="5">
        <v>3</v>
      </c>
      <c r="G328">
        <v>93</v>
      </c>
      <c r="H328" s="13">
        <v>41337</v>
      </c>
      <c r="I328" s="8">
        <v>2</v>
      </c>
      <c r="J328" s="8">
        <v>18</v>
      </c>
      <c r="K328" s="6">
        <v>0.45642361111111118</v>
      </c>
      <c r="L328" s="8">
        <v>4368</v>
      </c>
      <c r="M328" s="8">
        <v>0</v>
      </c>
      <c r="N328" s="8" t="s">
        <v>179</v>
      </c>
      <c r="O328" s="7">
        <f t="shared" si="225"/>
        <v>26.968456690817387</v>
      </c>
      <c r="P328" s="7">
        <f t="shared" si="226"/>
        <v>0.35219035224699641</v>
      </c>
      <c r="Q328" s="7">
        <f t="shared" si="227"/>
        <v>247.68943547679908</v>
      </c>
      <c r="R328" s="8">
        <v>28.334558486938477</v>
      </c>
      <c r="S328" s="8">
        <v>8</v>
      </c>
      <c r="T328" s="8">
        <v>8</v>
      </c>
      <c r="U328" s="8">
        <v>0</v>
      </c>
      <c r="V328" s="8">
        <v>0</v>
      </c>
      <c r="W328" s="8">
        <v>475.298095703125</v>
      </c>
      <c r="X328" s="8">
        <v>1052.238037109375</v>
      </c>
      <c r="Y328" s="8">
        <v>727.040283203125</v>
      </c>
      <c r="Z328" s="8" t="e">
        <f t="shared" si="228"/>
        <v>#DIV/0!</v>
      </c>
      <c r="AA328" s="8">
        <f t="shared" si="229"/>
        <v>0.54829793360366796</v>
      </c>
      <c r="AB328" s="8">
        <f t="shared" si="230"/>
        <v>0.30905341038574075</v>
      </c>
      <c r="AC328" s="8">
        <v>-1</v>
      </c>
      <c r="AD328" s="8">
        <v>0.87</v>
      </c>
      <c r="AE328" s="8">
        <v>0.92</v>
      </c>
      <c r="AF328" s="8">
        <v>9.9557476043701172</v>
      </c>
      <c r="AG328" s="8">
        <f t="shared" si="231"/>
        <v>0.87497787380218517</v>
      </c>
      <c r="AH328" s="8">
        <f t="shared" si="232"/>
        <v>1.7781238635884652E-2</v>
      </c>
      <c r="AI328" s="8">
        <f t="shared" si="233"/>
        <v>0.56365963000170116</v>
      </c>
      <c r="AJ328" s="8">
        <f t="shared" si="234"/>
        <v>2.2138486280967795</v>
      </c>
      <c r="AK328" s="8">
        <f t="shared" si="235"/>
        <v>-1</v>
      </c>
      <c r="AL328" s="8">
        <v>1797.667724609375</v>
      </c>
      <c r="AM328" s="8">
        <v>0.5</v>
      </c>
      <c r="AN328" s="8">
        <f t="shared" si="236"/>
        <v>243.05806531607126</v>
      </c>
      <c r="AO328" s="8">
        <f t="shared" si="237"/>
        <v>5.9046673630690236</v>
      </c>
      <c r="AP328" s="8">
        <f t="shared" si="238"/>
        <v>1.7039384719919251</v>
      </c>
      <c r="AQ328" s="8">
        <f t="shared" si="239"/>
        <v>28.334558486938477</v>
      </c>
      <c r="AR328" s="8">
        <v>2</v>
      </c>
      <c r="AS328" s="8">
        <f t="shared" si="240"/>
        <v>4.644859790802002</v>
      </c>
      <c r="AT328" s="8">
        <v>1</v>
      </c>
      <c r="AU328" s="8">
        <f t="shared" si="241"/>
        <v>9.2897195816040039</v>
      </c>
      <c r="AV328" s="8">
        <v>26.09197998046875</v>
      </c>
      <c r="AW328" s="8">
        <v>24.988523483276367</v>
      </c>
      <c r="AX328" s="8">
        <v>399.589599609375</v>
      </c>
      <c r="AY328" s="8">
        <v>382.91677856445312</v>
      </c>
      <c r="AZ328" s="8">
        <v>18.158306121826172</v>
      </c>
      <c r="BA328" s="8">
        <v>21.454137802124023</v>
      </c>
      <c r="BB328" s="8">
        <v>54.024478912353516</v>
      </c>
      <c r="BC328" s="8">
        <v>63.830219268798828</v>
      </c>
      <c r="BD328" s="8">
        <v>350.62396240234375</v>
      </c>
      <c r="BE328" s="8">
        <v>1797.667724609375</v>
      </c>
      <c r="BF328" s="8">
        <v>1579.838623046875</v>
      </c>
      <c r="BG328" s="8">
        <v>100.93843078613281</v>
      </c>
      <c r="BH328" s="8">
        <v>0.15997350215911865</v>
      </c>
      <c r="BI328" s="8">
        <v>0.18133017420768738</v>
      </c>
      <c r="BJ328" s="8">
        <v>0.5</v>
      </c>
      <c r="BK328" s="8">
        <v>-1.355140209197998</v>
      </c>
      <c r="BL328" s="8">
        <v>7.355140209197998</v>
      </c>
      <c r="BM328" s="8">
        <v>1</v>
      </c>
      <c r="BN328" s="8">
        <v>0</v>
      </c>
      <c r="BO328" s="8">
        <v>0.15999999642372131</v>
      </c>
      <c r="BP328" s="8">
        <v>111115</v>
      </c>
      <c r="BQ328" s="8">
        <f t="shared" si="242"/>
        <v>1.7531198120117186</v>
      </c>
      <c r="BR328" s="8">
        <f t="shared" si="243"/>
        <v>5.9046673630690234E-3</v>
      </c>
      <c r="BS328" s="8">
        <f t="shared" si="244"/>
        <v>301.48455848693845</v>
      </c>
      <c r="BT328" s="8">
        <f t="shared" si="245"/>
        <v>299.24197998046873</v>
      </c>
      <c r="BU328" s="8">
        <f t="shared" si="246"/>
        <v>287.62682950853923</v>
      </c>
      <c r="BV328" s="8">
        <f t="shared" si="247"/>
        <v>4.1655358271442096E-3</v>
      </c>
      <c r="BW328" s="8">
        <f t="shared" si="248"/>
        <v>3.8694854756077763</v>
      </c>
      <c r="BX328" s="8">
        <f t="shared" si="249"/>
        <v>38.335106316506916</v>
      </c>
      <c r="BY328" s="8">
        <f t="shared" si="250"/>
        <v>16.880968514382893</v>
      </c>
      <c r="BZ328" s="8">
        <f t="shared" si="251"/>
        <v>27.213269233703613</v>
      </c>
      <c r="CA328" s="8">
        <f t="shared" si="252"/>
        <v>3.6242374920848466</v>
      </c>
      <c r="CB328" s="8">
        <f t="shared" si="253"/>
        <v>0.33932588399673941</v>
      </c>
      <c r="CC328" s="8">
        <f t="shared" si="254"/>
        <v>2.1655470036158513</v>
      </c>
      <c r="CD328" s="8">
        <f t="shared" si="255"/>
        <v>1.4586904884689953</v>
      </c>
      <c r="CE328" s="8">
        <f t="shared" si="256"/>
        <v>0.21319812989025949</v>
      </c>
      <c r="CF328" s="8">
        <f t="shared" si="257"/>
        <v>25.001382939331194</v>
      </c>
      <c r="CG328" s="8">
        <f t="shared" si="258"/>
        <v>0.64684926162123668</v>
      </c>
      <c r="CH328" s="8">
        <f t="shared" si="259"/>
        <v>56.265787593065383</v>
      </c>
      <c r="CI328" s="8">
        <f t="shared" si="260"/>
        <v>378.99767032735417</v>
      </c>
      <c r="CJ328" s="8">
        <f t="shared" si="261"/>
        <v>4.0037223832211921E-2</v>
      </c>
      <c r="CK328" s="8">
        <f t="shared" si="262"/>
        <v>0</v>
      </c>
      <c r="CL328" s="8">
        <f t="shared" si="263"/>
        <v>1572.919483481523</v>
      </c>
      <c r="CM328" s="8">
        <f t="shared" si="264"/>
        <v>576.93994140625</v>
      </c>
      <c r="CN328" s="8">
        <f t="shared" si="265"/>
        <v>0.30905341038574075</v>
      </c>
      <c r="CO328" s="8" t="e">
        <f t="shared" si="266"/>
        <v>#DIV/0!</v>
      </c>
      <c r="CP328" s="10" t="e">
        <f t="shared" si="224"/>
        <v>#DIV/0!</v>
      </c>
    </row>
    <row r="329" spans="1:94" x14ac:dyDescent="0.3">
      <c r="A329" s="40" t="str">
        <f>VLOOKUP(C329,ListCodeMtrx!A$1:B$91,2,TRUE)</f>
        <v>M53</v>
      </c>
      <c r="B329" s="1">
        <f t="shared" si="267"/>
        <v>400</v>
      </c>
      <c r="C329" s="11">
        <v>53</v>
      </c>
      <c r="D329" s="4" t="s">
        <v>217</v>
      </c>
      <c r="E329" s="5">
        <v>2</v>
      </c>
      <c r="F329" s="5">
        <v>5</v>
      </c>
      <c r="G329">
        <v>93</v>
      </c>
      <c r="H329" s="12">
        <v>41337</v>
      </c>
      <c r="I329">
        <v>2</v>
      </c>
      <c r="J329" s="1">
        <v>30</v>
      </c>
      <c r="K329" s="6">
        <v>0.49113425925925924</v>
      </c>
      <c r="L329" s="1">
        <v>7375.5</v>
      </c>
      <c r="M329" s="1">
        <v>0</v>
      </c>
      <c r="N329" s="1">
        <v>400</v>
      </c>
      <c r="O329">
        <v>32.334638438424186</v>
      </c>
      <c r="P329">
        <v>0.47349577181622293</v>
      </c>
      <c r="Q329">
        <v>257.59090480998731</v>
      </c>
      <c r="R329" s="1">
        <v>27.740180969238281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t="e">
        <v>#DIV/0!</v>
      </c>
      <c r="AA329">
        <v>0.56802034063929319</v>
      </c>
      <c r="AB329">
        <v>0.35746225955911587</v>
      </c>
      <c r="AC329" s="1">
        <v>-1</v>
      </c>
      <c r="AD329" s="1">
        <v>0.87</v>
      </c>
      <c r="AE329" s="1">
        <v>0.92</v>
      </c>
      <c r="AF329" s="1">
        <v>9.927668571472168</v>
      </c>
      <c r="AG329">
        <v>0.8749638342857361</v>
      </c>
      <c r="AH329">
        <v>2.114895674895011E-2</v>
      </c>
      <c r="AI329">
        <v>0.62931242771482576</v>
      </c>
      <c r="AJ329">
        <v>2.3149238125700524</v>
      </c>
      <c r="AK329">
        <v>-1</v>
      </c>
      <c r="AL329" s="1">
        <v>1799.9283447265625</v>
      </c>
      <c r="AM329" s="1">
        <v>0.5</v>
      </c>
      <c r="AN329">
        <v>281.47868862635454</v>
      </c>
      <c r="AO329">
        <v>7.376610716855903</v>
      </c>
      <c r="AP329">
        <v>1.6035220820082157</v>
      </c>
      <c r="AQ329">
        <v>27.740180969238281</v>
      </c>
      <c r="AR329" s="1">
        <v>2</v>
      </c>
      <c r="AS329">
        <v>4.644859790802002</v>
      </c>
      <c r="AT329" s="1">
        <v>1</v>
      </c>
      <c r="AU329">
        <v>9.2897195816040039</v>
      </c>
      <c r="AV329" s="1">
        <v>26.332658767700195</v>
      </c>
      <c r="AW329" s="1">
        <v>25.229841232299805</v>
      </c>
      <c r="AX329" s="1">
        <v>399.95462036132813</v>
      </c>
      <c r="AY329" s="1">
        <v>379.91427612304687</v>
      </c>
      <c r="AZ329" s="1">
        <v>17.039396286010742</v>
      </c>
      <c r="BA329" s="1">
        <v>21.157608032226563</v>
      </c>
      <c r="BB329" s="1">
        <v>49.947032928466797</v>
      </c>
      <c r="BC329" s="1">
        <v>62.01861572265625</v>
      </c>
      <c r="BD329" s="1">
        <v>350.663818359375</v>
      </c>
      <c r="BE329" s="1">
        <v>1801.4271240234375</v>
      </c>
      <c r="BF329" s="1">
        <v>1403.17626953125</v>
      </c>
      <c r="BG329" s="1">
        <v>100.87232971191406</v>
      </c>
      <c r="BH329" s="1">
        <v>0.49593007564544678</v>
      </c>
      <c r="BI329" s="1">
        <v>0.17701193690299988</v>
      </c>
      <c r="BJ329" s="1">
        <v>0.5</v>
      </c>
      <c r="BK329" s="1">
        <v>-1.355140209197998</v>
      </c>
      <c r="BL329" s="1">
        <v>7.355140209197998</v>
      </c>
      <c r="BM329" s="1">
        <v>1</v>
      </c>
      <c r="BN329" s="1">
        <v>0</v>
      </c>
      <c r="BO329" s="1">
        <v>0.15999999642372131</v>
      </c>
      <c r="BP329" s="1">
        <v>111115</v>
      </c>
      <c r="BQ329">
        <v>1.7533190917968748</v>
      </c>
      <c r="BR329">
        <v>7.3766107168559032E-3</v>
      </c>
      <c r="BS329">
        <v>300.89018096923826</v>
      </c>
      <c r="BT329">
        <v>299.48265876770017</v>
      </c>
      <c r="BU329">
        <v>288.22833340134457</v>
      </c>
      <c r="BV329">
        <v>-0.21353469008779818</v>
      </c>
      <c r="BW329">
        <v>3.7377392953504147</v>
      </c>
      <c r="BX329">
        <v>37.054158519241071</v>
      </c>
      <c r="BY329">
        <v>15.896550487014508</v>
      </c>
      <c r="BZ329">
        <v>27.036419868469238</v>
      </c>
      <c r="CA329">
        <v>3.5868227706054658</v>
      </c>
      <c r="CB329">
        <v>0.45053220522345083</v>
      </c>
      <c r="CC329">
        <v>2.134217213342199</v>
      </c>
      <c r="CD329">
        <v>1.4526055572632668</v>
      </c>
      <c r="CE329">
        <v>0.28355948532937403</v>
      </c>
      <c r="CF329">
        <v>25.983794680783312</v>
      </c>
      <c r="CG329">
        <v>0.67802375693446859</v>
      </c>
      <c r="CH329">
        <v>57.956021545545667</v>
      </c>
      <c r="CI329">
        <v>375.21534398538427</v>
      </c>
      <c r="CJ329">
        <v>4.9944306170958151E-2</v>
      </c>
      <c r="CK329">
        <v>0</v>
      </c>
      <c r="CL329">
        <v>1576.1835836218731</v>
      </c>
      <c r="CM329">
        <v>597.177978515625</v>
      </c>
      <c r="CN329">
        <v>0.35746225955911587</v>
      </c>
      <c r="CO329" t="e">
        <v>#DIV/0!</v>
      </c>
      <c r="CP329" s="8" t="e">
        <v>#DIV/0!</v>
      </c>
    </row>
    <row r="330" spans="1:94" x14ac:dyDescent="0.3">
      <c r="A330" s="40" t="str">
        <f>VLOOKUP(C330,ListCodeMtrx!A$1:B$91,2,TRUE)</f>
        <v>M53</v>
      </c>
      <c r="B330" s="1">
        <f t="shared" si="267"/>
        <v>50</v>
      </c>
      <c r="C330" s="11">
        <v>53</v>
      </c>
      <c r="D330" s="4" t="s">
        <v>217</v>
      </c>
      <c r="E330" s="5">
        <v>2</v>
      </c>
      <c r="F330" s="5">
        <v>5</v>
      </c>
      <c r="G330">
        <v>93</v>
      </c>
      <c r="H330" s="12">
        <v>41337</v>
      </c>
      <c r="I330">
        <v>2</v>
      </c>
      <c r="J330" s="1">
        <v>31</v>
      </c>
      <c r="K330" s="6">
        <v>0.49333333333333329</v>
      </c>
      <c r="L330" s="1">
        <v>7565.5</v>
      </c>
      <c r="M330" s="1">
        <v>0</v>
      </c>
      <c r="N330" s="1">
        <v>50</v>
      </c>
      <c r="O330" s="7">
        <v>-0.67061204319152024</v>
      </c>
      <c r="P330" s="7">
        <v>0.46020121632290295</v>
      </c>
      <c r="Q330" s="7">
        <v>49.914173258811687</v>
      </c>
      <c r="R330" s="1">
        <v>27.960367202758789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t="e">
        <v>#DIV/0!</v>
      </c>
      <c r="AA330">
        <v>0.56802034063929319</v>
      </c>
      <c r="AB330">
        <v>0.35746225955911587</v>
      </c>
      <c r="AC330" s="1">
        <v>-1</v>
      </c>
      <c r="AD330" s="1">
        <v>0.87</v>
      </c>
      <c r="AE330" s="1">
        <v>0.92</v>
      </c>
      <c r="AF330" s="1">
        <v>9.927668571472168</v>
      </c>
      <c r="AG330">
        <v>0.8749638342857361</v>
      </c>
      <c r="AH330">
        <v>2.0899809385392984E-4</v>
      </c>
      <c r="AI330">
        <v>0.62931242771482576</v>
      </c>
      <c r="AJ330">
        <v>2.3149238125700524</v>
      </c>
      <c r="AK330">
        <v>-1</v>
      </c>
      <c r="AL330" s="1">
        <v>1799.9283447265625</v>
      </c>
      <c r="AM330" s="1">
        <v>0.5</v>
      </c>
      <c r="AN330">
        <v>281.47868862635454</v>
      </c>
      <c r="AO330">
        <v>7.0521864236688616</v>
      </c>
      <c r="AP330">
        <v>1.5740305359275517</v>
      </c>
      <c r="AQ330">
        <v>27.960367202758789</v>
      </c>
      <c r="AR330" s="1">
        <v>2</v>
      </c>
      <c r="AS330">
        <v>4.644859790802002</v>
      </c>
      <c r="AT330" s="1">
        <v>1</v>
      </c>
      <c r="AU330">
        <v>9.2897195816040039</v>
      </c>
      <c r="AV330" s="1">
        <v>26.219232559204102</v>
      </c>
      <c r="AW330" s="1">
        <v>25.123456954956055</v>
      </c>
      <c r="AX330" s="1">
        <v>48.558109283447266</v>
      </c>
      <c r="AY330" s="1">
        <v>48.744522094726563</v>
      </c>
      <c r="AZ330" s="1">
        <v>17.996654510498047</v>
      </c>
      <c r="BA330" s="1">
        <v>21.930452346801758</v>
      </c>
      <c r="BB330" s="1">
        <v>53.104515075683594</v>
      </c>
      <c r="BC330" s="1">
        <v>64.712364196777344</v>
      </c>
      <c r="BD330" s="1">
        <v>350.68038940429687</v>
      </c>
      <c r="BE330" s="1">
        <v>1801.25537109375</v>
      </c>
      <c r="BF330" s="1">
        <v>1396.4549560546875</v>
      </c>
      <c r="BG330" s="1">
        <v>100.86660003662109</v>
      </c>
      <c r="BH330" s="1">
        <v>-0.43426096439361572</v>
      </c>
      <c r="BI330" s="1">
        <v>0.19167754054069519</v>
      </c>
      <c r="BJ330" s="1">
        <v>0.5</v>
      </c>
      <c r="BK330" s="1">
        <v>-1.355140209197998</v>
      </c>
      <c r="BL330" s="1">
        <v>7.355140209197998</v>
      </c>
      <c r="BM330" s="1">
        <v>1</v>
      </c>
      <c r="BN330" s="1">
        <v>0</v>
      </c>
      <c r="BO330" s="1">
        <v>0.15999999642372131</v>
      </c>
      <c r="BP330" s="1">
        <v>111115</v>
      </c>
      <c r="BQ330">
        <v>1.7534019470214843</v>
      </c>
      <c r="BR330">
        <v>7.0521864236688615E-3</v>
      </c>
      <c r="BS330">
        <v>301.11036720275877</v>
      </c>
      <c r="BT330">
        <v>299.36923255920408</v>
      </c>
      <c r="BU330">
        <v>288.20085293320881</v>
      </c>
      <c r="BV330">
        <v>-0.17207747107107643</v>
      </c>
      <c r="BW330">
        <v>3.786080701414583</v>
      </c>
      <c r="BX330">
        <v>37.535524148132197</v>
      </c>
      <c r="BY330">
        <v>15.605071801330439</v>
      </c>
      <c r="BZ330">
        <v>27.089799880981445</v>
      </c>
      <c r="CA330">
        <v>3.5980802977921282</v>
      </c>
      <c r="CB330">
        <v>0.43847948504995654</v>
      </c>
      <c r="CC330">
        <v>2.2120501654870313</v>
      </c>
      <c r="CD330">
        <v>1.386030132305097</v>
      </c>
      <c r="CE330">
        <v>0.27592182791473563</v>
      </c>
      <c r="CF330">
        <v>5.0346729502551666</v>
      </c>
      <c r="CG330">
        <v>1.0239955407053147</v>
      </c>
      <c r="CH330">
        <v>59.174309640656929</v>
      </c>
      <c r="CI330">
        <v>48.841976732657862</v>
      </c>
      <c r="CJ330">
        <v>-8.1247744966953476E-3</v>
      </c>
      <c r="CK330">
        <v>0</v>
      </c>
      <c r="CL330">
        <v>1576.0333060199639</v>
      </c>
      <c r="CM330">
        <v>597.177978515625</v>
      </c>
      <c r="CN330">
        <v>0.35746225955911587</v>
      </c>
      <c r="CO330" t="e">
        <v>#DIV/0!</v>
      </c>
      <c r="CP330" t="e">
        <v>#DIV/0!</v>
      </c>
    </row>
    <row r="331" spans="1:94" x14ac:dyDescent="0.3">
      <c r="A331" s="40" t="str">
        <f>VLOOKUP(C331,ListCodeMtrx!A$1:B$91,2,TRUE)</f>
        <v>M53</v>
      </c>
      <c r="B331" s="1">
        <f t="shared" si="267"/>
        <v>100</v>
      </c>
      <c r="C331" s="11">
        <v>53</v>
      </c>
      <c r="D331" s="4" t="s">
        <v>217</v>
      </c>
      <c r="E331" s="5">
        <v>2</v>
      </c>
      <c r="F331" s="5">
        <v>5</v>
      </c>
      <c r="G331">
        <v>93</v>
      </c>
      <c r="H331" s="12">
        <v>41337</v>
      </c>
      <c r="I331">
        <v>2</v>
      </c>
      <c r="J331" s="1">
        <v>32</v>
      </c>
      <c r="K331" s="6">
        <v>0.49531249999999993</v>
      </c>
      <c r="L331" s="1">
        <v>7737</v>
      </c>
      <c r="M331" s="1">
        <v>0</v>
      </c>
      <c r="N331" s="1">
        <v>100</v>
      </c>
      <c r="O331" s="7">
        <v>4.9666310414801149</v>
      </c>
      <c r="P331" s="7">
        <v>0.48107633774343417</v>
      </c>
      <c r="Q331" s="7">
        <v>77.815842358190054</v>
      </c>
      <c r="R331" s="1">
        <v>27.979059219360352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t="e">
        <v>#DIV/0!</v>
      </c>
      <c r="AA331">
        <v>0.56802034063929319</v>
      </c>
      <c r="AB331">
        <v>0.35746225955911587</v>
      </c>
      <c r="AC331" s="1">
        <v>-1</v>
      </c>
      <c r="AD331" s="1">
        <v>0.87</v>
      </c>
      <c r="AE331" s="1">
        <v>0.92</v>
      </c>
      <c r="AF331" s="1">
        <v>9.927668571472168</v>
      </c>
      <c r="AG331">
        <v>0.8749638342857361</v>
      </c>
      <c r="AH331">
        <v>3.7860625071029427E-3</v>
      </c>
      <c r="AI331">
        <v>0.62931242771482576</v>
      </c>
      <c r="AJ331">
        <v>2.3149238125700524</v>
      </c>
      <c r="AK331">
        <v>-1</v>
      </c>
      <c r="AL331" s="1">
        <v>1799.9283447265625</v>
      </c>
      <c r="AM331" s="1">
        <v>0.5</v>
      </c>
      <c r="AN331">
        <v>281.47868862635454</v>
      </c>
      <c r="AO331">
        <v>7.0999722343677849</v>
      </c>
      <c r="AP331">
        <v>1.5186146815879291</v>
      </c>
      <c r="AQ331">
        <v>27.979059219360352</v>
      </c>
      <c r="AR331" s="1">
        <v>2</v>
      </c>
      <c r="AS331">
        <v>4.644859790802002</v>
      </c>
      <c r="AT331" s="1">
        <v>1</v>
      </c>
      <c r="AU331">
        <v>9.2897195816040039</v>
      </c>
      <c r="AV331" s="1">
        <v>26.214382171630859</v>
      </c>
      <c r="AW331" s="1">
        <v>25.120264053344727</v>
      </c>
      <c r="AX331" s="1">
        <v>100.45157623291016</v>
      </c>
      <c r="AY331" s="1">
        <v>97.225006103515625</v>
      </c>
      <c r="AZ331" s="1">
        <v>18.563333511352539</v>
      </c>
      <c r="BA331" s="1">
        <v>22.52177619934082</v>
      </c>
      <c r="BB331" s="1">
        <v>54.789955139160156</v>
      </c>
      <c r="BC331" s="1">
        <v>66.473358154296875</v>
      </c>
      <c r="BD331" s="1">
        <v>350.64639282226562</v>
      </c>
      <c r="BE331" s="1">
        <v>1801.1558837890625</v>
      </c>
      <c r="BF331" s="1">
        <v>1394.0902099609375</v>
      </c>
      <c r="BG331" s="1">
        <v>100.86215209960937</v>
      </c>
      <c r="BH331" s="1">
        <v>-0.25641977787017822</v>
      </c>
      <c r="BI331" s="1">
        <v>0.18257185816764832</v>
      </c>
      <c r="BJ331" s="1">
        <v>0.25</v>
      </c>
      <c r="BK331" s="1">
        <v>-1.355140209197998</v>
      </c>
      <c r="BL331" s="1">
        <v>7.355140209197998</v>
      </c>
      <c r="BM331" s="1">
        <v>1</v>
      </c>
      <c r="BN331" s="1">
        <v>0</v>
      </c>
      <c r="BO331" s="1">
        <v>0.15999999642372131</v>
      </c>
      <c r="BP331" s="1">
        <v>111115</v>
      </c>
      <c r="BQ331">
        <v>1.7532319641113281</v>
      </c>
      <c r="BR331">
        <v>7.0999722343677851E-3</v>
      </c>
      <c r="BS331">
        <v>301.12905921936033</v>
      </c>
      <c r="BT331">
        <v>299.36438217163084</v>
      </c>
      <c r="BU331">
        <v>288.1849349648146</v>
      </c>
      <c r="BV331">
        <v>-0.18165342047740948</v>
      </c>
      <c r="BW331">
        <v>3.7902094981592054</v>
      </c>
      <c r="BX331">
        <v>37.578114478621011</v>
      </c>
      <c r="BY331">
        <v>15.05633827928019</v>
      </c>
      <c r="BZ331">
        <v>27.096720695495605</v>
      </c>
      <c r="CA331">
        <v>3.5995421125243161</v>
      </c>
      <c r="CB331">
        <v>0.45738999277757891</v>
      </c>
      <c r="CC331">
        <v>2.2715948165712763</v>
      </c>
      <c r="CD331">
        <v>1.3279472959530398</v>
      </c>
      <c r="CE331">
        <v>0.28790645989604047</v>
      </c>
      <c r="CF331">
        <v>7.8486733276909906</v>
      </c>
      <c r="CG331">
        <v>0.80036860347778638</v>
      </c>
      <c r="CH331">
        <v>60.725770914267073</v>
      </c>
      <c r="CI331">
        <v>96.503245683612789</v>
      </c>
      <c r="CJ331">
        <v>3.1253093790173346E-2</v>
      </c>
      <c r="CK331">
        <v>0</v>
      </c>
      <c r="CL331">
        <v>1575.9462582263918</v>
      </c>
      <c r="CM331">
        <v>597.177978515625</v>
      </c>
      <c r="CN331">
        <v>0.35746225955911587</v>
      </c>
      <c r="CO331" t="e">
        <v>#DIV/0!</v>
      </c>
      <c r="CP331" t="e">
        <v>#DIV/0!</v>
      </c>
    </row>
    <row r="332" spans="1:94" x14ac:dyDescent="0.3">
      <c r="A332" s="40" t="str">
        <f>VLOOKUP(C332,ListCodeMtrx!A$1:B$91,2,TRUE)</f>
        <v>M53</v>
      </c>
      <c r="B332" s="1">
        <f t="shared" si="267"/>
        <v>250</v>
      </c>
      <c r="C332" s="11">
        <v>53</v>
      </c>
      <c r="D332" s="4" t="s">
        <v>217</v>
      </c>
      <c r="E332" s="5">
        <v>2</v>
      </c>
      <c r="F332" s="5">
        <v>5</v>
      </c>
      <c r="G332">
        <v>93</v>
      </c>
      <c r="H332" s="12">
        <v>41337</v>
      </c>
      <c r="I332">
        <v>2</v>
      </c>
      <c r="J332" s="1">
        <v>33</v>
      </c>
      <c r="K332" s="6">
        <v>0.49774305555555554</v>
      </c>
      <c r="L332" s="1">
        <v>7947</v>
      </c>
      <c r="M332" s="1">
        <v>0</v>
      </c>
      <c r="N332" s="1">
        <v>250</v>
      </c>
      <c r="O332" s="7">
        <v>20.688988621967077</v>
      </c>
      <c r="P332" s="7">
        <v>0.49847989561524558</v>
      </c>
      <c r="Q332" s="7">
        <v>163.99430726121579</v>
      </c>
      <c r="R332" s="1">
        <v>27.84721565246582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t="e">
        <v>#DIV/0!</v>
      </c>
      <c r="AA332">
        <v>0.56802034063929319</v>
      </c>
      <c r="AB332">
        <v>0.35746225955911587</v>
      </c>
      <c r="AC332" s="1">
        <v>-1</v>
      </c>
      <c r="AD332" s="1">
        <v>0.87</v>
      </c>
      <c r="AE332" s="1">
        <v>0.92</v>
      </c>
      <c r="AF332" s="1">
        <v>9.927668571472168</v>
      </c>
      <c r="AG332">
        <v>0.8749638342857361</v>
      </c>
      <c r="AH332">
        <v>1.3755880076027205E-2</v>
      </c>
      <c r="AI332">
        <v>0.62931242771482576</v>
      </c>
      <c r="AJ332">
        <v>2.3149238125700524</v>
      </c>
      <c r="AK332">
        <v>-1</v>
      </c>
      <c r="AL332" s="1">
        <v>1799.9283447265625</v>
      </c>
      <c r="AM332" s="1">
        <v>0.5</v>
      </c>
      <c r="AN332">
        <v>281.47868862635454</v>
      </c>
      <c r="AO332">
        <v>7.1655656512019492</v>
      </c>
      <c r="AP332">
        <v>1.4818357734490801</v>
      </c>
      <c r="AQ332">
        <v>27.84721565246582</v>
      </c>
      <c r="AR332" s="1">
        <v>2</v>
      </c>
      <c r="AS332">
        <v>4.644859790802002</v>
      </c>
      <c r="AT332" s="1">
        <v>1</v>
      </c>
      <c r="AU332">
        <v>9.2897195816040039</v>
      </c>
      <c r="AV332" s="1">
        <v>26.150833129882813</v>
      </c>
      <c r="AW332" s="1">
        <v>25.059354782104492</v>
      </c>
      <c r="AX332" s="1">
        <v>251.06483459472656</v>
      </c>
      <c r="AY332" s="1">
        <v>238.29084777832031</v>
      </c>
      <c r="AZ332" s="1">
        <v>18.605356216430664</v>
      </c>
      <c r="BA332" s="1">
        <v>22.599922180175781</v>
      </c>
      <c r="BB332" s="1">
        <v>55.117160797119141</v>
      </c>
      <c r="BC332" s="1">
        <v>66.9508056640625</v>
      </c>
      <c r="BD332" s="1">
        <v>350.6575927734375</v>
      </c>
      <c r="BE332" s="1">
        <v>1802.0250244140625</v>
      </c>
      <c r="BF332" s="1">
        <v>1005.4515380859375</v>
      </c>
      <c r="BG332" s="1">
        <v>100.85588073730469</v>
      </c>
      <c r="BH332" s="1">
        <v>0.16600453853607178</v>
      </c>
      <c r="BI332" s="1">
        <v>0.17933318018913269</v>
      </c>
      <c r="BJ332" s="1">
        <v>0.25</v>
      </c>
      <c r="BK332" s="1">
        <v>-1.355140209197998</v>
      </c>
      <c r="BL332" s="1">
        <v>7.355140209197998</v>
      </c>
      <c r="BM332" s="1">
        <v>1</v>
      </c>
      <c r="BN332" s="1">
        <v>0</v>
      </c>
      <c r="BO332" s="1">
        <v>0.15999999642372131</v>
      </c>
      <c r="BP332" s="1">
        <v>111115</v>
      </c>
      <c r="BQ332">
        <v>1.7532879638671872</v>
      </c>
      <c r="BR332">
        <v>7.1655656512019496E-3</v>
      </c>
      <c r="BS332">
        <v>300.9972156524658</v>
      </c>
      <c r="BT332">
        <v>299.30083312988279</v>
      </c>
      <c r="BU332">
        <v>288.32399746170631</v>
      </c>
      <c r="BV332">
        <v>-0.18940012976717494</v>
      </c>
      <c r="BW332">
        <v>3.7611708295252555</v>
      </c>
      <c r="BX332">
        <v>37.29252872543772</v>
      </c>
      <c r="BY332">
        <v>14.692606545261938</v>
      </c>
      <c r="BZ332">
        <v>26.999024391174316</v>
      </c>
      <c r="CA332">
        <v>3.5789546123372342</v>
      </c>
      <c r="CB332">
        <v>0.4730940003940769</v>
      </c>
      <c r="CC332">
        <v>2.2793350560761754</v>
      </c>
      <c r="CD332">
        <v>1.2996195562610589</v>
      </c>
      <c r="CE332">
        <v>0.29786432601585444</v>
      </c>
      <c r="CF332">
        <v>16.539790294734082</v>
      </c>
      <c r="CG332">
        <v>0.68821068366745719</v>
      </c>
      <c r="CH332">
        <v>61.453850705564818</v>
      </c>
      <c r="CI332">
        <v>235.28428397471916</v>
      </c>
      <c r="CJ332">
        <v>5.4037524162051778E-2</v>
      </c>
      <c r="CK332">
        <v>0</v>
      </c>
      <c r="CL332">
        <v>1576.7067248401754</v>
      </c>
      <c r="CM332">
        <v>597.177978515625</v>
      </c>
      <c r="CN332">
        <v>0.35746225955911587</v>
      </c>
      <c r="CO332" t="e">
        <v>#DIV/0!</v>
      </c>
      <c r="CP332" t="e">
        <v>#DIV/0!</v>
      </c>
    </row>
    <row r="333" spans="1:94" s="8" customFormat="1" x14ac:dyDescent="0.3">
      <c r="A333" s="40" t="str">
        <f>VLOOKUP(C333,ListCodeMtrx!A$1:B$91,2,TRUE)</f>
        <v>M53</v>
      </c>
      <c r="B333" s="1">
        <f t="shared" si="267"/>
        <v>600</v>
      </c>
      <c r="C333" s="11">
        <v>53</v>
      </c>
      <c r="D333" s="4" t="s">
        <v>217</v>
      </c>
      <c r="E333" s="5">
        <v>2</v>
      </c>
      <c r="F333" s="5">
        <v>5</v>
      </c>
      <c r="G333">
        <v>93</v>
      </c>
      <c r="H333" s="12">
        <v>41337</v>
      </c>
      <c r="I333">
        <v>2</v>
      </c>
      <c r="J333" s="1">
        <v>34</v>
      </c>
      <c r="K333" s="6">
        <v>0.50017361111111114</v>
      </c>
      <c r="L333" s="1">
        <v>8157</v>
      </c>
      <c r="M333" s="1">
        <v>0</v>
      </c>
      <c r="N333" s="1">
        <v>600</v>
      </c>
      <c r="O333" s="7">
        <v>47.039433657802704</v>
      </c>
      <c r="P333" s="7">
        <v>0.50576527172640162</v>
      </c>
      <c r="Q333" s="7">
        <v>404.6313094672812</v>
      </c>
      <c r="R333" s="1">
        <v>27.394407272338867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t="e">
        <v>#DIV/0!</v>
      </c>
      <c r="AA333">
        <v>0.56802034063929319</v>
      </c>
      <c r="AB333">
        <v>0.35746225955911587</v>
      </c>
      <c r="AC333" s="1">
        <v>-1</v>
      </c>
      <c r="AD333" s="1">
        <v>0.87</v>
      </c>
      <c r="AE333" s="1">
        <v>0.92</v>
      </c>
      <c r="AF333" s="1">
        <v>9.9557476043701172</v>
      </c>
      <c r="AG333">
        <v>0.87497787380218517</v>
      </c>
      <c r="AH333">
        <v>3.0504680101226981E-2</v>
      </c>
      <c r="AI333">
        <v>0.62931242771482576</v>
      </c>
      <c r="AJ333">
        <v>2.3149238125700524</v>
      </c>
      <c r="AK333">
        <v>-1</v>
      </c>
      <c r="AL333" s="1">
        <v>1799.9283447265625</v>
      </c>
      <c r="AM333" s="1">
        <v>0.5</v>
      </c>
      <c r="AN333">
        <v>281.48320518409571</v>
      </c>
      <c r="AO333">
        <v>7.2547680835158292</v>
      </c>
      <c r="AP333">
        <v>1.4811176939596367</v>
      </c>
      <c r="AQ333">
        <v>27.394407272338867</v>
      </c>
      <c r="AR333" s="1">
        <v>2</v>
      </c>
      <c r="AS333">
        <v>4.644859790802002</v>
      </c>
      <c r="AT333" s="1">
        <v>1</v>
      </c>
      <c r="AU333">
        <v>9.2897195816040039</v>
      </c>
      <c r="AV333" s="1">
        <v>25.985031127929688</v>
      </c>
      <c r="AW333" s="1">
        <v>24.986875534057617</v>
      </c>
      <c r="AX333" s="1">
        <v>601.3060302734375</v>
      </c>
      <c r="AY333" s="1">
        <v>572.10968017578125</v>
      </c>
      <c r="AZ333" s="1">
        <v>17.586454391479492</v>
      </c>
      <c r="BA333" s="1">
        <v>21.634714126586914</v>
      </c>
      <c r="BB333" s="1">
        <v>52.607456207275391</v>
      </c>
      <c r="BC333" s="1">
        <v>64.717277526855469</v>
      </c>
      <c r="BD333" s="1">
        <v>350.65997314453125</v>
      </c>
      <c r="BE333" s="1">
        <v>1799.841796875</v>
      </c>
      <c r="BF333" s="1">
        <v>1177.4136962890625</v>
      </c>
      <c r="BG333" s="1">
        <v>100.84693145751953</v>
      </c>
      <c r="BH333" s="1">
        <v>0.35600697994232178</v>
      </c>
      <c r="BI333" s="1">
        <v>0.16906210780143738</v>
      </c>
      <c r="BJ333" s="1">
        <v>0.25</v>
      </c>
      <c r="BK333" s="1">
        <v>-1.355140209197998</v>
      </c>
      <c r="BL333" s="1">
        <v>7.355140209197998</v>
      </c>
      <c r="BM333" s="1">
        <v>1</v>
      </c>
      <c r="BN333" s="1">
        <v>0</v>
      </c>
      <c r="BO333" s="1">
        <v>0.15999999642372131</v>
      </c>
      <c r="BP333" s="1">
        <v>111115</v>
      </c>
      <c r="BQ333">
        <v>1.7532998657226562</v>
      </c>
      <c r="BR333">
        <v>7.2547680835158296E-3</v>
      </c>
      <c r="BS333">
        <v>300.54440727233884</v>
      </c>
      <c r="BT333">
        <v>299.13503112792966</v>
      </c>
      <c r="BU333">
        <v>287.97468106326414</v>
      </c>
      <c r="BV333">
        <v>-0.19298630427410318</v>
      </c>
      <c r="BW333">
        <v>3.6629122265865766</v>
      </c>
      <c r="BX333">
        <v>36.321504022455372</v>
      </c>
      <c r="BY333">
        <v>14.686789895868458</v>
      </c>
      <c r="BZ333">
        <v>26.689719200134277</v>
      </c>
      <c r="CA333">
        <v>3.5144511407771817</v>
      </c>
      <c r="CB333">
        <v>0.47965135149533616</v>
      </c>
      <c r="CC333">
        <v>2.1817945326269399</v>
      </c>
      <c r="CD333">
        <v>1.3326566081502418</v>
      </c>
      <c r="CE333">
        <v>0.30202376654717245</v>
      </c>
      <c r="CF333">
        <v>40.805825931413281</v>
      </c>
      <c r="CG333">
        <v>0.70726177774680865</v>
      </c>
      <c r="CH333">
        <v>60.507856658100643</v>
      </c>
      <c r="CI333">
        <v>565.27381878295876</v>
      </c>
      <c r="CJ333">
        <v>5.0351797915788539E-2</v>
      </c>
      <c r="CK333">
        <v>0</v>
      </c>
      <c r="CL333">
        <v>1574.821748609992</v>
      </c>
      <c r="CM333">
        <v>597.177978515625</v>
      </c>
      <c r="CN333">
        <v>0.35746225955911587</v>
      </c>
      <c r="CO333" t="e">
        <v>#DIV/0!</v>
      </c>
      <c r="CP333" t="e">
        <v>#DIV/0!</v>
      </c>
    </row>
    <row r="334" spans="1:94" x14ac:dyDescent="0.3">
      <c r="A334" s="40" t="str">
        <f>VLOOKUP(C334,ListCodeMtrx!A$1:B$91,2,TRUE)</f>
        <v>M53</v>
      </c>
      <c r="B334" s="1">
        <f t="shared" si="267"/>
        <v>800</v>
      </c>
      <c r="C334" s="11">
        <v>53</v>
      </c>
      <c r="D334" s="4" t="s">
        <v>217</v>
      </c>
      <c r="E334" s="5">
        <v>2</v>
      </c>
      <c r="F334" s="5">
        <v>5</v>
      </c>
      <c r="G334">
        <v>93</v>
      </c>
      <c r="H334" s="12">
        <v>41337</v>
      </c>
      <c r="I334">
        <v>2</v>
      </c>
      <c r="J334" s="1">
        <v>35</v>
      </c>
      <c r="K334" s="6">
        <v>0.50260416666666663</v>
      </c>
      <c r="L334" s="1">
        <v>8367</v>
      </c>
      <c r="M334" s="1">
        <v>0</v>
      </c>
      <c r="N334" s="1">
        <v>800</v>
      </c>
      <c r="O334" s="7">
        <v>55.639645464198694</v>
      </c>
      <c r="P334" s="7">
        <v>0.49256242782779536</v>
      </c>
      <c r="Q334" s="7">
        <v>560.73023725460394</v>
      </c>
      <c r="R334" s="1">
        <v>27.513959884643555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t="e">
        <v>#DIV/0!</v>
      </c>
      <c r="AA334">
        <v>0.56802034063929319</v>
      </c>
      <c r="AB334">
        <v>0.35746225955911587</v>
      </c>
      <c r="AC334" s="1">
        <v>-1</v>
      </c>
      <c r="AD334" s="1">
        <v>0.87</v>
      </c>
      <c r="AE334" s="1">
        <v>0.92</v>
      </c>
      <c r="AF334" s="1">
        <v>9.9557476043701172</v>
      </c>
      <c r="AG334">
        <v>0.87497787380218517</v>
      </c>
      <c r="AH334">
        <v>3.6005080395975643E-2</v>
      </c>
      <c r="AI334">
        <v>0.62931242771482576</v>
      </c>
      <c r="AJ334">
        <v>2.3149238125700524</v>
      </c>
      <c r="AK334">
        <v>-1</v>
      </c>
      <c r="AL334" s="1">
        <v>1799.9283447265625</v>
      </c>
      <c r="AM334" s="1">
        <v>0.5</v>
      </c>
      <c r="AN334">
        <v>281.48320518409571</v>
      </c>
      <c r="AO334">
        <v>7.218997926086713</v>
      </c>
      <c r="AP334">
        <v>1.5110254417250979</v>
      </c>
      <c r="AQ334">
        <v>27.513959884643555</v>
      </c>
      <c r="AR334" s="1">
        <v>2</v>
      </c>
      <c r="AS334">
        <v>4.644859790802002</v>
      </c>
      <c r="AT334" s="1">
        <v>1</v>
      </c>
      <c r="AU334">
        <v>9.2897195816040039</v>
      </c>
      <c r="AV334" s="1">
        <v>26.076169967651367</v>
      </c>
      <c r="AW334" s="1">
        <v>25.00616455078125</v>
      </c>
      <c r="AX334" s="1">
        <v>800.81878662109375</v>
      </c>
      <c r="AY334" s="1">
        <v>765.93206787109375</v>
      </c>
      <c r="AZ334" s="1">
        <v>17.566106796264648</v>
      </c>
      <c r="BA334" s="1">
        <v>21.594438552856445</v>
      </c>
      <c r="BB334" s="1">
        <v>52.261070251464844</v>
      </c>
      <c r="BC334" s="1">
        <v>64.24578857421875</v>
      </c>
      <c r="BD334" s="1">
        <v>350.67160034179687</v>
      </c>
      <c r="BE334" s="1">
        <v>1797.875732421875</v>
      </c>
      <c r="BF334" s="1">
        <v>1335.2135009765625</v>
      </c>
      <c r="BG334" s="1">
        <v>100.84120941162109</v>
      </c>
      <c r="BH334" s="1">
        <v>0.50102651119232178</v>
      </c>
      <c r="BI334" s="1">
        <v>0.163664311170578</v>
      </c>
      <c r="BJ334" s="1">
        <v>0.25</v>
      </c>
      <c r="BK334" s="1">
        <v>-1.355140209197998</v>
      </c>
      <c r="BL334" s="1">
        <v>7.355140209197998</v>
      </c>
      <c r="BM334" s="1">
        <v>1</v>
      </c>
      <c r="BN334" s="1">
        <v>0</v>
      </c>
      <c r="BO334" s="1">
        <v>0.15999999642372131</v>
      </c>
      <c r="BP334" s="1">
        <v>111115</v>
      </c>
      <c r="BQ334">
        <v>1.7533580017089843</v>
      </c>
      <c r="BR334">
        <v>7.218997926086713E-3</v>
      </c>
      <c r="BS334">
        <v>300.66395988464353</v>
      </c>
      <c r="BT334">
        <v>299.22616996765134</v>
      </c>
      <c r="BU334">
        <v>287.66011075779534</v>
      </c>
      <c r="BV334">
        <v>-0.18932136701959457</v>
      </c>
      <c r="BW334">
        <v>3.6886347419600787</v>
      </c>
      <c r="BX334">
        <v>36.578644420095529</v>
      </c>
      <c r="BY334">
        <v>14.984205867239083</v>
      </c>
      <c r="BZ334">
        <v>26.795064926147461</v>
      </c>
      <c r="CA334">
        <v>3.5363053438531451</v>
      </c>
      <c r="CB334">
        <v>0.46776067450748765</v>
      </c>
      <c r="CC334">
        <v>2.1776093002349808</v>
      </c>
      <c r="CD334">
        <v>1.3586960436181643</v>
      </c>
      <c r="CE334">
        <v>0.29448193272600692</v>
      </c>
      <c r="CF334">
        <v>56.544715278419503</v>
      </c>
      <c r="CG334">
        <v>0.73208873316030787</v>
      </c>
      <c r="CH334">
        <v>59.932889011753602</v>
      </c>
      <c r="CI334">
        <v>757.84640708049119</v>
      </c>
      <c r="CJ334">
        <v>4.400159009931106E-2</v>
      </c>
      <c r="CK334">
        <v>0</v>
      </c>
      <c r="CL334">
        <v>1573.1014857150385</v>
      </c>
      <c r="CM334">
        <v>597.177978515625</v>
      </c>
      <c r="CN334">
        <v>0.35746225955911587</v>
      </c>
      <c r="CO334" t="e">
        <v>#DIV/0!</v>
      </c>
      <c r="CP334" t="e">
        <v>#DIV/0!</v>
      </c>
    </row>
    <row r="335" spans="1:94" hidden="1" x14ac:dyDescent="0.3">
      <c r="A335" t="str">
        <f>VLOOKUP(C335,ListCodeMtrx!A$1:B$91,2,TRUE)</f>
        <v>M53</v>
      </c>
      <c r="B335" s="1" t="str">
        <f t="shared" si="267"/>
        <v>400F</v>
      </c>
      <c r="C335" s="8">
        <v>53</v>
      </c>
      <c r="D335" s="4" t="s">
        <v>217</v>
      </c>
      <c r="E335" s="5">
        <v>2</v>
      </c>
      <c r="F335" s="5">
        <v>5</v>
      </c>
      <c r="G335">
        <v>93</v>
      </c>
      <c r="H335" s="13">
        <v>41337</v>
      </c>
      <c r="I335" s="8">
        <v>2</v>
      </c>
      <c r="J335" s="9">
        <v>36</v>
      </c>
      <c r="K335" s="6">
        <v>0.50438657407407406</v>
      </c>
      <c r="L335" s="9">
        <v>8511.5</v>
      </c>
      <c r="M335" s="9">
        <v>0</v>
      </c>
      <c r="N335" s="1" t="s">
        <v>179</v>
      </c>
      <c r="O335" s="7">
        <v>32.427522297149721</v>
      </c>
      <c r="P335" s="7">
        <v>0.48194243343840376</v>
      </c>
      <c r="Q335" s="7">
        <v>259.07952116986331</v>
      </c>
      <c r="R335" s="9">
        <v>27.660305023193359</v>
      </c>
      <c r="S335" s="9">
        <v>11</v>
      </c>
      <c r="T335" s="9">
        <v>11</v>
      </c>
      <c r="U335" s="9">
        <v>0</v>
      </c>
      <c r="V335" s="9">
        <v>0</v>
      </c>
      <c r="W335" s="9">
        <v>481.3837890625</v>
      </c>
      <c r="X335" s="9">
        <v>1151.7137451171875</v>
      </c>
      <c r="Y335" s="9">
        <v>733.553466796875</v>
      </c>
      <c r="Z335" s="8" t="e">
        <v>#DIV/0!</v>
      </c>
      <c r="AA335" s="8">
        <v>0.58202826778496164</v>
      </c>
      <c r="AB335" s="8">
        <v>0.36307657184187242</v>
      </c>
      <c r="AC335" s="9">
        <v>-1</v>
      </c>
      <c r="AD335" s="9">
        <v>0.87</v>
      </c>
      <c r="AE335" s="9">
        <v>0.92</v>
      </c>
      <c r="AF335" s="9">
        <v>9.9557476043701172</v>
      </c>
      <c r="AG335" s="8">
        <v>0.87497787380218517</v>
      </c>
      <c r="AH335" s="8">
        <v>2.1251229952887012E-2</v>
      </c>
      <c r="AI335" s="8">
        <v>0.62381260831822016</v>
      </c>
      <c r="AJ335" s="8">
        <v>2.3925062939077408</v>
      </c>
      <c r="AK335" s="8">
        <v>-1</v>
      </c>
      <c r="AL335" s="9">
        <v>1797.72412109375</v>
      </c>
      <c r="AM335" s="9">
        <v>0.5</v>
      </c>
      <c r="AN335" s="8">
        <v>285.55406505231656</v>
      </c>
      <c r="AO335" s="8">
        <v>7.1273015713284877</v>
      </c>
      <c r="AP335" s="8">
        <v>1.5225658051961655</v>
      </c>
      <c r="AQ335" s="8">
        <v>27.660305023193359</v>
      </c>
      <c r="AR335" s="9">
        <v>2</v>
      </c>
      <c r="AS335" s="8">
        <v>4.644859790802002</v>
      </c>
      <c r="AT335" s="9">
        <v>1</v>
      </c>
      <c r="AU335" s="8">
        <v>9.2897195816040039</v>
      </c>
      <c r="AV335" s="9">
        <v>26.090349197387695</v>
      </c>
      <c r="AW335" s="9">
        <v>24.997865676879883</v>
      </c>
      <c r="AX335" s="9">
        <v>399.44522094726562</v>
      </c>
      <c r="AY335" s="9">
        <v>379.40731811523437</v>
      </c>
      <c r="AZ335" s="9">
        <v>17.818935394287109</v>
      </c>
      <c r="BA335" s="9">
        <v>21.795501708984375</v>
      </c>
      <c r="BB335" s="9">
        <v>52.966079711914063</v>
      </c>
      <c r="BC335" s="9">
        <v>64.786270141601562</v>
      </c>
      <c r="BD335" s="9">
        <v>350.65219116210937</v>
      </c>
      <c r="BE335" s="9">
        <v>1797.72412109375</v>
      </c>
      <c r="BF335" s="9">
        <v>1327.5753173828125</v>
      </c>
      <c r="BG335" s="9">
        <v>100.83596801757812</v>
      </c>
      <c r="BH335" s="9">
        <v>0.34010732173919678</v>
      </c>
      <c r="BI335" s="9">
        <v>0.18544432520866394</v>
      </c>
      <c r="BJ335" s="9">
        <v>0.25</v>
      </c>
      <c r="BK335" s="9">
        <v>-1.355140209197998</v>
      </c>
      <c r="BL335" s="9">
        <v>7.355140209197998</v>
      </c>
      <c r="BM335" s="9">
        <v>1</v>
      </c>
      <c r="BN335" s="9">
        <v>0</v>
      </c>
      <c r="BO335" s="9">
        <v>0.15999999642372131</v>
      </c>
      <c r="BP335" s="9">
        <v>111115</v>
      </c>
      <c r="BQ335" s="8">
        <v>1.7532609558105468</v>
      </c>
      <c r="BR335" s="8">
        <v>7.1273015713284879E-3</v>
      </c>
      <c r="BS335" s="8">
        <v>300.81030502319334</v>
      </c>
      <c r="BT335" s="8">
        <v>299.24034919738767</v>
      </c>
      <c r="BU335" s="8">
        <v>287.63585294583754</v>
      </c>
      <c r="BV335" s="8">
        <v>-0.17945524779763788</v>
      </c>
      <c r="BW335" s="8">
        <v>3.7203363184503835</v>
      </c>
      <c r="BX335" s="8">
        <v>36.894933341660781</v>
      </c>
      <c r="BY335" s="8">
        <v>15.099431632676406</v>
      </c>
      <c r="BZ335" s="8">
        <v>26.875327110290527</v>
      </c>
      <c r="CA335" s="8">
        <v>3.5530354499356513</v>
      </c>
      <c r="CB335" s="8">
        <v>0.45817283223944927</v>
      </c>
      <c r="CC335" s="8">
        <v>2.197770513254218</v>
      </c>
      <c r="CD335" s="8">
        <v>1.3552649366814333</v>
      </c>
      <c r="CE335" s="8">
        <v>0.2884027407180027</v>
      </c>
      <c r="CF335" s="8">
        <v>26.124534310693793</v>
      </c>
      <c r="CG335" s="8">
        <v>0.68285325242771189</v>
      </c>
      <c r="CH335" s="8">
        <v>59.916721253013918</v>
      </c>
      <c r="CI335" s="8">
        <v>374.69488791574355</v>
      </c>
      <c r="CJ335" s="8">
        <v>5.1854211975294377E-2</v>
      </c>
      <c r="CK335" s="8">
        <v>0</v>
      </c>
      <c r="CL335" s="8">
        <v>1572.9688291575114</v>
      </c>
      <c r="CM335" s="8">
        <v>670.3299560546875</v>
      </c>
      <c r="CN335" s="8">
        <v>0.36307657184187242</v>
      </c>
      <c r="CO335" s="8" t="e">
        <v>#DIV/0!</v>
      </c>
      <c r="CP335" t="e">
        <v>#DIV/0!</v>
      </c>
    </row>
    <row r="336" spans="1:94" hidden="1" x14ac:dyDescent="0.3">
      <c r="A336" t="str">
        <f>VLOOKUP(C336,ListCodeMtrx!A$1:B$91,2,TRUE)</f>
        <v>M55</v>
      </c>
      <c r="B336" s="1" t="str">
        <f t="shared" si="267"/>
        <v>400a</v>
      </c>
      <c r="C336" s="11">
        <v>55</v>
      </c>
      <c r="D336" s="4" t="s">
        <v>206</v>
      </c>
      <c r="E336" s="5">
        <v>2</v>
      </c>
      <c r="F336" s="5">
        <v>5</v>
      </c>
      <c r="G336">
        <v>93</v>
      </c>
      <c r="H336" s="12">
        <v>41337</v>
      </c>
      <c r="I336">
        <v>2</v>
      </c>
      <c r="J336" s="1">
        <v>66</v>
      </c>
      <c r="K336" s="6">
        <v>0.57195601851851852</v>
      </c>
      <c r="L336" s="1">
        <v>14359</v>
      </c>
      <c r="M336" s="1">
        <v>0</v>
      </c>
      <c r="N336" s="1" t="s">
        <v>177</v>
      </c>
      <c r="O336">
        <v>6.8103895902380902</v>
      </c>
      <c r="P336">
        <v>7.5782875139704567E-2</v>
      </c>
      <c r="Q336">
        <v>239.92772130131172</v>
      </c>
      <c r="R336" s="1">
        <v>29.534055709838867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t="e">
        <v>#DIV/0!</v>
      </c>
      <c r="AA336">
        <v>0.57457257171321696</v>
      </c>
      <c r="AB336">
        <v>0.33718424547104087</v>
      </c>
      <c r="AC336" s="1">
        <v>-1</v>
      </c>
      <c r="AD336" s="1">
        <v>0.87</v>
      </c>
      <c r="AE336" s="1">
        <v>0.92</v>
      </c>
      <c r="AF336" s="1">
        <v>9.927668571472168</v>
      </c>
      <c r="AG336">
        <v>0.8749638342857361</v>
      </c>
      <c r="AH336">
        <v>4.9556735001241997E-3</v>
      </c>
      <c r="AI336">
        <v>0.58684361570836985</v>
      </c>
      <c r="AJ336">
        <v>2.3505771690063537</v>
      </c>
      <c r="AK336">
        <v>-1</v>
      </c>
      <c r="AL336" s="1">
        <v>1798.5965576171875</v>
      </c>
      <c r="AM336" s="1">
        <v>0.5</v>
      </c>
      <c r="AN336">
        <v>265.31459364327333</v>
      </c>
      <c r="AO336">
        <v>1.5689735857284077</v>
      </c>
      <c r="AP336">
        <v>2.0374588681543693</v>
      </c>
      <c r="AQ336">
        <v>29.534055709838867</v>
      </c>
      <c r="AR336" s="1">
        <v>2</v>
      </c>
      <c r="AS336">
        <v>4.644859790802002</v>
      </c>
      <c r="AT336" s="1">
        <v>1</v>
      </c>
      <c r="AU336">
        <v>9.2897195816040039</v>
      </c>
      <c r="AV336" s="1">
        <v>26.041057586669922</v>
      </c>
      <c r="AW336" s="1">
        <v>24.984128952026367</v>
      </c>
      <c r="AX336" s="1">
        <v>399.55267333984375</v>
      </c>
      <c r="AY336" s="1">
        <v>395.31439208984375</v>
      </c>
      <c r="AZ336" s="1">
        <v>20.070896148681641</v>
      </c>
      <c r="BA336" s="1">
        <v>20.947061538696289</v>
      </c>
      <c r="BB336" s="1">
        <v>59.779464721679687</v>
      </c>
      <c r="BC336" s="1">
        <v>62.389049530029297</v>
      </c>
      <c r="BD336" s="1">
        <v>350.6434326171875</v>
      </c>
      <c r="BE336" s="1">
        <v>1801.2745361328125</v>
      </c>
      <c r="BF336" s="1">
        <v>582.772705078125</v>
      </c>
      <c r="BG336" s="1">
        <v>100.74385070800781</v>
      </c>
      <c r="BH336" s="1">
        <v>0.14942586421966553</v>
      </c>
      <c r="BI336" s="1">
        <v>0.19333121180534363</v>
      </c>
      <c r="BJ336" s="1">
        <v>0.25</v>
      </c>
      <c r="BK336" s="1">
        <v>-1.355140209197998</v>
      </c>
      <c r="BL336" s="1">
        <v>7.355140209197998</v>
      </c>
      <c r="BM336" s="1">
        <v>1</v>
      </c>
      <c r="BN336" s="1">
        <v>0</v>
      </c>
      <c r="BO336" s="1">
        <v>0.15999999642372131</v>
      </c>
      <c r="BP336" s="1">
        <v>111115</v>
      </c>
      <c r="BQ336">
        <v>1.7532171630859374</v>
      </c>
      <c r="BR336">
        <v>1.5689735857284078E-3</v>
      </c>
      <c r="BS336">
        <v>302.68405570983884</v>
      </c>
      <c r="BT336">
        <v>299.1910575866699</v>
      </c>
      <c r="BU336">
        <v>288.20391933939027</v>
      </c>
      <c r="BV336">
        <v>0.70997665194357107</v>
      </c>
      <c r="BW336">
        <v>4.1477465085802407</v>
      </c>
      <c r="BX336">
        <v>41.171212728426603</v>
      </c>
      <c r="BY336">
        <v>20.224151189730314</v>
      </c>
      <c r="BZ336">
        <v>27.787556648254395</v>
      </c>
      <c r="CA336">
        <v>3.748094798957406</v>
      </c>
      <c r="CB336">
        <v>7.5169662534084608E-2</v>
      </c>
      <c r="CC336">
        <v>2.1102876404258715</v>
      </c>
      <c r="CD336">
        <v>1.6378071585315346</v>
      </c>
      <c r="CE336">
        <v>4.7035750244055048E-2</v>
      </c>
      <c r="CF336">
        <v>24.171242535491853</v>
      </c>
      <c r="CG336">
        <v>0.6069288801577023</v>
      </c>
      <c r="CH336">
        <v>49.713559608498535</v>
      </c>
      <c r="CI336">
        <v>394.32469311496533</v>
      </c>
      <c r="CJ336">
        <v>8.586038733128222E-3</v>
      </c>
      <c r="CK336">
        <v>0</v>
      </c>
      <c r="CL336">
        <v>1576.0500747360263</v>
      </c>
      <c r="CM336">
        <v>681.2059326171875</v>
      </c>
      <c r="CN336">
        <v>0.33718424547104087</v>
      </c>
      <c r="CO336" t="e">
        <v>#DIV/0!</v>
      </c>
      <c r="CP336" t="e">
        <v>#DIV/0!</v>
      </c>
    </row>
    <row r="337" spans="1:94" x14ac:dyDescent="0.3">
      <c r="A337" s="40" t="str">
        <f>VLOOKUP(C337,ListCodeMtrx!A$1:B$91,2,TRUE)</f>
        <v>M55</v>
      </c>
      <c r="B337" s="1">
        <f t="shared" si="267"/>
        <v>50</v>
      </c>
      <c r="C337" s="11">
        <v>55</v>
      </c>
      <c r="D337" s="4" t="s">
        <v>206</v>
      </c>
      <c r="E337" s="5">
        <v>2</v>
      </c>
      <c r="F337" s="5">
        <v>5</v>
      </c>
      <c r="G337">
        <v>93</v>
      </c>
      <c r="H337" s="12">
        <v>41337</v>
      </c>
      <c r="I337">
        <v>2</v>
      </c>
      <c r="J337" s="1">
        <v>67</v>
      </c>
      <c r="K337" s="6">
        <v>0.57437500000000008</v>
      </c>
      <c r="L337" s="1">
        <v>14568</v>
      </c>
      <c r="M337" s="1">
        <v>0</v>
      </c>
      <c r="N337" s="1">
        <v>50</v>
      </c>
      <c r="O337" s="7">
        <v>-0.86731742080995577</v>
      </c>
      <c r="P337" s="7">
        <v>0.12612582329279906</v>
      </c>
      <c r="Q337" s="7">
        <v>59.807431935858311</v>
      </c>
      <c r="R337" s="1">
        <v>28.998834609985352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t="e">
        <v>#DIV/0!</v>
      </c>
      <c r="AA337">
        <v>0.57457257171321696</v>
      </c>
      <c r="AB337">
        <v>0.33718424547104087</v>
      </c>
      <c r="AC337" s="1">
        <v>-1</v>
      </c>
      <c r="AD337" s="1">
        <v>0.87</v>
      </c>
      <c r="AE337" s="1">
        <v>0.92</v>
      </c>
      <c r="AF337" s="1">
        <v>9.9557476043701172</v>
      </c>
      <c r="AG337">
        <v>0.87497787380218517</v>
      </c>
      <c r="AH337">
        <v>8.4297494996312625E-5</v>
      </c>
      <c r="AI337">
        <v>0.58684361570836985</v>
      </c>
      <c r="AJ337">
        <v>2.3505771690063537</v>
      </c>
      <c r="AK337">
        <v>-1</v>
      </c>
      <c r="AL337" s="1">
        <v>1798.5965576171875</v>
      </c>
      <c r="AM337" s="1">
        <v>0.5</v>
      </c>
      <c r="AN337">
        <v>265.31885083477732</v>
      </c>
      <c r="AO337">
        <v>2.4846330550411033</v>
      </c>
      <c r="AP337">
        <v>1.9506942760141941</v>
      </c>
      <c r="AQ337">
        <v>28.998834609985352</v>
      </c>
      <c r="AR337" s="1">
        <v>2</v>
      </c>
      <c r="AS337">
        <v>4.644859790802002</v>
      </c>
      <c r="AT337" s="1">
        <v>1</v>
      </c>
      <c r="AU337">
        <v>9.2897195816040039</v>
      </c>
      <c r="AV337" s="1">
        <v>25.942008972167969</v>
      </c>
      <c r="AW337" s="1">
        <v>24.993270874023438</v>
      </c>
      <c r="AX337" s="1">
        <v>50.011337280273438</v>
      </c>
      <c r="AY337" s="1">
        <v>50.434535980224609</v>
      </c>
      <c r="AZ337" s="1">
        <v>19.167669296264648</v>
      </c>
      <c r="BA337" s="1">
        <v>20.555635452270508</v>
      </c>
      <c r="BB337" s="1">
        <v>57.423595428466797</v>
      </c>
      <c r="BC337" s="1">
        <v>61.581745147705078</v>
      </c>
      <c r="BD337" s="1">
        <v>350.66558837890625</v>
      </c>
      <c r="BE337" s="1">
        <v>1798.8798828125</v>
      </c>
      <c r="BF337" s="1">
        <v>776.23004150390625</v>
      </c>
      <c r="BG337" s="1">
        <v>100.74158477783203</v>
      </c>
      <c r="BH337" s="1">
        <v>-0.49810755252838135</v>
      </c>
      <c r="BI337" s="1">
        <v>0.19356200098991394</v>
      </c>
      <c r="BJ337" s="1">
        <v>0.25</v>
      </c>
      <c r="BK337" s="1">
        <v>-1.355140209197998</v>
      </c>
      <c r="BL337" s="1">
        <v>7.355140209197998</v>
      </c>
      <c r="BM337" s="1">
        <v>1</v>
      </c>
      <c r="BN337" s="1">
        <v>0</v>
      </c>
      <c r="BO337" s="1">
        <v>0.15999999642372131</v>
      </c>
      <c r="BP337" s="1">
        <v>111115</v>
      </c>
      <c r="BQ337">
        <v>1.7533279418945311</v>
      </c>
      <c r="BR337">
        <v>2.4846330550411032E-3</v>
      </c>
      <c r="BS337">
        <v>302.14883460998533</v>
      </c>
      <c r="BT337">
        <v>299.09200897216795</v>
      </c>
      <c r="BU337">
        <v>287.82077481670422</v>
      </c>
      <c r="BV337">
        <v>0.56840503151272626</v>
      </c>
      <c r="BW337">
        <v>4.0215015675913133</v>
      </c>
      <c r="BX337">
        <v>39.918982577651846</v>
      </c>
      <c r="BY337">
        <v>19.363347125381338</v>
      </c>
      <c r="BZ337">
        <v>27.47042179107666</v>
      </c>
      <c r="CA337">
        <v>3.6792490489482055</v>
      </c>
      <c r="CB337">
        <v>0.1244363601997651</v>
      </c>
      <c r="CC337">
        <v>2.0708072915771192</v>
      </c>
      <c r="CD337">
        <v>1.6084417573710863</v>
      </c>
      <c r="CE337">
        <v>7.7922768533712647E-2</v>
      </c>
      <c r="CF337">
        <v>6.0250954747106888</v>
      </c>
      <c r="CG337">
        <v>1.1858428113487316</v>
      </c>
      <c r="CH337">
        <v>50.650951807461823</v>
      </c>
      <c r="CI337">
        <v>50.560576223722599</v>
      </c>
      <c r="CJ337">
        <v>-8.6886772589046084E-3</v>
      </c>
      <c r="CK337">
        <v>0</v>
      </c>
      <c r="CL337">
        <v>1573.9800950888052</v>
      </c>
      <c r="CM337">
        <v>681.2059326171875</v>
      </c>
      <c r="CN337">
        <v>0.33718424547104087</v>
      </c>
      <c r="CO337" t="e">
        <v>#DIV/0!</v>
      </c>
      <c r="CP337" s="8" t="e">
        <v>#DIV/0!</v>
      </c>
    </row>
    <row r="338" spans="1:94" x14ac:dyDescent="0.3">
      <c r="A338" s="40" t="str">
        <f>VLOOKUP(C338,ListCodeMtrx!A$1:B$91,2,TRUE)</f>
        <v>M55</v>
      </c>
      <c r="B338" s="1">
        <f t="shared" si="267"/>
        <v>100</v>
      </c>
      <c r="C338" s="11">
        <v>55</v>
      </c>
      <c r="D338" s="4" t="s">
        <v>206</v>
      </c>
      <c r="E338" s="5">
        <v>2</v>
      </c>
      <c r="F338" s="5">
        <v>5</v>
      </c>
      <c r="G338">
        <v>93</v>
      </c>
      <c r="H338" s="12">
        <v>41337</v>
      </c>
      <c r="I338">
        <v>2</v>
      </c>
      <c r="J338" s="1">
        <v>68</v>
      </c>
      <c r="K338" s="6">
        <v>0.57679398148148153</v>
      </c>
      <c r="L338" s="1">
        <v>14776.5</v>
      </c>
      <c r="M338" s="1">
        <v>0</v>
      </c>
      <c r="N338" s="1">
        <v>100</v>
      </c>
      <c r="O338" s="7">
        <v>2.7457485579931196</v>
      </c>
      <c r="P338" s="7">
        <v>0.21575317546326586</v>
      </c>
      <c r="Q338" s="7">
        <v>75.796764000846579</v>
      </c>
      <c r="R338" s="1">
        <v>28.247123718261719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t="e">
        <v>#DIV/0!</v>
      </c>
      <c r="AA338">
        <v>0.57457257171321696</v>
      </c>
      <c r="AB338">
        <v>0.33718424547104087</v>
      </c>
      <c r="AC338" s="1">
        <v>-1</v>
      </c>
      <c r="AD338" s="1">
        <v>0.87</v>
      </c>
      <c r="AE338" s="1">
        <v>0.92</v>
      </c>
      <c r="AF338" s="1">
        <v>9.9557476043701172</v>
      </c>
      <c r="AG338">
        <v>0.87497787380218517</v>
      </c>
      <c r="AH338">
        <v>2.3766748130707054E-3</v>
      </c>
      <c r="AI338">
        <v>0.58684361570836985</v>
      </c>
      <c r="AJ338">
        <v>2.3505771690063537</v>
      </c>
      <c r="AK338">
        <v>-1</v>
      </c>
      <c r="AL338" s="1">
        <v>1798.5965576171875</v>
      </c>
      <c r="AM338" s="1">
        <v>0.5</v>
      </c>
      <c r="AN338">
        <v>265.31885083477732</v>
      </c>
      <c r="AO338">
        <v>3.8873743394201306</v>
      </c>
      <c r="AP338">
        <v>1.8028258831247017</v>
      </c>
      <c r="AQ338">
        <v>28.247123718261719</v>
      </c>
      <c r="AR338" s="1">
        <v>2</v>
      </c>
      <c r="AS338">
        <v>4.644859790802002</v>
      </c>
      <c r="AT338" s="1">
        <v>1</v>
      </c>
      <c r="AU338">
        <v>9.2897195816040039</v>
      </c>
      <c r="AV338" s="1">
        <v>25.818498611450195</v>
      </c>
      <c r="AW338" s="1">
        <v>24.985080718994141</v>
      </c>
      <c r="AX338" s="1">
        <v>100.92135620117187</v>
      </c>
      <c r="AY338" s="1">
        <v>99.135482788085938</v>
      </c>
      <c r="AZ338" s="1">
        <v>18.148578643798828</v>
      </c>
      <c r="BA338" s="1">
        <v>20.320732116699219</v>
      </c>
      <c r="BB338" s="1">
        <v>54.766674041748047</v>
      </c>
      <c r="BC338" s="1">
        <v>61.321548461914062</v>
      </c>
      <c r="BD338" s="1">
        <v>350.65478515625</v>
      </c>
      <c r="BE338" s="1">
        <v>1801.2408447265625</v>
      </c>
      <c r="BF338" s="1">
        <v>507.7103271484375</v>
      </c>
      <c r="BG338" s="1">
        <v>100.73597717285156</v>
      </c>
      <c r="BH338" s="1">
        <v>-0.4353557825088501</v>
      </c>
      <c r="BI338" s="1">
        <v>0.18524405360221863</v>
      </c>
      <c r="BJ338" s="1">
        <v>0.25</v>
      </c>
      <c r="BK338" s="1">
        <v>-1.355140209197998</v>
      </c>
      <c r="BL338" s="1">
        <v>7.355140209197998</v>
      </c>
      <c r="BM338" s="1">
        <v>1</v>
      </c>
      <c r="BN338" s="1">
        <v>0</v>
      </c>
      <c r="BO338" s="1">
        <v>0.15999999642372131</v>
      </c>
      <c r="BP338" s="1">
        <v>111115</v>
      </c>
      <c r="BQ338">
        <v>1.7532739257812497</v>
      </c>
      <c r="BR338">
        <v>3.8873743394201308E-3</v>
      </c>
      <c r="BS338">
        <v>301.3971237182617</v>
      </c>
      <c r="BT338">
        <v>298.96849861145017</v>
      </c>
      <c r="BU338">
        <v>288.19852871451076</v>
      </c>
      <c r="BV338">
        <v>0.35305784343000152</v>
      </c>
      <c r="BW338">
        <v>3.8498546897681458</v>
      </c>
      <c r="BX338">
        <v>38.217276466800236</v>
      </c>
      <c r="BY338">
        <v>17.896544350101017</v>
      </c>
      <c r="BZ338">
        <v>27.032811164855957</v>
      </c>
      <c r="CA338">
        <v>3.5860628272331843</v>
      </c>
      <c r="CB338">
        <v>0.21085605630758014</v>
      </c>
      <c r="CC338">
        <v>2.0470288066434441</v>
      </c>
      <c r="CD338">
        <v>1.5390340205897401</v>
      </c>
      <c r="CE338">
        <v>0.13221643183483112</v>
      </c>
      <c r="CF338">
        <v>7.6354610881652984</v>
      </c>
      <c r="CG338">
        <v>0.7645775444789159</v>
      </c>
      <c r="CH338">
        <v>52.854588245062651</v>
      </c>
      <c r="CI338">
        <v>98.736465302065042</v>
      </c>
      <c r="CJ338">
        <v>1.4698258542395443E-2</v>
      </c>
      <c r="CK338">
        <v>0</v>
      </c>
      <c r="CL338">
        <v>1576.0458845244996</v>
      </c>
      <c r="CM338">
        <v>681.2059326171875</v>
      </c>
      <c r="CN338">
        <v>0.33718424547104087</v>
      </c>
      <c r="CO338" t="e">
        <v>#DIV/0!</v>
      </c>
      <c r="CP338" t="e">
        <v>#DIV/0!</v>
      </c>
    </row>
    <row r="339" spans="1:94" x14ac:dyDescent="0.3">
      <c r="A339" s="40" t="str">
        <f>VLOOKUP(C339,ListCodeMtrx!A$1:B$91,2,TRUE)</f>
        <v>M55</v>
      </c>
      <c r="B339" s="1">
        <f t="shared" si="267"/>
        <v>250</v>
      </c>
      <c r="C339" s="11">
        <v>55</v>
      </c>
      <c r="D339" s="4" t="s">
        <v>206</v>
      </c>
      <c r="E339" s="5">
        <v>2</v>
      </c>
      <c r="F339" s="5">
        <v>5</v>
      </c>
      <c r="G339">
        <v>93</v>
      </c>
      <c r="H339" s="12">
        <v>41337</v>
      </c>
      <c r="I339">
        <v>2</v>
      </c>
      <c r="J339" s="1">
        <v>69</v>
      </c>
      <c r="K339" s="6">
        <v>0.57921296296296299</v>
      </c>
      <c r="L339" s="1">
        <v>14985.5</v>
      </c>
      <c r="M339" s="1">
        <v>0</v>
      </c>
      <c r="N339" s="1">
        <v>250</v>
      </c>
      <c r="O339" s="7">
        <v>15.020530858540287</v>
      </c>
      <c r="P339" s="7">
        <v>0.2867660696268533</v>
      </c>
      <c r="Q339" s="7">
        <v>149.85945390411064</v>
      </c>
      <c r="R339" s="1">
        <v>27.649454116821289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t="e">
        <v>#DIV/0!</v>
      </c>
      <c r="AA339">
        <v>0.57457257171321696</v>
      </c>
      <c r="AB339">
        <v>0.33718424547104087</v>
      </c>
      <c r="AC339" s="1">
        <v>-1</v>
      </c>
      <c r="AD339" s="1">
        <v>0.87</v>
      </c>
      <c r="AE339" s="1">
        <v>0.92</v>
      </c>
      <c r="AF339" s="1">
        <v>9.9557476043701172</v>
      </c>
      <c r="AG339">
        <v>0.87497787380218517</v>
      </c>
      <c r="AH339">
        <v>1.0158407894681577E-2</v>
      </c>
      <c r="AI339">
        <v>0.58684361570836985</v>
      </c>
      <c r="AJ339">
        <v>2.3505771690063537</v>
      </c>
      <c r="AK339">
        <v>-1</v>
      </c>
      <c r="AL339" s="1">
        <v>1798.5965576171875</v>
      </c>
      <c r="AM339" s="1">
        <v>0.5</v>
      </c>
      <c r="AN339">
        <v>265.31885083477732</v>
      </c>
      <c r="AO339">
        <v>4.8428739214202405</v>
      </c>
      <c r="AP339">
        <v>1.7035977000279705</v>
      </c>
      <c r="AQ339">
        <v>27.649454116821289</v>
      </c>
      <c r="AR339" s="1">
        <v>2</v>
      </c>
      <c r="AS339">
        <v>4.644859790802002</v>
      </c>
      <c r="AT339" s="1">
        <v>1</v>
      </c>
      <c r="AU339">
        <v>9.2897195816040039</v>
      </c>
      <c r="AV339" s="1">
        <v>25.755834579467773</v>
      </c>
      <c r="AW339" s="1">
        <v>24.995729446411133</v>
      </c>
      <c r="AX339" s="1">
        <v>250.53895568847656</v>
      </c>
      <c r="AY339" s="1">
        <v>241.30551147460937</v>
      </c>
      <c r="AZ339" s="1">
        <v>17.292457580566406</v>
      </c>
      <c r="BA339" s="1">
        <v>19.999340057373047</v>
      </c>
      <c r="BB339" s="1">
        <v>52.370235443115234</v>
      </c>
      <c r="BC339" s="1">
        <v>60.568038940429688</v>
      </c>
      <c r="BD339" s="1">
        <v>350.66314697265625</v>
      </c>
      <c r="BE339" s="1">
        <v>1802.4124755859375</v>
      </c>
      <c r="BF339" s="1">
        <v>520.36297607421875</v>
      </c>
      <c r="BG339" s="1">
        <v>100.72232055664062</v>
      </c>
      <c r="BH339" s="1">
        <v>-0.2275768518447876</v>
      </c>
      <c r="BI339" s="1">
        <v>0.16489645838737488</v>
      </c>
      <c r="BJ339" s="1">
        <v>0.5</v>
      </c>
      <c r="BK339" s="1">
        <v>-1.355140209197998</v>
      </c>
      <c r="BL339" s="1">
        <v>7.355140209197998</v>
      </c>
      <c r="BM339" s="1">
        <v>1</v>
      </c>
      <c r="BN339" s="1">
        <v>0</v>
      </c>
      <c r="BO339" s="1">
        <v>0.15999999642372131</v>
      </c>
      <c r="BP339" s="1">
        <v>111115</v>
      </c>
      <c r="BQ339">
        <v>1.7533157348632811</v>
      </c>
      <c r="BR339">
        <v>4.8428739214202406E-3</v>
      </c>
      <c r="BS339">
        <v>300.79945411682127</v>
      </c>
      <c r="BT339">
        <v>298.90583457946775</v>
      </c>
      <c r="BU339">
        <v>288.38598964782068</v>
      </c>
      <c r="BV339">
        <v>0.2108623699152854</v>
      </c>
      <c r="BW339">
        <v>3.7179776402079621</v>
      </c>
      <c r="BX339">
        <v>36.913145166439833</v>
      </c>
      <c r="BY339">
        <v>16.913805109066786</v>
      </c>
      <c r="BZ339">
        <v>26.702644348144531</v>
      </c>
      <c r="CA339">
        <v>3.5171261292311149</v>
      </c>
      <c r="CB339">
        <v>0.27817891336889311</v>
      </c>
      <c r="CC339">
        <v>2.0143799401799916</v>
      </c>
      <c r="CD339">
        <v>1.5027461890511233</v>
      </c>
      <c r="CE339">
        <v>0.17461345614744717</v>
      </c>
      <c r="CF339">
        <v>15.094191954572942</v>
      </c>
      <c r="CG339">
        <v>0.62103618350167333</v>
      </c>
      <c r="CH339">
        <v>54.249657651207031</v>
      </c>
      <c r="CI339">
        <v>239.12269890627476</v>
      </c>
      <c r="CJ339">
        <v>3.4077009859051023E-2</v>
      </c>
      <c r="CK339">
        <v>0</v>
      </c>
      <c r="CL339">
        <v>1577.0710356027166</v>
      </c>
      <c r="CM339">
        <v>681.2059326171875</v>
      </c>
      <c r="CN339">
        <v>0.33718424547104087</v>
      </c>
      <c r="CO339" t="e">
        <v>#DIV/0!</v>
      </c>
      <c r="CP339" t="e">
        <v>#DIV/0!</v>
      </c>
    </row>
    <row r="340" spans="1:94" x14ac:dyDescent="0.3">
      <c r="A340" s="40" t="str">
        <f>VLOOKUP(C340,ListCodeMtrx!A$1:B$91,2,TRUE)</f>
        <v>M55</v>
      </c>
      <c r="B340" s="1">
        <f t="shared" si="267"/>
        <v>600</v>
      </c>
      <c r="C340" s="11">
        <v>55</v>
      </c>
      <c r="D340" s="4" t="s">
        <v>206</v>
      </c>
      <c r="E340" s="5">
        <v>2</v>
      </c>
      <c r="F340" s="5">
        <v>5</v>
      </c>
      <c r="G340">
        <v>93</v>
      </c>
      <c r="H340" s="12">
        <v>41337</v>
      </c>
      <c r="I340">
        <v>2</v>
      </c>
      <c r="J340" s="1">
        <v>70</v>
      </c>
      <c r="K340" s="6">
        <v>0.58104166666666657</v>
      </c>
      <c r="L340" s="1">
        <v>15143.5</v>
      </c>
      <c r="M340" s="1">
        <v>0</v>
      </c>
      <c r="N340" s="1">
        <v>600</v>
      </c>
      <c r="O340" s="7">
        <v>38.159770797640228</v>
      </c>
      <c r="P340" s="7">
        <v>0.31812753058504889</v>
      </c>
      <c r="Q340" s="7">
        <v>367.31460476694997</v>
      </c>
      <c r="R340" s="1">
        <v>27.460672378540039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t="e">
        <v>#DIV/0!</v>
      </c>
      <c r="AA340">
        <v>0.57457257171321696</v>
      </c>
      <c r="AB340">
        <v>0.33718424547104087</v>
      </c>
      <c r="AC340" s="1">
        <v>-1</v>
      </c>
      <c r="AD340" s="1">
        <v>0.87</v>
      </c>
      <c r="AE340" s="1">
        <v>0.92</v>
      </c>
      <c r="AF340" s="1">
        <v>9.9557476043701172</v>
      </c>
      <c r="AG340">
        <v>0.87497787380218517</v>
      </c>
      <c r="AH340">
        <v>2.4836517260704676E-2</v>
      </c>
      <c r="AI340">
        <v>0.58684361570836985</v>
      </c>
      <c r="AJ340">
        <v>2.3505771690063537</v>
      </c>
      <c r="AK340">
        <v>-1</v>
      </c>
      <c r="AL340" s="1">
        <v>1798.5965576171875</v>
      </c>
      <c r="AM340" s="1">
        <v>0.5</v>
      </c>
      <c r="AN340">
        <v>265.31885083477732</v>
      </c>
      <c r="AO340">
        <v>5.2391072816854027</v>
      </c>
      <c r="AP340">
        <v>1.6670091204266568</v>
      </c>
      <c r="AQ340">
        <v>27.460672378540039</v>
      </c>
      <c r="AR340" s="1">
        <v>2</v>
      </c>
      <c r="AS340">
        <v>4.644859790802002</v>
      </c>
      <c r="AT340" s="1">
        <v>1</v>
      </c>
      <c r="AU340">
        <v>9.2897195816040039</v>
      </c>
      <c r="AV340" s="1">
        <v>25.781492233276367</v>
      </c>
      <c r="AW340" s="1">
        <v>25.001165390014648</v>
      </c>
      <c r="AX340" s="1">
        <v>601.169677734375</v>
      </c>
      <c r="AY340" s="1">
        <v>577.6793212890625</v>
      </c>
      <c r="AZ340" s="1">
        <v>17.030122756958008</v>
      </c>
      <c r="BA340" s="1">
        <v>19.958578109741211</v>
      </c>
      <c r="BB340" s="1">
        <v>51.493965148925781</v>
      </c>
      <c r="BC340" s="1">
        <v>60.348735809326172</v>
      </c>
      <c r="BD340" s="1">
        <v>350.66555786132812</v>
      </c>
      <c r="BE340" s="1">
        <v>1801.989990234375</v>
      </c>
      <c r="BF340" s="1">
        <v>866.628662109375</v>
      </c>
      <c r="BG340" s="1">
        <v>100.71564483642578</v>
      </c>
      <c r="BH340" s="1">
        <v>7.4547171592712402E-2</v>
      </c>
      <c r="BI340" s="1">
        <v>0.14268919825553894</v>
      </c>
      <c r="BJ340" s="1">
        <v>0.5</v>
      </c>
      <c r="BK340" s="1">
        <v>-1.355140209197998</v>
      </c>
      <c r="BL340" s="1">
        <v>7.355140209197998</v>
      </c>
      <c r="BM340" s="1">
        <v>1</v>
      </c>
      <c r="BN340" s="1">
        <v>0</v>
      </c>
      <c r="BO340" s="1">
        <v>0.15999999642372131</v>
      </c>
      <c r="BP340" s="1">
        <v>111115</v>
      </c>
      <c r="BQ340">
        <v>1.7533277893066403</v>
      </c>
      <c r="BR340">
        <v>5.2391072816854031E-3</v>
      </c>
      <c r="BS340">
        <v>300.61067237854002</v>
      </c>
      <c r="BT340">
        <v>298.93149223327634</v>
      </c>
      <c r="BU340">
        <v>288.3183919930816</v>
      </c>
      <c r="BV340">
        <v>0.15085258251718986</v>
      </c>
      <c r="BW340">
        <v>3.6771501847674148</v>
      </c>
      <c r="BX340">
        <v>36.510218355247048</v>
      </c>
      <c r="BY340">
        <v>16.551640245505837</v>
      </c>
      <c r="BZ340">
        <v>26.621082305908203</v>
      </c>
      <c r="CA340">
        <v>3.5002757901670254</v>
      </c>
      <c r="CB340">
        <v>0.30759394022558667</v>
      </c>
      <c r="CC340">
        <v>2.010141064340758</v>
      </c>
      <c r="CD340">
        <v>1.4901347258262674</v>
      </c>
      <c r="CE340">
        <v>0.19316563038242737</v>
      </c>
      <c r="CF340">
        <v>36.99432727694024</v>
      </c>
      <c r="CG340">
        <v>0.63584516743183017</v>
      </c>
      <c r="CH340">
        <v>54.893242707332554</v>
      </c>
      <c r="CI340">
        <v>572.13386966113296</v>
      </c>
      <c r="CJ340">
        <v>3.6612297770305335E-2</v>
      </c>
      <c r="CK340">
        <v>0</v>
      </c>
      <c r="CL340">
        <v>1576.7013702680938</v>
      </c>
      <c r="CM340">
        <v>681.2059326171875</v>
      </c>
      <c r="CN340">
        <v>0.33718424547104087</v>
      </c>
      <c r="CO340" t="e">
        <v>#DIV/0!</v>
      </c>
      <c r="CP340" t="e">
        <v>#DIV/0!</v>
      </c>
    </row>
    <row r="341" spans="1:94" s="8" customFormat="1" x14ac:dyDescent="0.3">
      <c r="A341" s="40" t="str">
        <f>VLOOKUP(C341,ListCodeMtrx!A$1:B$91,2,TRUE)</f>
        <v>M55</v>
      </c>
      <c r="B341" s="1">
        <f t="shared" si="267"/>
        <v>800</v>
      </c>
      <c r="C341" s="11">
        <v>55</v>
      </c>
      <c r="D341" s="4" t="s">
        <v>206</v>
      </c>
      <c r="E341" s="5">
        <v>2</v>
      </c>
      <c r="F341" s="5">
        <v>5</v>
      </c>
      <c r="G341">
        <v>93</v>
      </c>
      <c r="H341" s="12">
        <v>41337</v>
      </c>
      <c r="I341">
        <v>2</v>
      </c>
      <c r="J341" s="1">
        <v>71</v>
      </c>
      <c r="K341" s="6">
        <v>0.58280092592592603</v>
      </c>
      <c r="L341" s="1">
        <v>15295.5</v>
      </c>
      <c r="M341" s="1">
        <v>0</v>
      </c>
      <c r="N341" s="1">
        <v>800</v>
      </c>
      <c r="O341" s="7">
        <v>48.345937388799697</v>
      </c>
      <c r="P341" s="7">
        <v>0.3337170569156741</v>
      </c>
      <c r="Q341" s="7">
        <v>514.448694727222</v>
      </c>
      <c r="R341" s="1">
        <v>27.568302154541016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t="e">
        <v>#DIV/0!</v>
      </c>
      <c r="AA341">
        <v>0.57457257171321696</v>
      </c>
      <c r="AB341">
        <v>0.33718424547104087</v>
      </c>
      <c r="AC341" s="1">
        <v>-1</v>
      </c>
      <c r="AD341" s="1">
        <v>0.87</v>
      </c>
      <c r="AE341" s="1">
        <v>0.92</v>
      </c>
      <c r="AF341" s="1">
        <v>9.9557476043701172</v>
      </c>
      <c r="AG341">
        <v>0.87497787380218517</v>
      </c>
      <c r="AH341">
        <v>3.1333107991665554E-2</v>
      </c>
      <c r="AI341">
        <v>0.58684361570836985</v>
      </c>
      <c r="AJ341">
        <v>2.3505771690063537</v>
      </c>
      <c r="AK341">
        <v>-1</v>
      </c>
      <c r="AL341" s="1">
        <v>1798.5965576171875</v>
      </c>
      <c r="AM341" s="1">
        <v>0.5</v>
      </c>
      <c r="AN341">
        <v>265.31885083477732</v>
      </c>
      <c r="AO341">
        <v>5.4681866359130504</v>
      </c>
      <c r="AP341">
        <v>1.6608817848228514</v>
      </c>
      <c r="AQ341">
        <v>27.568302154541016</v>
      </c>
      <c r="AR341" s="1">
        <v>2</v>
      </c>
      <c r="AS341">
        <v>4.644859790802002</v>
      </c>
      <c r="AT341" s="1">
        <v>1</v>
      </c>
      <c r="AU341">
        <v>9.2897195816040039</v>
      </c>
      <c r="AV341" s="1">
        <v>25.872949600219727</v>
      </c>
      <c r="AW341" s="1">
        <v>24.995874404907227</v>
      </c>
      <c r="AX341" s="1">
        <v>800.71337890625</v>
      </c>
      <c r="AY341" s="1">
        <v>770.7373046875</v>
      </c>
      <c r="AZ341" s="1">
        <v>17.194408416748047</v>
      </c>
      <c r="BA341" s="1">
        <v>20.249851226806641</v>
      </c>
      <c r="BB341" s="1">
        <v>51.710258483886719</v>
      </c>
      <c r="BC341" s="1">
        <v>60.899162292480469</v>
      </c>
      <c r="BD341" s="1">
        <v>350.68283081054687</v>
      </c>
      <c r="BE341" s="1">
        <v>1799.9102783203125</v>
      </c>
      <c r="BF341" s="1">
        <v>746.2606201171875</v>
      </c>
      <c r="BG341" s="1">
        <v>100.71664428710937</v>
      </c>
      <c r="BH341" s="1">
        <v>8.4801077842712402E-2</v>
      </c>
      <c r="BI341" s="1">
        <v>0.13968130946159363</v>
      </c>
      <c r="BJ341" s="1">
        <v>0.75</v>
      </c>
      <c r="BK341" s="1">
        <v>-1.355140209197998</v>
      </c>
      <c r="BL341" s="1">
        <v>7.355140209197998</v>
      </c>
      <c r="BM341" s="1">
        <v>1</v>
      </c>
      <c r="BN341" s="1">
        <v>0</v>
      </c>
      <c r="BO341" s="1">
        <v>0.15999999642372131</v>
      </c>
      <c r="BP341" s="1">
        <v>111115</v>
      </c>
      <c r="BQ341">
        <v>1.7534141540527344</v>
      </c>
      <c r="BR341">
        <v>5.4681866359130504E-3</v>
      </c>
      <c r="BS341">
        <v>300.71830215454099</v>
      </c>
      <c r="BT341">
        <v>299.0229496002197</v>
      </c>
      <c r="BU341">
        <v>287.98563809426923</v>
      </c>
      <c r="BV341">
        <v>0.10835392904455031</v>
      </c>
      <c r="BW341">
        <v>3.7003788477000215</v>
      </c>
      <c r="BX341">
        <v>36.740489855395523</v>
      </c>
      <c r="BY341">
        <v>16.490638628588883</v>
      </c>
      <c r="BZ341">
        <v>26.720625877380371</v>
      </c>
      <c r="CA341">
        <v>3.5208505429263925</v>
      </c>
      <c r="CB341">
        <v>0.32214457213090492</v>
      </c>
      <c r="CC341">
        <v>2.03949706287717</v>
      </c>
      <c r="CD341">
        <v>1.4813534800492225</v>
      </c>
      <c r="CE341">
        <v>0.20234904645262403</v>
      </c>
      <c r="CF341">
        <v>51.81354619080934</v>
      </c>
      <c r="CG341">
        <v>0.6674760539011515</v>
      </c>
      <c r="CH341">
        <v>55.401527750511747</v>
      </c>
      <c r="CI341">
        <v>763.71157964794929</v>
      </c>
      <c r="CJ341">
        <v>3.5071339275813768E-2</v>
      </c>
      <c r="CK341">
        <v>0</v>
      </c>
      <c r="CL341">
        <v>1574.8816683594064</v>
      </c>
      <c r="CM341">
        <v>681.2059326171875</v>
      </c>
      <c r="CN341">
        <v>0.33718424547104087</v>
      </c>
      <c r="CO341" t="e">
        <v>#DIV/0!</v>
      </c>
      <c r="CP341" t="e">
        <v>#DIV/0!</v>
      </c>
    </row>
    <row r="342" spans="1:94" hidden="1" x14ac:dyDescent="0.3">
      <c r="A342" t="str">
        <f>VLOOKUP(C342,ListCodeMtrx!A$1:B$91,2,TRUE)</f>
        <v>M55</v>
      </c>
      <c r="B342" s="1" t="str">
        <f t="shared" si="267"/>
        <v>400F</v>
      </c>
      <c r="C342" s="8">
        <v>55</v>
      </c>
      <c r="D342" s="4" t="s">
        <v>206</v>
      </c>
      <c r="E342" s="5">
        <v>2</v>
      </c>
      <c r="F342" s="5">
        <v>5</v>
      </c>
      <c r="G342">
        <v>93</v>
      </c>
      <c r="H342" s="13">
        <v>41337</v>
      </c>
      <c r="I342" s="8">
        <v>2</v>
      </c>
      <c r="J342" s="9">
        <v>72</v>
      </c>
      <c r="K342" s="6">
        <v>0.58493055555555551</v>
      </c>
      <c r="L342" s="9">
        <v>15470.5</v>
      </c>
      <c r="M342" s="9">
        <v>0</v>
      </c>
      <c r="N342" s="1" t="s">
        <v>179</v>
      </c>
      <c r="O342" s="7">
        <v>27.225667530661106</v>
      </c>
      <c r="P342" s="7">
        <v>0.35065059650136426</v>
      </c>
      <c r="Q342" s="7">
        <v>246.59985582246208</v>
      </c>
      <c r="R342" s="9">
        <v>27.577468872070313</v>
      </c>
      <c r="S342" s="9">
        <v>17</v>
      </c>
      <c r="T342" s="9">
        <v>17</v>
      </c>
      <c r="U342" s="9">
        <v>0</v>
      </c>
      <c r="V342" s="9">
        <v>0</v>
      </c>
      <c r="W342" s="9">
        <v>477.7177734375</v>
      </c>
      <c r="X342" s="9">
        <v>1044.3155517578125</v>
      </c>
      <c r="Y342" s="9">
        <v>739.80859375</v>
      </c>
      <c r="Z342" s="8" t="e">
        <v>#DIV/0!</v>
      </c>
      <c r="AA342" s="8">
        <v>0.54255419003059369</v>
      </c>
      <c r="AB342" s="8">
        <v>0.29158519902845492</v>
      </c>
      <c r="AC342" s="9">
        <v>-1</v>
      </c>
      <c r="AD342" s="9">
        <v>0.87</v>
      </c>
      <c r="AE342" s="9">
        <v>0.92</v>
      </c>
      <c r="AF342" s="9">
        <v>9.9557476043701172</v>
      </c>
      <c r="AG342" s="8">
        <v>0.87497787380218517</v>
      </c>
      <c r="AH342" s="8">
        <v>1.792335950091465E-2</v>
      </c>
      <c r="AI342" s="8">
        <v>0.53743055419406671</v>
      </c>
      <c r="AJ342" s="8">
        <v>2.1860512834665147</v>
      </c>
      <c r="AK342" s="8">
        <v>-1</v>
      </c>
      <c r="AL342" s="9">
        <v>1799.814453125</v>
      </c>
      <c r="AM342" s="9">
        <v>0.5</v>
      </c>
      <c r="AN342" s="8">
        <v>229.59386838775455</v>
      </c>
      <c r="AO342" s="8">
        <v>5.6778532959776431</v>
      </c>
      <c r="AP342" s="8">
        <v>1.644044344032876</v>
      </c>
      <c r="AQ342" s="8">
        <v>27.577468872070313</v>
      </c>
      <c r="AR342" s="9">
        <v>2</v>
      </c>
      <c r="AS342" s="8">
        <v>4.644859790802002</v>
      </c>
      <c r="AT342" s="9">
        <v>1</v>
      </c>
      <c r="AU342" s="8">
        <v>9.2897195816040039</v>
      </c>
      <c r="AV342" s="9">
        <v>25.891016006469727</v>
      </c>
      <c r="AW342" s="9">
        <v>24.998811721801758</v>
      </c>
      <c r="AX342" s="9">
        <v>400.03765869140625</v>
      </c>
      <c r="AY342" s="9">
        <v>383.26715087890625</v>
      </c>
      <c r="AZ342" s="9">
        <v>17.263734817504883</v>
      </c>
      <c r="BA342" s="9">
        <v>20.43614387512207</v>
      </c>
      <c r="BB342" s="9">
        <v>51.864707946777344</v>
      </c>
      <c r="BC342" s="9">
        <v>61.395442962646484</v>
      </c>
      <c r="BD342" s="9">
        <v>350.63699340820312</v>
      </c>
      <c r="BE342" s="9">
        <v>1799.814453125</v>
      </c>
      <c r="BF342" s="9">
        <v>769.5272216796875</v>
      </c>
      <c r="BG342" s="9">
        <v>100.71952819824219</v>
      </c>
      <c r="BH342" s="9">
        <v>0.1498035192489624</v>
      </c>
      <c r="BI342" s="9">
        <v>0.16601797938346863</v>
      </c>
      <c r="BJ342" s="9">
        <v>0.5</v>
      </c>
      <c r="BK342" s="9">
        <v>-1.355140209197998</v>
      </c>
      <c r="BL342" s="9">
        <v>7.355140209197998</v>
      </c>
      <c r="BM342" s="9">
        <v>1</v>
      </c>
      <c r="BN342" s="9">
        <v>0</v>
      </c>
      <c r="BO342" s="9">
        <v>0.15999999642372131</v>
      </c>
      <c r="BP342" s="9">
        <v>111115</v>
      </c>
      <c r="BQ342" s="8">
        <v>1.7531849670410156</v>
      </c>
      <c r="BR342" s="8">
        <v>5.6778532959776435E-3</v>
      </c>
      <c r="BS342" s="8">
        <v>300.72746887207029</v>
      </c>
      <c r="BT342" s="8">
        <v>299.0410160064697</v>
      </c>
      <c r="BU342" s="8">
        <v>287.97030606336193</v>
      </c>
      <c r="BV342" s="8">
        <v>7.1778020410310853E-2</v>
      </c>
      <c r="BW342" s="8">
        <v>3.7023631133265678</v>
      </c>
      <c r="BX342" s="8">
        <v>36.759138764424662</v>
      </c>
      <c r="BY342" s="8">
        <v>16.322994889302592</v>
      </c>
      <c r="BZ342" s="8">
        <v>26.73424243927002</v>
      </c>
      <c r="CA342" s="8">
        <v>3.523673155814897</v>
      </c>
      <c r="CB342" s="8">
        <v>0.33789633099545946</v>
      </c>
      <c r="CC342" s="8">
        <v>2.0583187692936917</v>
      </c>
      <c r="CD342" s="8">
        <v>1.4653543865212053</v>
      </c>
      <c r="CE342" s="8">
        <v>0.21229522212093063</v>
      </c>
      <c r="CF342" s="8">
        <v>24.837421132192926</v>
      </c>
      <c r="CG342" s="8">
        <v>0.64341505724391079</v>
      </c>
      <c r="CH342" s="8">
        <v>55.950167904356384</v>
      </c>
      <c r="CI342" s="8">
        <v>379.31066426555617</v>
      </c>
      <c r="CJ342" s="8">
        <v>4.0159183834130772E-2</v>
      </c>
      <c r="CK342" s="8">
        <v>0</v>
      </c>
      <c r="CL342" s="8">
        <v>1574.7978234337552</v>
      </c>
      <c r="CM342" s="8">
        <v>566.5977783203125</v>
      </c>
      <c r="CN342" s="8">
        <v>0.29158519902845492</v>
      </c>
      <c r="CO342" s="8" t="e">
        <v>#DIV/0!</v>
      </c>
      <c r="CP342" t="e">
        <v>#DIV/0!</v>
      </c>
    </row>
    <row r="343" spans="1:94" hidden="1" x14ac:dyDescent="0.3">
      <c r="A343" t="str">
        <f>VLOOKUP(C343,ListCodeMtrx!A$1:B$91,2,TRUE)</f>
        <v>M56</v>
      </c>
      <c r="B343" s="1" t="str">
        <f t="shared" si="267"/>
        <v>400a</v>
      </c>
      <c r="C343" s="11">
        <v>56</v>
      </c>
      <c r="D343" s="4" t="s">
        <v>210</v>
      </c>
      <c r="E343" s="5">
        <v>2</v>
      </c>
      <c r="F343" s="5">
        <v>6</v>
      </c>
      <c r="G343">
        <v>93</v>
      </c>
      <c r="H343" s="12">
        <v>41337</v>
      </c>
      <c r="I343">
        <v>2</v>
      </c>
      <c r="J343" s="1">
        <v>58</v>
      </c>
      <c r="K343" s="6">
        <v>0.5548263888888888</v>
      </c>
      <c r="L343" s="1">
        <v>12878.5</v>
      </c>
      <c r="M343" s="1">
        <v>0</v>
      </c>
      <c r="N343" s="1" t="s">
        <v>177</v>
      </c>
      <c r="O343">
        <v>32.035384279728419</v>
      </c>
      <c r="P343">
        <v>0.47916854818130783</v>
      </c>
      <c r="Q343">
        <v>261.07769467696784</v>
      </c>
      <c r="R343" s="1">
        <v>28.358867645263672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t="e">
        <v>#DIV/0!</v>
      </c>
      <c r="AA343">
        <v>0.55913193086886726</v>
      </c>
      <c r="AB343">
        <v>0.32545363334923955</v>
      </c>
      <c r="AC343" s="1">
        <v>-1</v>
      </c>
      <c r="AD343" s="1">
        <v>0.87</v>
      </c>
      <c r="AE343" s="1">
        <v>0.92</v>
      </c>
      <c r="AF343" s="1">
        <v>9.899907112121582</v>
      </c>
      <c r="AG343">
        <v>0.87494995355606076</v>
      </c>
      <c r="AH343">
        <v>2.0950886973470247E-2</v>
      </c>
      <c r="AI343">
        <v>0.5820694819619735</v>
      </c>
      <c r="AJ343">
        <v>2.2682522732272492</v>
      </c>
      <c r="AK343">
        <v>-1</v>
      </c>
      <c r="AL343" s="1">
        <v>1797.779541015625</v>
      </c>
      <c r="AM343" s="1">
        <v>0.5</v>
      </c>
      <c r="AN343">
        <v>255.96393313408072</v>
      </c>
      <c r="AO343">
        <v>6.5528693014828781</v>
      </c>
      <c r="AP343">
        <v>1.4035047961117497</v>
      </c>
      <c r="AQ343">
        <v>28.358867645263672</v>
      </c>
      <c r="AR343" s="1">
        <v>2</v>
      </c>
      <c r="AS343">
        <v>4.644859790802002</v>
      </c>
      <c r="AT343" s="1">
        <v>1</v>
      </c>
      <c r="AU343">
        <v>9.2897195816040039</v>
      </c>
      <c r="AV343" s="1">
        <v>26.441333770751953</v>
      </c>
      <c r="AW343" s="1">
        <v>25.341354370117188</v>
      </c>
      <c r="AX343" s="1">
        <v>399.78817749023437</v>
      </c>
      <c r="AY343" s="1">
        <v>380.09652709960937</v>
      </c>
      <c r="AZ343" s="1">
        <v>20.880390167236328</v>
      </c>
      <c r="BA343" s="1">
        <v>24.526096343994141</v>
      </c>
      <c r="BB343" s="1">
        <v>60.752120971679687</v>
      </c>
      <c r="BC343" s="1">
        <v>71.359413146972656</v>
      </c>
      <c r="BD343" s="1">
        <v>350.66748046875</v>
      </c>
      <c r="BE343" s="1">
        <v>1802.16162109375</v>
      </c>
      <c r="BF343" s="1">
        <v>1156.11962890625</v>
      </c>
      <c r="BG343" s="1">
        <v>100.76834106445312</v>
      </c>
      <c r="BH343" s="1">
        <v>0.55268895626068115</v>
      </c>
      <c r="BI343" s="1">
        <v>0.16217467188835144</v>
      </c>
      <c r="BJ343" s="1">
        <v>0.25</v>
      </c>
      <c r="BK343" s="1">
        <v>-1.355140209197998</v>
      </c>
      <c r="BL343" s="1">
        <v>7.355140209197998</v>
      </c>
      <c r="BM343" s="1">
        <v>1</v>
      </c>
      <c r="BN343" s="1">
        <v>0</v>
      </c>
      <c r="BO343" s="1">
        <v>0.15999999642372131</v>
      </c>
      <c r="BP343" s="1">
        <v>111115</v>
      </c>
      <c r="BQ343">
        <v>1.75333740234375</v>
      </c>
      <c r="BR343">
        <v>6.552869301482878E-3</v>
      </c>
      <c r="BS343">
        <v>301.50886764526365</v>
      </c>
      <c r="BT343">
        <v>299.59133377075193</v>
      </c>
      <c r="BU343">
        <v>288.3458529299678</v>
      </c>
      <c r="BV343">
        <v>-9.2071099568785814E-2</v>
      </c>
      <c r="BW343">
        <v>3.8749588374829882</v>
      </c>
      <c r="BX343">
        <v>38.454129506850762</v>
      </c>
      <c r="BY343">
        <v>13.928033162856622</v>
      </c>
      <c r="BZ343">
        <v>27.400100708007813</v>
      </c>
      <c r="CA343">
        <v>3.6641336463451433</v>
      </c>
      <c r="CB343">
        <v>0.45566510597624005</v>
      </c>
      <c r="CC343">
        <v>2.4714540413712385</v>
      </c>
      <c r="CD343">
        <v>1.1926796049739048</v>
      </c>
      <c r="CE343">
        <v>0.28681301120397729</v>
      </c>
      <c r="CF343">
        <v>26.308366181529856</v>
      </c>
      <c r="CG343">
        <v>0.68687208659643695</v>
      </c>
      <c r="CH343">
        <v>64.436850342317925</v>
      </c>
      <c r="CI343">
        <v>375.44108315453326</v>
      </c>
      <c r="CJ343">
        <v>5.4982242357367324E-2</v>
      </c>
      <c r="CK343">
        <v>0</v>
      </c>
      <c r="CL343">
        <v>1576.8012266764918</v>
      </c>
      <c r="CM343">
        <v>608.0328369140625</v>
      </c>
      <c r="CN343">
        <v>0.32545363334923955</v>
      </c>
      <c r="CO343" t="e">
        <v>#DIV/0!</v>
      </c>
      <c r="CP343" t="e">
        <v>#DIV/0!</v>
      </c>
    </row>
    <row r="344" spans="1:94" x14ac:dyDescent="0.3">
      <c r="A344" s="40" t="str">
        <f>VLOOKUP(C344,ListCodeMtrx!A$1:B$91,2,TRUE)</f>
        <v>M56</v>
      </c>
      <c r="B344" s="1">
        <f t="shared" si="267"/>
        <v>50</v>
      </c>
      <c r="C344" s="11">
        <v>56</v>
      </c>
      <c r="D344" s="4" t="s">
        <v>210</v>
      </c>
      <c r="E344" s="5">
        <v>2</v>
      </c>
      <c r="F344" s="5">
        <v>6</v>
      </c>
      <c r="G344">
        <v>93</v>
      </c>
      <c r="H344" s="12">
        <v>41337</v>
      </c>
      <c r="I344">
        <v>2</v>
      </c>
      <c r="J344" s="1">
        <v>59</v>
      </c>
      <c r="K344" s="6">
        <v>0.5572569444444444</v>
      </c>
      <c r="L344" s="1">
        <v>13088.5</v>
      </c>
      <c r="M344" s="1">
        <v>0</v>
      </c>
      <c r="N344" s="1">
        <v>50</v>
      </c>
      <c r="O344" s="7">
        <v>-1.0868422787883414</v>
      </c>
      <c r="P344" s="7">
        <v>0.47620589098452543</v>
      </c>
      <c r="Q344" s="7">
        <v>51.553945847662952</v>
      </c>
      <c r="R344" s="1">
        <v>28.356960296630859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t="e">
        <v>#DIV/0!</v>
      </c>
      <c r="AA344">
        <v>0.55913193086886726</v>
      </c>
      <c r="AB344">
        <v>0.32545363334923955</v>
      </c>
      <c r="AC344" s="1">
        <v>-1</v>
      </c>
      <c r="AD344" s="1">
        <v>0.87</v>
      </c>
      <c r="AE344" s="1">
        <v>0.92</v>
      </c>
      <c r="AF344" s="1">
        <v>9.927668571472168</v>
      </c>
      <c r="AG344">
        <v>0.8749638342857361</v>
      </c>
      <c r="AH344">
        <v>-5.5206119088353517E-5</v>
      </c>
      <c r="AI344">
        <v>0.5820694819619735</v>
      </c>
      <c r="AJ344">
        <v>2.2682522732272492</v>
      </c>
      <c r="AK344">
        <v>-1</v>
      </c>
      <c r="AL344" s="1">
        <v>1797.779541015625</v>
      </c>
      <c r="AM344" s="1">
        <v>0.5</v>
      </c>
      <c r="AN344">
        <v>255.96799389909708</v>
      </c>
      <c r="AO344">
        <v>6.4017210668032485</v>
      </c>
      <c r="AP344">
        <v>1.3789268046683896</v>
      </c>
      <c r="AQ344">
        <v>28.356960296630859</v>
      </c>
      <c r="AR344" s="1">
        <v>2</v>
      </c>
      <c r="AS344">
        <v>4.644859790802002</v>
      </c>
      <c r="AT344" s="1">
        <v>1</v>
      </c>
      <c r="AU344">
        <v>9.2897195816040039</v>
      </c>
      <c r="AV344" s="1">
        <v>26.212942123413086</v>
      </c>
      <c r="AW344" s="1">
        <v>25.108026504516602</v>
      </c>
      <c r="AX344" s="1">
        <v>48.427955627441406</v>
      </c>
      <c r="AY344" s="1">
        <v>48.869403839111328</v>
      </c>
      <c r="AZ344" s="1">
        <v>21.207538604736328</v>
      </c>
      <c r="BA344" s="1">
        <v>24.768331527709961</v>
      </c>
      <c r="BB344" s="1">
        <v>62.534923553466797</v>
      </c>
      <c r="BC344" s="1">
        <v>73.034675598144531</v>
      </c>
      <c r="BD344" s="1">
        <v>350.66128540039062</v>
      </c>
      <c r="BE344" s="1">
        <v>1797.851806640625</v>
      </c>
      <c r="BF344" s="1">
        <v>1111.882568359375</v>
      </c>
      <c r="BG344" s="1">
        <v>100.75778961181641</v>
      </c>
      <c r="BH344" s="1">
        <v>-0.46128427982330322</v>
      </c>
      <c r="BI344" s="1">
        <v>0.16239020228385925</v>
      </c>
      <c r="BJ344" s="1">
        <v>0.25</v>
      </c>
      <c r="BK344" s="1">
        <v>-1.355140209197998</v>
      </c>
      <c r="BL344" s="1">
        <v>7.355140209197998</v>
      </c>
      <c r="BM344" s="1">
        <v>1</v>
      </c>
      <c r="BN344" s="1">
        <v>0</v>
      </c>
      <c r="BO344" s="1">
        <v>0.15999999642372131</v>
      </c>
      <c r="BP344" s="1">
        <v>111115</v>
      </c>
      <c r="BQ344">
        <v>1.7533064270019529</v>
      </c>
      <c r="BR344">
        <v>6.4017210668032487E-3</v>
      </c>
      <c r="BS344">
        <v>301.50696029663084</v>
      </c>
      <c r="BT344">
        <v>299.36294212341306</v>
      </c>
      <c r="BU344">
        <v>287.6562826328809</v>
      </c>
      <c r="BV344">
        <v>-7.8680352477932772E-2</v>
      </c>
      <c r="BW344">
        <v>3.8745291417731091</v>
      </c>
      <c r="BX344">
        <v>38.453891820178661</v>
      </c>
      <c r="BY344">
        <v>13.685560292468701</v>
      </c>
      <c r="BZ344">
        <v>27.284951210021973</v>
      </c>
      <c r="CA344">
        <v>3.6394994648571961</v>
      </c>
      <c r="CB344">
        <v>0.45298514746719259</v>
      </c>
      <c r="CC344">
        <v>2.4956023371047196</v>
      </c>
      <c r="CD344">
        <v>1.1438971277524765</v>
      </c>
      <c r="CE344">
        <v>0.28511423539127506</v>
      </c>
      <c r="CF344">
        <v>5.1944616293778001</v>
      </c>
      <c r="CG344">
        <v>1.0549329805084122</v>
      </c>
      <c r="CH344">
        <v>65.040784082157899</v>
      </c>
      <c r="CI344">
        <v>49.027345859155695</v>
      </c>
      <c r="CJ344">
        <v>-1.4418295085584776E-2</v>
      </c>
      <c r="CK344">
        <v>0</v>
      </c>
      <c r="CL344">
        <v>1573.055310215819</v>
      </c>
      <c r="CM344">
        <v>608.0328369140625</v>
      </c>
      <c r="CN344">
        <v>0.32545363334923955</v>
      </c>
      <c r="CO344" t="e">
        <v>#DIV/0!</v>
      </c>
      <c r="CP344" t="e">
        <v>#DIV/0!</v>
      </c>
    </row>
    <row r="345" spans="1:94" x14ac:dyDescent="0.3">
      <c r="A345" s="40" t="str">
        <f>VLOOKUP(C345,ListCodeMtrx!A$1:B$91,2,TRUE)</f>
        <v>M56</v>
      </c>
      <c r="B345" s="1">
        <f t="shared" si="267"/>
        <v>100</v>
      </c>
      <c r="C345" s="11">
        <v>56</v>
      </c>
      <c r="D345" s="4" t="s">
        <v>210</v>
      </c>
      <c r="E345" s="5">
        <v>2</v>
      </c>
      <c r="F345" s="5">
        <v>6</v>
      </c>
      <c r="G345">
        <v>93</v>
      </c>
      <c r="H345" s="12">
        <v>41337</v>
      </c>
      <c r="I345">
        <v>2</v>
      </c>
      <c r="J345" s="1">
        <v>60</v>
      </c>
      <c r="K345" s="6">
        <v>0.55918981481481489</v>
      </c>
      <c r="L345" s="1">
        <v>13255.5</v>
      </c>
      <c r="M345" s="1">
        <v>0</v>
      </c>
      <c r="N345" s="1">
        <v>100</v>
      </c>
      <c r="O345" s="7">
        <v>4.9082978107326216</v>
      </c>
      <c r="P345" s="7">
        <v>0.48686703223797956</v>
      </c>
      <c r="Q345" s="7">
        <v>78.608606084067517</v>
      </c>
      <c r="R345" s="1">
        <v>28.308353424072266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t="e">
        <v>#DIV/0!</v>
      </c>
      <c r="AA345">
        <v>0.55913193086886726</v>
      </c>
      <c r="AB345">
        <v>0.32545363334923955</v>
      </c>
      <c r="AC345" s="1">
        <v>-1</v>
      </c>
      <c r="AD345" s="1">
        <v>0.87</v>
      </c>
      <c r="AE345" s="1">
        <v>0.92</v>
      </c>
      <c r="AF345" s="1">
        <v>9.899907112121582</v>
      </c>
      <c r="AG345">
        <v>0.87494995355606076</v>
      </c>
      <c r="AH345">
        <v>3.7463775241184799E-3</v>
      </c>
      <c r="AI345">
        <v>0.5820694819619735</v>
      </c>
      <c r="AJ345">
        <v>2.2682522732272492</v>
      </c>
      <c r="AK345">
        <v>-1</v>
      </c>
      <c r="AL345" s="1">
        <v>1797.779541015625</v>
      </c>
      <c r="AM345" s="1">
        <v>0.5</v>
      </c>
      <c r="AN345">
        <v>255.96393313408072</v>
      </c>
      <c r="AO345">
        <v>6.4359451660905842</v>
      </c>
      <c r="AP345">
        <v>1.3573294222815249</v>
      </c>
      <c r="AQ345">
        <v>28.308353424072266</v>
      </c>
      <c r="AR345" s="1">
        <v>2</v>
      </c>
      <c r="AS345">
        <v>4.644859790802002</v>
      </c>
      <c r="AT345" s="1">
        <v>1</v>
      </c>
      <c r="AU345">
        <v>9.2897195816040039</v>
      </c>
      <c r="AV345" s="1">
        <v>26.113414764404297</v>
      </c>
      <c r="AW345" s="1">
        <v>25.002187728881836</v>
      </c>
      <c r="AX345" s="1">
        <v>100.56472778320312</v>
      </c>
      <c r="AY345" s="1">
        <v>97.407638549804687</v>
      </c>
      <c r="AZ345" s="1">
        <v>21.296302795410156</v>
      </c>
      <c r="BA345" s="1">
        <v>24.875825881958008</v>
      </c>
      <c r="BB345" s="1">
        <v>63.162845611572266</v>
      </c>
      <c r="BC345" s="1">
        <v>73.779373168945313</v>
      </c>
      <c r="BD345" s="1">
        <v>350.65261840820312</v>
      </c>
      <c r="BE345" s="1">
        <v>1802.46826171875</v>
      </c>
      <c r="BF345" s="1">
        <v>715.43896484375</v>
      </c>
      <c r="BG345" s="1">
        <v>100.75096130371094</v>
      </c>
      <c r="BH345" s="1">
        <v>-0.21837198734283447</v>
      </c>
      <c r="BI345" s="1">
        <v>0.16634032130241394</v>
      </c>
      <c r="BJ345" s="1">
        <v>0.25</v>
      </c>
      <c r="BK345" s="1">
        <v>-1.355140209197998</v>
      </c>
      <c r="BL345" s="1">
        <v>7.355140209197998</v>
      </c>
      <c r="BM345" s="1">
        <v>1</v>
      </c>
      <c r="BN345" s="1">
        <v>0</v>
      </c>
      <c r="BO345" s="1">
        <v>0.15999999642372131</v>
      </c>
      <c r="BP345" s="1">
        <v>111115</v>
      </c>
      <c r="BQ345">
        <v>1.7532630920410155</v>
      </c>
      <c r="BR345">
        <v>6.4359451660905842E-3</v>
      </c>
      <c r="BS345">
        <v>301.45835342407224</v>
      </c>
      <c r="BT345">
        <v>299.26341476440427</v>
      </c>
      <c r="BU345">
        <v>288.39491542887117</v>
      </c>
      <c r="BV345">
        <v>-8.4057257146633479E-2</v>
      </c>
      <c r="BW345">
        <v>3.8635927931125269</v>
      </c>
      <c r="BX345">
        <v>38.347949668349422</v>
      </c>
      <c r="BY345">
        <v>13.472123786391414</v>
      </c>
      <c r="BZ345">
        <v>27.210884094238281</v>
      </c>
      <c r="CA345">
        <v>3.6237306283552209</v>
      </c>
      <c r="CB345">
        <v>0.46262140168788451</v>
      </c>
      <c r="CC345">
        <v>2.506263370831002</v>
      </c>
      <c r="CD345">
        <v>1.1174672575242188</v>
      </c>
      <c r="CE345">
        <v>0.29122313981387848</v>
      </c>
      <c r="CF345">
        <v>7.9198926297145427</v>
      </c>
      <c r="CG345">
        <v>0.80700658854258955</v>
      </c>
      <c r="CH345">
        <v>65.528528804110422</v>
      </c>
      <c r="CI345">
        <v>96.694355227710602</v>
      </c>
      <c r="CJ345">
        <v>3.3262906993103483E-2</v>
      </c>
      <c r="CK345">
        <v>0</v>
      </c>
      <c r="CL345">
        <v>1577.0695218770938</v>
      </c>
      <c r="CM345">
        <v>608.0328369140625</v>
      </c>
      <c r="CN345">
        <v>0.32545363334923955</v>
      </c>
      <c r="CO345" t="e">
        <v>#DIV/0!</v>
      </c>
      <c r="CP345" s="8" t="e">
        <v>#DIV/0!</v>
      </c>
    </row>
    <row r="346" spans="1:94" x14ac:dyDescent="0.3">
      <c r="A346" s="40" t="str">
        <f>VLOOKUP(C346,ListCodeMtrx!A$1:B$91,2,TRUE)</f>
        <v>M56</v>
      </c>
      <c r="B346" s="1">
        <f t="shared" si="267"/>
        <v>250</v>
      </c>
      <c r="C346" s="11">
        <v>56</v>
      </c>
      <c r="D346" s="4" t="s">
        <v>210</v>
      </c>
      <c r="E346" s="5">
        <v>2</v>
      </c>
      <c r="F346" s="5">
        <v>6</v>
      </c>
      <c r="G346">
        <v>93</v>
      </c>
      <c r="H346" s="12">
        <v>41337</v>
      </c>
      <c r="I346">
        <v>2</v>
      </c>
      <c r="J346" s="1">
        <v>61</v>
      </c>
      <c r="K346" s="6">
        <v>0.56138888888888894</v>
      </c>
      <c r="L346" s="1">
        <v>13445.5</v>
      </c>
      <c r="M346" s="1">
        <v>0</v>
      </c>
      <c r="N346" s="1">
        <v>250</v>
      </c>
      <c r="O346" s="7">
        <v>20.65416951086091</v>
      </c>
      <c r="P346" s="7">
        <v>0.48605931994937346</v>
      </c>
      <c r="Q346" s="7">
        <v>163.31115290977286</v>
      </c>
      <c r="R346" s="1">
        <v>27.957473754882813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t="e">
        <v>#DIV/0!</v>
      </c>
      <c r="AA346">
        <v>0.55913193086886726</v>
      </c>
      <c r="AB346">
        <v>0.32545363334923955</v>
      </c>
      <c r="AC346" s="1">
        <v>-1</v>
      </c>
      <c r="AD346" s="1">
        <v>0.87</v>
      </c>
      <c r="AE346" s="1">
        <v>0.92</v>
      </c>
      <c r="AF346" s="1">
        <v>9.927668571472168</v>
      </c>
      <c r="AG346">
        <v>0.8749638342857361</v>
      </c>
      <c r="AH346">
        <v>1.3746882172497124E-2</v>
      </c>
      <c r="AI346">
        <v>0.5820694819619735</v>
      </c>
      <c r="AJ346">
        <v>2.2682522732272492</v>
      </c>
      <c r="AK346">
        <v>-1</v>
      </c>
      <c r="AL346" s="1">
        <v>1797.779541015625</v>
      </c>
      <c r="AM346" s="1">
        <v>0.5</v>
      </c>
      <c r="AN346">
        <v>255.96799389909708</v>
      </c>
      <c r="AO346">
        <v>6.3193670415739316</v>
      </c>
      <c r="AP346">
        <v>1.3357805811656287</v>
      </c>
      <c r="AQ346">
        <v>27.957473754882813</v>
      </c>
      <c r="AR346" s="1">
        <v>2</v>
      </c>
      <c r="AS346">
        <v>4.644859790802002</v>
      </c>
      <c r="AT346" s="1">
        <v>1</v>
      </c>
      <c r="AU346">
        <v>9.2897195816040039</v>
      </c>
      <c r="AV346" s="1">
        <v>25.986173629760742</v>
      </c>
      <c r="AW346" s="1">
        <v>24.990995407104492</v>
      </c>
      <c r="AX346" s="1">
        <v>251.3560791015625</v>
      </c>
      <c r="AY346" s="1">
        <v>238.71488952636719</v>
      </c>
      <c r="AZ346" s="1">
        <v>20.797018051147461</v>
      </c>
      <c r="BA346" s="1">
        <v>24.31382942199707</v>
      </c>
      <c r="BB346" s="1">
        <v>62.148513793945313</v>
      </c>
      <c r="BC346" s="1">
        <v>72.657936096191406</v>
      </c>
      <c r="BD346" s="1">
        <v>350.642578125</v>
      </c>
      <c r="BE346" s="1">
        <v>1800.3096923828125</v>
      </c>
      <c r="BF346" s="1">
        <v>953.08148193359375</v>
      </c>
      <c r="BG346" s="1">
        <v>100.75177001953125</v>
      </c>
      <c r="BH346" s="1">
        <v>0.13593709468841553</v>
      </c>
      <c r="BI346" s="1">
        <v>0.1637100875377655</v>
      </c>
      <c r="BJ346" s="1">
        <v>0.25</v>
      </c>
      <c r="BK346" s="1">
        <v>-1.355140209197998</v>
      </c>
      <c r="BL346" s="1">
        <v>7.355140209197998</v>
      </c>
      <c r="BM346" s="1">
        <v>1</v>
      </c>
      <c r="BN346" s="1">
        <v>0</v>
      </c>
      <c r="BO346" s="1">
        <v>0.15999999642372131</v>
      </c>
      <c r="BP346" s="1">
        <v>111115</v>
      </c>
      <c r="BQ346">
        <v>1.753212890625</v>
      </c>
      <c r="BR346">
        <v>6.3193670415739311E-3</v>
      </c>
      <c r="BS346">
        <v>301.10747375488279</v>
      </c>
      <c r="BT346">
        <v>299.13617362976072</v>
      </c>
      <c r="BU346">
        <v>288.04954434284082</v>
      </c>
      <c r="BV346">
        <v>-5.4283286116435958E-2</v>
      </c>
      <c r="BW346">
        <v>3.7854419313847898</v>
      </c>
      <c r="BX346">
        <v>37.571964548622447</v>
      </c>
      <c r="BY346">
        <v>13.258135126625376</v>
      </c>
      <c r="BZ346">
        <v>26.971823692321777</v>
      </c>
      <c r="CA346">
        <v>3.5732409455694736</v>
      </c>
      <c r="CB346">
        <v>0.46189207303341606</v>
      </c>
      <c r="CC346">
        <v>2.4496613502191611</v>
      </c>
      <c r="CD346">
        <v>1.1235795953503125</v>
      </c>
      <c r="CE346">
        <v>0.29076071764921807</v>
      </c>
      <c r="CF346">
        <v>16.453887719589936</v>
      </c>
      <c r="CG346">
        <v>0.68412637868462067</v>
      </c>
      <c r="CH346">
        <v>65.396470209411618</v>
      </c>
      <c r="CI346">
        <v>235.71338570327248</v>
      </c>
      <c r="CJ346">
        <v>5.730305799508105E-2</v>
      </c>
      <c r="CK346">
        <v>0</v>
      </c>
      <c r="CL346">
        <v>1575.2058713490396</v>
      </c>
      <c r="CM346">
        <v>608.0328369140625</v>
      </c>
      <c r="CN346">
        <v>0.32545363334923955</v>
      </c>
      <c r="CO346" t="e">
        <v>#DIV/0!</v>
      </c>
      <c r="CP346" t="e">
        <v>#DIV/0!</v>
      </c>
    </row>
    <row r="347" spans="1:94" x14ac:dyDescent="0.3">
      <c r="A347" s="40" t="str">
        <f>VLOOKUP(C347,ListCodeMtrx!A$1:B$91,2,TRUE)</f>
        <v>M56</v>
      </c>
      <c r="B347" s="1">
        <f t="shared" si="267"/>
        <v>600</v>
      </c>
      <c r="C347" s="11">
        <v>56</v>
      </c>
      <c r="D347" s="4" t="s">
        <v>210</v>
      </c>
      <c r="E347" s="5">
        <v>2</v>
      </c>
      <c r="F347" s="5">
        <v>6</v>
      </c>
      <c r="G347">
        <v>93</v>
      </c>
      <c r="H347" s="12">
        <v>41337</v>
      </c>
      <c r="I347">
        <v>2</v>
      </c>
      <c r="J347" s="1">
        <v>62</v>
      </c>
      <c r="K347" s="6">
        <v>0.56381944444444454</v>
      </c>
      <c r="L347" s="1">
        <v>13655.5</v>
      </c>
      <c r="M347" s="1">
        <v>0</v>
      </c>
      <c r="N347" s="1">
        <v>600</v>
      </c>
      <c r="O347" s="7">
        <v>46.584389933622838</v>
      </c>
      <c r="P347" s="7">
        <v>0.49626225335733531</v>
      </c>
      <c r="Q347" s="7">
        <v>404.36745420710059</v>
      </c>
      <c r="R347" s="1">
        <v>27.880573272705078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t="e">
        <v>#DIV/0!</v>
      </c>
      <c r="AA347">
        <v>0.55913193086886726</v>
      </c>
      <c r="AB347">
        <v>0.32545363334923955</v>
      </c>
      <c r="AC347" s="1">
        <v>-1</v>
      </c>
      <c r="AD347" s="1">
        <v>0.87</v>
      </c>
      <c r="AE347" s="1">
        <v>0.92</v>
      </c>
      <c r="AF347" s="1">
        <v>9.927668571472168</v>
      </c>
      <c r="AG347">
        <v>0.8749638342857361</v>
      </c>
      <c r="AH347">
        <v>3.022058952780499E-2</v>
      </c>
      <c r="AI347">
        <v>0.5820694819619735</v>
      </c>
      <c r="AJ347">
        <v>2.2682522732272492</v>
      </c>
      <c r="AK347">
        <v>-1</v>
      </c>
      <c r="AL347" s="1">
        <v>1797.779541015625</v>
      </c>
      <c r="AM347" s="1">
        <v>0.5</v>
      </c>
      <c r="AN347">
        <v>255.96799389909708</v>
      </c>
      <c r="AO347">
        <v>6.3791337321025434</v>
      </c>
      <c r="AP347">
        <v>1.3222383203890233</v>
      </c>
      <c r="AQ347">
        <v>27.880573272705078</v>
      </c>
      <c r="AR347" s="1">
        <v>2</v>
      </c>
      <c r="AS347">
        <v>4.644859790802002</v>
      </c>
      <c r="AT347" s="1">
        <v>1</v>
      </c>
      <c r="AU347">
        <v>9.2897195816040039</v>
      </c>
      <c r="AV347" s="1">
        <v>26.004999160766602</v>
      </c>
      <c r="AW347" s="1">
        <v>24.989650726318359</v>
      </c>
      <c r="AX347" s="1">
        <v>600.58062744140625</v>
      </c>
      <c r="AY347" s="1">
        <v>571.92926025390625</v>
      </c>
      <c r="AZ347" s="1">
        <v>20.729393005371094</v>
      </c>
      <c r="BA347" s="1">
        <v>24.279529571533203</v>
      </c>
      <c r="BB347" s="1">
        <v>61.878864288330078</v>
      </c>
      <c r="BC347" s="1">
        <v>72.476295471191406</v>
      </c>
      <c r="BD347" s="1">
        <v>350.6485595703125</v>
      </c>
      <c r="BE347" s="1">
        <v>1799.581298828125</v>
      </c>
      <c r="BF347" s="1">
        <v>752.77716064453125</v>
      </c>
      <c r="BG347" s="1">
        <v>100.75405883789062</v>
      </c>
      <c r="BH347" s="1">
        <v>0.44941365718841553</v>
      </c>
      <c r="BI347" s="1">
        <v>0.15655562281608582</v>
      </c>
      <c r="BJ347" s="1">
        <v>0.5</v>
      </c>
      <c r="BK347" s="1">
        <v>-1.355140209197998</v>
      </c>
      <c r="BL347" s="1">
        <v>7.355140209197998</v>
      </c>
      <c r="BM347" s="1">
        <v>1</v>
      </c>
      <c r="BN347" s="1">
        <v>0</v>
      </c>
      <c r="BO347" s="1">
        <v>0.15999999642372131</v>
      </c>
      <c r="BP347" s="1">
        <v>111115</v>
      </c>
      <c r="BQ347">
        <v>1.7532427978515621</v>
      </c>
      <c r="BR347">
        <v>6.379133732102543E-3</v>
      </c>
      <c r="BS347">
        <v>301.03057327270506</v>
      </c>
      <c r="BT347">
        <v>299.15499916076658</v>
      </c>
      <c r="BU347">
        <v>287.93300137669576</v>
      </c>
      <c r="BV347">
        <v>-6.0795251338315169E-2</v>
      </c>
      <c r="BW347">
        <v>3.7684994713955851</v>
      </c>
      <c r="BX347">
        <v>37.402954430440907</v>
      </c>
      <c r="BY347">
        <v>13.123424858907704</v>
      </c>
      <c r="BZ347">
        <v>26.94278621673584</v>
      </c>
      <c r="CA347">
        <v>3.5671502419152508</v>
      </c>
      <c r="CB347">
        <v>0.47109602800961858</v>
      </c>
      <c r="CC347">
        <v>2.4462611510065617</v>
      </c>
      <c r="CD347">
        <v>1.120889090908689</v>
      </c>
      <c r="CE347">
        <v>0.29659714679620941</v>
      </c>
      <c r="CF347">
        <v>40.741662273310254</v>
      </c>
      <c r="CG347">
        <v>0.70702354698128733</v>
      </c>
      <c r="CH347">
        <v>65.632767937949893</v>
      </c>
      <c r="CI347">
        <v>565.15952669435649</v>
      </c>
      <c r="CJ347">
        <v>5.4099104936400383E-2</v>
      </c>
      <c r="CK347">
        <v>0</v>
      </c>
      <c r="CL347">
        <v>1574.5685533315614</v>
      </c>
      <c r="CM347">
        <v>608.0328369140625</v>
      </c>
      <c r="CN347">
        <v>0.32545363334923955</v>
      </c>
      <c r="CO347" t="e">
        <v>#DIV/0!</v>
      </c>
      <c r="CP347" t="e">
        <v>#DIV/0!</v>
      </c>
    </row>
    <row r="348" spans="1:94" x14ac:dyDescent="0.3">
      <c r="A348" s="40" t="str">
        <f>VLOOKUP(C348,ListCodeMtrx!A$1:B$91,2,TRUE)</f>
        <v>M56</v>
      </c>
      <c r="B348" s="1">
        <f t="shared" si="267"/>
        <v>800</v>
      </c>
      <c r="C348" s="11">
        <v>56</v>
      </c>
      <c r="D348" s="4" t="s">
        <v>210</v>
      </c>
      <c r="E348" s="5">
        <v>2</v>
      </c>
      <c r="F348" s="5">
        <v>6</v>
      </c>
      <c r="G348">
        <v>93</v>
      </c>
      <c r="H348" s="12">
        <v>41337</v>
      </c>
      <c r="I348">
        <v>2</v>
      </c>
      <c r="J348" s="1">
        <v>63</v>
      </c>
      <c r="K348" s="6">
        <v>0.56570601851851854</v>
      </c>
      <c r="L348" s="1">
        <v>13818.5</v>
      </c>
      <c r="M348" s="1">
        <v>0</v>
      </c>
      <c r="N348" s="1">
        <v>800</v>
      </c>
      <c r="O348" s="7">
        <v>54.788488255917692</v>
      </c>
      <c r="P348" s="7">
        <v>0.48950267502584444</v>
      </c>
      <c r="Q348" s="7">
        <v>564.94366006522841</v>
      </c>
      <c r="R348" s="1">
        <v>27.850601196289063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t="e">
        <v>#DIV/0!</v>
      </c>
      <c r="AA348">
        <v>0.55913193086886726</v>
      </c>
      <c r="AB348">
        <v>0.32545363334923955</v>
      </c>
      <c r="AC348" s="1">
        <v>-1</v>
      </c>
      <c r="AD348" s="1">
        <v>0.87</v>
      </c>
      <c r="AE348" s="1">
        <v>0.92</v>
      </c>
      <c r="AF348" s="1">
        <v>9.927668571472168</v>
      </c>
      <c r="AG348">
        <v>0.8749638342857361</v>
      </c>
      <c r="AH348">
        <v>3.5424624370528159E-2</v>
      </c>
      <c r="AI348">
        <v>0.5820694819619735</v>
      </c>
      <c r="AJ348">
        <v>2.2682522732272492</v>
      </c>
      <c r="AK348">
        <v>-1</v>
      </c>
      <c r="AL348" s="1">
        <v>1797.779541015625</v>
      </c>
      <c r="AM348" s="1">
        <v>0.5</v>
      </c>
      <c r="AN348">
        <v>255.96799389909708</v>
      </c>
      <c r="AO348">
        <v>6.3299813636652953</v>
      </c>
      <c r="AP348">
        <v>1.329381041293288</v>
      </c>
      <c r="AQ348">
        <v>27.850601196289063</v>
      </c>
      <c r="AR348" s="1">
        <v>2</v>
      </c>
      <c r="AS348">
        <v>4.644859790802002</v>
      </c>
      <c r="AT348" s="1">
        <v>1</v>
      </c>
      <c r="AU348">
        <v>9.2897195816040039</v>
      </c>
      <c r="AV348" s="1">
        <v>25.990653991699219</v>
      </c>
      <c r="AW348" s="1">
        <v>24.990652084350586</v>
      </c>
      <c r="AX348" s="1">
        <v>800.5184326171875</v>
      </c>
      <c r="AY348" s="1">
        <v>766.50201416015625</v>
      </c>
      <c r="AZ348" s="1">
        <v>20.620204925537109</v>
      </c>
      <c r="BA348" s="1">
        <v>24.143396377563477</v>
      </c>
      <c r="BB348" s="1">
        <v>61.604892730712891</v>
      </c>
      <c r="BC348" s="1">
        <v>72.130775451660156</v>
      </c>
      <c r="BD348" s="1">
        <v>350.65673828125</v>
      </c>
      <c r="BE348" s="1">
        <v>1799.903564453125</v>
      </c>
      <c r="BF348" s="1">
        <v>688.2613525390625</v>
      </c>
      <c r="BG348" s="1">
        <v>100.75355529785156</v>
      </c>
      <c r="BH348" s="1">
        <v>0.49885213375091553</v>
      </c>
      <c r="BI348" s="1">
        <v>0.14129301905632019</v>
      </c>
      <c r="BJ348" s="1">
        <v>0.25</v>
      </c>
      <c r="BK348" s="1">
        <v>-1.355140209197998</v>
      </c>
      <c r="BL348" s="1">
        <v>7.355140209197998</v>
      </c>
      <c r="BM348" s="1">
        <v>1</v>
      </c>
      <c r="BN348" s="1">
        <v>0</v>
      </c>
      <c r="BO348" s="1">
        <v>0.15999999642372131</v>
      </c>
      <c r="BP348" s="1">
        <v>111115</v>
      </c>
      <c r="BQ348">
        <v>1.7532836914062497</v>
      </c>
      <c r="BR348">
        <v>6.3299813636652951E-3</v>
      </c>
      <c r="BS348">
        <v>301.00060119628904</v>
      </c>
      <c r="BT348">
        <v>299.1406539916992</v>
      </c>
      <c r="BU348">
        <v>287.98456387554324</v>
      </c>
      <c r="BV348">
        <v>-5.119133321907976E-2</v>
      </c>
      <c r="BW348">
        <v>3.7619140632980788</v>
      </c>
      <c r="BX348">
        <v>37.337779815084069</v>
      </c>
      <c r="BY348">
        <v>13.194383437520592</v>
      </c>
      <c r="BZ348">
        <v>26.920627593994141</v>
      </c>
      <c r="CA348">
        <v>3.5625084983290529</v>
      </c>
      <c r="CB348">
        <v>0.46500043317373685</v>
      </c>
      <c r="CC348">
        <v>2.4325330220047907</v>
      </c>
      <c r="CD348">
        <v>1.1299754763242622</v>
      </c>
      <c r="CE348">
        <v>0.29273160952891591</v>
      </c>
      <c r="CF348">
        <v>56.92008229455265</v>
      </c>
      <c r="CG348">
        <v>0.73704132491318752</v>
      </c>
      <c r="CH348">
        <v>65.366301523320416</v>
      </c>
      <c r="CI348">
        <v>758.54004517974079</v>
      </c>
      <c r="CJ348">
        <v>4.7213339178350154E-2</v>
      </c>
      <c r="CK348">
        <v>0</v>
      </c>
      <c r="CL348">
        <v>1574.8505240984698</v>
      </c>
      <c r="CM348">
        <v>608.0328369140625</v>
      </c>
      <c r="CN348">
        <v>0.32545363334923955</v>
      </c>
      <c r="CO348" t="e">
        <v>#DIV/0!</v>
      </c>
      <c r="CP348" t="e">
        <v>#DIV/0!</v>
      </c>
    </row>
    <row r="349" spans="1:94" hidden="1" x14ac:dyDescent="0.3">
      <c r="A349" t="str">
        <f>VLOOKUP(C349,ListCodeMtrx!A$1:B$91,2,TRUE)</f>
        <v>M56</v>
      </c>
      <c r="B349" s="1" t="str">
        <f t="shared" si="267"/>
        <v>400F</v>
      </c>
      <c r="C349" s="8">
        <v>56</v>
      </c>
      <c r="D349" s="4" t="s">
        <v>210</v>
      </c>
      <c r="E349" s="5">
        <v>2</v>
      </c>
      <c r="F349" s="5">
        <v>6</v>
      </c>
      <c r="G349">
        <v>93</v>
      </c>
      <c r="H349" s="13">
        <v>41337</v>
      </c>
      <c r="I349" s="8">
        <v>2</v>
      </c>
      <c r="J349" s="9">
        <v>64</v>
      </c>
      <c r="K349" s="6">
        <v>0.56719907407407411</v>
      </c>
      <c r="L349" s="9">
        <v>13938</v>
      </c>
      <c r="M349" s="9">
        <v>0</v>
      </c>
      <c r="N349" s="1" t="s">
        <v>179</v>
      </c>
      <c r="O349" s="7">
        <v>32.656403224332685</v>
      </c>
      <c r="P349" s="7">
        <v>0.48374523863024232</v>
      </c>
      <c r="Q349" s="7">
        <v>259.87560817041941</v>
      </c>
      <c r="R349" s="9">
        <v>27.95606803894043</v>
      </c>
      <c r="S349" s="9">
        <v>15</v>
      </c>
      <c r="T349" s="9">
        <v>15</v>
      </c>
      <c r="U349" s="9">
        <v>0</v>
      </c>
      <c r="V349" s="9">
        <v>0</v>
      </c>
      <c r="W349" s="9">
        <v>503.210693359375</v>
      </c>
      <c r="X349" s="9">
        <v>1206.034423828125</v>
      </c>
      <c r="Y349" s="9">
        <v>794.279296875</v>
      </c>
      <c r="Z349" s="8" t="e">
        <v>#DIV/0!</v>
      </c>
      <c r="AA349" s="8">
        <v>0.58275594508976569</v>
      </c>
      <c r="AB349" s="8">
        <v>0.34141241644343417</v>
      </c>
      <c r="AC349" s="9">
        <v>-1</v>
      </c>
      <c r="AD349" s="9">
        <v>0.87</v>
      </c>
      <c r="AE349" s="9">
        <v>0.92</v>
      </c>
      <c r="AF349" s="9">
        <v>9.927668571472168</v>
      </c>
      <c r="AG349" s="8">
        <v>0.8749638342857361</v>
      </c>
      <c r="AH349" s="8">
        <v>2.137887369616628E-2</v>
      </c>
      <c r="AI349" s="8">
        <v>0.58585831568109392</v>
      </c>
      <c r="AJ349" s="8">
        <v>2.3966788459457846</v>
      </c>
      <c r="AK349" s="8">
        <v>-1</v>
      </c>
      <c r="AL349" s="9">
        <v>1799.2552490234375</v>
      </c>
      <c r="AM349" s="9">
        <v>0.5</v>
      </c>
      <c r="AN349" s="8">
        <v>268.73992795220448</v>
      </c>
      <c r="AO349" s="8">
        <v>6.3555188956656927</v>
      </c>
      <c r="AP349" s="8">
        <v>1.3496547726471779</v>
      </c>
      <c r="AQ349" s="8">
        <v>27.95606803894043</v>
      </c>
      <c r="AR349" s="9">
        <v>2</v>
      </c>
      <c r="AS349" s="8">
        <v>4.644859790802002</v>
      </c>
      <c r="AT349" s="9">
        <v>1</v>
      </c>
      <c r="AU349" s="8">
        <v>9.2897195816040039</v>
      </c>
      <c r="AV349" s="9">
        <v>26.008604049682617</v>
      </c>
      <c r="AW349" s="9">
        <v>24.995195388793945</v>
      </c>
      <c r="AX349" s="9">
        <v>399.72735595703125</v>
      </c>
      <c r="AY349" s="9">
        <v>379.72579956054687</v>
      </c>
      <c r="AZ349" s="9">
        <v>20.635440826416016</v>
      </c>
      <c r="BA349" s="9">
        <v>24.172603607177734</v>
      </c>
      <c r="BB349" s="9">
        <v>61.584987640380859</v>
      </c>
      <c r="BC349" s="9">
        <v>72.141395568847656</v>
      </c>
      <c r="BD349" s="9">
        <v>350.6702880859375</v>
      </c>
      <c r="BE349" s="9">
        <v>1799.2552490234375</v>
      </c>
      <c r="BF349" s="9">
        <v>775.33465576171875</v>
      </c>
      <c r="BG349" s="9">
        <v>100.75360107421875</v>
      </c>
      <c r="BH349" s="9">
        <v>0.18543660640716553</v>
      </c>
      <c r="BI349" s="9">
        <v>0.15814635157585144</v>
      </c>
      <c r="BJ349" s="9">
        <v>0.5</v>
      </c>
      <c r="BK349" s="9">
        <v>-1.355140209197998</v>
      </c>
      <c r="BL349" s="9">
        <v>7.355140209197998</v>
      </c>
      <c r="BM349" s="9">
        <v>1</v>
      </c>
      <c r="BN349" s="9">
        <v>0</v>
      </c>
      <c r="BO349" s="9">
        <v>0.15999999642372131</v>
      </c>
      <c r="BP349" s="9">
        <v>111115</v>
      </c>
      <c r="BQ349" s="8">
        <v>1.7533514404296873</v>
      </c>
      <c r="BR349" s="8">
        <v>6.3555188956656928E-3</v>
      </c>
      <c r="BS349" s="8">
        <v>301.10606803894041</v>
      </c>
      <c r="BT349" s="8">
        <v>299.15860404968259</v>
      </c>
      <c r="BU349" s="8">
        <v>287.8808334091118</v>
      </c>
      <c r="BV349" s="8">
        <v>-6.0222072242617622E-2</v>
      </c>
      <c r="BW349" s="8">
        <v>3.7851316334099847</v>
      </c>
      <c r="BX349" s="8">
        <v>37.568201960560394</v>
      </c>
      <c r="BY349" s="8">
        <v>13.39559835338266</v>
      </c>
      <c r="BZ349" s="8">
        <v>26.982336044311523</v>
      </c>
      <c r="CA349" s="8">
        <v>3.5754481822089814</v>
      </c>
      <c r="CB349" s="8">
        <v>0.45980189200735844</v>
      </c>
      <c r="CC349" s="8">
        <v>2.4354768607628068</v>
      </c>
      <c r="CD349" s="8">
        <v>1.1399713214461746</v>
      </c>
      <c r="CE349" s="8">
        <v>0.2894355214476062</v>
      </c>
      <c r="CF349" s="8">
        <v>26.183403354522419</v>
      </c>
      <c r="CG349" s="8">
        <v>0.68437701223138125</v>
      </c>
      <c r="CH349" s="8">
        <v>65.02852895479576</v>
      </c>
      <c r="CI349" s="8">
        <v>374.98010794245425</v>
      </c>
      <c r="CJ349" s="8">
        <v>5.6632280423763129E-2</v>
      </c>
      <c r="CK349" s="8">
        <v>0</v>
      </c>
      <c r="CL349" s="8">
        <v>1574.2832715442837</v>
      </c>
      <c r="CM349" s="8">
        <v>702.82373046875</v>
      </c>
      <c r="CN349" s="8">
        <v>0.34141241644343417</v>
      </c>
      <c r="CO349" s="8" t="e">
        <v>#DIV/0!</v>
      </c>
      <c r="CP349" t="e">
        <v>#DIV/0!</v>
      </c>
    </row>
    <row r="350" spans="1:94" s="8" customFormat="1" hidden="1" x14ac:dyDescent="0.3">
      <c r="A350" t="str">
        <f>VLOOKUP(C350,ListCodeMtrx!A$1:B$91,2,TRUE)</f>
        <v>M56</v>
      </c>
      <c r="B350" s="1" t="str">
        <f t="shared" si="267"/>
        <v>400b</v>
      </c>
      <c r="C350" s="8">
        <v>56</v>
      </c>
      <c r="D350" s="4" t="s">
        <v>210</v>
      </c>
      <c r="E350" s="5">
        <v>2</v>
      </c>
      <c r="F350" s="5">
        <v>6</v>
      </c>
      <c r="G350">
        <v>93</v>
      </c>
      <c r="H350" s="13">
        <v>41337</v>
      </c>
      <c r="I350" s="8">
        <v>2</v>
      </c>
      <c r="J350" s="9">
        <v>65</v>
      </c>
      <c r="K350" s="6">
        <v>0.56773148148148145</v>
      </c>
      <c r="L350" s="9">
        <v>13985</v>
      </c>
      <c r="M350" s="9">
        <v>0</v>
      </c>
      <c r="N350" s="1" t="s">
        <v>178</v>
      </c>
      <c r="O350" s="8">
        <f>(AX350-AY350*(1000-AZ350)/(1000-BA350))*BQ350</f>
        <v>32.649714839241291</v>
      </c>
      <c r="P350" s="8">
        <f>IF(CB350&lt;&gt;0,1/(1/CB350-1/AU350),0)</f>
        <v>0.48696327357139568</v>
      </c>
      <c r="Q350" s="8">
        <f>((CE350-BR350/2)*AY350-O350)/(CE350+BR350/2)</f>
        <v>260.59554495942274</v>
      </c>
      <c r="R350" s="9">
        <v>27.956462860107422</v>
      </c>
      <c r="S350" s="9">
        <v>16</v>
      </c>
      <c r="T350" s="9">
        <v>16</v>
      </c>
      <c r="U350" s="9">
        <v>0</v>
      </c>
      <c r="V350" s="9">
        <v>0</v>
      </c>
      <c r="W350" s="9">
        <v>504.38134765625</v>
      </c>
      <c r="X350" s="9">
        <v>1185.5872802734375</v>
      </c>
      <c r="Y350" s="9">
        <v>785.825927734375</v>
      </c>
      <c r="Z350" s="8" t="e">
        <f>CK350/V350</f>
        <v>#DIV/0!</v>
      </c>
      <c r="AA350" s="8">
        <f>CM350/X350</f>
        <v>0.57457257171321696</v>
      </c>
      <c r="AB350" s="8">
        <f>(X350-Y350)/X350</f>
        <v>0.33718424547104087</v>
      </c>
      <c r="AC350" s="9">
        <v>-1</v>
      </c>
      <c r="AD350" s="9">
        <v>0.87</v>
      </c>
      <c r="AE350" s="9">
        <v>0.92</v>
      </c>
      <c r="AF350" s="9">
        <v>9.927668571472168</v>
      </c>
      <c r="AG350" s="8">
        <f>(AF350*AE350+(100-AF350)*AD350)/100</f>
        <v>0.8749638342857361</v>
      </c>
      <c r="AH350" s="8">
        <f>(O350-AC350)/CL350</f>
        <v>2.1382453095740082E-2</v>
      </c>
      <c r="AI350" s="8">
        <f>(X350-Y350)/(X350-W350)</f>
        <v>0.58684361570836985</v>
      </c>
      <c r="AJ350" s="8">
        <f>(V350-X350)/(V350-W350)</f>
        <v>2.3505771690063537</v>
      </c>
      <c r="AK350" s="8">
        <f>(V350-X350)/X350</f>
        <v>-1</v>
      </c>
      <c r="AL350" s="9">
        <v>1798.5965576171875</v>
      </c>
      <c r="AM350" s="9">
        <v>0.5</v>
      </c>
      <c r="AN350" s="8">
        <f>AB350*AM350*AG350*AL350</f>
        <v>265.31459364327333</v>
      </c>
      <c r="AO350" s="8">
        <f>BR350*1000</f>
        <v>6.4061969413408626</v>
      </c>
      <c r="AP350" s="8">
        <f>(BW350-CC350)</f>
        <v>1.3518637896912353</v>
      </c>
      <c r="AQ350" s="8">
        <f>(R350+BV350*M350)</f>
        <v>27.956462860107422</v>
      </c>
      <c r="AR350" s="9">
        <v>2</v>
      </c>
      <c r="AS350" s="8">
        <f>(AR350*BK350+BL350)</f>
        <v>4.644859790802002</v>
      </c>
      <c r="AT350" s="9">
        <v>1</v>
      </c>
      <c r="AU350" s="8">
        <f>AS350*(AT350+1)*(AT350+1)/(AT350*AT350+1)</f>
        <v>9.2897195816040039</v>
      </c>
      <c r="AV350" s="9">
        <v>26.023231506347656</v>
      </c>
      <c r="AW350" s="9">
        <v>24.995847702026367</v>
      </c>
      <c r="AX350" s="9">
        <v>399.73837280273437</v>
      </c>
      <c r="AY350" s="9">
        <v>379.7281494140625</v>
      </c>
      <c r="AZ350" s="9">
        <v>20.586212158203125</v>
      </c>
      <c r="BA350" s="9">
        <v>24.151922225952148</v>
      </c>
      <c r="BB350" s="9">
        <v>61.383956909179688</v>
      </c>
      <c r="BC350" s="9">
        <v>72.016189575195313</v>
      </c>
      <c r="BD350" s="9">
        <v>350.64404296875</v>
      </c>
      <c r="BE350" s="9">
        <v>1798.5965576171875</v>
      </c>
      <c r="BF350" s="9">
        <v>829.1383056640625</v>
      </c>
      <c r="BG350" s="9">
        <v>100.75202178955078</v>
      </c>
      <c r="BH350" s="9">
        <v>0.18543660640716553</v>
      </c>
      <c r="BI350" s="9">
        <v>0.15814635157585144</v>
      </c>
      <c r="BJ350" s="9">
        <v>0.25</v>
      </c>
      <c r="BK350" s="9">
        <v>-1.355140209197998</v>
      </c>
      <c r="BL350" s="9">
        <v>7.355140209197998</v>
      </c>
      <c r="BM350" s="9">
        <v>1</v>
      </c>
      <c r="BN350" s="9">
        <v>0</v>
      </c>
      <c r="BO350" s="9">
        <v>0.15999999642372131</v>
      </c>
      <c r="BP350" s="9">
        <v>111115</v>
      </c>
      <c r="BQ350" s="8">
        <f>BD350*0.000001/(AR350*0.0001)</f>
        <v>1.7532202148437499</v>
      </c>
      <c r="BR350" s="8">
        <f>(BA350-AZ350)/(1000-BA350)*BQ350</f>
        <v>6.4061969413408623E-3</v>
      </c>
      <c r="BS350" s="8">
        <f>(R350+273.15)</f>
        <v>301.1064628601074</v>
      </c>
      <c r="BT350" s="8">
        <f>(AV350+273.15)</f>
        <v>299.17323150634763</v>
      </c>
      <c r="BU350" s="8">
        <f>(BE350*BM350+BF350*BN350)*BO350</f>
        <v>287.77544278646747</v>
      </c>
      <c r="BV350" s="8">
        <f>((BU350+0.00000010773*(BT350^4-BS350^4))-BR350*44100)/(AS350*51.4+0.00000043092*BS350^3)</f>
        <v>-6.8909003469815946E-2</v>
      </c>
      <c r="BW350" s="8">
        <f>0.61365*EXP(17.502*AQ350/(240.97+AQ350))</f>
        <v>3.7852187840599019</v>
      </c>
      <c r="BX350" s="8">
        <f>BW350*1000/BG350</f>
        <v>37.569655842404892</v>
      </c>
      <c r="BY350" s="8">
        <f>(BX350-BA350)</f>
        <v>13.417733616452743</v>
      </c>
      <c r="BZ350" s="8">
        <f>IF(M350,R350,(AV350+R350)/2)</f>
        <v>26.989847183227539</v>
      </c>
      <c r="CA350" s="8">
        <f>0.61365*EXP(17.502*BZ350/(240.97+BZ350))</f>
        <v>3.5770259950204171</v>
      </c>
      <c r="CB350" s="8">
        <f>IF(BY350&lt;&gt;0,(1000-(BX350+BA350)/2)/BY350*BR350,0)</f>
        <v>0.46270829534206298</v>
      </c>
      <c r="CC350" s="8">
        <f>BA350*BG350/1000</f>
        <v>2.4333549943686665</v>
      </c>
      <c r="CD350" s="8">
        <f>(CA350-CC350)</f>
        <v>1.1436710006517505</v>
      </c>
      <c r="CE350" s="8">
        <f>1/(1.6/P350+1.37/AU350)</f>
        <v>0.2912782344033743</v>
      </c>
      <c r="CF350" s="8">
        <f>Q350*BG350*0.001</f>
        <v>26.255528024011621</v>
      </c>
      <c r="CG350" s="8">
        <f>Q350/AY350</f>
        <v>0.68626870397028328</v>
      </c>
      <c r="CH350" s="8">
        <f>(1-BR350*BG350/BW350/P350)*100</f>
        <v>64.983973621615732</v>
      </c>
      <c r="CI350" s="8">
        <f>(AY350-O350/(AU350/1.35))</f>
        <v>374.98342976501522</v>
      </c>
      <c r="CJ350" s="8">
        <f>O350*CH350/100/CI350</f>
        <v>5.6581385721393297E-2</v>
      </c>
      <c r="CK350" s="8">
        <f>(V350-U350)</f>
        <v>0</v>
      </c>
      <c r="CL350" s="8">
        <f>BE350*AG350</f>
        <v>1573.7069403858602</v>
      </c>
      <c r="CM350" s="8">
        <f>(X350-W350)</f>
        <v>681.2059326171875</v>
      </c>
      <c r="CN350" s="8">
        <f>(X350-Y350)/(X350-U350)</f>
        <v>0.33718424547104087</v>
      </c>
      <c r="CO350" s="8" t="e">
        <f>(V350-X350)/(V350-U350)</f>
        <v>#DIV/0!</v>
      </c>
      <c r="CP350" t="e">
        <v>#DIV/0!</v>
      </c>
    </row>
    <row r="351" spans="1:94" hidden="1" x14ac:dyDescent="0.3">
      <c r="A351" t="str">
        <f>VLOOKUP(C351,ListCodeMtrx!A$1:B$91,2,TRUE)</f>
        <v>M59</v>
      </c>
      <c r="B351" s="1" t="str">
        <f t="shared" si="267"/>
        <v>400a</v>
      </c>
      <c r="C351" s="11">
        <v>59</v>
      </c>
      <c r="D351" s="4" t="s">
        <v>190</v>
      </c>
      <c r="E351" s="5">
        <v>2</v>
      </c>
      <c r="F351" s="5">
        <v>6</v>
      </c>
      <c r="G351">
        <v>93</v>
      </c>
      <c r="H351" s="12">
        <v>41337</v>
      </c>
      <c r="I351">
        <v>2</v>
      </c>
      <c r="J351" s="1">
        <v>23</v>
      </c>
      <c r="K351" s="6">
        <v>0.47341435185185188</v>
      </c>
      <c r="L351" s="1">
        <v>5844.5</v>
      </c>
      <c r="M351" s="1">
        <v>0</v>
      </c>
      <c r="N351" s="1" t="s">
        <v>177</v>
      </c>
      <c r="O351">
        <v>25.085345518031716</v>
      </c>
      <c r="P351">
        <v>0.31777290225159477</v>
      </c>
      <c r="Q351">
        <v>244.56052319435653</v>
      </c>
      <c r="R351" s="1">
        <v>28.213151931762695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t="e">
        <v>#DIV/0!</v>
      </c>
      <c r="AA351">
        <v>0.56935791309752404</v>
      </c>
      <c r="AB351">
        <v>0.33875348461804483</v>
      </c>
      <c r="AC351" s="1">
        <v>-1</v>
      </c>
      <c r="AD351" s="1">
        <v>0.87</v>
      </c>
      <c r="AE351" s="1">
        <v>0.92</v>
      </c>
      <c r="AF351" s="1">
        <v>9.927668571472168</v>
      </c>
      <c r="AG351">
        <v>0.8749638342857361</v>
      </c>
      <c r="AH351">
        <v>1.654385558116777E-2</v>
      </c>
      <c r="AI351">
        <v>0.59497457895174732</v>
      </c>
      <c r="AJ351">
        <v>2.3221139559136073</v>
      </c>
      <c r="AK351">
        <v>-1</v>
      </c>
      <c r="AL351" s="1">
        <v>1802.3465576171875</v>
      </c>
      <c r="AM351" s="1">
        <v>0.5</v>
      </c>
      <c r="AN351">
        <v>267.1050993762417</v>
      </c>
      <c r="AO351">
        <v>5.9067205528503255</v>
      </c>
      <c r="AP351">
        <v>1.8836910219310536</v>
      </c>
      <c r="AQ351">
        <v>28.213151931762695</v>
      </c>
      <c r="AR351" s="1">
        <v>2</v>
      </c>
      <c r="AS351">
        <v>4.644859790802002</v>
      </c>
      <c r="AT351" s="1">
        <v>1</v>
      </c>
      <c r="AU351">
        <v>9.2897195816040039</v>
      </c>
      <c r="AV351" s="1">
        <v>26.189491271972656</v>
      </c>
      <c r="AW351" s="1">
        <v>25.099847793579102</v>
      </c>
      <c r="AX351" s="1">
        <v>399.79107666015625</v>
      </c>
      <c r="AY351" s="1">
        <v>384.18930053710937</v>
      </c>
      <c r="AZ351" s="1">
        <v>16.10963249206543</v>
      </c>
      <c r="BA351" s="1">
        <v>19.413141250610352</v>
      </c>
      <c r="BB351" s="1">
        <v>47.630165100097656</v>
      </c>
      <c r="BC351" s="1">
        <v>57.397407531738281</v>
      </c>
      <c r="BD351" s="1">
        <v>350.66064453125</v>
      </c>
      <c r="BE351" s="1">
        <v>1802.0621337890625</v>
      </c>
      <c r="BF351" s="1">
        <v>1589.5677490234375</v>
      </c>
      <c r="BG351" s="1">
        <v>100.88835144042969</v>
      </c>
      <c r="BH351" s="1">
        <v>0.37512242794036865</v>
      </c>
      <c r="BI351" s="1">
        <v>0.17355772852897644</v>
      </c>
      <c r="BJ351" s="1">
        <v>0.5</v>
      </c>
      <c r="BK351" s="1">
        <v>-1.355140209197998</v>
      </c>
      <c r="BL351" s="1">
        <v>7.355140209197998</v>
      </c>
      <c r="BM351" s="1">
        <v>1</v>
      </c>
      <c r="BN351" s="1">
        <v>0</v>
      </c>
      <c r="BO351" s="1">
        <v>0.15999999642372131</v>
      </c>
      <c r="BP351" s="1">
        <v>111115</v>
      </c>
      <c r="BQ351">
        <v>1.7533032226562497</v>
      </c>
      <c r="BR351">
        <v>5.9067205528503253E-3</v>
      </c>
      <c r="BS351">
        <v>301.36315193176267</v>
      </c>
      <c r="BT351">
        <v>299.33949127197263</v>
      </c>
      <c r="BU351">
        <v>288.3299349615736</v>
      </c>
      <c r="BV351">
        <v>1.6825687399893107E-2</v>
      </c>
      <c r="BW351">
        <v>3.8422508389853336</v>
      </c>
      <c r="BX351">
        <v>38.084186966361727</v>
      </c>
      <c r="BY351">
        <v>18.671045715751376</v>
      </c>
      <c r="BZ351">
        <v>27.201321601867676</v>
      </c>
      <c r="CA351">
        <v>3.621699133382045</v>
      </c>
      <c r="CB351">
        <v>0.30726239520981596</v>
      </c>
      <c r="CC351">
        <v>1.95855981705428</v>
      </c>
      <c r="CD351">
        <v>1.663139316327765</v>
      </c>
      <c r="CE351">
        <v>0.19295642906843749</v>
      </c>
      <c r="CF351">
        <v>24.673308012487599</v>
      </c>
      <c r="CG351">
        <v>0.63656255614732848</v>
      </c>
      <c r="CH351">
        <v>51.192689602909347</v>
      </c>
      <c r="CI351">
        <v>380.54384965435025</v>
      </c>
      <c r="CJ351">
        <v>3.374607966605591E-2</v>
      </c>
      <c r="CK351">
        <v>0</v>
      </c>
      <c r="CL351">
        <v>1576.7391942012132</v>
      </c>
      <c r="CM351">
        <v>644.1080322265625</v>
      </c>
      <c r="CN351">
        <v>0.33875348461804483</v>
      </c>
      <c r="CO351" t="e">
        <v>#DIV/0!</v>
      </c>
      <c r="CP351" t="e">
        <v>#DIV/0!</v>
      </c>
    </row>
    <row r="352" spans="1:94" x14ac:dyDescent="0.3">
      <c r="A352" s="40" t="str">
        <f>VLOOKUP(C352,ListCodeMtrx!A$1:B$91,2,TRUE)</f>
        <v>M59</v>
      </c>
      <c r="B352" s="1">
        <f t="shared" si="267"/>
        <v>50</v>
      </c>
      <c r="C352" s="11">
        <v>59</v>
      </c>
      <c r="D352" s="4" t="s">
        <v>190</v>
      </c>
      <c r="E352" s="5">
        <v>2</v>
      </c>
      <c r="F352" s="5">
        <v>6</v>
      </c>
      <c r="G352">
        <v>93</v>
      </c>
      <c r="H352" s="12">
        <v>41337</v>
      </c>
      <c r="I352">
        <v>2</v>
      </c>
      <c r="J352" s="1">
        <v>24</v>
      </c>
      <c r="K352" s="6">
        <v>0.47583333333333333</v>
      </c>
      <c r="L352" s="1">
        <v>6053.5</v>
      </c>
      <c r="M352" s="1">
        <v>0</v>
      </c>
      <c r="N352" s="1">
        <v>50</v>
      </c>
      <c r="O352" s="7">
        <v>-0.97561757417693096</v>
      </c>
      <c r="P352" s="7">
        <v>0.33769647270465764</v>
      </c>
      <c r="Q352" s="7">
        <v>53.500779565483022</v>
      </c>
      <c r="R352" s="1">
        <v>28.366199493408203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t="e">
        <v>#DIV/0!</v>
      </c>
      <c r="AA352">
        <v>0.56935791309752404</v>
      </c>
      <c r="AB352">
        <v>0.33875348461804483</v>
      </c>
      <c r="AC352" s="1">
        <v>-1</v>
      </c>
      <c r="AD352" s="1">
        <v>0.87</v>
      </c>
      <c r="AE352" s="1">
        <v>0.92</v>
      </c>
      <c r="AF352" s="1">
        <v>9.927668571472168</v>
      </c>
      <c r="AG352">
        <v>0.8749638342857361</v>
      </c>
      <c r="AH352">
        <v>1.5469446028638093E-5</v>
      </c>
      <c r="AI352">
        <v>0.59497457895174732</v>
      </c>
      <c r="AJ352">
        <v>2.3221139559136073</v>
      </c>
      <c r="AK352">
        <v>-1</v>
      </c>
      <c r="AL352" s="1">
        <v>1802.3465576171875</v>
      </c>
      <c r="AM352" s="1">
        <v>0.5</v>
      </c>
      <c r="AN352">
        <v>267.1050993762417</v>
      </c>
      <c r="AO352">
        <v>6.3322005791235361</v>
      </c>
      <c r="AP352">
        <v>1.903621868306296</v>
      </c>
      <c r="AQ352">
        <v>28.366199493408203</v>
      </c>
      <c r="AR352" s="1">
        <v>2</v>
      </c>
      <c r="AS352">
        <v>4.644859790802002</v>
      </c>
      <c r="AT352" s="1">
        <v>1</v>
      </c>
      <c r="AU352">
        <v>9.2897195816040039</v>
      </c>
      <c r="AV352" s="1">
        <v>26.272924423217773</v>
      </c>
      <c r="AW352" s="1">
        <v>25.184953689575195</v>
      </c>
      <c r="AX352" s="1">
        <v>49.966033935546875</v>
      </c>
      <c r="AY352" s="1">
        <v>50.340644836425781</v>
      </c>
      <c r="AZ352" s="1">
        <v>16.016284942626953</v>
      </c>
      <c r="BA352" s="1">
        <v>19.556999206542969</v>
      </c>
      <c r="BB352" s="1">
        <v>47.119354248046875</v>
      </c>
      <c r="BC352" s="1">
        <v>57.5360107421875</v>
      </c>
      <c r="BD352" s="1">
        <v>350.68414306640625</v>
      </c>
      <c r="BE352" s="1">
        <v>1801.4078369140625</v>
      </c>
      <c r="BF352" s="1">
        <v>1472.6807861328125</v>
      </c>
      <c r="BG352" s="1">
        <v>100.88404083251953</v>
      </c>
      <c r="BH352" s="1">
        <v>-0.43230020999908447</v>
      </c>
      <c r="BI352" s="1">
        <v>0.19448325037956238</v>
      </c>
      <c r="BJ352" s="1">
        <v>0.5</v>
      </c>
      <c r="BK352" s="1">
        <v>-1.355140209197998</v>
      </c>
      <c r="BL352" s="1">
        <v>7.355140209197998</v>
      </c>
      <c r="BM352" s="1">
        <v>1</v>
      </c>
      <c r="BN352" s="1">
        <v>0</v>
      </c>
      <c r="BO352" s="1">
        <v>0.15999999642372131</v>
      </c>
      <c r="BP352" s="1">
        <v>111115</v>
      </c>
      <c r="BQ352">
        <v>1.7534207153320311</v>
      </c>
      <c r="BR352">
        <v>6.3322005791235361E-3</v>
      </c>
      <c r="BS352">
        <v>301.51619949340818</v>
      </c>
      <c r="BT352">
        <v>299.42292442321775</v>
      </c>
      <c r="BU352">
        <v>288.22524746391355</v>
      </c>
      <c r="BV352">
        <v>-6.1840213170901763E-2</v>
      </c>
      <c r="BW352">
        <v>3.8766109748207289</v>
      </c>
      <c r="BX352">
        <v>38.426404640714196</v>
      </c>
      <c r="BY352">
        <v>18.869405434171227</v>
      </c>
      <c r="BZ352">
        <v>27.319561958312988</v>
      </c>
      <c r="CA352">
        <v>3.6468885772898711</v>
      </c>
      <c r="CB352">
        <v>0.32585124787653458</v>
      </c>
      <c r="CC352">
        <v>1.9729891065144329</v>
      </c>
      <c r="CD352">
        <v>1.6738994707754382</v>
      </c>
      <c r="CE352">
        <v>0.20468912428379735</v>
      </c>
      <c r="CF352">
        <v>5.3973748302558162</v>
      </c>
      <c r="CG352">
        <v>1.0627750148875847</v>
      </c>
      <c r="CH352">
        <v>51.202408500622312</v>
      </c>
      <c r="CI352">
        <v>50.482423467478007</v>
      </c>
      <c r="CJ352">
        <v>-9.895319230380244E-3</v>
      </c>
      <c r="CK352">
        <v>0</v>
      </c>
      <c r="CL352">
        <v>1576.1667080987022</v>
      </c>
      <c r="CM352">
        <v>644.1080322265625</v>
      </c>
      <c r="CN352">
        <v>0.33875348461804483</v>
      </c>
      <c r="CO352" t="e">
        <v>#DIV/0!</v>
      </c>
      <c r="CP352" s="8" t="e">
        <v>#DIV/0!</v>
      </c>
    </row>
    <row r="353" spans="1:94" x14ac:dyDescent="0.3">
      <c r="A353" s="40" t="str">
        <f>VLOOKUP(C353,ListCodeMtrx!A$1:B$91,2,TRUE)</f>
        <v>M59</v>
      </c>
      <c r="B353" s="1">
        <f t="shared" si="267"/>
        <v>100</v>
      </c>
      <c r="C353" s="11">
        <v>59</v>
      </c>
      <c r="D353" s="4" t="s">
        <v>190</v>
      </c>
      <c r="E353" s="5">
        <v>2</v>
      </c>
      <c r="F353" s="5">
        <v>6</v>
      </c>
      <c r="G353">
        <v>93</v>
      </c>
      <c r="H353" s="12">
        <v>41337</v>
      </c>
      <c r="I353">
        <v>2</v>
      </c>
      <c r="J353" s="1">
        <v>25</v>
      </c>
      <c r="K353" s="6">
        <v>0.4780092592592593</v>
      </c>
      <c r="L353" s="1">
        <v>6241.5</v>
      </c>
      <c r="M353" s="1">
        <v>0</v>
      </c>
      <c r="N353" s="1">
        <v>100</v>
      </c>
      <c r="O353" s="7">
        <v>3.7802686273435975</v>
      </c>
      <c r="P353" s="7">
        <v>0.35697548525984585</v>
      </c>
      <c r="Q353" s="7">
        <v>77.003487088643595</v>
      </c>
      <c r="R353" s="1">
        <v>28.289875030517578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t="e">
        <v>#DIV/0!</v>
      </c>
      <c r="AA353">
        <v>0.56935791309752404</v>
      </c>
      <c r="AB353">
        <v>0.33875348461804483</v>
      </c>
      <c r="AC353" s="1">
        <v>-1</v>
      </c>
      <c r="AD353" s="1">
        <v>0.87</v>
      </c>
      <c r="AE353" s="1">
        <v>0.92</v>
      </c>
      <c r="AF353" s="1">
        <v>9.927668571472168</v>
      </c>
      <c r="AG353">
        <v>0.8749638342857361</v>
      </c>
      <c r="AH353">
        <v>3.0326859096817134E-3</v>
      </c>
      <c r="AI353">
        <v>0.59497457895174732</v>
      </c>
      <c r="AJ353">
        <v>2.3221139559136073</v>
      </c>
      <c r="AK353">
        <v>-1</v>
      </c>
      <c r="AL353" s="1">
        <v>1802.3465576171875</v>
      </c>
      <c r="AM353" s="1">
        <v>0.5</v>
      </c>
      <c r="AN353">
        <v>267.1050993762417</v>
      </c>
      <c r="AO353">
        <v>6.7007644792886412</v>
      </c>
      <c r="AP353">
        <v>1.909809151951309</v>
      </c>
      <c r="AQ353">
        <v>28.289875030517578</v>
      </c>
      <c r="AR353" s="1">
        <v>2</v>
      </c>
      <c r="AS353">
        <v>4.644859790802002</v>
      </c>
      <c r="AT353" s="1">
        <v>1</v>
      </c>
      <c r="AU353">
        <v>9.2897195816040039</v>
      </c>
      <c r="AV353" s="1">
        <v>26.347028732299805</v>
      </c>
      <c r="AW353" s="1">
        <v>25.260890960693359</v>
      </c>
      <c r="AX353" s="1">
        <v>99.734161376953125</v>
      </c>
      <c r="AY353" s="1">
        <v>97.206672668457031</v>
      </c>
      <c r="AZ353" s="1">
        <v>15.578007698059082</v>
      </c>
      <c r="BA353" s="1">
        <v>19.325796127319336</v>
      </c>
      <c r="BB353" s="1">
        <v>45.629161834716797</v>
      </c>
      <c r="BC353" s="1">
        <v>56.606719970703125</v>
      </c>
      <c r="BD353" s="1">
        <v>350.67437744140625</v>
      </c>
      <c r="BE353" s="1">
        <v>1801.5020751953125</v>
      </c>
      <c r="BF353" s="1">
        <v>1599.1810302734375</v>
      </c>
      <c r="BG353" s="1">
        <v>100.88242340087891</v>
      </c>
      <c r="BH353" s="1">
        <v>-0.18717539310455322</v>
      </c>
      <c r="BI353" s="1">
        <v>0.18422743678092957</v>
      </c>
      <c r="BJ353" s="1">
        <v>0.5</v>
      </c>
      <c r="BK353" s="1">
        <v>-1.355140209197998</v>
      </c>
      <c r="BL353" s="1">
        <v>7.355140209197998</v>
      </c>
      <c r="BM353" s="1">
        <v>1</v>
      </c>
      <c r="BN353" s="1">
        <v>0</v>
      </c>
      <c r="BO353" s="1">
        <v>0.15999999642372131</v>
      </c>
      <c r="BP353" s="1">
        <v>111115</v>
      </c>
      <c r="BQ353">
        <v>1.7533718872070312</v>
      </c>
      <c r="BR353">
        <v>6.7007644792886414E-3</v>
      </c>
      <c r="BS353">
        <v>301.43987503051756</v>
      </c>
      <c r="BT353">
        <v>299.49702873229978</v>
      </c>
      <c r="BU353">
        <v>288.24032558857652</v>
      </c>
      <c r="BV353">
        <v>-0.11963485330471557</v>
      </c>
      <c r="BW353">
        <v>3.859442299426604</v>
      </c>
      <c r="BX353">
        <v>38.256835723406901</v>
      </c>
      <c r="BY353">
        <v>18.931039596087565</v>
      </c>
      <c r="BZ353">
        <v>27.318451881408691</v>
      </c>
      <c r="CA353">
        <v>3.6466513818479065</v>
      </c>
      <c r="CB353">
        <v>0.34376562466062094</v>
      </c>
      <c r="CC353">
        <v>1.949633147475295</v>
      </c>
      <c r="CD353">
        <v>1.6970182343726115</v>
      </c>
      <c r="CE353">
        <v>0.21600253263622632</v>
      </c>
      <c r="CF353">
        <v>7.7682983878206553</v>
      </c>
      <c r="CG353">
        <v>0.79216256430543119</v>
      </c>
      <c r="CH353">
        <v>50.934422507659136</v>
      </c>
      <c r="CI353">
        <v>96.657316726968787</v>
      </c>
      <c r="CJ353">
        <v>1.992045775504591E-2</v>
      </c>
      <c r="CK353">
        <v>0</v>
      </c>
      <c r="CL353">
        <v>1576.2491631866012</v>
      </c>
      <c r="CM353">
        <v>644.1080322265625</v>
      </c>
      <c r="CN353">
        <v>0.33875348461804483</v>
      </c>
      <c r="CO353" t="e">
        <v>#DIV/0!</v>
      </c>
      <c r="CP353" t="e">
        <v>#DIV/0!</v>
      </c>
    </row>
    <row r="354" spans="1:94" x14ac:dyDescent="0.3">
      <c r="A354" s="40" t="str">
        <f>VLOOKUP(C354,ListCodeMtrx!A$1:B$91,2,TRUE)</f>
        <v>M59</v>
      </c>
      <c r="B354" s="1">
        <f t="shared" si="267"/>
        <v>250</v>
      </c>
      <c r="C354" s="11">
        <v>59</v>
      </c>
      <c r="D354" s="4" t="s">
        <v>190</v>
      </c>
      <c r="E354" s="5">
        <v>2</v>
      </c>
      <c r="F354" s="5">
        <v>6</v>
      </c>
      <c r="G354">
        <v>93</v>
      </c>
      <c r="H354" s="12">
        <v>41337</v>
      </c>
      <c r="I354">
        <v>2</v>
      </c>
      <c r="J354" s="1">
        <v>26</v>
      </c>
      <c r="K354" s="6">
        <v>0.48025462962962961</v>
      </c>
      <c r="L354" s="1">
        <v>6435.5</v>
      </c>
      <c r="M354" s="1">
        <v>0</v>
      </c>
      <c r="N354" s="1">
        <v>250</v>
      </c>
      <c r="O354" s="7">
        <v>17.529346928939219</v>
      </c>
      <c r="P354" s="7">
        <v>0.37290060523986879</v>
      </c>
      <c r="Q354" s="7">
        <v>155.6814248058225</v>
      </c>
      <c r="R354" s="1">
        <v>28.232980728149414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t="e">
        <v>#DIV/0!</v>
      </c>
      <c r="AA354">
        <v>0.56935791309752404</v>
      </c>
      <c r="AB354">
        <v>0.33875348461804483</v>
      </c>
      <c r="AC354" s="1">
        <v>-1</v>
      </c>
      <c r="AD354" s="1">
        <v>0.87</v>
      </c>
      <c r="AE354" s="1">
        <v>0.92</v>
      </c>
      <c r="AF354" s="1">
        <v>9.927668571472168</v>
      </c>
      <c r="AG354">
        <v>0.8749638342857361</v>
      </c>
      <c r="AH354">
        <v>1.176090543891546E-2</v>
      </c>
      <c r="AI354">
        <v>0.59497457895174732</v>
      </c>
      <c r="AJ354">
        <v>2.3221139559136073</v>
      </c>
      <c r="AK354">
        <v>-1</v>
      </c>
      <c r="AL354" s="1">
        <v>1802.3465576171875</v>
      </c>
      <c r="AM354" s="1">
        <v>0.5</v>
      </c>
      <c r="AN354">
        <v>267.1050993762417</v>
      </c>
      <c r="AO354">
        <v>6.913035142038753</v>
      </c>
      <c r="AP354">
        <v>1.8893269446432268</v>
      </c>
      <c r="AQ354">
        <v>28.232980728149414</v>
      </c>
      <c r="AR354" s="1">
        <v>2</v>
      </c>
      <c r="AS354">
        <v>4.644859790802002</v>
      </c>
      <c r="AT354" s="1">
        <v>1</v>
      </c>
      <c r="AU354">
        <v>9.2897195816040039</v>
      </c>
      <c r="AV354" s="1">
        <v>26.477348327636719</v>
      </c>
      <c r="AW354" s="1">
        <v>25.390972137451172</v>
      </c>
      <c r="AX354" s="1">
        <v>250.48452758789063</v>
      </c>
      <c r="AY354" s="1">
        <v>239.54248046875</v>
      </c>
      <c r="AZ354" s="1">
        <v>15.536152839660645</v>
      </c>
      <c r="BA354" s="1">
        <v>19.402397155761719</v>
      </c>
      <c r="BB354" s="1">
        <v>45.158061981201172</v>
      </c>
      <c r="BC354" s="1">
        <v>56.395858764648438</v>
      </c>
      <c r="BD354" s="1">
        <v>350.67135620117187</v>
      </c>
      <c r="BE354" s="1">
        <v>1800.6497802734375</v>
      </c>
      <c r="BF354" s="1">
        <v>1558.2310791015625</v>
      </c>
      <c r="BG354" s="1">
        <v>100.88240814208984</v>
      </c>
      <c r="BH354" s="1">
        <v>0.23024404048919678</v>
      </c>
      <c r="BI354" s="1">
        <v>0.1782059371471405</v>
      </c>
      <c r="BJ354" s="1">
        <v>0.25</v>
      </c>
      <c r="BK354" s="1">
        <v>-1.355140209197998</v>
      </c>
      <c r="BL354" s="1">
        <v>7.355140209197998</v>
      </c>
      <c r="BM354" s="1">
        <v>1</v>
      </c>
      <c r="BN354" s="1">
        <v>0</v>
      </c>
      <c r="BO354" s="1">
        <v>0.15999999642372131</v>
      </c>
      <c r="BP354" s="1">
        <v>111115</v>
      </c>
      <c r="BQ354">
        <v>1.7533567810058592</v>
      </c>
      <c r="BR354">
        <v>6.9130351420387528E-3</v>
      </c>
      <c r="BS354">
        <v>301.38298072814939</v>
      </c>
      <c r="BT354">
        <v>299.6273483276367</v>
      </c>
      <c r="BU354">
        <v>288.10395840412457</v>
      </c>
      <c r="BV354">
        <v>-0.14884086373481134</v>
      </c>
      <c r="BW354">
        <v>3.8466874934457036</v>
      </c>
      <c r="BX354">
        <v>38.130409099946938</v>
      </c>
      <c r="BY354">
        <v>18.728011944185219</v>
      </c>
      <c r="BZ354">
        <v>27.355164527893066</v>
      </c>
      <c r="CA354">
        <v>3.6545030934597533</v>
      </c>
      <c r="CB354">
        <v>0.35850959548274408</v>
      </c>
      <c r="CC354">
        <v>1.9573605488024768</v>
      </c>
      <c r="CD354">
        <v>1.6971425446572765</v>
      </c>
      <c r="CE354">
        <v>0.22531847652808398</v>
      </c>
      <c r="CF354">
        <v>15.705517037403055</v>
      </c>
      <c r="CG354">
        <v>0.64991155013998547</v>
      </c>
      <c r="CH354">
        <v>51.381202680407299</v>
      </c>
      <c r="CI354">
        <v>236.99508190131317</v>
      </c>
      <c r="CJ354">
        <v>3.8004118911887458E-2</v>
      </c>
      <c r="CK354">
        <v>0</v>
      </c>
      <c r="CL354">
        <v>1575.5034359538151</v>
      </c>
      <c r="CM354">
        <v>644.1080322265625</v>
      </c>
      <c r="CN354">
        <v>0.33875348461804483</v>
      </c>
      <c r="CO354" t="e">
        <v>#DIV/0!</v>
      </c>
      <c r="CP354" t="e">
        <v>#DIV/0!</v>
      </c>
    </row>
    <row r="355" spans="1:94" x14ac:dyDescent="0.3">
      <c r="A355" s="40" t="str">
        <f>VLOOKUP(C355,ListCodeMtrx!A$1:B$91,2,TRUE)</f>
        <v>M59</v>
      </c>
      <c r="B355" s="1">
        <f t="shared" si="267"/>
        <v>600</v>
      </c>
      <c r="C355" s="11">
        <v>59</v>
      </c>
      <c r="D355" s="4" t="s">
        <v>190</v>
      </c>
      <c r="E355" s="5">
        <v>2</v>
      </c>
      <c r="F355" s="5">
        <v>6</v>
      </c>
      <c r="G355">
        <v>93</v>
      </c>
      <c r="H355" s="12">
        <v>41337</v>
      </c>
      <c r="I355">
        <v>2</v>
      </c>
      <c r="J355" s="1">
        <v>27</v>
      </c>
      <c r="K355" s="6">
        <v>0.48267361111111107</v>
      </c>
      <c r="L355" s="1">
        <v>6644.5</v>
      </c>
      <c r="M355" s="1">
        <v>0</v>
      </c>
      <c r="N355" s="1">
        <v>600</v>
      </c>
      <c r="O355" s="7">
        <v>42.287712379883622</v>
      </c>
      <c r="P355" s="7">
        <v>0.38885730288024523</v>
      </c>
      <c r="Q355" s="7">
        <v>379.97663639146936</v>
      </c>
      <c r="R355" s="1">
        <v>28.101970672607422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t="e">
        <v>#DIV/0!</v>
      </c>
      <c r="AA355">
        <v>0.56935791309752404</v>
      </c>
      <c r="AB355">
        <v>0.33875348461804483</v>
      </c>
      <c r="AC355" s="1">
        <v>-1</v>
      </c>
      <c r="AD355" s="1">
        <v>0.87</v>
      </c>
      <c r="AE355" s="1">
        <v>0.92</v>
      </c>
      <c r="AF355" s="1">
        <v>9.927668571472168</v>
      </c>
      <c r="AG355">
        <v>0.8749638342857361</v>
      </c>
      <c r="AH355">
        <v>2.747128179302474E-2</v>
      </c>
      <c r="AI355">
        <v>0.59497457895174732</v>
      </c>
      <c r="AJ355">
        <v>2.3221139559136073</v>
      </c>
      <c r="AK355">
        <v>-1</v>
      </c>
      <c r="AL355" s="1">
        <v>1802.3465576171875</v>
      </c>
      <c r="AM355" s="1">
        <v>0.5</v>
      </c>
      <c r="AN355">
        <v>267.1050993762417</v>
      </c>
      <c r="AO355">
        <v>7.0340596839273832</v>
      </c>
      <c r="AP355">
        <v>1.8466184195029116</v>
      </c>
      <c r="AQ355">
        <v>28.101970672607422</v>
      </c>
      <c r="AR355" s="1">
        <v>2</v>
      </c>
      <c r="AS355">
        <v>4.644859790802002</v>
      </c>
      <c r="AT355" s="1">
        <v>1</v>
      </c>
      <c r="AU355">
        <v>9.2897195816040039</v>
      </c>
      <c r="AV355" s="1">
        <v>26.536954879760742</v>
      </c>
      <c r="AW355" s="1">
        <v>25.462949752807617</v>
      </c>
      <c r="AX355" s="1">
        <v>600.9412841796875</v>
      </c>
      <c r="AY355" s="1">
        <v>574.5186767578125</v>
      </c>
      <c r="AZ355" s="1">
        <v>15.603605270385742</v>
      </c>
      <c r="BA355" s="1">
        <v>19.53693962097168</v>
      </c>
      <c r="BB355" s="1">
        <v>45.192855834960938</v>
      </c>
      <c r="BC355" s="1">
        <v>56.585006713867188</v>
      </c>
      <c r="BD355" s="1">
        <v>350.67630004882812</v>
      </c>
      <c r="BE355" s="1">
        <v>1800.9249267578125</v>
      </c>
      <c r="BF355" s="1">
        <v>1602.2349853515625</v>
      </c>
      <c r="BG355" s="1">
        <v>100.87754058837891</v>
      </c>
      <c r="BH355" s="1">
        <v>0.76613271236419678</v>
      </c>
      <c r="BI355" s="1">
        <v>0.16603323817253113</v>
      </c>
      <c r="BJ355" s="1">
        <v>0.75</v>
      </c>
      <c r="BK355" s="1">
        <v>-1.355140209197998</v>
      </c>
      <c r="BL355" s="1">
        <v>7.355140209197998</v>
      </c>
      <c r="BM355" s="1">
        <v>1</v>
      </c>
      <c r="BN355" s="1">
        <v>0</v>
      </c>
      <c r="BO355" s="1">
        <v>0.15999999642372131</v>
      </c>
      <c r="BP355" s="1">
        <v>111115</v>
      </c>
      <c r="BQ355">
        <v>1.7533815002441404</v>
      </c>
      <c r="BR355">
        <v>7.0340596839273831E-3</v>
      </c>
      <c r="BS355">
        <v>301.2519706726074</v>
      </c>
      <c r="BT355">
        <v>299.68695487976072</v>
      </c>
      <c r="BU355">
        <v>288.14798184064057</v>
      </c>
      <c r="BV355">
        <v>-0.16105455543018962</v>
      </c>
      <c r="BW355">
        <v>3.8174568390901902</v>
      </c>
      <c r="BX355">
        <v>37.842485223415139</v>
      </c>
      <c r="BY355">
        <v>18.305545602443459</v>
      </c>
      <c r="BZ355">
        <v>27.319462776184082</v>
      </c>
      <c r="CA355">
        <v>3.6468673840221832</v>
      </c>
      <c r="CB355">
        <v>0.37323413804847089</v>
      </c>
      <c r="CC355">
        <v>1.9708384195872786</v>
      </c>
      <c r="CD355">
        <v>1.6760289644349047</v>
      </c>
      <c r="CE355">
        <v>0.2346264118248701</v>
      </c>
      <c r="CF355">
        <v>38.331108560216144</v>
      </c>
      <c r="CG355">
        <v>0.66138256555173391</v>
      </c>
      <c r="CH355">
        <v>52.199092761987799</v>
      </c>
      <c r="CI355">
        <v>568.37334468278493</v>
      </c>
      <c r="CJ355">
        <v>3.8836800526628613E-2</v>
      </c>
      <c r="CK355">
        <v>0</v>
      </c>
      <c r="CL355">
        <v>1575.744179176774</v>
      </c>
      <c r="CM355">
        <v>644.1080322265625</v>
      </c>
      <c r="CN355">
        <v>0.33875348461804483</v>
      </c>
      <c r="CO355" t="e">
        <v>#DIV/0!</v>
      </c>
      <c r="CP355" t="e">
        <f t="shared" ref="CP355:CP370" si="268">(V355-X355)/(V355-U355)</f>
        <v>#DIV/0!</v>
      </c>
    </row>
    <row r="356" spans="1:94" x14ac:dyDescent="0.3">
      <c r="A356" s="40" t="str">
        <f>VLOOKUP(C356,ListCodeMtrx!A$1:B$91,2,TRUE)</f>
        <v>M59</v>
      </c>
      <c r="B356" s="1">
        <f t="shared" si="267"/>
        <v>800</v>
      </c>
      <c r="C356" s="11">
        <v>59</v>
      </c>
      <c r="D356" s="4" t="s">
        <v>190</v>
      </c>
      <c r="E356" s="5">
        <v>2</v>
      </c>
      <c r="F356" s="5">
        <v>6</v>
      </c>
      <c r="G356">
        <v>93</v>
      </c>
      <c r="H356" s="12">
        <v>41337</v>
      </c>
      <c r="I356">
        <v>2</v>
      </c>
      <c r="J356" s="1">
        <v>28</v>
      </c>
      <c r="K356" s="6">
        <v>0.48443287037037031</v>
      </c>
      <c r="L356" s="1">
        <v>6796.5</v>
      </c>
      <c r="M356" s="1">
        <v>0</v>
      </c>
      <c r="N356" s="1">
        <v>800</v>
      </c>
      <c r="O356" s="7">
        <v>50.83512572920155</v>
      </c>
      <c r="P356" s="7">
        <v>0.40011148319643924</v>
      </c>
      <c r="Q356" s="7">
        <v>538.6004849668243</v>
      </c>
      <c r="R356" s="1">
        <v>28.054574966430664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t="e">
        <v>#DIV/0!</v>
      </c>
      <c r="AA356">
        <v>0.56935791309752404</v>
      </c>
      <c r="AB356">
        <v>0.33875348461804483</v>
      </c>
      <c r="AC356" s="1">
        <v>-1</v>
      </c>
      <c r="AD356" s="1">
        <v>0.87</v>
      </c>
      <c r="AE356" s="1">
        <v>0.92</v>
      </c>
      <c r="AF356" s="1">
        <v>9.927668571472168</v>
      </c>
      <c r="AG356">
        <v>0.8749638342857361</v>
      </c>
      <c r="AH356">
        <v>3.2901546621111756E-2</v>
      </c>
      <c r="AI356">
        <v>0.59497457895174732</v>
      </c>
      <c r="AJ356">
        <v>2.3221139559136073</v>
      </c>
      <c r="AK356">
        <v>-1</v>
      </c>
      <c r="AL356" s="1">
        <v>1802.3465576171875</v>
      </c>
      <c r="AM356" s="1">
        <v>0.5</v>
      </c>
      <c r="AN356">
        <v>267.1050993762417</v>
      </c>
      <c r="AO356">
        <v>7.2473953661953772</v>
      </c>
      <c r="AP356">
        <v>1.8514903641319056</v>
      </c>
      <c r="AQ356">
        <v>28.054574966430664</v>
      </c>
      <c r="AR356" s="1">
        <v>2</v>
      </c>
      <c r="AS356">
        <v>4.644859790802002</v>
      </c>
      <c r="AT356" s="1">
        <v>1</v>
      </c>
      <c r="AU356">
        <v>9.2897195816040039</v>
      </c>
      <c r="AV356" s="1">
        <v>26.585325241088867</v>
      </c>
      <c r="AW356" s="1">
        <v>25.518260955810547</v>
      </c>
      <c r="AX356" s="1">
        <v>801.20098876953125</v>
      </c>
      <c r="AY356" s="1">
        <v>769.028564453125</v>
      </c>
      <c r="AZ356" s="1">
        <v>15.331021308898926</v>
      </c>
      <c r="BA356" s="1">
        <v>19.384420394897461</v>
      </c>
      <c r="BB356" s="1">
        <v>44.276687622070313</v>
      </c>
      <c r="BC356" s="1">
        <v>55.983089447021484</v>
      </c>
      <c r="BD356" s="1">
        <v>350.66415405273437</v>
      </c>
      <c r="BE356" s="1">
        <v>1800.60205078125</v>
      </c>
      <c r="BF356" s="1">
        <v>1610.7987060546875</v>
      </c>
      <c r="BG356" s="1">
        <v>100.87686157226562</v>
      </c>
      <c r="BH356" s="1">
        <v>0.93324697017669678</v>
      </c>
      <c r="BI356" s="1">
        <v>0.15795943140983582</v>
      </c>
      <c r="BJ356" s="1">
        <v>0.75</v>
      </c>
      <c r="BK356" s="1">
        <v>-1.355140209197998</v>
      </c>
      <c r="BL356" s="1">
        <v>7.355140209197998</v>
      </c>
      <c r="BM356" s="1">
        <v>1</v>
      </c>
      <c r="BN356" s="1">
        <v>0</v>
      </c>
      <c r="BO356" s="1">
        <v>0.15999999642372131</v>
      </c>
      <c r="BP356" s="1">
        <v>111115</v>
      </c>
      <c r="BQ356">
        <v>1.7533207702636717</v>
      </c>
      <c r="BR356">
        <v>7.2473953661953772E-3</v>
      </c>
      <c r="BS356">
        <v>301.20457496643064</v>
      </c>
      <c r="BT356">
        <v>299.73532524108884</v>
      </c>
      <c r="BU356">
        <v>288.09632168554526</v>
      </c>
      <c r="BV356">
        <v>-0.19435015869510455</v>
      </c>
      <c r="BW356">
        <v>3.8069298569665793</v>
      </c>
      <c r="BX356">
        <v>37.738385172098077</v>
      </c>
      <c r="BY356">
        <v>18.353964777200616</v>
      </c>
      <c r="BZ356">
        <v>27.319950103759766</v>
      </c>
      <c r="CA356">
        <v>3.6469715173613042</v>
      </c>
      <c r="CB356">
        <v>0.38359012199673792</v>
      </c>
      <c r="CC356">
        <v>1.9554394928346737</v>
      </c>
      <c r="CD356">
        <v>1.6915320245266305</v>
      </c>
      <c r="CE356">
        <v>0.24117537328709024</v>
      </c>
      <c r="CF356">
        <v>54.332326564753465</v>
      </c>
      <c r="CG356">
        <v>0.70036473268042554</v>
      </c>
      <c r="CH356">
        <v>52.002609617777097</v>
      </c>
      <c r="CI356">
        <v>761.64110575412167</v>
      </c>
      <c r="CJ356">
        <v>3.4708725385151372E-2</v>
      </c>
      <c r="CK356">
        <v>0</v>
      </c>
      <c r="CL356">
        <v>1575.4616743743222</v>
      </c>
      <c r="CM356">
        <v>644.1080322265625</v>
      </c>
      <c r="CN356">
        <v>0.33875348461804483</v>
      </c>
      <c r="CO356" t="e">
        <v>#DIV/0!</v>
      </c>
      <c r="CP356" t="e">
        <f t="shared" si="268"/>
        <v>#DIV/0!</v>
      </c>
    </row>
    <row r="357" spans="1:94" s="10" customFormat="1" hidden="1" x14ac:dyDescent="0.3">
      <c r="A357" t="str">
        <f>VLOOKUP(C357,ListCodeMtrx!A$1:B$91,2,TRUE)</f>
        <v>M59</v>
      </c>
      <c r="B357" s="1" t="str">
        <f t="shared" si="267"/>
        <v>400F</v>
      </c>
      <c r="C357" s="8">
        <v>59</v>
      </c>
      <c r="D357" s="4" t="s">
        <v>190</v>
      </c>
      <c r="E357" s="5">
        <v>2</v>
      </c>
      <c r="F357" s="5">
        <v>6</v>
      </c>
      <c r="G357">
        <v>93</v>
      </c>
      <c r="H357" s="13">
        <v>41337</v>
      </c>
      <c r="I357" s="8">
        <v>2</v>
      </c>
      <c r="J357" s="9">
        <v>29</v>
      </c>
      <c r="K357" s="6">
        <v>0.48627314814814815</v>
      </c>
      <c r="L357" s="9">
        <v>6947</v>
      </c>
      <c r="M357" s="9">
        <v>0</v>
      </c>
      <c r="N357" s="1" t="s">
        <v>179</v>
      </c>
      <c r="O357" s="7">
        <v>29.444622155332194</v>
      </c>
      <c r="P357" s="7">
        <v>0.39906706586914853</v>
      </c>
      <c r="Q357" s="7">
        <v>249.4518911168602</v>
      </c>
      <c r="R357" s="9">
        <v>28.208026885986328</v>
      </c>
      <c r="S357" s="9">
        <v>10</v>
      </c>
      <c r="T357" s="9">
        <v>10</v>
      </c>
      <c r="U357" s="9">
        <v>0</v>
      </c>
      <c r="V357" s="9">
        <v>0</v>
      </c>
      <c r="W357" s="9">
        <v>454.154052734375</v>
      </c>
      <c r="X357" s="9">
        <v>1051.33203125</v>
      </c>
      <c r="Y357" s="9">
        <v>675.5205078125</v>
      </c>
      <c r="Z357" s="8" t="e">
        <v>#DIV/0!</v>
      </c>
      <c r="AA357" s="8">
        <v>0.56802034063929319</v>
      </c>
      <c r="AB357" s="8">
        <v>0.35746225955911587</v>
      </c>
      <c r="AC357" s="9">
        <v>-1</v>
      </c>
      <c r="AD357" s="9">
        <v>0.87</v>
      </c>
      <c r="AE357" s="9">
        <v>0.92</v>
      </c>
      <c r="AF357" s="9">
        <v>9.927668571472168</v>
      </c>
      <c r="AG357" s="8">
        <v>0.8749638342857361</v>
      </c>
      <c r="AH357" s="8">
        <v>1.9331487367974083E-2</v>
      </c>
      <c r="AI357" s="8">
        <v>0.62931242771482576</v>
      </c>
      <c r="AJ357" s="8">
        <v>2.3149238125700524</v>
      </c>
      <c r="AK357" s="8">
        <v>-1</v>
      </c>
      <c r="AL357" s="9">
        <v>1799.9283447265625</v>
      </c>
      <c r="AM357" s="9">
        <v>0.5</v>
      </c>
      <c r="AN357" s="8">
        <v>281.47868862635454</v>
      </c>
      <c r="AO357" s="8">
        <v>7.352744110011713</v>
      </c>
      <c r="AP357" s="8">
        <v>1.8827435567095774</v>
      </c>
      <c r="AQ357" s="8">
        <v>28.208026885986328</v>
      </c>
      <c r="AR357" s="9">
        <v>2</v>
      </c>
      <c r="AS357" s="8">
        <v>4.644859790802002</v>
      </c>
      <c r="AT357" s="9">
        <v>1</v>
      </c>
      <c r="AU357" s="8">
        <v>9.2897195816040039</v>
      </c>
      <c r="AV357" s="9">
        <v>26.724130630493164</v>
      </c>
      <c r="AW357" s="9">
        <v>25.662752151489258</v>
      </c>
      <c r="AX357" s="9">
        <v>399.8831787109375</v>
      </c>
      <c r="AY357" s="9">
        <v>381.49014282226562</v>
      </c>
      <c r="AZ357" s="9">
        <v>15.301448822021484</v>
      </c>
      <c r="BA357" s="9">
        <v>19.413553237915039</v>
      </c>
      <c r="BB357" s="9">
        <v>43.831180572509766</v>
      </c>
      <c r="BC357" s="9">
        <v>55.6103515625</v>
      </c>
      <c r="BD357" s="9">
        <v>350.67208862304688</v>
      </c>
      <c r="BE357" s="9">
        <v>1799.9283447265625</v>
      </c>
      <c r="BF357" s="9">
        <v>1579.5242919921875</v>
      </c>
      <c r="BG357" s="9">
        <v>100.87598419189453</v>
      </c>
      <c r="BH357" s="9">
        <v>0.63295400142669678</v>
      </c>
      <c r="BI357" s="9">
        <v>0.17305037379264832</v>
      </c>
      <c r="BJ357" s="9">
        <v>0.5</v>
      </c>
      <c r="BK357" s="9">
        <v>-1.355140209197998</v>
      </c>
      <c r="BL357" s="9">
        <v>7.355140209197998</v>
      </c>
      <c r="BM357" s="9">
        <v>1</v>
      </c>
      <c r="BN357" s="9">
        <v>0</v>
      </c>
      <c r="BO357" s="9">
        <v>0.15999999642372131</v>
      </c>
      <c r="BP357" s="9">
        <v>111115</v>
      </c>
      <c r="BQ357" s="8">
        <v>1.7533604431152341</v>
      </c>
      <c r="BR357" s="8">
        <v>7.3527441100117129E-3</v>
      </c>
      <c r="BS357" s="8">
        <v>301.35802688598631</v>
      </c>
      <c r="BT357" s="8">
        <v>299.87413063049314</v>
      </c>
      <c r="BU357" s="8">
        <v>287.98852871920462</v>
      </c>
      <c r="BV357" s="8">
        <v>-0.21409439664755625</v>
      </c>
      <c r="BW357" s="8">
        <v>3.8411048462459978</v>
      </c>
      <c r="BX357" s="8">
        <v>38.077495620158061</v>
      </c>
      <c r="BY357" s="8">
        <v>18.663942382243022</v>
      </c>
      <c r="BZ357" s="8">
        <v>27.466078758239746</v>
      </c>
      <c r="CA357" s="8">
        <v>3.6783139469980175</v>
      </c>
      <c r="CB357" s="8">
        <v>0.38263007237802393</v>
      </c>
      <c r="CC357" s="8">
        <v>1.9583612895364204</v>
      </c>
      <c r="CD357" s="8">
        <v>1.7199526574615971</v>
      </c>
      <c r="CE357" s="8">
        <v>0.24056816420217847</v>
      </c>
      <c r="CF357" s="8">
        <v>25.163705024942587</v>
      </c>
      <c r="CG357" s="8">
        <v>0.65388816935455818</v>
      </c>
      <c r="CH357" s="8">
        <v>51.612276846902617</v>
      </c>
      <c r="CI357" s="8">
        <v>377.21119343520189</v>
      </c>
      <c r="CJ357" s="8">
        <v>4.0287881610663427E-2</v>
      </c>
      <c r="CK357" s="8">
        <v>0</v>
      </c>
      <c r="CL357" s="8">
        <v>1574.8722059415313</v>
      </c>
      <c r="CM357" s="8">
        <v>597.177978515625</v>
      </c>
      <c r="CN357" s="8">
        <v>0.35746225955911587</v>
      </c>
      <c r="CO357" s="8" t="e">
        <v>#DIV/0!</v>
      </c>
      <c r="CP357" t="e">
        <f t="shared" si="268"/>
        <v>#DIV/0!</v>
      </c>
    </row>
    <row r="358" spans="1:94" s="8" customFormat="1" hidden="1" x14ac:dyDescent="0.3">
      <c r="A358" t="str">
        <f>VLOOKUP(C358,ListCodeMtrx!A$1:B$91,2,TRUE)</f>
        <v>M61</v>
      </c>
      <c r="B358" s="1" t="str">
        <f t="shared" si="267"/>
        <v>400a</v>
      </c>
      <c r="C358" s="11">
        <v>61</v>
      </c>
      <c r="D358" s="4" t="s">
        <v>208</v>
      </c>
      <c r="E358" s="5">
        <v>3</v>
      </c>
      <c r="F358" s="5">
        <v>1</v>
      </c>
      <c r="G358">
        <v>93</v>
      </c>
      <c r="H358" s="12">
        <v>41337</v>
      </c>
      <c r="I358">
        <v>2</v>
      </c>
      <c r="J358" s="1">
        <v>44</v>
      </c>
      <c r="K358" s="6">
        <v>0.52409722222222233</v>
      </c>
      <c r="L358" s="1">
        <v>10223.5</v>
      </c>
      <c r="M358" s="1">
        <v>0</v>
      </c>
      <c r="N358" s="1" t="s">
        <v>177</v>
      </c>
      <c r="O358">
        <v>22.561849007264378</v>
      </c>
      <c r="P358">
        <v>0.25161281643839806</v>
      </c>
      <c r="Q358">
        <v>229.9455685780205</v>
      </c>
      <c r="R358" s="1">
        <v>29.643583297729492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t="e">
        <v>#DIV/0!</v>
      </c>
      <c r="AA358">
        <v>0.55929008709273598</v>
      </c>
      <c r="AB358">
        <v>0.34023194047435751</v>
      </c>
      <c r="AC358" s="1">
        <v>-1</v>
      </c>
      <c r="AD358" s="1">
        <v>0.87</v>
      </c>
      <c r="AE358" s="1">
        <v>0.92</v>
      </c>
      <c r="AF358" s="1">
        <v>9.899907112121582</v>
      </c>
      <c r="AG358">
        <v>0.87494995355606076</v>
      </c>
      <c r="AH358">
        <v>1.4960310375743115E-2</v>
      </c>
      <c r="AI358">
        <v>0.60832821522535507</v>
      </c>
      <c r="AJ358">
        <v>2.2690662740105512</v>
      </c>
      <c r="AK358">
        <v>-1</v>
      </c>
      <c r="AL358" s="1">
        <v>1800.8912353515625</v>
      </c>
      <c r="AM358" s="1">
        <v>0.5</v>
      </c>
      <c r="AN358">
        <v>268.04998257270807</v>
      </c>
      <c r="AO358">
        <v>4.8426772179054822</v>
      </c>
      <c r="AP358">
        <v>1.9291246203131589</v>
      </c>
      <c r="AQ358">
        <v>29.643583297729492</v>
      </c>
      <c r="AR358" s="1">
        <v>2</v>
      </c>
      <c r="AS358">
        <v>4.644859790802002</v>
      </c>
      <c r="AT358" s="1">
        <v>1</v>
      </c>
      <c r="AU358">
        <v>9.2897195816040039</v>
      </c>
      <c r="AV358" s="1">
        <v>27.170951843261719</v>
      </c>
      <c r="AW358" s="1">
        <v>26.079179763793945</v>
      </c>
      <c r="AX358" s="1">
        <v>400.38958740234375</v>
      </c>
      <c r="AY358" s="1">
        <v>386.4541015625</v>
      </c>
      <c r="AZ358" s="1">
        <v>19.570453643798828</v>
      </c>
      <c r="BA358" s="1">
        <v>22.270950317382812</v>
      </c>
      <c r="BB358" s="1">
        <v>54.56524658203125</v>
      </c>
      <c r="BC358" s="1">
        <v>62.094623565673828</v>
      </c>
      <c r="BD358" s="1">
        <v>350.66336059570312</v>
      </c>
      <c r="BE358" s="1">
        <v>1800.0540771484375</v>
      </c>
      <c r="BF358" s="1">
        <v>1400.6624755859375</v>
      </c>
      <c r="BG358" s="1">
        <v>100.79849243164062</v>
      </c>
      <c r="BH358" s="1">
        <v>0.72691380977630615</v>
      </c>
      <c r="BI358" s="1">
        <v>0.19614264369010925</v>
      </c>
      <c r="BJ358" s="1">
        <v>0.5</v>
      </c>
      <c r="BK358" s="1">
        <v>-1.355140209197998</v>
      </c>
      <c r="BL358" s="1">
        <v>7.355140209197998</v>
      </c>
      <c r="BM358" s="1">
        <v>1</v>
      </c>
      <c r="BN358" s="1">
        <v>0</v>
      </c>
      <c r="BO358" s="1">
        <v>0.15999999642372131</v>
      </c>
      <c r="BP358" s="1">
        <v>111115</v>
      </c>
      <c r="BQ358">
        <v>1.7533168029785156</v>
      </c>
      <c r="BR358">
        <v>4.8426772179054819E-3</v>
      </c>
      <c r="BS358">
        <v>302.79358329772947</v>
      </c>
      <c r="BT358">
        <v>300.3209518432617</v>
      </c>
      <c r="BU358">
        <v>288.00864590625497</v>
      </c>
      <c r="BV358">
        <v>0.18039694548266955</v>
      </c>
      <c r="BW358">
        <v>4.1740028373253146</v>
      </c>
      <c r="BX358">
        <v>41.409377626912757</v>
      </c>
      <c r="BY358">
        <v>19.138427309529945</v>
      </c>
      <c r="BZ358">
        <v>28.407267570495605</v>
      </c>
      <c r="CA358">
        <v>3.885876500526142</v>
      </c>
      <c r="CB358">
        <v>0.24497757863774752</v>
      </c>
      <c r="CC358">
        <v>2.2448782170121557</v>
      </c>
      <c r="CD358">
        <v>1.6409982835139862</v>
      </c>
      <c r="CE358">
        <v>0.15369360934145843</v>
      </c>
      <c r="CF358">
        <v>23.178166654000901</v>
      </c>
      <c r="CG358">
        <v>0.59501391665481429</v>
      </c>
      <c r="CH358">
        <v>53.52129058081082</v>
      </c>
      <c r="CI358">
        <v>383.17537006880428</v>
      </c>
      <c r="CJ358">
        <v>3.1514010844208101E-2</v>
      </c>
      <c r="CK358">
        <v>0</v>
      </c>
      <c r="CL358">
        <v>1574.9572311994232</v>
      </c>
      <c r="CM358">
        <v>652.71337890625</v>
      </c>
      <c r="CN358">
        <v>0.34023194047435751</v>
      </c>
      <c r="CO358" t="e">
        <v>#DIV/0!</v>
      </c>
      <c r="CP358" t="e">
        <f t="shared" si="268"/>
        <v>#DIV/0!</v>
      </c>
    </row>
    <row r="359" spans="1:94" x14ac:dyDescent="0.3">
      <c r="A359" s="40" t="str">
        <f>VLOOKUP(C359,ListCodeMtrx!A$1:B$91,2,TRUE)</f>
        <v>M61</v>
      </c>
      <c r="B359" s="1">
        <f t="shared" si="267"/>
        <v>50</v>
      </c>
      <c r="C359" s="11">
        <v>61</v>
      </c>
      <c r="D359" s="4" t="s">
        <v>208</v>
      </c>
      <c r="E359" s="5">
        <v>3</v>
      </c>
      <c r="F359" s="5">
        <v>1</v>
      </c>
      <c r="G359">
        <v>93</v>
      </c>
      <c r="H359" s="12">
        <v>41337</v>
      </c>
      <c r="I359">
        <v>2</v>
      </c>
      <c r="J359" s="1">
        <v>45</v>
      </c>
      <c r="K359" s="6">
        <v>0.52606481481481482</v>
      </c>
      <c r="L359" s="1">
        <v>10393.5</v>
      </c>
      <c r="M359" s="1">
        <v>0</v>
      </c>
      <c r="N359" s="1">
        <v>50</v>
      </c>
      <c r="O359" s="7">
        <v>-1.1794536010784704</v>
      </c>
      <c r="P359" s="7">
        <v>0.26006061792837187</v>
      </c>
      <c r="Q359" s="7">
        <v>54.840603946121163</v>
      </c>
      <c r="R359" s="1">
        <v>29.656755447387695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t="e">
        <v>#DIV/0!</v>
      </c>
      <c r="AA359">
        <v>0.55929008709273598</v>
      </c>
      <c r="AB359">
        <v>0.34023194047435751</v>
      </c>
      <c r="AC359" s="1">
        <v>-1</v>
      </c>
      <c r="AD359" s="1">
        <v>0.87</v>
      </c>
      <c r="AE359" s="1">
        <v>0.92</v>
      </c>
      <c r="AF359" s="1">
        <v>9.899907112121582</v>
      </c>
      <c r="AG359">
        <v>0.87494995355606076</v>
      </c>
      <c r="AH359">
        <v>-1.1392755672077932E-4</v>
      </c>
      <c r="AI359">
        <v>0.60832821522535507</v>
      </c>
      <c r="AJ359">
        <v>2.2690662740105512</v>
      </c>
      <c r="AK359">
        <v>-1</v>
      </c>
      <c r="AL359" s="1">
        <v>1800.8912353515625</v>
      </c>
      <c r="AM359" s="1">
        <v>0.5</v>
      </c>
      <c r="AN359">
        <v>268.04998257270807</v>
      </c>
      <c r="AO359">
        <v>4.9434392788859878</v>
      </c>
      <c r="AP359">
        <v>1.9066756875842459</v>
      </c>
      <c r="AQ359">
        <v>29.656755447387695</v>
      </c>
      <c r="AR359" s="1">
        <v>2</v>
      </c>
      <c r="AS359">
        <v>4.644859790802002</v>
      </c>
      <c r="AT359" s="1">
        <v>1</v>
      </c>
      <c r="AU359">
        <v>9.2897195816040039</v>
      </c>
      <c r="AV359" s="1">
        <v>27.082326889038086</v>
      </c>
      <c r="AW359" s="1">
        <v>25.989158630371094</v>
      </c>
      <c r="AX359" s="1">
        <v>48.493175506591797</v>
      </c>
      <c r="AY359" s="1">
        <v>49.027568817138672</v>
      </c>
      <c r="AZ359" s="1">
        <v>19.769773483276367</v>
      </c>
      <c r="BA359" s="1">
        <v>22.525365829467773</v>
      </c>
      <c r="BB359" s="1">
        <v>55.407676696777344</v>
      </c>
      <c r="BC359" s="1">
        <v>63.130630493164063</v>
      </c>
      <c r="BD359" s="1">
        <v>350.71127319335937</v>
      </c>
      <c r="BE359" s="1">
        <v>1800.280517578125</v>
      </c>
      <c r="BF359" s="1">
        <v>1368.41796875</v>
      </c>
      <c r="BG359" s="1">
        <v>100.79723358154297</v>
      </c>
      <c r="BH359" s="1">
        <v>-0.24286234378814697</v>
      </c>
      <c r="BI359" s="1">
        <v>0.20724913477897644</v>
      </c>
      <c r="BJ359" s="1">
        <v>0.25</v>
      </c>
      <c r="BK359" s="1">
        <v>-1.355140209197998</v>
      </c>
      <c r="BL359" s="1">
        <v>7.355140209197998</v>
      </c>
      <c r="BM359" s="1">
        <v>1</v>
      </c>
      <c r="BN359" s="1">
        <v>0</v>
      </c>
      <c r="BO359" s="1">
        <v>0.15999999642372131</v>
      </c>
      <c r="BP359" s="1">
        <v>111115</v>
      </c>
      <c r="BQ359">
        <v>1.7535563659667965</v>
      </c>
      <c r="BR359">
        <v>4.9434392788859881E-3</v>
      </c>
      <c r="BS359">
        <v>302.80675544738767</v>
      </c>
      <c r="BT359">
        <v>300.23232688903806</v>
      </c>
      <c r="BU359">
        <v>288.04487637419516</v>
      </c>
      <c r="BV359">
        <v>0.15806344429041089</v>
      </c>
      <c r="BW359">
        <v>4.1771702486068154</v>
      </c>
      <c r="BX359">
        <v>41.441318379314119</v>
      </c>
      <c r="BY359">
        <v>18.915952549846345</v>
      </c>
      <c r="BZ359">
        <v>28.369541168212891</v>
      </c>
      <c r="CA359">
        <v>3.8773641819220956</v>
      </c>
      <c r="CB359">
        <v>0.25297861985258391</v>
      </c>
      <c r="CC359">
        <v>2.2704945610225695</v>
      </c>
      <c r="CD359">
        <v>1.6068696208995261</v>
      </c>
      <c r="CE359">
        <v>0.15873301607038059</v>
      </c>
      <c r="CF359">
        <v>5.5277811657100617</v>
      </c>
      <c r="CG359">
        <v>1.1185666609466962</v>
      </c>
      <c r="CH359">
        <v>54.130812154075834</v>
      </c>
      <c r="CI359">
        <v>49.198969293489867</v>
      </c>
      <c r="CJ359">
        <v>-1.297685342625157E-2</v>
      </c>
      <c r="CK359">
        <v>0</v>
      </c>
      <c r="CL359">
        <v>1575.1553552428616</v>
      </c>
      <c r="CM359">
        <v>652.71337890625</v>
      </c>
      <c r="CN359">
        <v>0.34023194047435751</v>
      </c>
      <c r="CO359" t="e">
        <v>#DIV/0!</v>
      </c>
      <c r="CP359" s="8" t="e">
        <f t="shared" si="268"/>
        <v>#DIV/0!</v>
      </c>
    </row>
    <row r="360" spans="1:94" s="10" customFormat="1" x14ac:dyDescent="0.3">
      <c r="A360" s="40" t="str">
        <f>VLOOKUP(C360,ListCodeMtrx!A$1:B$91,2,TRUE)</f>
        <v>M61</v>
      </c>
      <c r="B360" s="1">
        <f t="shared" si="267"/>
        <v>100</v>
      </c>
      <c r="C360" s="11">
        <v>61</v>
      </c>
      <c r="D360" s="4" t="s">
        <v>208</v>
      </c>
      <c r="E360" s="5">
        <v>3</v>
      </c>
      <c r="F360" s="5">
        <v>1</v>
      </c>
      <c r="G360">
        <v>93</v>
      </c>
      <c r="H360" s="12">
        <v>41337</v>
      </c>
      <c r="I360">
        <v>2</v>
      </c>
      <c r="J360" s="1">
        <v>46</v>
      </c>
      <c r="K360" s="6">
        <v>0.52780092592592598</v>
      </c>
      <c r="L360" s="1">
        <v>10543.5</v>
      </c>
      <c r="M360" s="1">
        <v>0</v>
      </c>
      <c r="N360" s="1">
        <v>100</v>
      </c>
      <c r="O360" s="7">
        <v>3.6990391314743505</v>
      </c>
      <c r="P360" s="7">
        <v>0.28482695365924832</v>
      </c>
      <c r="Q360" s="7">
        <v>74.241977663740329</v>
      </c>
      <c r="R360" s="1">
        <v>29.51708984375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t="e">
        <v>#DIV/0!</v>
      </c>
      <c r="AA360">
        <v>0.55929008709273598</v>
      </c>
      <c r="AB360">
        <v>0.34023194047435751</v>
      </c>
      <c r="AC360" s="1">
        <v>-1</v>
      </c>
      <c r="AD360" s="1">
        <v>0.87</v>
      </c>
      <c r="AE360" s="1">
        <v>0.92</v>
      </c>
      <c r="AF360" s="1">
        <v>9.899907112121582</v>
      </c>
      <c r="AG360">
        <v>0.87494995355606076</v>
      </c>
      <c r="AH360">
        <v>2.9835289342072593E-3</v>
      </c>
      <c r="AI360">
        <v>0.60832821522535507</v>
      </c>
      <c r="AJ360">
        <v>2.2690662740105512</v>
      </c>
      <c r="AK360">
        <v>-1</v>
      </c>
      <c r="AL360" s="1">
        <v>1800.8912353515625</v>
      </c>
      <c r="AM360" s="1">
        <v>0.5</v>
      </c>
      <c r="AN360">
        <v>268.04998257270807</v>
      </c>
      <c r="AO360">
        <v>5.2106209156818704</v>
      </c>
      <c r="AP360">
        <v>1.8396490565574055</v>
      </c>
      <c r="AQ360">
        <v>29.51708984375</v>
      </c>
      <c r="AR360" s="1">
        <v>2</v>
      </c>
      <c r="AS360">
        <v>4.644859790802002</v>
      </c>
      <c r="AT360" s="1">
        <v>1</v>
      </c>
      <c r="AU360">
        <v>9.2897195816040039</v>
      </c>
      <c r="AV360" s="1">
        <v>27.013444900512695</v>
      </c>
      <c r="AW360" s="1">
        <v>25.931238174438477</v>
      </c>
      <c r="AX360" s="1">
        <v>100.55728149414062</v>
      </c>
      <c r="AY360" s="1">
        <v>98.155960083007813</v>
      </c>
      <c r="AZ360" s="1">
        <v>19.955451965332031</v>
      </c>
      <c r="BA360" s="1">
        <v>22.859233856201172</v>
      </c>
      <c r="BB360" s="1">
        <v>56.152168273925781</v>
      </c>
      <c r="BC360" s="1">
        <v>64.323051452636719</v>
      </c>
      <c r="BD360" s="1">
        <v>350.68130493164063</v>
      </c>
      <c r="BE360" s="1">
        <v>1800.095703125</v>
      </c>
      <c r="BF360" s="1">
        <v>1381.9306640625</v>
      </c>
      <c r="BG360" s="1">
        <v>100.79267120361328</v>
      </c>
      <c r="BH360" s="1">
        <v>-0.13679087162017822</v>
      </c>
      <c r="BI360" s="1">
        <v>0.20283743739128113</v>
      </c>
      <c r="BJ360" s="1">
        <v>0.25</v>
      </c>
      <c r="BK360" s="1">
        <v>-1.355140209197998</v>
      </c>
      <c r="BL360" s="1">
        <v>7.355140209197998</v>
      </c>
      <c r="BM360" s="1">
        <v>1</v>
      </c>
      <c r="BN360" s="1">
        <v>0</v>
      </c>
      <c r="BO360" s="1">
        <v>0.15999999642372131</v>
      </c>
      <c r="BP360" s="1">
        <v>111115</v>
      </c>
      <c r="BQ360">
        <v>1.7534065246582031</v>
      </c>
      <c r="BR360">
        <v>5.2106209156818706E-3</v>
      </c>
      <c r="BS360">
        <v>302.66708984374998</v>
      </c>
      <c r="BT360">
        <v>300.16344490051267</v>
      </c>
      <c r="BU360">
        <v>288.0153060623561</v>
      </c>
      <c r="BV360">
        <v>0.11441331018640644</v>
      </c>
      <c r="BW360">
        <v>4.1436922985919953</v>
      </c>
      <c r="BX360">
        <v>41.111047550483512</v>
      </c>
      <c r="BY360">
        <v>18.25181369428234</v>
      </c>
      <c r="BZ360">
        <v>28.265267372131348</v>
      </c>
      <c r="CA360">
        <v>3.8539211298901144</v>
      </c>
      <c r="CB360">
        <v>0.27635382198329717</v>
      </c>
      <c r="CC360">
        <v>2.3040432420345898</v>
      </c>
      <c r="CD360">
        <v>1.5498778878555246</v>
      </c>
      <c r="CE360">
        <v>0.17346292260606369</v>
      </c>
      <c r="CF360">
        <v>7.4830472441673805</v>
      </c>
      <c r="CG360">
        <v>0.75636749516744495</v>
      </c>
      <c r="CH360">
        <v>55.501041101473334</v>
      </c>
      <c r="CI360">
        <v>97.618408568817955</v>
      </c>
      <c r="CJ360">
        <v>2.1030922945971368E-2</v>
      </c>
      <c r="CK360">
        <v>0</v>
      </c>
      <c r="CL360">
        <v>1574.9936518456832</v>
      </c>
      <c r="CM360">
        <v>652.71337890625</v>
      </c>
      <c r="CN360">
        <v>0.34023194047435751</v>
      </c>
      <c r="CO360" t="e">
        <v>#DIV/0!</v>
      </c>
      <c r="CP360" t="e">
        <f t="shared" si="268"/>
        <v>#DIV/0!</v>
      </c>
    </row>
    <row r="361" spans="1:94" s="10" customFormat="1" x14ac:dyDescent="0.3">
      <c r="A361" s="40" t="str">
        <f>VLOOKUP(C361,ListCodeMtrx!A$1:B$91,2,TRUE)</f>
        <v>M61</v>
      </c>
      <c r="B361" s="1">
        <f t="shared" si="267"/>
        <v>250</v>
      </c>
      <c r="C361" s="11">
        <v>61</v>
      </c>
      <c r="D361" s="4" t="s">
        <v>208</v>
      </c>
      <c r="E361" s="5">
        <v>3</v>
      </c>
      <c r="F361" s="5">
        <v>1</v>
      </c>
      <c r="G361">
        <v>93</v>
      </c>
      <c r="H361" s="12">
        <v>41337</v>
      </c>
      <c r="I361">
        <v>2</v>
      </c>
      <c r="J361" s="1">
        <v>47</v>
      </c>
      <c r="K361" s="6">
        <v>0.52965277777777786</v>
      </c>
      <c r="L361" s="1">
        <v>10703.5</v>
      </c>
      <c r="M361" s="1">
        <v>0</v>
      </c>
      <c r="N361" s="1">
        <v>250</v>
      </c>
      <c r="O361" s="7">
        <v>16.535490471367154</v>
      </c>
      <c r="P361" s="7">
        <v>0.31742586922351429</v>
      </c>
      <c r="Q361" s="7">
        <v>150.15923257310359</v>
      </c>
      <c r="R361" s="1">
        <v>29.39378547668457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t="e">
        <v>#DIV/0!</v>
      </c>
      <c r="AA361">
        <v>0.55929008709273598</v>
      </c>
      <c r="AB361">
        <v>0.34023194047435751</v>
      </c>
      <c r="AC361" s="1">
        <v>-1</v>
      </c>
      <c r="AD361" s="1">
        <v>0.87</v>
      </c>
      <c r="AE361" s="1">
        <v>0.92</v>
      </c>
      <c r="AF361" s="1">
        <v>9.899907112121582</v>
      </c>
      <c r="AG361">
        <v>0.87494995355606076</v>
      </c>
      <c r="AH361">
        <v>1.1138288783021021E-2</v>
      </c>
      <c r="AI361">
        <v>0.60832821522535507</v>
      </c>
      <c r="AJ361">
        <v>2.2690662740105512</v>
      </c>
      <c r="AK361">
        <v>-1</v>
      </c>
      <c r="AL361" s="1">
        <v>1800.8912353515625</v>
      </c>
      <c r="AM361" s="1">
        <v>0.5</v>
      </c>
      <c r="AN361">
        <v>268.04998257270807</v>
      </c>
      <c r="AO361">
        <v>5.6115533982411065</v>
      </c>
      <c r="AP361">
        <v>1.783805588092978</v>
      </c>
      <c r="AQ361">
        <v>29.39378547668457</v>
      </c>
      <c r="AR361" s="1">
        <v>2</v>
      </c>
      <c r="AS361">
        <v>4.644859790802002</v>
      </c>
      <c r="AT361" s="1">
        <v>1</v>
      </c>
      <c r="AU361">
        <v>9.2897195816040039</v>
      </c>
      <c r="AV361" s="1">
        <v>27.059360504150391</v>
      </c>
      <c r="AW361" s="1">
        <v>25.976755142211914</v>
      </c>
      <c r="AX361" s="1">
        <v>251.85310363769531</v>
      </c>
      <c r="AY361" s="1">
        <v>241.6490478515625</v>
      </c>
      <c r="AZ361" s="1">
        <v>19.995662689208984</v>
      </c>
      <c r="BA361" s="1">
        <v>23.122095108032227</v>
      </c>
      <c r="BB361" s="1">
        <v>56.113529205322266</v>
      </c>
      <c r="BC361" s="1">
        <v>64.887184143066406</v>
      </c>
      <c r="BD361" s="1">
        <v>350.67462158203125</v>
      </c>
      <c r="BE361" s="1">
        <v>1799.3524169921875</v>
      </c>
      <c r="BF361" s="1">
        <v>1350.7808837890625</v>
      </c>
      <c r="BG361" s="1">
        <v>100.79212951660156</v>
      </c>
      <c r="BH361" s="1">
        <v>0.38194692134857178</v>
      </c>
      <c r="BI361" s="1">
        <v>0.20016524195671082</v>
      </c>
      <c r="BJ361" s="1">
        <v>0.25</v>
      </c>
      <c r="BK361" s="1">
        <v>-1.355140209197998</v>
      </c>
      <c r="BL361" s="1">
        <v>7.355140209197998</v>
      </c>
      <c r="BM361" s="1">
        <v>1</v>
      </c>
      <c r="BN361" s="1">
        <v>0</v>
      </c>
      <c r="BO361" s="1">
        <v>0.15999999642372131</v>
      </c>
      <c r="BP361" s="1">
        <v>111115</v>
      </c>
      <c r="BQ361">
        <v>1.753373107910156</v>
      </c>
      <c r="BR361">
        <v>5.6115533982411068E-3</v>
      </c>
      <c r="BS361">
        <v>302.54378547668455</v>
      </c>
      <c r="BT361">
        <v>300.20936050415037</v>
      </c>
      <c r="BU361">
        <v>287.8963802837643</v>
      </c>
      <c r="BV361">
        <v>5.1421103712655569E-2</v>
      </c>
      <c r="BW361">
        <v>4.1143307929169417</v>
      </c>
      <c r="BX361">
        <v>40.81996096966347</v>
      </c>
      <c r="BY361">
        <v>17.697865861631243</v>
      </c>
      <c r="BZ361">
        <v>28.22657299041748</v>
      </c>
      <c r="CA361">
        <v>3.845253286157424</v>
      </c>
      <c r="CB361">
        <v>0.30693792741311682</v>
      </c>
      <c r="CC361">
        <v>2.3305252048239637</v>
      </c>
      <c r="CD361">
        <v>1.5147280813334603</v>
      </c>
      <c r="CE361">
        <v>0.19275169549126037</v>
      </c>
      <c r="CF361">
        <v>15.134868817621753</v>
      </c>
      <c r="CG361">
        <v>0.62139385157164673</v>
      </c>
      <c r="CH361">
        <v>56.691993102147741</v>
      </c>
      <c r="CI361">
        <v>239.24607842495561</v>
      </c>
      <c r="CJ361">
        <v>3.9182665727054762E-2</v>
      </c>
      <c r="CK361">
        <v>0</v>
      </c>
      <c r="CL361">
        <v>1574.3433136783001</v>
      </c>
      <c r="CM361">
        <v>652.71337890625</v>
      </c>
      <c r="CN361">
        <v>0.34023194047435751</v>
      </c>
      <c r="CO361" t="e">
        <v>#DIV/0!</v>
      </c>
      <c r="CP361" t="e">
        <f t="shared" si="268"/>
        <v>#DIV/0!</v>
      </c>
    </row>
    <row r="362" spans="1:94" s="10" customFormat="1" x14ac:dyDescent="0.3">
      <c r="A362" s="40" t="str">
        <f>VLOOKUP(C362,ListCodeMtrx!A$1:B$91,2,TRUE)</f>
        <v>M61</v>
      </c>
      <c r="B362" s="1">
        <f t="shared" si="267"/>
        <v>600</v>
      </c>
      <c r="C362" s="11">
        <v>61</v>
      </c>
      <c r="D362" s="4" t="s">
        <v>208</v>
      </c>
      <c r="E362" s="5">
        <v>3</v>
      </c>
      <c r="F362" s="5">
        <v>1</v>
      </c>
      <c r="G362">
        <v>93</v>
      </c>
      <c r="H362" s="12">
        <v>41337</v>
      </c>
      <c r="I362">
        <v>2</v>
      </c>
      <c r="J362" s="1">
        <v>48</v>
      </c>
      <c r="K362" s="6">
        <v>0.53149305555555559</v>
      </c>
      <c r="L362" s="1">
        <v>10862.5</v>
      </c>
      <c r="M362" s="1">
        <v>0</v>
      </c>
      <c r="N362" s="1">
        <v>600</v>
      </c>
      <c r="O362" s="7">
        <v>40.402927454670589</v>
      </c>
      <c r="P362" s="7">
        <v>0.33854613247427756</v>
      </c>
      <c r="Q362" s="7">
        <v>366.07489905833512</v>
      </c>
      <c r="R362" s="1">
        <v>29.237493515014648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t="e">
        <v>#DIV/0!</v>
      </c>
      <c r="AA362">
        <v>0.55929008709273598</v>
      </c>
      <c r="AB362">
        <v>0.34023194047435751</v>
      </c>
      <c r="AC362" s="1">
        <v>-1</v>
      </c>
      <c r="AD362" s="1">
        <v>0.87</v>
      </c>
      <c r="AE362" s="1">
        <v>0.92</v>
      </c>
      <c r="AF362" s="1">
        <v>9.899907112121582</v>
      </c>
      <c r="AG362">
        <v>0.87494995355606076</v>
      </c>
      <c r="AH362">
        <v>2.6295132541955507E-2</v>
      </c>
      <c r="AI362">
        <v>0.60832821522535507</v>
      </c>
      <c r="AJ362">
        <v>2.2690662740105512</v>
      </c>
      <c r="AK362">
        <v>-1</v>
      </c>
      <c r="AL362" s="1">
        <v>1800.8912353515625</v>
      </c>
      <c r="AM362" s="1">
        <v>0.5</v>
      </c>
      <c r="AN362">
        <v>268.04998257270807</v>
      </c>
      <c r="AO362">
        <v>5.7907563025044997</v>
      </c>
      <c r="AP362">
        <v>1.7299555495512071</v>
      </c>
      <c r="AQ362">
        <v>29.237493515014648</v>
      </c>
      <c r="AR362" s="1">
        <v>2</v>
      </c>
      <c r="AS362">
        <v>4.644859790802002</v>
      </c>
      <c r="AT362" s="1">
        <v>1</v>
      </c>
      <c r="AU362">
        <v>9.2897195816040039</v>
      </c>
      <c r="AV362" s="1">
        <v>27.076665878295898</v>
      </c>
      <c r="AW362" s="1">
        <v>25.988655090332031</v>
      </c>
      <c r="AX362" s="1">
        <v>601.22454833984375</v>
      </c>
      <c r="AY362" s="1">
        <v>576.27862548828125</v>
      </c>
      <c r="AZ362" s="1">
        <v>20.063379287719727</v>
      </c>
      <c r="BA362" s="1">
        <v>23.289064407348633</v>
      </c>
      <c r="BB362" s="1">
        <v>56.247943878173828</v>
      </c>
      <c r="BC362" s="1">
        <v>65.291191101074219</v>
      </c>
      <c r="BD362" s="1">
        <v>350.67868041992187</v>
      </c>
      <c r="BE362" s="1">
        <v>1799.58544921875</v>
      </c>
      <c r="BF362" s="1">
        <v>1366.4222412109375</v>
      </c>
      <c r="BG362" s="1">
        <v>100.794921875</v>
      </c>
      <c r="BH362" s="1">
        <v>0.92131459712982178</v>
      </c>
      <c r="BI362" s="1">
        <v>0.17891165614128113</v>
      </c>
      <c r="BJ362" s="1">
        <v>0.5</v>
      </c>
      <c r="BK362" s="1">
        <v>-1.355140209197998</v>
      </c>
      <c r="BL362" s="1">
        <v>7.355140209197998</v>
      </c>
      <c r="BM362" s="1">
        <v>1</v>
      </c>
      <c r="BN362" s="1">
        <v>0</v>
      </c>
      <c r="BO362" s="1">
        <v>0.15999999642372131</v>
      </c>
      <c r="BP362" s="1">
        <v>111115</v>
      </c>
      <c r="BQ362">
        <v>1.7533934020996091</v>
      </c>
      <c r="BR362">
        <v>5.7907563025044999E-3</v>
      </c>
      <c r="BS362">
        <v>302.38749351501463</v>
      </c>
      <c r="BT362">
        <v>300.22666587829588</v>
      </c>
      <c r="BU362">
        <v>287.93366543918091</v>
      </c>
      <c r="BV362">
        <v>2.8285478869489754E-2</v>
      </c>
      <c r="BW362">
        <v>4.0773749770317558</v>
      </c>
      <c r="BX362">
        <v>40.452186490984921</v>
      </c>
      <c r="BY362">
        <v>17.163122083636289</v>
      </c>
      <c r="BZ362">
        <v>28.157079696655273</v>
      </c>
      <c r="CA362">
        <v>3.8297289364207758</v>
      </c>
      <c r="CB362">
        <v>0.32664227697040371</v>
      </c>
      <c r="CC362">
        <v>2.3474194274805487</v>
      </c>
      <c r="CD362">
        <v>1.4823095089402272</v>
      </c>
      <c r="CE362">
        <v>0.20518854728663743</v>
      </c>
      <c r="CF362">
        <v>36.8984908509834</v>
      </c>
      <c r="CG362">
        <v>0.6352394186894571</v>
      </c>
      <c r="CH362">
        <v>57.716061648670603</v>
      </c>
      <c r="CI362">
        <v>570.40719400053047</v>
      </c>
      <c r="CJ362">
        <v>4.0881284042121761E-2</v>
      </c>
      <c r="CK362">
        <v>0</v>
      </c>
      <c r="CL362">
        <v>1574.5472052141081</v>
      </c>
      <c r="CM362">
        <v>652.71337890625</v>
      </c>
      <c r="CN362">
        <v>0.34023194047435751</v>
      </c>
      <c r="CO362" t="e">
        <v>#DIV/0!</v>
      </c>
      <c r="CP362" t="e">
        <f t="shared" si="268"/>
        <v>#DIV/0!</v>
      </c>
    </row>
    <row r="363" spans="1:94" x14ac:dyDescent="0.3">
      <c r="A363" s="40" t="str">
        <f>VLOOKUP(C363,ListCodeMtrx!A$1:B$91,2,TRUE)</f>
        <v>M61</v>
      </c>
      <c r="B363" s="1">
        <f t="shared" si="267"/>
        <v>800</v>
      </c>
      <c r="C363" s="11">
        <v>61</v>
      </c>
      <c r="D363" s="4" t="s">
        <v>208</v>
      </c>
      <c r="E363" s="5">
        <v>3</v>
      </c>
      <c r="F363" s="5">
        <v>1</v>
      </c>
      <c r="G363">
        <v>93</v>
      </c>
      <c r="H363" s="12">
        <v>41337</v>
      </c>
      <c r="I363">
        <v>2</v>
      </c>
      <c r="J363" s="1">
        <v>49</v>
      </c>
      <c r="K363" s="6">
        <v>0.53335648148148151</v>
      </c>
      <c r="L363" s="1">
        <v>11023.5</v>
      </c>
      <c r="M363" s="1">
        <v>0</v>
      </c>
      <c r="N363" s="1">
        <v>800</v>
      </c>
      <c r="O363" s="7">
        <v>50.013326684712247</v>
      </c>
      <c r="P363" s="7">
        <v>0.35461267556641635</v>
      </c>
      <c r="Q363" s="7">
        <v>518.11885957595371</v>
      </c>
      <c r="R363" s="1">
        <v>29.143695831298828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t="e">
        <v>#DIV/0!</v>
      </c>
      <c r="AA363">
        <v>0.55929008709273598</v>
      </c>
      <c r="AB363">
        <v>0.34023194047435751</v>
      </c>
      <c r="AC363" s="1">
        <v>-1</v>
      </c>
      <c r="AD363" s="1">
        <v>0.87</v>
      </c>
      <c r="AE363" s="1">
        <v>0.92</v>
      </c>
      <c r="AF363" s="1">
        <v>9.899907112121582</v>
      </c>
      <c r="AG363">
        <v>0.87494995355606076</v>
      </c>
      <c r="AH363">
        <v>3.2397851185207771E-2</v>
      </c>
      <c r="AI363">
        <v>0.60832821522535507</v>
      </c>
      <c r="AJ363">
        <v>2.2690662740105512</v>
      </c>
      <c r="AK363">
        <v>-1</v>
      </c>
      <c r="AL363" s="1">
        <v>1800.8912353515625</v>
      </c>
      <c r="AM363" s="1">
        <v>0.5</v>
      </c>
      <c r="AN363">
        <v>268.04998257270807</v>
      </c>
      <c r="AO363">
        <v>5.9422473707674976</v>
      </c>
      <c r="AP363">
        <v>1.6977470471317666</v>
      </c>
      <c r="AQ363">
        <v>29.143695831298828</v>
      </c>
      <c r="AR363" s="1">
        <v>2</v>
      </c>
      <c r="AS363">
        <v>4.644859790802002</v>
      </c>
      <c r="AT363" s="1">
        <v>1</v>
      </c>
      <c r="AU363">
        <v>9.2897195816040039</v>
      </c>
      <c r="AV363" s="1">
        <v>27.084831237792969</v>
      </c>
      <c r="AW363" s="1">
        <v>25.995677947998047</v>
      </c>
      <c r="AX363" s="1">
        <v>800.1009521484375</v>
      </c>
      <c r="AY363" s="1">
        <v>768.97113037109375</v>
      </c>
      <c r="AZ363" s="1">
        <v>20.07977294921875</v>
      </c>
      <c r="BA363" s="1">
        <v>23.389509201049805</v>
      </c>
      <c r="BB363" s="1">
        <v>56.267993927001953</v>
      </c>
      <c r="BC363" s="1">
        <v>65.542617797851562</v>
      </c>
      <c r="BD363" s="1">
        <v>350.67816162109375</v>
      </c>
      <c r="BE363" s="1">
        <v>1799.6341552734375</v>
      </c>
      <c r="BF363" s="1">
        <v>1368.2491455078125</v>
      </c>
      <c r="BG363" s="1">
        <v>100.79682922363281</v>
      </c>
      <c r="BH363" s="1">
        <v>1.0518687963485718</v>
      </c>
      <c r="BI363" s="1">
        <v>0.17225882411003113</v>
      </c>
      <c r="BJ363" s="1">
        <v>0.5</v>
      </c>
      <c r="BK363" s="1">
        <v>-1.355140209197998</v>
      </c>
      <c r="BL363" s="1">
        <v>7.355140209197998</v>
      </c>
      <c r="BM363" s="1">
        <v>1</v>
      </c>
      <c r="BN363" s="1">
        <v>0</v>
      </c>
      <c r="BO363" s="1">
        <v>0.15999999642372131</v>
      </c>
      <c r="BP363" s="1">
        <v>111115</v>
      </c>
      <c r="BQ363">
        <v>1.7533908081054685</v>
      </c>
      <c r="BR363">
        <v>5.9422473707674978E-3</v>
      </c>
      <c r="BS363">
        <v>302.29369583129881</v>
      </c>
      <c r="BT363">
        <v>300.23483123779295</v>
      </c>
      <c r="BU363">
        <v>287.94145840775673</v>
      </c>
      <c r="BV363">
        <v>6.5006267625390586E-3</v>
      </c>
      <c r="BW363">
        <v>4.0553354116945721</v>
      </c>
      <c r="BX363">
        <v>40.23276766670115</v>
      </c>
      <c r="BY363">
        <v>16.843258465651346</v>
      </c>
      <c r="BZ363">
        <v>28.114263534545898</v>
      </c>
      <c r="CA363">
        <v>3.8201913303262303</v>
      </c>
      <c r="CB363">
        <v>0.34157391390628389</v>
      </c>
      <c r="CC363">
        <v>2.3575883645628055</v>
      </c>
      <c r="CD363">
        <v>1.4626029657634247</v>
      </c>
      <c r="CE363">
        <v>0.2146180701032237</v>
      </c>
      <c r="CF363">
        <v>52.224738206220799</v>
      </c>
      <c r="CG363">
        <v>0.67378193941548548</v>
      </c>
      <c r="CH363">
        <v>58.349850699489444</v>
      </c>
      <c r="CI363">
        <v>761.70309709718697</v>
      </c>
      <c r="CJ363">
        <v>3.831243638314108E-2</v>
      </c>
      <c r="CK363">
        <v>0</v>
      </c>
      <c r="CL363">
        <v>1574.5898205743947</v>
      </c>
      <c r="CM363">
        <v>652.71337890625</v>
      </c>
      <c r="CN363">
        <v>0.34023194047435751</v>
      </c>
      <c r="CO363" t="e">
        <v>#DIV/0!</v>
      </c>
      <c r="CP363" t="e">
        <f t="shared" si="268"/>
        <v>#DIV/0!</v>
      </c>
    </row>
    <row r="364" spans="1:94" s="10" customFormat="1" hidden="1" x14ac:dyDescent="0.3">
      <c r="A364" t="str">
        <f>VLOOKUP(C364,ListCodeMtrx!A$1:B$91,2,TRUE)</f>
        <v>M61</v>
      </c>
      <c r="B364" s="1" t="str">
        <f t="shared" si="267"/>
        <v>400F</v>
      </c>
      <c r="C364" s="8">
        <v>61</v>
      </c>
      <c r="D364" s="4" t="s">
        <v>208</v>
      </c>
      <c r="E364" s="5">
        <v>3</v>
      </c>
      <c r="F364" s="5">
        <v>1</v>
      </c>
      <c r="G364">
        <v>93</v>
      </c>
      <c r="H364" s="13">
        <v>41337</v>
      </c>
      <c r="I364" s="8">
        <v>2</v>
      </c>
      <c r="J364" s="9">
        <v>50</v>
      </c>
      <c r="K364" s="6">
        <v>0.53486111111111112</v>
      </c>
      <c r="L364" s="9">
        <v>11145</v>
      </c>
      <c r="M364" s="9">
        <v>0</v>
      </c>
      <c r="N364" s="1" t="s">
        <v>179</v>
      </c>
      <c r="O364" s="7">
        <v>28.107721452047091</v>
      </c>
      <c r="P364" s="7">
        <v>0.36466759996756165</v>
      </c>
      <c r="Q364" s="7">
        <v>245.69612876303538</v>
      </c>
      <c r="R364" s="9">
        <v>29.220916748046875</v>
      </c>
      <c r="S364" s="9">
        <v>13</v>
      </c>
      <c r="T364" s="9">
        <v>13</v>
      </c>
      <c r="U364" s="9">
        <v>0</v>
      </c>
      <c r="V364" s="9">
        <v>0</v>
      </c>
      <c r="W364" s="9">
        <v>482.009521484375</v>
      </c>
      <c r="X364" s="9">
        <v>1054.2955322265625</v>
      </c>
      <c r="Y364" s="9">
        <v>723.86865234375</v>
      </c>
      <c r="Z364" s="8" t="e">
        <v>#DIV/0!</v>
      </c>
      <c r="AA364" s="8">
        <v>0.54281365447274443</v>
      </c>
      <c r="AB364" s="8">
        <v>0.31341011109568612</v>
      </c>
      <c r="AC364" s="9">
        <v>-1</v>
      </c>
      <c r="AD364" s="9">
        <v>0.87</v>
      </c>
      <c r="AE364" s="9">
        <v>0.92</v>
      </c>
      <c r="AF364" s="9">
        <v>9.899907112121582</v>
      </c>
      <c r="AG364" s="8">
        <v>0.87494995355606076</v>
      </c>
      <c r="AH364" s="8">
        <v>1.8490194156377621E-2</v>
      </c>
      <c r="AI364" s="8">
        <v>0.57738066924663733</v>
      </c>
      <c r="AJ364" s="8">
        <v>2.1872919210803161</v>
      </c>
      <c r="AK364" s="8">
        <v>-1</v>
      </c>
      <c r="AL364" s="9">
        <v>1799.2169189453125</v>
      </c>
      <c r="AM364" s="9">
        <v>0.5</v>
      </c>
      <c r="AN364" s="8">
        <v>246.68897840863906</v>
      </c>
      <c r="AO364" s="8">
        <v>6.1310666599125838</v>
      </c>
      <c r="AP364" s="8">
        <v>1.7049028088607581</v>
      </c>
      <c r="AQ364" s="8">
        <v>29.220916748046875</v>
      </c>
      <c r="AR364" s="9">
        <v>2</v>
      </c>
      <c r="AS364" s="8">
        <v>4.644859790802002</v>
      </c>
      <c r="AT364" s="9">
        <v>1</v>
      </c>
      <c r="AU364" s="8">
        <v>9.2897195816040039</v>
      </c>
      <c r="AV364" s="9">
        <v>27.132524490356445</v>
      </c>
      <c r="AW364" s="9">
        <v>26.046123504638672</v>
      </c>
      <c r="AX364" s="9">
        <v>399.25531005859375</v>
      </c>
      <c r="AY364" s="9">
        <v>381.89044189453125</v>
      </c>
      <c r="AZ364" s="9">
        <v>20.084304809570313</v>
      </c>
      <c r="BA364" s="9">
        <v>23.498636245727539</v>
      </c>
      <c r="BB364" s="9">
        <v>56.122955322265625</v>
      </c>
      <c r="BC364" s="9">
        <v>65.663864135742187</v>
      </c>
      <c r="BD364" s="9">
        <v>350.69793701171875</v>
      </c>
      <c r="BE364" s="9">
        <v>1799.2169189453125</v>
      </c>
      <c r="BF364" s="9">
        <v>1362.3812255859375</v>
      </c>
      <c r="BG364" s="9">
        <v>100.79604339599609</v>
      </c>
      <c r="BH364" s="9">
        <v>0.61204946041107178</v>
      </c>
      <c r="BI364" s="9">
        <v>0.18750616908073425</v>
      </c>
      <c r="BJ364" s="9">
        <v>0.25</v>
      </c>
      <c r="BK364" s="9">
        <v>-1.355140209197998</v>
      </c>
      <c r="BL364" s="9">
        <v>7.355140209197998</v>
      </c>
      <c r="BM364" s="9">
        <v>1</v>
      </c>
      <c r="BN364" s="9">
        <v>0</v>
      </c>
      <c r="BO364" s="9">
        <v>0.15999999642372131</v>
      </c>
      <c r="BP364" s="9">
        <v>111115</v>
      </c>
      <c r="BQ364" s="8">
        <v>1.7534896850585935</v>
      </c>
      <c r="BR364" s="8">
        <v>6.1310666599125839E-3</v>
      </c>
      <c r="BS364" s="8">
        <v>302.37091674804685</v>
      </c>
      <c r="BT364" s="8">
        <v>300.28252449035642</v>
      </c>
      <c r="BU364" s="8">
        <v>287.87470059674888</v>
      </c>
      <c r="BV364" s="8">
        <v>-2.8435243382273354E-2</v>
      </c>
      <c r="BW364" s="8">
        <v>4.0734723676318376</v>
      </c>
      <c r="BX364" s="8">
        <v>40.413018511336205</v>
      </c>
      <c r="BY364" s="8">
        <v>16.914382265608666</v>
      </c>
      <c r="BZ364" s="8">
        <v>28.17672061920166</v>
      </c>
      <c r="CA364" s="8">
        <v>3.83411103792987</v>
      </c>
      <c r="CB364" s="8">
        <v>0.35089329653793117</v>
      </c>
      <c r="CC364" s="8">
        <v>2.3685695587710796</v>
      </c>
      <c r="CD364" s="8">
        <v>1.4655414791587904</v>
      </c>
      <c r="CE364" s="8">
        <v>0.22050560196911634</v>
      </c>
      <c r="CF364" s="8">
        <v>24.765197657027159</v>
      </c>
      <c r="CG364" s="8">
        <v>0.64336810197226824</v>
      </c>
      <c r="CH364" s="8">
        <v>58.397678158097044</v>
      </c>
      <c r="CI364" s="8">
        <v>377.80577350094433</v>
      </c>
      <c r="CJ364" s="8">
        <v>4.3446283414458817E-2</v>
      </c>
      <c r="CK364" s="8">
        <v>0</v>
      </c>
      <c r="CL364" s="8">
        <v>1574.2247596684799</v>
      </c>
      <c r="CM364" s="8">
        <v>572.2860107421875</v>
      </c>
      <c r="CN364" s="8">
        <v>0.31341011109568612</v>
      </c>
      <c r="CO364" s="8" t="e">
        <v>#DIV/0!</v>
      </c>
      <c r="CP364" t="e">
        <f t="shared" si="268"/>
        <v>#DIV/0!</v>
      </c>
    </row>
    <row r="365" spans="1:94" s="10" customFormat="1" hidden="1" x14ac:dyDescent="0.3">
      <c r="A365" t="str">
        <f>VLOOKUP(C365,ListCodeMtrx!A$1:B$91,2,TRUE)</f>
        <v>M64</v>
      </c>
      <c r="B365" s="1" t="str">
        <f t="shared" si="267"/>
        <v>400a</v>
      </c>
      <c r="C365" s="11">
        <v>64</v>
      </c>
      <c r="D365" s="4" t="s">
        <v>196</v>
      </c>
      <c r="E365" s="5">
        <v>3</v>
      </c>
      <c r="F365" s="5">
        <v>1</v>
      </c>
      <c r="G365">
        <v>93</v>
      </c>
      <c r="H365" s="12">
        <v>41337</v>
      </c>
      <c r="I365">
        <v>2</v>
      </c>
      <c r="J365" s="1">
        <v>37</v>
      </c>
      <c r="K365" s="6">
        <v>0.5084953703703704</v>
      </c>
      <c r="L365" s="1">
        <v>8876</v>
      </c>
      <c r="M365" s="1">
        <v>0</v>
      </c>
      <c r="N365" s="1" t="s">
        <v>177</v>
      </c>
      <c r="O365">
        <v>31.24475220469418</v>
      </c>
      <c r="P365">
        <v>0.4705456126140557</v>
      </c>
      <c r="Q365">
        <v>262.81130759495801</v>
      </c>
      <c r="R365" s="1">
        <v>27.855304718017578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t="e">
        <v>#DIV/0!</v>
      </c>
      <c r="AA365">
        <v>0.58202826778496164</v>
      </c>
      <c r="AB365">
        <v>0.36307657184187242</v>
      </c>
      <c r="AC365" s="1">
        <v>-1</v>
      </c>
      <c r="AD365" s="1">
        <v>0.87</v>
      </c>
      <c r="AE365" s="1">
        <v>0.92</v>
      </c>
      <c r="AF365" s="1">
        <v>9.927668571472168</v>
      </c>
      <c r="AG365">
        <v>0.8749638342857361</v>
      </c>
      <c r="AH365">
        <v>2.047678622765994E-2</v>
      </c>
      <c r="AI365">
        <v>0.62381260831822016</v>
      </c>
      <c r="AJ365">
        <v>2.3925062939077408</v>
      </c>
      <c r="AK365">
        <v>-1</v>
      </c>
      <c r="AL365" s="1">
        <v>1797.72412109375</v>
      </c>
      <c r="AM365" s="1">
        <v>0.5</v>
      </c>
      <c r="AN365">
        <v>285.54948317531893</v>
      </c>
      <c r="AO365">
        <v>6.8655806505309878</v>
      </c>
      <c r="AP365">
        <v>1.499474199445014</v>
      </c>
      <c r="AQ365">
        <v>27.855304718017578</v>
      </c>
      <c r="AR365" s="1">
        <v>2</v>
      </c>
      <c r="AS365">
        <v>4.644859790802002</v>
      </c>
      <c r="AT365" s="1">
        <v>1</v>
      </c>
      <c r="AU365">
        <v>9.2897195816040039</v>
      </c>
      <c r="AV365" s="1">
        <v>26.169029235839844</v>
      </c>
      <c r="AW365" s="1">
        <v>25.038263320922852</v>
      </c>
      <c r="AX365" s="1">
        <v>400.82183837890625</v>
      </c>
      <c r="AY365" s="1">
        <v>381.5079345703125</v>
      </c>
      <c r="AZ365" s="1">
        <v>18.621063232421875</v>
      </c>
      <c r="BA365" s="1">
        <v>22.448854446411133</v>
      </c>
      <c r="BB365" s="1">
        <v>55.089153289794922</v>
      </c>
      <c r="BC365" s="1">
        <v>66.413414001464844</v>
      </c>
      <c r="BD365" s="1">
        <v>350.669921875</v>
      </c>
      <c r="BE365" s="1">
        <v>1799.7291259765625</v>
      </c>
      <c r="BF365" s="1">
        <v>1236.4151611328125</v>
      </c>
      <c r="BG365" s="1">
        <v>100.82798004150391</v>
      </c>
      <c r="BH365" s="1">
        <v>0.31499135494232178</v>
      </c>
      <c r="BI365" s="1">
        <v>0.17644163966178894</v>
      </c>
      <c r="BJ365" s="1">
        <v>0.25</v>
      </c>
      <c r="BK365" s="1">
        <v>-1.355140209197998</v>
      </c>
      <c r="BL365" s="1">
        <v>7.355140209197998</v>
      </c>
      <c r="BM365" s="1">
        <v>1</v>
      </c>
      <c r="BN365" s="1">
        <v>0</v>
      </c>
      <c r="BO365" s="1">
        <v>0.15999999642372131</v>
      </c>
      <c r="BP365" s="1">
        <v>111115</v>
      </c>
      <c r="BQ365">
        <v>1.7533496093749996</v>
      </c>
      <c r="BR365">
        <v>6.8655806505309881E-3</v>
      </c>
      <c r="BS365">
        <v>301.00530471801756</v>
      </c>
      <c r="BT365">
        <v>299.31902923583982</v>
      </c>
      <c r="BU365">
        <v>287.95665371991709</v>
      </c>
      <c r="BV365">
        <v>-0.13759386615215652</v>
      </c>
      <c r="BW365">
        <v>3.762946847522382</v>
      </c>
      <c r="BX365">
        <v>37.320462494373459</v>
      </c>
      <c r="BY365">
        <v>14.871608047962326</v>
      </c>
      <c r="BZ365">
        <v>27.012166976928711</v>
      </c>
      <c r="CA365">
        <v>3.5817181462388823</v>
      </c>
      <c r="CB365">
        <v>0.44786045302623007</v>
      </c>
      <c r="CC365">
        <v>2.2634726480773679</v>
      </c>
      <c r="CD365">
        <v>1.3182454981615144</v>
      </c>
      <c r="CE365">
        <v>0.28186618203167862</v>
      </c>
      <c r="CF365">
        <v>26.49873327686597</v>
      </c>
      <c r="CG365">
        <v>0.68887507645406909</v>
      </c>
      <c r="CH365">
        <v>60.904341930055971</v>
      </c>
      <c r="CI365">
        <v>376.96738680610815</v>
      </c>
      <c r="CJ365">
        <v>5.0480257401506606E-2</v>
      </c>
      <c r="CK365">
        <v>0</v>
      </c>
      <c r="CL365">
        <v>1574.6978967401697</v>
      </c>
      <c r="CM365">
        <v>670.3299560546875</v>
      </c>
      <c r="CN365">
        <v>0.36307657184187242</v>
      </c>
      <c r="CO365" t="e">
        <v>#DIV/0!</v>
      </c>
      <c r="CP365" t="e">
        <f t="shared" si="268"/>
        <v>#DIV/0!</v>
      </c>
    </row>
    <row r="366" spans="1:94" s="10" customFormat="1" x14ac:dyDescent="0.3">
      <c r="A366" s="40" t="str">
        <f>VLOOKUP(C366,ListCodeMtrx!A$1:B$91,2,TRUE)</f>
        <v>M64</v>
      </c>
      <c r="B366" s="1">
        <f t="shared" si="267"/>
        <v>50</v>
      </c>
      <c r="C366" s="11">
        <v>64</v>
      </c>
      <c r="D366" s="4" t="s">
        <v>196</v>
      </c>
      <c r="E366" s="5">
        <v>3</v>
      </c>
      <c r="F366" s="5">
        <v>1</v>
      </c>
      <c r="G366">
        <v>93</v>
      </c>
      <c r="H366" s="12">
        <v>41337</v>
      </c>
      <c r="I366">
        <v>2</v>
      </c>
      <c r="J366" s="1">
        <v>38</v>
      </c>
      <c r="K366" s="6">
        <v>0.5105439814814815</v>
      </c>
      <c r="L366" s="1">
        <v>9053</v>
      </c>
      <c r="M366" s="1">
        <v>0</v>
      </c>
      <c r="N366" s="1">
        <v>50</v>
      </c>
      <c r="O366" s="7">
        <v>-1.0243609840474879</v>
      </c>
      <c r="P366" s="7">
        <v>0.45832820250709844</v>
      </c>
      <c r="Q366" s="7">
        <v>51.481171599852779</v>
      </c>
      <c r="R366" s="1">
        <v>28.361318588256836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t="e">
        <v>#DIV/0!</v>
      </c>
      <c r="AA366">
        <v>0.58202826778496164</v>
      </c>
      <c r="AB366">
        <v>0.36307657184187242</v>
      </c>
      <c r="AC366" s="1">
        <v>-1</v>
      </c>
      <c r="AD366" s="1">
        <v>0.87</v>
      </c>
      <c r="AE366" s="1">
        <v>0.92</v>
      </c>
      <c r="AF366" s="1">
        <v>9.899907112121582</v>
      </c>
      <c r="AG366">
        <v>0.87494995355606076</v>
      </c>
      <c r="AH366">
        <v>-1.5447150259137092E-5</v>
      </c>
      <c r="AI366">
        <v>0.62381260831822016</v>
      </c>
      <c r="AJ366">
        <v>2.3925062939077408</v>
      </c>
      <c r="AK366">
        <v>-1</v>
      </c>
      <c r="AL366" s="1">
        <v>1797.72412109375</v>
      </c>
      <c r="AM366" s="1">
        <v>0.5</v>
      </c>
      <c r="AN366">
        <v>285.54495311929884</v>
      </c>
      <c r="AO366">
        <v>6.8783512098915249</v>
      </c>
      <c r="AP366">
        <v>1.5388796175163231</v>
      </c>
      <c r="AQ366">
        <v>28.361318588256836</v>
      </c>
      <c r="AR366" s="1">
        <v>2</v>
      </c>
      <c r="AS366">
        <v>4.644859790802002</v>
      </c>
      <c r="AT366" s="1">
        <v>1</v>
      </c>
      <c r="AU366">
        <v>9.2897195816040039</v>
      </c>
      <c r="AV366" s="1">
        <v>26.503782272338867</v>
      </c>
      <c r="AW366" s="1">
        <v>25.388620376586914</v>
      </c>
      <c r="AX366" s="1">
        <v>48.61962890625</v>
      </c>
      <c r="AY366" s="1">
        <v>49.0115966796875</v>
      </c>
      <c r="AZ366" s="1">
        <v>19.342813491821289</v>
      </c>
      <c r="BA366" s="1">
        <v>23.174957275390625</v>
      </c>
      <c r="BB366" s="1">
        <v>56.103561401367188</v>
      </c>
      <c r="BC366" s="1">
        <v>67.218635559082031</v>
      </c>
      <c r="BD366" s="1">
        <v>350.66250610351562</v>
      </c>
      <c r="BE366" s="1">
        <v>1802.4500732421875</v>
      </c>
      <c r="BF366" s="1">
        <v>1229.220703125</v>
      </c>
      <c r="BG366" s="1">
        <v>100.82570648193359</v>
      </c>
      <c r="BH366" s="1">
        <v>-0.3724895715713501</v>
      </c>
      <c r="BI366" s="1">
        <v>0.19537970423698425</v>
      </c>
      <c r="BJ366" s="1">
        <v>0.5</v>
      </c>
      <c r="BK366" s="1">
        <v>-1.355140209197998</v>
      </c>
      <c r="BL366" s="1">
        <v>7.355140209197998</v>
      </c>
      <c r="BM366" s="1">
        <v>1</v>
      </c>
      <c r="BN366" s="1">
        <v>0</v>
      </c>
      <c r="BO366" s="1">
        <v>0.15999999642372131</v>
      </c>
      <c r="BP366" s="1">
        <v>111115</v>
      </c>
      <c r="BQ366">
        <v>1.7533125305175778</v>
      </c>
      <c r="BR366">
        <v>6.8783512098915247E-3</v>
      </c>
      <c r="BS366">
        <v>301.51131858825681</v>
      </c>
      <c r="BT366">
        <v>299.65378227233884</v>
      </c>
      <c r="BU366">
        <v>288.39200527268622</v>
      </c>
      <c r="BV366">
        <v>-0.14640070716372203</v>
      </c>
      <c r="BW366">
        <v>3.8755110574962095</v>
      </c>
      <c r="BX366">
        <v>38.43772776529606</v>
      </c>
      <c r="BY366">
        <v>15.262770489905435</v>
      </c>
      <c r="BZ366">
        <v>27.432550430297852</v>
      </c>
      <c r="CA366">
        <v>3.6711019138254084</v>
      </c>
      <c r="CB366">
        <v>0.43677878606334808</v>
      </c>
      <c r="CC366">
        <v>2.3366314399798864</v>
      </c>
      <c r="CD366">
        <v>1.334470473845522</v>
      </c>
      <c r="CE366">
        <v>0.2748443472456385</v>
      </c>
      <c r="CF366">
        <v>5.1906254970728121</v>
      </c>
      <c r="CG366">
        <v>1.0503875630966493</v>
      </c>
      <c r="CH366">
        <v>60.956381646722392</v>
      </c>
      <c r="CI366">
        <v>49.160458797248353</v>
      </c>
      <c r="CJ366">
        <v>-1.2701537092063469E-2</v>
      </c>
      <c r="CK366">
        <v>0</v>
      </c>
      <c r="CL366">
        <v>1577.0536078703703</v>
      </c>
      <c r="CM366">
        <v>670.3299560546875</v>
      </c>
      <c r="CN366">
        <v>0.36307657184187242</v>
      </c>
      <c r="CO366" t="e">
        <v>#DIV/0!</v>
      </c>
      <c r="CP366" t="e">
        <f t="shared" si="268"/>
        <v>#DIV/0!</v>
      </c>
    </row>
    <row r="367" spans="1:94" x14ac:dyDescent="0.3">
      <c r="A367" s="40" t="str">
        <f>VLOOKUP(C367,ListCodeMtrx!A$1:B$91,2,TRUE)</f>
        <v>M64</v>
      </c>
      <c r="B367" s="1">
        <f t="shared" si="267"/>
        <v>100</v>
      </c>
      <c r="C367" s="11">
        <v>64</v>
      </c>
      <c r="D367" s="4" t="s">
        <v>196</v>
      </c>
      <c r="E367" s="5">
        <v>3</v>
      </c>
      <c r="F367" s="5">
        <v>1</v>
      </c>
      <c r="G367">
        <v>93</v>
      </c>
      <c r="H367" s="12">
        <v>41337</v>
      </c>
      <c r="I367">
        <v>2</v>
      </c>
      <c r="J367" s="1">
        <v>39</v>
      </c>
      <c r="K367" s="6">
        <v>0.5122916666666667</v>
      </c>
      <c r="L367" s="1">
        <v>9204</v>
      </c>
      <c r="M367" s="1">
        <v>0</v>
      </c>
      <c r="N367" s="1">
        <v>100</v>
      </c>
      <c r="O367" s="7">
        <v>4.5278774407364999</v>
      </c>
      <c r="P367" s="7">
        <v>0.47997994513482145</v>
      </c>
      <c r="Q367" s="7">
        <v>79.561572459754743</v>
      </c>
      <c r="R367" s="1">
        <v>28.52739143371582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t="e">
        <v>#DIV/0!</v>
      </c>
      <c r="AA367">
        <v>0.58202826778496164</v>
      </c>
      <c r="AB367">
        <v>0.36307657184187242</v>
      </c>
      <c r="AC367" s="1">
        <v>-1</v>
      </c>
      <c r="AD367" s="1">
        <v>0.87</v>
      </c>
      <c r="AE367" s="1">
        <v>0.92</v>
      </c>
      <c r="AF367" s="1">
        <v>9.899907112121582</v>
      </c>
      <c r="AG367">
        <v>0.87494995355606076</v>
      </c>
      <c r="AH367">
        <v>3.5068439713473645E-3</v>
      </c>
      <c r="AI367">
        <v>0.62381260831822016</v>
      </c>
      <c r="AJ367">
        <v>2.3925062939077408</v>
      </c>
      <c r="AK367">
        <v>-1</v>
      </c>
      <c r="AL367" s="1">
        <v>1797.72412109375</v>
      </c>
      <c r="AM367" s="1">
        <v>0.5</v>
      </c>
      <c r="AN367">
        <v>285.54495311929884</v>
      </c>
      <c r="AO367">
        <v>7.2405195620090517</v>
      </c>
      <c r="AP367">
        <v>1.5497627403899901</v>
      </c>
      <c r="AQ367">
        <v>28.52739143371582</v>
      </c>
      <c r="AR367" s="1">
        <v>2</v>
      </c>
      <c r="AS367">
        <v>4.644859790802002</v>
      </c>
      <c r="AT367" s="1">
        <v>1</v>
      </c>
      <c r="AU367">
        <v>9.2897195816040039</v>
      </c>
      <c r="AV367" s="1">
        <v>26.7734375</v>
      </c>
      <c r="AW367" s="1">
        <v>25.657163619995117</v>
      </c>
      <c r="AX367" s="1">
        <v>100.54010772705078</v>
      </c>
      <c r="AY367" s="1">
        <v>97.554885864257813</v>
      </c>
      <c r="AZ367" s="1">
        <v>19.40699577331543</v>
      </c>
      <c r="BA367" s="1">
        <v>23.439668655395508</v>
      </c>
      <c r="BB367" s="1">
        <v>55.403003692626953</v>
      </c>
      <c r="BC367" s="1">
        <v>66.915458679199219</v>
      </c>
      <c r="BD367" s="1">
        <v>350.67581176757812</v>
      </c>
      <c r="BE367" s="1">
        <v>1801.6015625</v>
      </c>
      <c r="BF367" s="1">
        <v>1224.419189453125</v>
      </c>
      <c r="BG367" s="1">
        <v>100.825927734375</v>
      </c>
      <c r="BH367" s="1">
        <v>-8.3572030067443848E-2</v>
      </c>
      <c r="BI367" s="1">
        <v>0.19754454493522644</v>
      </c>
      <c r="BJ367" s="1">
        <v>0.25</v>
      </c>
      <c r="BK367" s="1">
        <v>-1.355140209197998</v>
      </c>
      <c r="BL367" s="1">
        <v>7.355140209197998</v>
      </c>
      <c r="BM367" s="1">
        <v>1</v>
      </c>
      <c r="BN367" s="1">
        <v>0</v>
      </c>
      <c r="BO367" s="1">
        <v>0.15999999642372131</v>
      </c>
      <c r="BP367" s="1">
        <v>111115</v>
      </c>
      <c r="BQ367">
        <v>1.7533790588378906</v>
      </c>
      <c r="BR367">
        <v>7.2405195620090521E-3</v>
      </c>
      <c r="BS367">
        <v>301.6773914337158</v>
      </c>
      <c r="BT367">
        <v>299.92343749999998</v>
      </c>
      <c r="BU367">
        <v>288.25624355697073</v>
      </c>
      <c r="BV367">
        <v>-0.20601099435177259</v>
      </c>
      <c r="BW367">
        <v>3.9130890783565921</v>
      </c>
      <c r="BX367">
        <v>38.810345377288172</v>
      </c>
      <c r="BY367">
        <v>15.370676721892664</v>
      </c>
      <c r="BZ367">
        <v>27.65041446685791</v>
      </c>
      <c r="CA367">
        <v>3.7181863403284323</v>
      </c>
      <c r="CB367">
        <v>0.45639879536648986</v>
      </c>
      <c r="CC367">
        <v>2.3633263379666021</v>
      </c>
      <c r="CD367">
        <v>1.3548600023618302</v>
      </c>
      <c r="CE367">
        <v>0.28727810799245346</v>
      </c>
      <c r="CF367">
        <v>8.0218693552604723</v>
      </c>
      <c r="CG367">
        <v>0.81555702469336322</v>
      </c>
      <c r="CH367">
        <v>61.131379081064942</v>
      </c>
      <c r="CI367">
        <v>96.896885965412764</v>
      </c>
      <c r="CJ367">
        <v>2.8565973973721601E-2</v>
      </c>
      <c r="CK367">
        <v>0</v>
      </c>
      <c r="CL367">
        <v>1576.3112034359015</v>
      </c>
      <c r="CM367">
        <v>670.3299560546875</v>
      </c>
      <c r="CN367">
        <v>0.36307657184187242</v>
      </c>
      <c r="CO367" t="e">
        <v>#DIV/0!</v>
      </c>
      <c r="CP367" s="8" t="e">
        <f t="shared" si="268"/>
        <v>#DIV/0!</v>
      </c>
    </row>
    <row r="368" spans="1:94" s="10" customFormat="1" x14ac:dyDescent="0.3">
      <c r="A368" s="40" t="str">
        <f>VLOOKUP(C368,ListCodeMtrx!A$1:B$91,2,TRUE)</f>
        <v>M64</v>
      </c>
      <c r="B368" s="1">
        <f t="shared" si="267"/>
        <v>250</v>
      </c>
      <c r="C368" s="11">
        <v>64</v>
      </c>
      <c r="D368" s="4" t="s">
        <v>196</v>
      </c>
      <c r="E368" s="5">
        <v>3</v>
      </c>
      <c r="F368" s="5">
        <v>1</v>
      </c>
      <c r="G368">
        <v>93</v>
      </c>
      <c r="H368" s="12">
        <v>41337</v>
      </c>
      <c r="I368">
        <v>2</v>
      </c>
      <c r="J368" s="1">
        <v>40</v>
      </c>
      <c r="K368" s="6">
        <v>0.51422453703703697</v>
      </c>
      <c r="L368" s="1">
        <v>9371</v>
      </c>
      <c r="M368" s="1">
        <v>0</v>
      </c>
      <c r="N368" s="1">
        <v>250</v>
      </c>
      <c r="O368" s="7">
        <v>19.965835931296287</v>
      </c>
      <c r="P368" s="7">
        <v>0.49243348673849852</v>
      </c>
      <c r="Q368" s="7">
        <v>165.80687816190854</v>
      </c>
      <c r="R368" s="1">
        <v>28.513593673706055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t="e">
        <v>#DIV/0!</v>
      </c>
      <c r="AA368">
        <v>0.58202826778496164</v>
      </c>
      <c r="AB368">
        <v>0.36307657184187242</v>
      </c>
      <c r="AC368" s="1">
        <v>-1</v>
      </c>
      <c r="AD368" s="1">
        <v>0.87</v>
      </c>
      <c r="AE368" s="1">
        <v>0.92</v>
      </c>
      <c r="AF368" s="1">
        <v>9.899907112121582</v>
      </c>
      <c r="AG368">
        <v>0.87494995355606076</v>
      </c>
      <c r="AH368">
        <v>1.3303197423470641E-2</v>
      </c>
      <c r="AI368">
        <v>0.62381260831822016</v>
      </c>
      <c r="AJ368">
        <v>2.3925062939077408</v>
      </c>
      <c r="AK368">
        <v>-1</v>
      </c>
      <c r="AL368" s="1">
        <v>1797.72412109375</v>
      </c>
      <c r="AM368" s="1">
        <v>0.5</v>
      </c>
      <c r="AN368">
        <v>285.54495311929884</v>
      </c>
      <c r="AO368">
        <v>7.4188503259542937</v>
      </c>
      <c r="AP368">
        <v>1.5497414164860448</v>
      </c>
      <c r="AQ368">
        <v>28.513593673706055</v>
      </c>
      <c r="AR368" s="1">
        <v>2</v>
      </c>
      <c r="AS368">
        <v>4.644859790802002</v>
      </c>
      <c r="AT368" s="1">
        <v>1</v>
      </c>
      <c r="AU368">
        <v>9.2897195816040039</v>
      </c>
      <c r="AV368" s="1">
        <v>26.928232192993164</v>
      </c>
      <c r="AW368" s="1">
        <v>25.819206237792969</v>
      </c>
      <c r="AX368" s="1">
        <v>251.11653137207031</v>
      </c>
      <c r="AY368" s="1">
        <v>238.72061157226562</v>
      </c>
      <c r="AZ368" s="1">
        <v>19.277885437011719</v>
      </c>
      <c r="BA368" s="1">
        <v>23.409605026245117</v>
      </c>
      <c r="BB368" s="1">
        <v>54.533905029296875</v>
      </c>
      <c r="BC368" s="1">
        <v>66.221847534179687</v>
      </c>
      <c r="BD368" s="1">
        <v>350.71005249023437</v>
      </c>
      <c r="BE368" s="1">
        <v>1801.24560546875</v>
      </c>
      <c r="BF368" s="1">
        <v>1217.9017333984375</v>
      </c>
      <c r="BG368" s="1">
        <v>100.82244110107422</v>
      </c>
      <c r="BH368" s="1">
        <v>0.34379613399505615</v>
      </c>
      <c r="BI368" s="1">
        <v>0.19119688868522644</v>
      </c>
      <c r="BJ368" s="1">
        <v>0.25</v>
      </c>
      <c r="BK368" s="1">
        <v>-1.355140209197998</v>
      </c>
      <c r="BL368" s="1">
        <v>7.355140209197998</v>
      </c>
      <c r="BM368" s="1">
        <v>1</v>
      </c>
      <c r="BN368" s="1">
        <v>0</v>
      </c>
      <c r="BO368" s="1">
        <v>0.15999999642372131</v>
      </c>
      <c r="BP368" s="1">
        <v>111115</v>
      </c>
      <c r="BQ368">
        <v>1.7535502624511716</v>
      </c>
      <c r="BR368">
        <v>7.4188503259542933E-3</v>
      </c>
      <c r="BS368">
        <v>301.66359367370603</v>
      </c>
      <c r="BT368">
        <v>300.07823219299314</v>
      </c>
      <c r="BU368">
        <v>288.19929043324373</v>
      </c>
      <c r="BV368">
        <v>-0.22978595144107655</v>
      </c>
      <c r="BW368">
        <v>3.9099549404440541</v>
      </c>
      <c r="BX368">
        <v>38.780601796026097</v>
      </c>
      <c r="BY368">
        <v>15.37099676978098</v>
      </c>
      <c r="BZ368">
        <v>27.720912933349609</v>
      </c>
      <c r="CA368">
        <v>3.7335347830211538</v>
      </c>
      <c r="CB368">
        <v>0.46764438998574009</v>
      </c>
      <c r="CC368">
        <v>2.3602135239580093</v>
      </c>
      <c r="CD368">
        <v>1.3733212590631445</v>
      </c>
      <c r="CE368">
        <v>0.29440819138995006</v>
      </c>
      <c r="CF368">
        <v>16.717054207632014</v>
      </c>
      <c r="CG368">
        <v>0.69456456679575573</v>
      </c>
      <c r="CH368">
        <v>61.151479237915638</v>
      </c>
      <c r="CI368">
        <v>235.81913771501104</v>
      </c>
      <c r="CJ368">
        <v>5.1774440923272706E-2</v>
      </c>
      <c r="CK368">
        <v>0</v>
      </c>
      <c r="CL368">
        <v>1575.9997588479414</v>
      </c>
      <c r="CM368">
        <v>670.3299560546875</v>
      </c>
      <c r="CN368">
        <v>0.36307657184187242</v>
      </c>
      <c r="CO368" t="e">
        <v>#DIV/0!</v>
      </c>
      <c r="CP368" t="e">
        <f t="shared" si="268"/>
        <v>#DIV/0!</v>
      </c>
    </row>
    <row r="369" spans="1:94" s="10" customFormat="1" x14ac:dyDescent="0.3">
      <c r="A369" s="40" t="str">
        <f>VLOOKUP(C369,ListCodeMtrx!A$1:B$91,2,TRUE)</f>
        <v>M64</v>
      </c>
      <c r="B369" s="1">
        <f t="shared" si="267"/>
        <v>600</v>
      </c>
      <c r="C369" s="11">
        <v>64</v>
      </c>
      <c r="D369" s="4" t="s">
        <v>196</v>
      </c>
      <c r="E369" s="5">
        <v>3</v>
      </c>
      <c r="F369" s="5">
        <v>1</v>
      </c>
      <c r="G369">
        <v>93</v>
      </c>
      <c r="H369" s="12">
        <v>41337</v>
      </c>
      <c r="I369">
        <v>2</v>
      </c>
      <c r="J369" s="1">
        <v>41</v>
      </c>
      <c r="K369" s="6">
        <v>0.51665509259259257</v>
      </c>
      <c r="L369" s="1">
        <v>9581</v>
      </c>
      <c r="M369" s="1">
        <v>0</v>
      </c>
      <c r="N369" s="1">
        <v>600</v>
      </c>
      <c r="O369" s="7">
        <v>45.244334533436074</v>
      </c>
      <c r="P369" s="7">
        <v>0.49437102073884526</v>
      </c>
      <c r="Q369" s="7">
        <v>407.14983962352341</v>
      </c>
      <c r="R369" s="1">
        <v>28.505947113037109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t="e">
        <v>#DIV/0!</v>
      </c>
      <c r="AA369">
        <v>0.58202826778496164</v>
      </c>
      <c r="AB369">
        <v>0.36307657184187242</v>
      </c>
      <c r="AC369" s="1">
        <v>-1</v>
      </c>
      <c r="AD369" s="1">
        <v>0.87</v>
      </c>
      <c r="AE369" s="1">
        <v>0.92</v>
      </c>
      <c r="AF369" s="1">
        <v>9.899907112121582</v>
      </c>
      <c r="AG369">
        <v>0.87494995355606076</v>
      </c>
      <c r="AH369">
        <v>2.9340052744291092E-2</v>
      </c>
      <c r="AI369">
        <v>0.62381260831822016</v>
      </c>
      <c r="AJ369">
        <v>2.3925062939077408</v>
      </c>
      <c r="AK369">
        <v>-1</v>
      </c>
      <c r="AL369" s="1">
        <v>1797.72412109375</v>
      </c>
      <c r="AM369" s="1">
        <v>0.5</v>
      </c>
      <c r="AN369">
        <v>285.54495311929884</v>
      </c>
      <c r="AO369">
        <v>7.4332495021654568</v>
      </c>
      <c r="AP369">
        <v>1.5468749976574041</v>
      </c>
      <c r="AQ369">
        <v>28.505947113037109</v>
      </c>
      <c r="AR369" s="1">
        <v>2</v>
      </c>
      <c r="AS369">
        <v>4.644859790802002</v>
      </c>
      <c r="AT369" s="1">
        <v>1</v>
      </c>
      <c r="AU369">
        <v>9.2897195816040039</v>
      </c>
      <c r="AV369" s="1">
        <v>27.112930297851563</v>
      </c>
      <c r="AW369" s="1">
        <v>26.013442993164063</v>
      </c>
      <c r="AX369" s="1">
        <v>600.80523681640625</v>
      </c>
      <c r="AY369" s="1">
        <v>572.5743408203125</v>
      </c>
      <c r="AZ369" s="1">
        <v>19.28227424621582</v>
      </c>
      <c r="BA369" s="1">
        <v>23.422283172607422</v>
      </c>
      <c r="BB369" s="1">
        <v>53.954524993896484</v>
      </c>
      <c r="BC369" s="1">
        <v>65.538848876953125</v>
      </c>
      <c r="BD369" s="1">
        <v>350.6826171875</v>
      </c>
      <c r="BE369" s="1">
        <v>1801.417724609375</v>
      </c>
      <c r="BF369" s="1">
        <v>1217.9097900390625</v>
      </c>
      <c r="BG369" s="1">
        <v>100.81613159179687</v>
      </c>
      <c r="BH369" s="1">
        <v>1.0470432043075562</v>
      </c>
      <c r="BI369" s="1">
        <v>0.18042227625846863</v>
      </c>
      <c r="BJ369" s="1">
        <v>0.75</v>
      </c>
      <c r="BK369" s="1">
        <v>-1.355140209197998</v>
      </c>
      <c r="BL369" s="1">
        <v>7.355140209197998</v>
      </c>
      <c r="BM369" s="1">
        <v>1</v>
      </c>
      <c r="BN369" s="1">
        <v>0</v>
      </c>
      <c r="BO369" s="1">
        <v>0.15999999642372131</v>
      </c>
      <c r="BP369" s="1">
        <v>111115</v>
      </c>
      <c r="BQ369">
        <v>1.7534130859374999</v>
      </c>
      <c r="BR369">
        <v>7.4332495021654571E-3</v>
      </c>
      <c r="BS369">
        <v>301.65594711303709</v>
      </c>
      <c r="BT369">
        <v>300.26293029785154</v>
      </c>
      <c r="BU369">
        <v>288.22682949512819</v>
      </c>
      <c r="BV369">
        <v>-0.22325942234212079</v>
      </c>
      <c r="BW369">
        <v>3.9082189801673235</v>
      </c>
      <c r="BX369">
        <v>38.765809781232711</v>
      </c>
      <c r="BY369">
        <v>15.343526608625289</v>
      </c>
      <c r="BZ369">
        <v>27.809438705444336</v>
      </c>
      <c r="CA369">
        <v>3.7528862835342212</v>
      </c>
      <c r="CB369">
        <v>0.46939141700461118</v>
      </c>
      <c r="CC369">
        <v>2.3613439825099194</v>
      </c>
      <c r="CD369">
        <v>1.3915423010243018</v>
      </c>
      <c r="CE369">
        <v>0.29551608932194112</v>
      </c>
      <c r="CF369">
        <v>41.047271809064128</v>
      </c>
      <c r="CG369">
        <v>0.71108642249006537</v>
      </c>
      <c r="CH369">
        <v>61.213834622614918</v>
      </c>
      <c r="CI369">
        <v>565.99934670088908</v>
      </c>
      <c r="CJ369">
        <v>4.893255138691259E-2</v>
      </c>
      <c r="CK369">
        <v>0</v>
      </c>
      <c r="CL369">
        <v>1576.1503544820373</v>
      </c>
      <c r="CM369">
        <v>670.3299560546875</v>
      </c>
      <c r="CN369">
        <v>0.36307657184187242</v>
      </c>
      <c r="CO369" t="e">
        <v>#DIV/0!</v>
      </c>
      <c r="CP369" t="e">
        <f t="shared" si="268"/>
        <v>#DIV/0!</v>
      </c>
    </row>
    <row r="370" spans="1:94" s="10" customFormat="1" x14ac:dyDescent="0.3">
      <c r="A370" s="40" t="str">
        <f>VLOOKUP(C370,ListCodeMtrx!A$1:B$91,2,TRUE)</f>
        <v>M64</v>
      </c>
      <c r="B370" s="1">
        <f t="shared" si="267"/>
        <v>800</v>
      </c>
      <c r="C370" s="11">
        <v>64</v>
      </c>
      <c r="D370" s="4" t="s">
        <v>196</v>
      </c>
      <c r="E370" s="5">
        <v>3</v>
      </c>
      <c r="F370" s="5">
        <v>1</v>
      </c>
      <c r="G370">
        <v>93</v>
      </c>
      <c r="H370" s="12">
        <v>41337</v>
      </c>
      <c r="I370">
        <v>2</v>
      </c>
      <c r="J370" s="1">
        <v>42</v>
      </c>
      <c r="K370" s="6">
        <v>0.51848379629629637</v>
      </c>
      <c r="L370" s="1">
        <v>9739</v>
      </c>
      <c r="M370" s="1">
        <v>0</v>
      </c>
      <c r="N370" s="1">
        <v>800</v>
      </c>
      <c r="O370" s="7">
        <v>52.933740773973277</v>
      </c>
      <c r="P370" s="7">
        <v>0.4997188917916498</v>
      </c>
      <c r="Q370" s="7">
        <v>572.06684352167588</v>
      </c>
      <c r="R370" s="1">
        <v>28.555049896240234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t="e">
        <v>#DIV/0!</v>
      </c>
      <c r="AA370">
        <v>0.58202826778496164</v>
      </c>
      <c r="AB370">
        <v>0.36307657184187242</v>
      </c>
      <c r="AC370" s="1">
        <v>-1</v>
      </c>
      <c r="AD370" s="1">
        <v>0.87</v>
      </c>
      <c r="AE370" s="1">
        <v>0.92</v>
      </c>
      <c r="AF370" s="1">
        <v>9.899907112121582</v>
      </c>
      <c r="AG370">
        <v>0.87494995355606076</v>
      </c>
      <c r="AH370">
        <v>3.4226793021656099E-2</v>
      </c>
      <c r="AI370">
        <v>0.62381260831822016</v>
      </c>
      <c r="AJ370">
        <v>2.3925062939077408</v>
      </c>
      <c r="AK370">
        <v>-1</v>
      </c>
      <c r="AL370" s="1">
        <v>1797.72412109375</v>
      </c>
      <c r="AM370" s="1">
        <v>0.5</v>
      </c>
      <c r="AN370">
        <v>285.54495311929884</v>
      </c>
      <c r="AO370">
        <v>7.5525356727435602</v>
      </c>
      <c r="AP370">
        <v>1.5555547810744312</v>
      </c>
      <c r="AQ370">
        <v>28.555049896240234</v>
      </c>
      <c r="AR370" s="1">
        <v>2</v>
      </c>
      <c r="AS370">
        <v>4.644859790802002</v>
      </c>
      <c r="AT370" s="1">
        <v>1</v>
      </c>
      <c r="AU370">
        <v>9.2897195816040039</v>
      </c>
      <c r="AV370" s="1">
        <v>27.226432800292969</v>
      </c>
      <c r="AW370" s="1">
        <v>26.134153366088867</v>
      </c>
      <c r="AX370" s="1">
        <v>799.77203369140625</v>
      </c>
      <c r="AY370" s="1">
        <v>766.28363037109375</v>
      </c>
      <c r="AZ370" s="1">
        <v>19.241645812988281</v>
      </c>
      <c r="BA370" s="1">
        <v>23.447830200195313</v>
      </c>
      <c r="BB370" s="1">
        <v>53.481391906738281</v>
      </c>
      <c r="BC370" s="1">
        <v>65.172317504882813</v>
      </c>
      <c r="BD370" s="1">
        <v>350.69528198242187</v>
      </c>
      <c r="BE370" s="1">
        <v>1800.9892578125</v>
      </c>
      <c r="BF370" s="1">
        <v>1214.4879150390625</v>
      </c>
      <c r="BG370" s="1">
        <v>100.81203460693359</v>
      </c>
      <c r="BH370" s="1">
        <v>1.2796481847763062</v>
      </c>
      <c r="BI370" s="1">
        <v>0.1740250289440155</v>
      </c>
      <c r="BJ370" s="1">
        <v>0.25</v>
      </c>
      <c r="BK370" s="1">
        <v>-1.355140209197998</v>
      </c>
      <c r="BL370" s="1">
        <v>7.355140209197998</v>
      </c>
      <c r="BM370" s="1">
        <v>1</v>
      </c>
      <c r="BN370" s="1">
        <v>0</v>
      </c>
      <c r="BO370" s="1">
        <v>0.15999999642372131</v>
      </c>
      <c r="BP370" s="1">
        <v>111115</v>
      </c>
      <c r="BQ370">
        <v>1.7534764099121094</v>
      </c>
      <c r="BR370">
        <v>7.5525356727435605E-3</v>
      </c>
      <c r="BS370">
        <v>301.70504989624021</v>
      </c>
      <c r="BT370">
        <v>300.37643280029295</v>
      </c>
      <c r="BU370">
        <v>288.1582748091605</v>
      </c>
      <c r="BV370">
        <v>-0.24155270339014073</v>
      </c>
      <c r="BW370">
        <v>3.9193782506740238</v>
      </c>
      <c r="BX370">
        <v>38.878079050340475</v>
      </c>
      <c r="BY370">
        <v>15.430248850145162</v>
      </c>
      <c r="BZ370">
        <v>27.890741348266602</v>
      </c>
      <c r="CA370">
        <v>3.7707358655839718</v>
      </c>
      <c r="CB370">
        <v>0.47420987291460948</v>
      </c>
      <c r="CC370">
        <v>2.3638234695995926</v>
      </c>
      <c r="CD370">
        <v>1.4069123959843792</v>
      </c>
      <c r="CE370">
        <v>0.2985720830984972</v>
      </c>
      <c r="CF370">
        <v>57.671222426586461</v>
      </c>
      <c r="CG370">
        <v>0.74654712804531254</v>
      </c>
      <c r="CH370">
        <v>61.12573251829</v>
      </c>
      <c r="CI370">
        <v>758.59119687865837</v>
      </c>
      <c r="CJ370">
        <v>4.2652929444156849E-2</v>
      </c>
      <c r="CK370">
        <v>0</v>
      </c>
      <c r="CL370">
        <v>1575.7754674780113</v>
      </c>
      <c r="CM370">
        <v>670.3299560546875</v>
      </c>
      <c r="CN370">
        <v>0.36307657184187242</v>
      </c>
      <c r="CO370" t="e">
        <v>#DIV/0!</v>
      </c>
      <c r="CP370" t="e">
        <f t="shared" si="268"/>
        <v>#DIV/0!</v>
      </c>
    </row>
    <row r="371" spans="1:94" s="10" customFormat="1" hidden="1" x14ac:dyDescent="0.3">
      <c r="A371" t="str">
        <f>VLOOKUP(C371,ListCodeMtrx!A$1:B$91,2,TRUE)</f>
        <v>M64</v>
      </c>
      <c r="B371" s="1" t="str">
        <f t="shared" si="267"/>
        <v>400F</v>
      </c>
      <c r="C371" s="8">
        <v>64</v>
      </c>
      <c r="D371" s="4" t="s">
        <v>196</v>
      </c>
      <c r="E371" s="5">
        <v>3</v>
      </c>
      <c r="F371" s="5">
        <v>1</v>
      </c>
      <c r="G371">
        <v>93</v>
      </c>
      <c r="H371" s="13">
        <v>41337</v>
      </c>
      <c r="I371" s="8">
        <v>2</v>
      </c>
      <c r="J371" s="9">
        <v>43</v>
      </c>
      <c r="K371" s="6">
        <v>0.52042824074074079</v>
      </c>
      <c r="L371" s="9">
        <v>9897.5</v>
      </c>
      <c r="M371" s="9">
        <v>0</v>
      </c>
      <c r="N371" s="1" t="s">
        <v>179</v>
      </c>
      <c r="O371" s="7">
        <v>31.73616826679978</v>
      </c>
      <c r="P371" s="7">
        <v>0.48923773567821205</v>
      </c>
      <c r="Q371" s="7">
        <v>263.23141026892694</v>
      </c>
      <c r="R371" s="9">
        <v>28.664545059204102</v>
      </c>
      <c r="S371" s="9">
        <v>12</v>
      </c>
      <c r="T371" s="9">
        <v>12</v>
      </c>
      <c r="U371" s="9">
        <v>0</v>
      </c>
      <c r="V371" s="9">
        <v>0</v>
      </c>
      <c r="W371" s="9">
        <v>514.32568359375</v>
      </c>
      <c r="X371" s="9">
        <v>1167.0390625</v>
      </c>
      <c r="Y371" s="9">
        <v>769.97509765625</v>
      </c>
      <c r="Z371" s="8" t="e">
        <v>#DIV/0!</v>
      </c>
      <c r="AA371" s="8">
        <v>0.55929008709273598</v>
      </c>
      <c r="AB371" s="8">
        <v>0.34023194047435751</v>
      </c>
      <c r="AC371" s="9">
        <v>-1</v>
      </c>
      <c r="AD371" s="9">
        <v>0.87</v>
      </c>
      <c r="AE371" s="9">
        <v>0.92</v>
      </c>
      <c r="AF371" s="9">
        <v>9.899907112121582</v>
      </c>
      <c r="AG371" s="8">
        <v>0.87494995355606076</v>
      </c>
      <c r="AH371" s="8">
        <v>2.0775770895801574E-2</v>
      </c>
      <c r="AI371" s="8">
        <v>0.60832821522535507</v>
      </c>
      <c r="AJ371" s="8">
        <v>2.2690662740105512</v>
      </c>
      <c r="AK371" s="8">
        <v>-1</v>
      </c>
      <c r="AL371" s="9">
        <v>1800.8912353515625</v>
      </c>
      <c r="AM371" s="9">
        <v>0.5</v>
      </c>
      <c r="AN371" s="8">
        <v>268.04998257270807</v>
      </c>
      <c r="AO371" s="8">
        <v>7.4674452703947054</v>
      </c>
      <c r="AP371" s="8">
        <v>1.5689273098553138</v>
      </c>
      <c r="AQ371" s="8">
        <v>28.664545059204102</v>
      </c>
      <c r="AR371" s="9">
        <v>2</v>
      </c>
      <c r="AS371" s="8">
        <v>4.644859790802002</v>
      </c>
      <c r="AT371" s="9">
        <v>1</v>
      </c>
      <c r="AU371" s="8">
        <v>9.2897195816040039</v>
      </c>
      <c r="AV371" s="9">
        <v>27.285057067871094</v>
      </c>
      <c r="AW371" s="9">
        <v>26.195302963256836</v>
      </c>
      <c r="AX371" s="9">
        <v>399.62384033203125</v>
      </c>
      <c r="AY371" s="9">
        <v>379.9088134765625</v>
      </c>
      <c r="AZ371" s="9">
        <v>19.406209945678711</v>
      </c>
      <c r="BA371" s="9">
        <v>23.564115524291992</v>
      </c>
      <c r="BB371" s="9">
        <v>53.751232147216797</v>
      </c>
      <c r="BC371" s="9">
        <v>65.267784118652344</v>
      </c>
      <c r="BD371" s="9">
        <v>350.72857666015625</v>
      </c>
      <c r="BE371" s="9">
        <v>1800.8912353515625</v>
      </c>
      <c r="BF371" s="9">
        <v>1209.3623046875</v>
      </c>
      <c r="BG371" s="9">
        <v>100.80731964111328</v>
      </c>
      <c r="BH371" s="9">
        <v>0.83222997188568115</v>
      </c>
      <c r="BI371" s="9">
        <v>0.19400641322135925</v>
      </c>
      <c r="BJ371" s="9">
        <v>0.5</v>
      </c>
      <c r="BK371" s="9">
        <v>-1.355140209197998</v>
      </c>
      <c r="BL371" s="9">
        <v>7.355140209197998</v>
      </c>
      <c r="BM371" s="9">
        <v>1</v>
      </c>
      <c r="BN371" s="9">
        <v>0</v>
      </c>
      <c r="BO371" s="9">
        <v>0.15999999642372131</v>
      </c>
      <c r="BP371" s="9">
        <v>111115</v>
      </c>
      <c r="BQ371" s="8">
        <v>1.7536428833007811</v>
      </c>
      <c r="BR371" s="8">
        <v>7.4674452703947054E-3</v>
      </c>
      <c r="BS371" s="8">
        <v>301.81454505920408</v>
      </c>
      <c r="BT371" s="8">
        <v>300.43505706787107</v>
      </c>
      <c r="BU371" s="8">
        <v>288.14259121576106</v>
      </c>
      <c r="BV371" s="8">
        <v>-0.22906926658470994</v>
      </c>
      <c r="BW371" s="8">
        <v>3.9443626355727361</v>
      </c>
      <c r="BX371" s="8">
        <v>39.127740422175322</v>
      </c>
      <c r="BY371" s="8">
        <v>15.563624897883329</v>
      </c>
      <c r="BZ371" s="8">
        <v>27.974801063537598</v>
      </c>
      <c r="CA371" s="8">
        <v>3.7892685876311476</v>
      </c>
      <c r="CB371" s="8">
        <v>0.46476134681121722</v>
      </c>
      <c r="CC371" s="8">
        <v>2.3754353257174223</v>
      </c>
      <c r="CD371" s="8">
        <v>1.4138332619137253</v>
      </c>
      <c r="CE371" s="8">
        <v>0.2925800072620246</v>
      </c>
      <c r="CF371" s="8">
        <v>26.535652914560746</v>
      </c>
      <c r="CG371" s="8">
        <v>0.6928805042980829</v>
      </c>
      <c r="CH371" s="8">
        <v>60.990774107491433</v>
      </c>
      <c r="CI371" s="8">
        <v>375.29685218065629</v>
      </c>
      <c r="CJ371" s="8">
        <v>5.1575531703793212E-2</v>
      </c>
      <c r="CK371" s="8">
        <v>0</v>
      </c>
      <c r="CL371" s="8">
        <v>1575.6897027303664</v>
      </c>
      <c r="CM371" s="8">
        <v>652.71337890625</v>
      </c>
      <c r="CN371" s="8">
        <v>0.34023194047435751</v>
      </c>
      <c r="CO371" s="8" t="e">
        <v>#DIV/0!</v>
      </c>
      <c r="CP371" t="e">
        <v>#DIV/0!</v>
      </c>
    </row>
    <row r="372" spans="1:94" x14ac:dyDescent="0.3">
      <c r="A372" s="40" t="str">
        <f>VLOOKUP(C372,ListCodeMtrx!A$1:B$91,2,TRUE)</f>
        <v>M80</v>
      </c>
      <c r="B372" s="1">
        <f t="shared" si="267"/>
        <v>400</v>
      </c>
      <c r="C372" s="11">
        <v>80</v>
      </c>
      <c r="D372" s="4" t="s">
        <v>191</v>
      </c>
      <c r="E372" s="5">
        <v>3</v>
      </c>
      <c r="F372" s="5">
        <v>4</v>
      </c>
      <c r="G372">
        <v>93</v>
      </c>
      <c r="H372" s="12">
        <v>41337</v>
      </c>
      <c r="I372">
        <v>2</v>
      </c>
      <c r="J372" s="1">
        <v>51</v>
      </c>
      <c r="K372" s="6">
        <v>0.53898148148148139</v>
      </c>
      <c r="L372" s="1">
        <v>11510</v>
      </c>
      <c r="M372" s="1">
        <v>0</v>
      </c>
      <c r="N372" s="1">
        <v>400</v>
      </c>
      <c r="O372">
        <v>28.691994289977629</v>
      </c>
      <c r="P372">
        <v>0.50175938930375097</v>
      </c>
      <c r="Q372">
        <v>278.79532956398288</v>
      </c>
      <c r="R372" s="1">
        <v>28.423078536987305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t="e">
        <v>#DIV/0!</v>
      </c>
      <c r="AA372">
        <v>0.54281365447274443</v>
      </c>
      <c r="AB372">
        <v>0.31341011109568612</v>
      </c>
      <c r="AC372" s="1">
        <v>-1</v>
      </c>
      <c r="AD372" s="1">
        <v>0.87</v>
      </c>
      <c r="AE372" s="1">
        <v>0.92</v>
      </c>
      <c r="AF372" s="1">
        <v>9.899907112121582</v>
      </c>
      <c r="AG372">
        <v>0.87494995355606076</v>
      </c>
      <c r="AH372">
        <v>1.8846476688037822E-2</v>
      </c>
      <c r="AI372">
        <v>0.57738066924663733</v>
      </c>
      <c r="AJ372">
        <v>2.1872919210803161</v>
      </c>
      <c r="AK372">
        <v>-1</v>
      </c>
      <c r="AL372" s="1">
        <v>1799.2169189453125</v>
      </c>
      <c r="AM372" s="1">
        <v>0.5</v>
      </c>
      <c r="AN372">
        <v>246.68897840863906</v>
      </c>
      <c r="AO372">
        <v>7.1120286987426375</v>
      </c>
      <c r="AP372">
        <v>1.4586226751415174</v>
      </c>
      <c r="AQ372">
        <v>28.423078536987305</v>
      </c>
      <c r="AR372" s="1">
        <v>2</v>
      </c>
      <c r="AS372">
        <v>4.644859790802002</v>
      </c>
      <c r="AT372" s="1">
        <v>1</v>
      </c>
      <c r="AU372">
        <v>9.2897195816040039</v>
      </c>
      <c r="AV372" s="1">
        <v>27.099414825439453</v>
      </c>
      <c r="AW372" s="1">
        <v>26.012189865112305</v>
      </c>
      <c r="AX372" s="1">
        <v>400.2769775390625</v>
      </c>
      <c r="AY372" s="1">
        <v>382.36294555664062</v>
      </c>
      <c r="AZ372" s="1">
        <v>20.158638000488281</v>
      </c>
      <c r="BA372" s="1">
        <v>24.116838455200195</v>
      </c>
      <c r="BB372" s="1">
        <v>56.438934326171875</v>
      </c>
      <c r="BC372" s="1">
        <v>67.520866394042969</v>
      </c>
      <c r="BD372" s="1">
        <v>350.69012451171875</v>
      </c>
      <c r="BE372" s="1">
        <v>1800.63623046875</v>
      </c>
      <c r="BF372" s="1">
        <v>940.0865478515625</v>
      </c>
      <c r="BG372" s="1">
        <v>100.79373168945312</v>
      </c>
      <c r="BH372" s="1">
        <v>0.57298696041107178</v>
      </c>
      <c r="BI372" s="1">
        <v>0.17844054102897644</v>
      </c>
      <c r="BJ372" s="1">
        <v>0.25</v>
      </c>
      <c r="BK372" s="1">
        <v>-1.355140209197998</v>
      </c>
      <c r="BL372" s="1">
        <v>7.355140209197998</v>
      </c>
      <c r="BM372" s="1">
        <v>1</v>
      </c>
      <c r="BN372" s="1">
        <v>0</v>
      </c>
      <c r="BO372" s="1">
        <v>0.15999999642372131</v>
      </c>
      <c r="BP372" s="1">
        <v>111115</v>
      </c>
      <c r="BQ372">
        <v>1.7534506225585935</v>
      </c>
      <c r="BR372">
        <v>7.1120286987426378E-3</v>
      </c>
      <c r="BS372">
        <v>301.57307853698728</v>
      </c>
      <c r="BT372">
        <v>300.24941482543943</v>
      </c>
      <c r="BU372">
        <v>288.10179043542303</v>
      </c>
      <c r="BV372">
        <v>-0.16395024242768269</v>
      </c>
      <c r="BW372">
        <v>3.8894488195928512</v>
      </c>
      <c r="BX372">
        <v>38.588201412924136</v>
      </c>
      <c r="BY372">
        <v>14.47136295772394</v>
      </c>
      <c r="BZ372">
        <v>27.761246681213379</v>
      </c>
      <c r="CA372">
        <v>3.7423408089412433</v>
      </c>
      <c r="CB372">
        <v>0.47604698308784588</v>
      </c>
      <c r="CC372">
        <v>2.4308261444513337</v>
      </c>
      <c r="CD372">
        <v>1.3115146644899096</v>
      </c>
      <c r="CE372">
        <v>0.29973734845564953</v>
      </c>
      <c r="CF372">
        <v>28.100821644344748</v>
      </c>
      <c r="CG372">
        <v>0.72913793766839796</v>
      </c>
      <c r="CH372">
        <v>63.26809472447087</v>
      </c>
      <c r="CI372">
        <v>378.19336950526298</v>
      </c>
      <c r="CJ372">
        <v>4.7998932793215467E-2</v>
      </c>
      <c r="CK372">
        <v>0</v>
      </c>
      <c r="CL372">
        <v>1575.4665862199931</v>
      </c>
      <c r="CM372">
        <v>572.2860107421875</v>
      </c>
      <c r="CN372">
        <v>0.31341011109568612</v>
      </c>
      <c r="CO372" t="e">
        <v>#DIV/0!</v>
      </c>
      <c r="CP372" t="e">
        <v>#DIV/0!</v>
      </c>
    </row>
    <row r="373" spans="1:94" x14ac:dyDescent="0.3">
      <c r="A373" s="40" t="str">
        <f>VLOOKUP(C373,ListCodeMtrx!A$1:B$91,2,TRUE)</f>
        <v>M80</v>
      </c>
      <c r="B373" s="1">
        <f t="shared" si="267"/>
        <v>50</v>
      </c>
      <c r="C373" s="11">
        <v>80</v>
      </c>
      <c r="D373" s="4" t="s">
        <v>191</v>
      </c>
      <c r="E373" s="5">
        <v>3</v>
      </c>
      <c r="F373" s="5">
        <v>4</v>
      </c>
      <c r="G373">
        <v>93</v>
      </c>
      <c r="H373" s="12">
        <v>41337</v>
      </c>
      <c r="I373">
        <v>2</v>
      </c>
      <c r="J373" s="1">
        <v>52</v>
      </c>
      <c r="K373" s="6">
        <v>0.54138888888888892</v>
      </c>
      <c r="L373" s="1">
        <v>11718</v>
      </c>
      <c r="M373" s="1">
        <v>0</v>
      </c>
      <c r="N373" s="1">
        <v>50</v>
      </c>
      <c r="O373" s="7">
        <v>-0.83798764835674322</v>
      </c>
      <c r="P373" s="7">
        <v>0.49628804401701881</v>
      </c>
      <c r="Q373" s="7">
        <v>51.666172357599223</v>
      </c>
      <c r="R373" s="1">
        <v>27.999187469482422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t="e">
        <v>#DIV/0!</v>
      </c>
      <c r="AA373">
        <v>0.54281365447274443</v>
      </c>
      <c r="AB373">
        <v>0.31341011109568612</v>
      </c>
      <c r="AC373" s="1">
        <v>-1</v>
      </c>
      <c r="AD373" s="1">
        <v>0.87</v>
      </c>
      <c r="AE373" s="1">
        <v>0.92</v>
      </c>
      <c r="AF373" s="1">
        <v>9.927668571472168</v>
      </c>
      <c r="AG373">
        <v>0.8749638342857361</v>
      </c>
      <c r="AH373">
        <v>1.028122167022424E-4</v>
      </c>
      <c r="AI373">
        <v>0.57738066924663733</v>
      </c>
      <c r="AJ373">
        <v>2.1872919210803161</v>
      </c>
      <c r="AK373">
        <v>-1</v>
      </c>
      <c r="AL373" s="1">
        <v>1799.2169189453125</v>
      </c>
      <c r="AM373" s="1">
        <v>0.5</v>
      </c>
      <c r="AN373">
        <v>246.69289203022308</v>
      </c>
      <c r="AO373">
        <v>6.9030569600821172</v>
      </c>
      <c r="AP373">
        <v>1.4318173073143008</v>
      </c>
      <c r="AQ373">
        <v>27.999187469482422</v>
      </c>
      <c r="AR373" s="1">
        <v>2</v>
      </c>
      <c r="AS373">
        <v>4.644859790802002</v>
      </c>
      <c r="AT373" s="1">
        <v>1</v>
      </c>
      <c r="AU373">
        <v>9.2897195816040039</v>
      </c>
      <c r="AV373" s="1">
        <v>26.486900329589844</v>
      </c>
      <c r="AW373" s="1">
        <v>25.423133850097656</v>
      </c>
      <c r="AX373" s="1">
        <v>49.743305206298828</v>
      </c>
      <c r="AY373" s="1">
        <v>50.024295806884766</v>
      </c>
      <c r="AZ373" s="1">
        <v>19.596689224243164</v>
      </c>
      <c r="BA373" s="1">
        <v>23.441526412963867</v>
      </c>
      <c r="BB373" s="1">
        <v>56.880496978759766</v>
      </c>
      <c r="BC373" s="1">
        <v>68.040351867675781</v>
      </c>
      <c r="BD373" s="1">
        <v>350.66445922851563</v>
      </c>
      <c r="BE373" s="1">
        <v>1800.998291015625</v>
      </c>
      <c r="BF373" s="1">
        <v>520.11822509765625</v>
      </c>
      <c r="BG373" s="1">
        <v>100.79730224609375</v>
      </c>
      <c r="BH373" s="1">
        <v>-0.30810511112213135</v>
      </c>
      <c r="BI373" s="1">
        <v>0.18847319483757019</v>
      </c>
      <c r="BJ373" s="1">
        <v>0.25</v>
      </c>
      <c r="BK373" s="1">
        <v>-1.355140209197998</v>
      </c>
      <c r="BL373" s="1">
        <v>7.355140209197998</v>
      </c>
      <c r="BM373" s="1">
        <v>1</v>
      </c>
      <c r="BN373" s="1">
        <v>0</v>
      </c>
      <c r="BO373" s="1">
        <v>0.15999999642372131</v>
      </c>
      <c r="BP373" s="1">
        <v>111115</v>
      </c>
      <c r="BQ373">
        <v>1.7533222961425781</v>
      </c>
      <c r="BR373">
        <v>6.9030569600821174E-3</v>
      </c>
      <c r="BS373">
        <v>301.1491874694824</v>
      </c>
      <c r="BT373">
        <v>299.63690032958982</v>
      </c>
      <c r="BU373">
        <v>288.1597201216282</v>
      </c>
      <c r="BV373">
        <v>-0.13543975509534478</v>
      </c>
      <c r="BW373">
        <v>3.7946599302716097</v>
      </c>
      <c r="BX373">
        <v>37.64644336419893</v>
      </c>
      <c r="BY373">
        <v>14.204916951235063</v>
      </c>
      <c r="BZ373">
        <v>27.243043899536133</v>
      </c>
      <c r="CA373">
        <v>3.630570087902079</v>
      </c>
      <c r="CB373">
        <v>0.47111926916450508</v>
      </c>
      <c r="CC373">
        <v>2.362842622957309</v>
      </c>
      <c r="CD373">
        <v>1.2677274649447701</v>
      </c>
      <c r="CE373">
        <v>0.29661188664056487</v>
      </c>
      <c r="CF373">
        <v>5.2078107910277032</v>
      </c>
      <c r="CG373">
        <v>1.0328215824776985</v>
      </c>
      <c r="CH373">
        <v>63.052616238397633</v>
      </c>
      <c r="CI373">
        <v>50.146073791176327</v>
      </c>
      <c r="CJ373">
        <v>-1.0536680064801454E-2</v>
      </c>
      <c r="CK373">
        <v>0</v>
      </c>
      <c r="CL373">
        <v>1575.8083702490892</v>
      </c>
      <c r="CM373">
        <v>572.2860107421875</v>
      </c>
      <c r="CN373">
        <v>0.31341011109568612</v>
      </c>
      <c r="CO373" t="e">
        <v>#DIV/0!</v>
      </c>
      <c r="CP373" t="e">
        <v>#DIV/0!</v>
      </c>
    </row>
    <row r="374" spans="1:94" x14ac:dyDescent="0.3">
      <c r="A374" s="40" t="str">
        <f>VLOOKUP(C374,ListCodeMtrx!A$1:B$91,2,TRUE)</f>
        <v>M80</v>
      </c>
      <c r="B374" s="1">
        <f t="shared" si="267"/>
        <v>100</v>
      </c>
      <c r="C374" s="11">
        <v>80</v>
      </c>
      <c r="D374" s="4" t="s">
        <v>191</v>
      </c>
      <c r="E374" s="5">
        <v>3</v>
      </c>
      <c r="F374" s="5">
        <v>4</v>
      </c>
      <c r="G374">
        <v>93</v>
      </c>
      <c r="H374" s="12">
        <v>41337</v>
      </c>
      <c r="I374">
        <v>2</v>
      </c>
      <c r="J374" s="1">
        <v>53</v>
      </c>
      <c r="K374" s="6">
        <v>0.54322916666666665</v>
      </c>
      <c r="L374" s="1">
        <v>11877</v>
      </c>
      <c r="M374" s="1">
        <v>0</v>
      </c>
      <c r="N374" s="1">
        <v>100</v>
      </c>
      <c r="O374" s="7">
        <v>4.8474976081884122</v>
      </c>
      <c r="P374" s="7">
        <v>0.50915625172391932</v>
      </c>
      <c r="Q374" s="7">
        <v>80.380666892120999</v>
      </c>
      <c r="R374" s="1">
        <v>27.339052200317383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t="e">
        <v>#DIV/0!</v>
      </c>
      <c r="AA374">
        <v>0.54281365447274443</v>
      </c>
      <c r="AB374">
        <v>0.31341011109568612</v>
      </c>
      <c r="AC374" s="1">
        <v>-1</v>
      </c>
      <c r="AD374" s="1">
        <v>0.87</v>
      </c>
      <c r="AE374" s="1">
        <v>0.92</v>
      </c>
      <c r="AF374" s="1">
        <v>9.9557476043701172</v>
      </c>
      <c r="AG374">
        <v>0.87497787380218517</v>
      </c>
      <c r="AH374">
        <v>3.7140274791542497E-3</v>
      </c>
      <c r="AI374">
        <v>0.57738066924663733</v>
      </c>
      <c r="AJ374">
        <v>2.1872919210803161</v>
      </c>
      <c r="AK374">
        <v>-1</v>
      </c>
      <c r="AL374" s="1">
        <v>1799.2169189453125</v>
      </c>
      <c r="AM374" s="1">
        <v>0.5</v>
      </c>
      <c r="AN374">
        <v>246.69685042116427</v>
      </c>
      <c r="AO374">
        <v>6.6386677000011467</v>
      </c>
      <c r="AP374">
        <v>1.3453661561998422</v>
      </c>
      <c r="AQ374">
        <v>27.339052200317383</v>
      </c>
      <c r="AR374" s="1">
        <v>2</v>
      </c>
      <c r="AS374">
        <v>4.644859790802002</v>
      </c>
      <c r="AT374" s="1">
        <v>1</v>
      </c>
      <c r="AU374">
        <v>9.2897195816040039</v>
      </c>
      <c r="AV374" s="1">
        <v>25.913661956787109</v>
      </c>
      <c r="AW374" s="1">
        <v>24.924697875976563</v>
      </c>
      <c r="AX374" s="1">
        <v>101.41655731201172</v>
      </c>
      <c r="AY374" s="1">
        <v>98.279624938964844</v>
      </c>
      <c r="AZ374" s="1">
        <v>19.173990249633789</v>
      </c>
      <c r="BA374" s="1">
        <v>22.87379264831543</v>
      </c>
      <c r="BB374" s="1">
        <v>57.572650909423828</v>
      </c>
      <c r="BC374" s="1">
        <v>68.681838989257813</v>
      </c>
      <c r="BD374" s="1">
        <v>350.65744018554687</v>
      </c>
      <c r="BE374" s="1">
        <v>1799.400634765625</v>
      </c>
      <c r="BF374" s="1">
        <v>611.689208984375</v>
      </c>
      <c r="BG374" s="1">
        <v>100.80047607421875</v>
      </c>
      <c r="BH374" s="1">
        <v>-0.24273645877838135</v>
      </c>
      <c r="BI374" s="1">
        <v>0.17182013392448425</v>
      </c>
      <c r="BJ374" s="1">
        <v>0.5</v>
      </c>
      <c r="BK374" s="1">
        <v>-1.355140209197998</v>
      </c>
      <c r="BL374" s="1">
        <v>7.355140209197998</v>
      </c>
      <c r="BM374" s="1">
        <v>1</v>
      </c>
      <c r="BN374" s="1">
        <v>0</v>
      </c>
      <c r="BO374" s="1">
        <v>0.15999999642372131</v>
      </c>
      <c r="BP374" s="1">
        <v>111115</v>
      </c>
      <c r="BQ374">
        <v>1.7532872009277343</v>
      </c>
      <c r="BR374">
        <v>6.6386677000011465E-3</v>
      </c>
      <c r="BS374">
        <v>300.48905220031736</v>
      </c>
      <c r="BT374">
        <v>299.06366195678709</v>
      </c>
      <c r="BU374">
        <v>287.90409512734186</v>
      </c>
      <c r="BV374">
        <v>-8.5483838714789123E-2</v>
      </c>
      <c r="BW374">
        <v>3.6510553447730025</v>
      </c>
      <c r="BX374">
        <v>36.22061608205852</v>
      </c>
      <c r="BY374">
        <v>13.34682343374309</v>
      </c>
      <c r="BZ374">
        <v>26.626357078552246</v>
      </c>
      <c r="CA374">
        <v>3.5013633979254055</v>
      </c>
      <c r="CB374">
        <v>0.48270014664829181</v>
      </c>
      <c r="CC374">
        <v>2.3056891885731603</v>
      </c>
      <c r="CD374">
        <v>1.1956742093522452</v>
      </c>
      <c r="CE374">
        <v>0.30395795935583253</v>
      </c>
      <c r="CF374">
        <v>8.1024094898889896</v>
      </c>
      <c r="CG374">
        <v>0.81787722472527002</v>
      </c>
      <c r="CH374">
        <v>64.002361046066895</v>
      </c>
      <c r="CI374">
        <v>97.575177219787903</v>
      </c>
      <c r="CJ374">
        <v>3.1796128987844938E-2</v>
      </c>
      <c r="CK374">
        <v>0</v>
      </c>
      <c r="CL374">
        <v>1574.435741525529</v>
      </c>
      <c r="CM374">
        <v>572.2860107421875</v>
      </c>
      <c r="CN374">
        <v>0.31341011109568612</v>
      </c>
      <c r="CO374" t="e">
        <v>#DIV/0!</v>
      </c>
      <c r="CP374" t="e">
        <v>#DIV/0!</v>
      </c>
    </row>
    <row r="375" spans="1:94" x14ac:dyDescent="0.3">
      <c r="A375" s="40" t="str">
        <f>VLOOKUP(C375,ListCodeMtrx!A$1:B$91,2,TRUE)</f>
        <v>M80</v>
      </c>
      <c r="B375" s="1">
        <f t="shared" si="267"/>
        <v>250</v>
      </c>
      <c r="C375" s="11">
        <v>80</v>
      </c>
      <c r="D375" s="4" t="s">
        <v>191</v>
      </c>
      <c r="E375" s="5">
        <v>3</v>
      </c>
      <c r="F375" s="5">
        <v>4</v>
      </c>
      <c r="G375">
        <v>93</v>
      </c>
      <c r="H375" s="12">
        <v>41337</v>
      </c>
      <c r="I375">
        <v>2</v>
      </c>
      <c r="J375" s="1">
        <v>54</v>
      </c>
      <c r="K375" s="6">
        <v>0.54515046296296299</v>
      </c>
      <c r="L375" s="1">
        <v>12043</v>
      </c>
      <c r="M375" s="1">
        <v>0</v>
      </c>
      <c r="N375" s="1">
        <v>250</v>
      </c>
      <c r="O375" s="7">
        <v>19.621361384464329</v>
      </c>
      <c r="P375" s="7">
        <v>0.5014639721036438</v>
      </c>
      <c r="Q375" s="7">
        <v>169.86454189635532</v>
      </c>
      <c r="R375" s="1">
        <v>27.174173355102539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t="e">
        <v>#DIV/0!</v>
      </c>
      <c r="AA375">
        <v>0.54281365447274443</v>
      </c>
      <c r="AB375">
        <v>0.31341011109568612</v>
      </c>
      <c r="AC375" s="1">
        <v>-1</v>
      </c>
      <c r="AD375" s="1">
        <v>0.87</v>
      </c>
      <c r="AE375" s="1">
        <v>0.92</v>
      </c>
      <c r="AF375" s="1">
        <v>9.9557476043701172</v>
      </c>
      <c r="AG375">
        <v>0.87497787380218517</v>
      </c>
      <c r="AH375">
        <v>1.308307063289167E-2</v>
      </c>
      <c r="AI375">
        <v>0.57738066924663733</v>
      </c>
      <c r="AJ375">
        <v>2.1872919210803161</v>
      </c>
      <c r="AK375">
        <v>-1</v>
      </c>
      <c r="AL375" s="1">
        <v>1799.2169189453125</v>
      </c>
      <c r="AM375" s="1">
        <v>0.5</v>
      </c>
      <c r="AN375">
        <v>246.69685042116427</v>
      </c>
      <c r="AO375">
        <v>6.5623458064800992</v>
      </c>
      <c r="AP375">
        <v>1.3496844696348758</v>
      </c>
      <c r="AQ375">
        <v>27.174173355102539</v>
      </c>
      <c r="AR375" s="1">
        <v>2</v>
      </c>
      <c r="AS375">
        <v>4.644859790802002</v>
      </c>
      <c r="AT375" s="1">
        <v>1</v>
      </c>
      <c r="AU375">
        <v>9.2897195816040039</v>
      </c>
      <c r="AV375" s="1">
        <v>25.844606399536133</v>
      </c>
      <c r="AW375" s="1">
        <v>24.991357803344727</v>
      </c>
      <c r="AX375" s="1">
        <v>251.93998718261719</v>
      </c>
      <c r="AY375" s="1">
        <v>239.85086059570312</v>
      </c>
      <c r="AZ375" s="1">
        <v>18.824882507324219</v>
      </c>
      <c r="BA375" s="1">
        <v>22.483673095703125</v>
      </c>
      <c r="BB375" s="1">
        <v>56.753246307373047</v>
      </c>
      <c r="BC375" s="1">
        <v>67.783767700195313</v>
      </c>
      <c r="BD375" s="1">
        <v>350.65139770507812</v>
      </c>
      <c r="BE375" s="1">
        <v>1801.4017333984375</v>
      </c>
      <c r="BF375" s="1">
        <v>823.04010009765625</v>
      </c>
      <c r="BG375" s="1">
        <v>100.79547882080078</v>
      </c>
      <c r="BH375" s="1">
        <v>-8.7752938270568848E-2</v>
      </c>
      <c r="BI375" s="1">
        <v>0.16916891932487488</v>
      </c>
      <c r="BJ375" s="1">
        <v>0.5</v>
      </c>
      <c r="BK375" s="1">
        <v>-1.355140209197998</v>
      </c>
      <c r="BL375" s="1">
        <v>7.355140209197998</v>
      </c>
      <c r="BM375" s="1">
        <v>1</v>
      </c>
      <c r="BN375" s="1">
        <v>0</v>
      </c>
      <c r="BO375" s="1">
        <v>0.15999999642372131</v>
      </c>
      <c r="BP375" s="1">
        <v>111115</v>
      </c>
      <c r="BQ375">
        <v>1.7532569885253906</v>
      </c>
      <c r="BR375">
        <v>6.5623458064800995E-3</v>
      </c>
      <c r="BS375">
        <v>300.32417335510252</v>
      </c>
      <c r="BT375">
        <v>298.99460639953611</v>
      </c>
      <c r="BU375">
        <v>288.22427090143537</v>
      </c>
      <c r="BV375">
        <v>-6.6256809523509139E-2</v>
      </c>
      <c r="BW375">
        <v>3.6159370649666283</v>
      </c>
      <c r="BX375">
        <v>35.874000572934641</v>
      </c>
      <c r="BY375">
        <v>13.390327477231516</v>
      </c>
      <c r="BZ375">
        <v>26.509389877319336</v>
      </c>
      <c r="CA375">
        <v>3.477315024531737</v>
      </c>
      <c r="CB375">
        <v>0.47578105910966351</v>
      </c>
      <c r="CC375">
        <v>2.2662525953317525</v>
      </c>
      <c r="CD375">
        <v>1.2110624291999845</v>
      </c>
      <c r="CE375">
        <v>0.29956867071730597</v>
      </c>
      <c r="CF375">
        <v>17.121577835119112</v>
      </c>
      <c r="CG375">
        <v>0.70820901569614136</v>
      </c>
      <c r="CH375">
        <v>63.521282190975846</v>
      </c>
      <c r="CI375">
        <v>236.99944644521773</v>
      </c>
      <c r="CJ375">
        <v>5.2589744498064632E-2</v>
      </c>
      <c r="CK375">
        <v>0</v>
      </c>
      <c r="CL375">
        <v>1576.1866585525356</v>
      </c>
      <c r="CM375">
        <v>572.2860107421875</v>
      </c>
      <c r="CN375">
        <v>0.31341011109568612</v>
      </c>
      <c r="CO375" t="e">
        <v>#DIV/0!</v>
      </c>
      <c r="CP375" s="8" t="e">
        <v>#DIV/0!</v>
      </c>
    </row>
    <row r="376" spans="1:94" x14ac:dyDescent="0.3">
      <c r="A376" s="40" t="str">
        <f>VLOOKUP(C376,ListCodeMtrx!A$1:B$91,2,TRUE)</f>
        <v>M80</v>
      </c>
      <c r="B376" s="1">
        <f t="shared" si="267"/>
        <v>600</v>
      </c>
      <c r="C376" s="11">
        <v>80</v>
      </c>
      <c r="D376" s="4" t="s">
        <v>191</v>
      </c>
      <c r="E376" s="5">
        <v>3</v>
      </c>
      <c r="F376" s="5">
        <v>4</v>
      </c>
      <c r="G376">
        <v>93</v>
      </c>
      <c r="H376" s="12">
        <v>41337</v>
      </c>
      <c r="I376">
        <v>2</v>
      </c>
      <c r="J376" s="1">
        <v>55</v>
      </c>
      <c r="K376" s="6">
        <v>0.5472569444444445</v>
      </c>
      <c r="L376" s="1">
        <v>12225</v>
      </c>
      <c r="M376" s="1">
        <v>0</v>
      </c>
      <c r="N376" s="1">
        <v>600</v>
      </c>
      <c r="O376" s="7">
        <v>43.613761916842527</v>
      </c>
      <c r="P376" s="7">
        <v>0.49674252119879947</v>
      </c>
      <c r="Q376" s="7">
        <v>415.4244494985835</v>
      </c>
      <c r="R376" s="1">
        <v>27.358722686767578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t="e">
        <v>#DIV/0!</v>
      </c>
      <c r="AA376">
        <v>0.54281365447274443</v>
      </c>
      <c r="AB376">
        <v>0.31341011109568612</v>
      </c>
      <c r="AC376" s="1">
        <v>-1</v>
      </c>
      <c r="AD376" s="1">
        <v>0.87</v>
      </c>
      <c r="AE376" s="1">
        <v>0.92</v>
      </c>
      <c r="AF376" s="1">
        <v>9.9557476043701172</v>
      </c>
      <c r="AG376">
        <v>0.87497787380218517</v>
      </c>
      <c r="AH376">
        <v>2.8355734293080831E-2</v>
      </c>
      <c r="AI376">
        <v>0.57738066924663733</v>
      </c>
      <c r="AJ376">
        <v>2.1872919210803161</v>
      </c>
      <c r="AK376">
        <v>-1</v>
      </c>
      <c r="AL376" s="1">
        <v>1799.2169189453125</v>
      </c>
      <c r="AM376" s="1">
        <v>0.5</v>
      </c>
      <c r="AN376">
        <v>246.69685042116427</v>
      </c>
      <c r="AO376">
        <v>6.5283535326370696</v>
      </c>
      <c r="AP376">
        <v>1.3541850411971836</v>
      </c>
      <c r="AQ376">
        <v>27.358722686767578</v>
      </c>
      <c r="AR376" s="1">
        <v>2</v>
      </c>
      <c r="AS376">
        <v>4.644859790802002</v>
      </c>
      <c r="AT376" s="1">
        <v>1</v>
      </c>
      <c r="AU376">
        <v>9.2897195816040039</v>
      </c>
      <c r="AV376" s="1">
        <v>25.989629745483398</v>
      </c>
      <c r="AW376" s="1">
        <v>25.010948181152344</v>
      </c>
      <c r="AX376" s="1">
        <v>600.21527099609375</v>
      </c>
      <c r="AY376" s="1">
        <v>573.20587158203125</v>
      </c>
      <c r="AZ376" s="1">
        <v>19.192451477050781</v>
      </c>
      <c r="BA376" s="1">
        <v>22.830886840820313</v>
      </c>
      <c r="BB376" s="1">
        <v>57.362430572509766</v>
      </c>
      <c r="BC376" s="1">
        <v>68.236991882324219</v>
      </c>
      <c r="BD376" s="1">
        <v>350.66201782226562</v>
      </c>
      <c r="BE376" s="1">
        <v>1798.1705322265625</v>
      </c>
      <c r="BF376" s="1">
        <v>1302.87060546875</v>
      </c>
      <c r="BG376" s="1">
        <v>100.78801727294922</v>
      </c>
      <c r="BH376" s="1">
        <v>9.6451163291931152E-2</v>
      </c>
      <c r="BI376" s="1">
        <v>0.14641043543815613</v>
      </c>
      <c r="BJ376" s="1">
        <v>0.25</v>
      </c>
      <c r="BK376" s="1">
        <v>-1.355140209197998</v>
      </c>
      <c r="BL376" s="1">
        <v>7.355140209197998</v>
      </c>
      <c r="BM376" s="1">
        <v>1</v>
      </c>
      <c r="BN376" s="1">
        <v>0</v>
      </c>
      <c r="BO376" s="1">
        <v>0.15999999642372131</v>
      </c>
      <c r="BP376" s="1">
        <v>111115</v>
      </c>
      <c r="BQ376">
        <v>1.7533100891113278</v>
      </c>
      <c r="BR376">
        <v>6.5283535326370696E-3</v>
      </c>
      <c r="BS376">
        <v>300.50872268676756</v>
      </c>
      <c r="BT376">
        <v>299.13962974548338</v>
      </c>
      <c r="BU376">
        <v>287.70727872549105</v>
      </c>
      <c r="BV376">
        <v>-6.4264440043772242E-2</v>
      </c>
      <c r="BW376">
        <v>3.6552648584665302</v>
      </c>
      <c r="BX376">
        <v>36.266859467703583</v>
      </c>
      <c r="BY376">
        <v>13.43597262688327</v>
      </c>
      <c r="BZ376">
        <v>26.674176216125488</v>
      </c>
      <c r="CA376">
        <v>3.5112367174854118</v>
      </c>
      <c r="CB376">
        <v>0.4715287994498264</v>
      </c>
      <c r="CC376">
        <v>2.3010798172693465</v>
      </c>
      <c r="CD376">
        <v>1.2101569002160653</v>
      </c>
      <c r="CE376">
        <v>0.29687161785510224</v>
      </c>
      <c r="CF376">
        <v>41.869806591668656</v>
      </c>
      <c r="CG376">
        <v>0.72473864992349835</v>
      </c>
      <c r="CH376">
        <v>63.762153732178952</v>
      </c>
      <c r="CI376">
        <v>566.86783542598494</v>
      </c>
      <c r="CJ376">
        <v>4.9057420767057512E-2</v>
      </c>
      <c r="CK376">
        <v>0</v>
      </c>
      <c r="CL376">
        <v>1573.3594290213414</v>
      </c>
      <c r="CM376">
        <v>572.2860107421875</v>
      </c>
      <c r="CN376">
        <v>0.31341011109568612</v>
      </c>
      <c r="CO376" t="e">
        <v>#DIV/0!</v>
      </c>
      <c r="CP376" t="e">
        <v>#DIV/0!</v>
      </c>
    </row>
    <row r="377" spans="1:94" x14ac:dyDescent="0.3">
      <c r="A377" s="40" t="str">
        <f>VLOOKUP(C377,ListCodeMtrx!A$1:B$91,2,TRUE)</f>
        <v>M80</v>
      </c>
      <c r="B377" s="1">
        <f t="shared" si="267"/>
        <v>800</v>
      </c>
      <c r="C377" s="11">
        <v>80</v>
      </c>
      <c r="D377" s="4" t="s">
        <v>191</v>
      </c>
      <c r="E377" s="5">
        <v>3</v>
      </c>
      <c r="F377" s="5">
        <v>4</v>
      </c>
      <c r="G377">
        <v>93</v>
      </c>
      <c r="H377" s="12">
        <v>41337</v>
      </c>
      <c r="I377">
        <v>2</v>
      </c>
      <c r="J377" s="1">
        <v>56</v>
      </c>
      <c r="K377" s="6">
        <v>0.54928240740740741</v>
      </c>
      <c r="L377" s="1">
        <v>12399.5</v>
      </c>
      <c r="M377" s="1">
        <v>0</v>
      </c>
      <c r="N377" s="1">
        <v>800</v>
      </c>
      <c r="O377" s="7">
        <v>51.227965257972777</v>
      </c>
      <c r="P377" s="7">
        <v>0.50259813279611354</v>
      </c>
      <c r="Q377" s="7">
        <v>582.51568473195493</v>
      </c>
      <c r="R377" s="1">
        <v>27.696271896362305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t="e">
        <v>#DIV/0!</v>
      </c>
      <c r="AA377">
        <v>0.54281365447274443</v>
      </c>
      <c r="AB377">
        <v>0.31341011109568612</v>
      </c>
      <c r="AC377" s="1">
        <v>-1</v>
      </c>
      <c r="AD377" s="1">
        <v>0.87</v>
      </c>
      <c r="AE377" s="1">
        <v>0.92</v>
      </c>
      <c r="AF377" s="1">
        <v>9.927668571472168</v>
      </c>
      <c r="AG377">
        <v>0.8749638342857361</v>
      </c>
      <c r="AH377">
        <v>3.3175520923052801E-2</v>
      </c>
      <c r="AI377">
        <v>0.57738066924663733</v>
      </c>
      <c r="AJ377">
        <v>2.1872919210803161</v>
      </c>
      <c r="AK377">
        <v>-1</v>
      </c>
      <c r="AL377" s="1">
        <v>1799.2169189453125</v>
      </c>
      <c r="AM377" s="1">
        <v>0.5</v>
      </c>
      <c r="AN377">
        <v>246.69289203022308</v>
      </c>
      <c r="AO377">
        <v>6.6284283173257412</v>
      </c>
      <c r="AP377">
        <v>1.3587211667906662</v>
      </c>
      <c r="AQ377">
        <v>27.696271896362305</v>
      </c>
      <c r="AR377" s="1">
        <v>2</v>
      </c>
      <c r="AS377">
        <v>4.644859790802002</v>
      </c>
      <c r="AT377" s="1">
        <v>1</v>
      </c>
      <c r="AU377">
        <v>9.2897195816040039</v>
      </c>
      <c r="AV377" s="1">
        <v>26.160449981689453</v>
      </c>
      <c r="AW377" s="1">
        <v>25.0133056640625</v>
      </c>
      <c r="AX377" s="1">
        <v>800.18267822265625</v>
      </c>
      <c r="AY377" s="1">
        <v>768.06219482421875</v>
      </c>
      <c r="AZ377" s="1">
        <v>19.818229675292969</v>
      </c>
      <c r="BA377" s="1">
        <v>23.50975227355957</v>
      </c>
      <c r="BB377" s="1">
        <v>58.63592529296875</v>
      </c>
      <c r="BC377" s="1">
        <v>69.5579833984375</v>
      </c>
      <c r="BD377" s="1">
        <v>350.67349243164062</v>
      </c>
      <c r="BE377" s="1">
        <v>1799.2655029296875</v>
      </c>
      <c r="BF377" s="1">
        <v>1143.26220703125</v>
      </c>
      <c r="BG377" s="1">
        <v>100.7855224609375</v>
      </c>
      <c r="BH377" s="1">
        <v>0.39271581172943115</v>
      </c>
      <c r="BI377" s="1">
        <v>0.1456741988658905</v>
      </c>
      <c r="BJ377" s="1">
        <v>0.25</v>
      </c>
      <c r="BK377" s="1">
        <v>-1.355140209197998</v>
      </c>
      <c r="BL377" s="1">
        <v>7.355140209197998</v>
      </c>
      <c r="BM377" s="1">
        <v>1</v>
      </c>
      <c r="BN377" s="1">
        <v>0</v>
      </c>
      <c r="BO377" s="1">
        <v>0.15999999642372131</v>
      </c>
      <c r="BP377" s="1">
        <v>111115</v>
      </c>
      <c r="BQ377">
        <v>1.7533674621582029</v>
      </c>
      <c r="BR377">
        <v>6.6284283173257416E-3</v>
      </c>
      <c r="BS377">
        <v>300.84627189636228</v>
      </c>
      <c r="BT377">
        <v>299.31044998168943</v>
      </c>
      <c r="BU377">
        <v>287.88247403407513</v>
      </c>
      <c r="BV377">
        <v>-8.9086697232783507E-2</v>
      </c>
      <c r="BW377">
        <v>3.7281638326085806</v>
      </c>
      <c r="BX377">
        <v>36.991065200396655</v>
      </c>
      <c r="BY377">
        <v>13.481312926837084</v>
      </c>
      <c r="BZ377">
        <v>26.928360939025879</v>
      </c>
      <c r="CA377">
        <v>3.5641278645072498</v>
      </c>
      <c r="CB377">
        <v>0.4768019024799065</v>
      </c>
      <c r="CC377">
        <v>2.3694426658179144</v>
      </c>
      <c r="CD377">
        <v>1.1946851986893354</v>
      </c>
      <c r="CE377">
        <v>0.30021620757553291</v>
      </c>
      <c r="CF377">
        <v>58.709147627400831</v>
      </c>
      <c r="CG377">
        <v>0.75842254528003605</v>
      </c>
      <c r="CH377">
        <v>64.347264628521586</v>
      </c>
      <c r="CI377">
        <v>760.61764792581585</v>
      </c>
      <c r="CJ377">
        <v>4.333819292550762E-2</v>
      </c>
      <c r="CK377">
        <v>0</v>
      </c>
      <c r="CL377">
        <v>1574.2922433414128</v>
      </c>
      <c r="CM377">
        <v>572.2860107421875</v>
      </c>
      <c r="CN377">
        <v>0.31341011109568612</v>
      </c>
      <c r="CO377" t="e">
        <v>#DIV/0!</v>
      </c>
      <c r="CP377" t="e">
        <v>#DIV/0!</v>
      </c>
    </row>
    <row r="378" spans="1:94" hidden="1" x14ac:dyDescent="0.3">
      <c r="A378" t="str">
        <f>VLOOKUP(C378,ListCodeMtrx!A$1:B$91,2,TRUE)</f>
        <v>M80</v>
      </c>
      <c r="B378" s="1" t="str">
        <f t="shared" si="267"/>
        <v>400F</v>
      </c>
      <c r="C378" s="8">
        <v>80</v>
      </c>
      <c r="D378" s="4" t="s">
        <v>191</v>
      </c>
      <c r="E378" s="5">
        <v>3</v>
      </c>
      <c r="F378" s="5">
        <v>4</v>
      </c>
      <c r="G378">
        <v>93</v>
      </c>
      <c r="H378" s="13">
        <v>41337</v>
      </c>
      <c r="I378" s="8">
        <v>2</v>
      </c>
      <c r="J378" s="9">
        <v>57</v>
      </c>
      <c r="K378" s="6">
        <v>0.55086805555555551</v>
      </c>
      <c r="L378" s="9">
        <v>12527.5</v>
      </c>
      <c r="M378" s="9">
        <v>0</v>
      </c>
      <c r="N378" s="1" t="s">
        <v>179</v>
      </c>
      <c r="O378" s="7">
        <v>30.193450240356771</v>
      </c>
      <c r="P378" s="7">
        <v>0.49502957826814364</v>
      </c>
      <c r="Q378" s="7">
        <v>271.09253682987429</v>
      </c>
      <c r="R378" s="9">
        <v>28.03022575378418</v>
      </c>
      <c r="S378" s="9">
        <v>14</v>
      </c>
      <c r="T378" s="9">
        <v>14</v>
      </c>
      <c r="U378" s="9">
        <v>0</v>
      </c>
      <c r="V378" s="9">
        <v>0</v>
      </c>
      <c r="W378" s="9">
        <v>479.42578125</v>
      </c>
      <c r="X378" s="9">
        <v>1087.4586181640625</v>
      </c>
      <c r="Y378" s="9">
        <v>733.541259765625</v>
      </c>
      <c r="Z378" s="8" t="e">
        <v>#DIV/0!</v>
      </c>
      <c r="AA378" s="8">
        <v>0.55913193086886726</v>
      </c>
      <c r="AB378" s="8">
        <v>0.32545363334923955</v>
      </c>
      <c r="AC378" s="9">
        <v>-1</v>
      </c>
      <c r="AD378" s="9">
        <v>0.87</v>
      </c>
      <c r="AE378" s="9">
        <v>0.92</v>
      </c>
      <c r="AF378" s="9">
        <v>9.927668571472168</v>
      </c>
      <c r="AG378" s="8">
        <v>0.8749638342857361</v>
      </c>
      <c r="AH378" s="8">
        <v>1.9830646720278552E-2</v>
      </c>
      <c r="AI378" s="8">
        <v>0.5820694819619735</v>
      </c>
      <c r="AJ378" s="8">
        <v>2.2682522732272492</v>
      </c>
      <c r="AK378" s="8">
        <v>-1</v>
      </c>
      <c r="AL378" s="9">
        <v>1797.779541015625</v>
      </c>
      <c r="AM378" s="9">
        <v>0.5</v>
      </c>
      <c r="AN378" s="8">
        <v>255.96799389909708</v>
      </c>
      <c r="AO378" s="8">
        <v>6.694761971836046</v>
      </c>
      <c r="AP378" s="8">
        <v>1.3913449526197659</v>
      </c>
      <c r="AQ378" s="8">
        <v>28.03022575378418</v>
      </c>
      <c r="AR378" s="9">
        <v>2</v>
      </c>
      <c r="AS378" s="8">
        <v>4.644859790802002</v>
      </c>
      <c r="AT378" s="9">
        <v>1</v>
      </c>
      <c r="AU378" s="8">
        <v>9.2897195816040039</v>
      </c>
      <c r="AV378" s="9">
        <v>26.270090103149414</v>
      </c>
      <c r="AW378" s="9">
        <v>25.134618759155273</v>
      </c>
      <c r="AX378" s="9">
        <v>399.17941284179687</v>
      </c>
      <c r="AY378" s="9">
        <v>380.50588989257812</v>
      </c>
      <c r="AZ378" s="9">
        <v>20.188108444213867</v>
      </c>
      <c r="BA378" s="9">
        <v>23.915105819702148</v>
      </c>
      <c r="BB378" s="9">
        <v>59.341934204101563</v>
      </c>
      <c r="BC378" s="9">
        <v>70.297256469726562</v>
      </c>
      <c r="BD378" s="9">
        <v>350.66598510742187</v>
      </c>
      <c r="BE378" s="9">
        <v>1797.779541015625</v>
      </c>
      <c r="BF378" s="9">
        <v>1093.8074951171875</v>
      </c>
      <c r="BG378" s="9">
        <v>100.78092956542969</v>
      </c>
      <c r="BH378" s="9">
        <v>0.29042088985443115</v>
      </c>
      <c r="BI378" s="9">
        <v>0.18333670496940613</v>
      </c>
      <c r="BJ378" s="9">
        <v>0.5</v>
      </c>
      <c r="BK378" s="9">
        <v>-1.355140209197998</v>
      </c>
      <c r="BL378" s="9">
        <v>7.355140209197998</v>
      </c>
      <c r="BM378" s="9">
        <v>1</v>
      </c>
      <c r="BN378" s="9">
        <v>0</v>
      </c>
      <c r="BO378" s="9">
        <v>0.15999999642372131</v>
      </c>
      <c r="BP378" s="9">
        <v>111115</v>
      </c>
      <c r="BQ378" s="8">
        <v>1.7533299255371091</v>
      </c>
      <c r="BR378" s="8">
        <v>6.6947619718360461E-3</v>
      </c>
      <c r="BS378" s="8">
        <v>301.18022575378416</v>
      </c>
      <c r="BT378" s="8">
        <v>299.42009010314939</v>
      </c>
      <c r="BU378" s="8">
        <v>287.64472013313934</v>
      </c>
      <c r="BV378" s="8">
        <v>-0.11230662571414855</v>
      </c>
      <c r="BW378" s="8">
        <v>3.8015315477849656</v>
      </c>
      <c r="BX378" s="8">
        <v>37.720743043126127</v>
      </c>
      <c r="BY378" s="8">
        <v>13.805637223423979</v>
      </c>
      <c r="BZ378" s="8">
        <v>27.150157928466797</v>
      </c>
      <c r="CA378" s="8">
        <v>3.6108465921946218</v>
      </c>
      <c r="CB378" s="8">
        <v>0.46998506467291334</v>
      </c>
      <c r="CC378" s="8">
        <v>2.4101865951651997</v>
      </c>
      <c r="CD378" s="8">
        <v>1.2006599970294221</v>
      </c>
      <c r="CE378" s="8">
        <v>0.29589257177657291</v>
      </c>
      <c r="CF378" s="8">
        <v>27.320957859965215</v>
      </c>
      <c r="CG378" s="8">
        <v>0.71245293182296687</v>
      </c>
      <c r="CH378" s="8">
        <v>64.147144363373485</v>
      </c>
      <c r="CI378" s="8">
        <v>376.11811936124809</v>
      </c>
      <c r="CJ378" s="8">
        <v>5.1495089220528867E-2</v>
      </c>
      <c r="CK378" s="8">
        <v>0</v>
      </c>
      <c r="CL378" s="8">
        <v>1572.992080407482</v>
      </c>
      <c r="CM378" s="8">
        <v>608.0328369140625</v>
      </c>
      <c r="CN378" s="8">
        <v>0.32545363334923955</v>
      </c>
      <c r="CO378" s="8" t="e">
        <v>#DIV/0!</v>
      </c>
      <c r="CP378" s="10" t="e">
        <f>(V378-X378)/(V378-U378)</f>
        <v>#DIV/0!</v>
      </c>
    </row>
    <row r="379" spans="1:94" s="8" customFormat="1" x14ac:dyDescent="0.3">
      <c r="A379" s="40" t="str">
        <f>VLOOKUP(C379,ListCodeMtrx!A$1:B$91,2,TRUE)</f>
        <v>M19</v>
      </c>
      <c r="B379" s="1">
        <f t="shared" si="267"/>
        <v>400</v>
      </c>
      <c r="C379" s="11">
        <v>19</v>
      </c>
      <c r="D379" s="4" t="s">
        <v>208</v>
      </c>
      <c r="E379" s="5">
        <v>1</v>
      </c>
      <c r="F379" s="5">
        <v>4</v>
      </c>
      <c r="G379">
        <v>96</v>
      </c>
      <c r="H379" s="12">
        <v>41340</v>
      </c>
      <c r="I379">
        <v>1</v>
      </c>
      <c r="J379" s="1">
        <v>1</v>
      </c>
      <c r="K379" s="6">
        <v>0.50344907407407402</v>
      </c>
      <c r="L379" s="1">
        <v>798.5</v>
      </c>
      <c r="M379" s="1">
        <v>0</v>
      </c>
      <c r="N379" s="1">
        <v>400</v>
      </c>
      <c r="O379" s="11">
        <f t="shared" ref="O379:O413" si="269">(AX379-AY379*(1000-AZ379)/(1000-BA379))*BQ379</f>
        <v>29.838594582780004</v>
      </c>
      <c r="P379" s="11">
        <f t="shared" ref="P379:P413" si="270">IF(CB379&lt;&gt;0,1/(1/CB379-1/AU379),0)</f>
        <v>0.44497599571737106</v>
      </c>
      <c r="Q379" s="11">
        <f t="shared" ref="Q379:Q413" si="271">((CE379-BR379/2)*AY379-O379)/(CE379+BR379/2)</f>
        <v>264.94966336659735</v>
      </c>
      <c r="R379" s="1">
        <v>25.424261093139648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t="e">
        <f t="shared" ref="Z379:Z413" si="272">CK379/V379</f>
        <v>#DIV/0!</v>
      </c>
      <c r="AA379" t="e">
        <f t="shared" ref="AA379:AA413" si="273">CM379/X379</f>
        <v>#DIV/0!</v>
      </c>
      <c r="AB379" t="e">
        <f t="shared" ref="AB379:AB413" si="274">(X379-Y379)/X379</f>
        <v>#DIV/0!</v>
      </c>
      <c r="AC379" s="1">
        <v>-1</v>
      </c>
      <c r="AD379" s="1">
        <v>0.85</v>
      </c>
      <c r="AE379" s="1">
        <v>0.85</v>
      </c>
      <c r="AF379" s="1">
        <v>10.018235206604004</v>
      </c>
      <c r="AG379">
        <f t="shared" ref="AG379:AG413" si="275">(AF379*AE379+(100-AF379)*AD379)/100</f>
        <v>0.84999999999999987</v>
      </c>
      <c r="AH379">
        <f t="shared" ref="AH379:AH413" si="276">(O379-AC379)/CL379</f>
        <v>2.0168478347069873E-2</v>
      </c>
      <c r="AI379" t="e">
        <f t="shared" ref="AI379:AI413" si="277">(X379-Y379)/(X379-W379)</f>
        <v>#DIV/0!</v>
      </c>
      <c r="AJ379" t="e">
        <f t="shared" ref="AJ379:AJ413" si="278">(V379-X379)/(V379-W379)</f>
        <v>#DIV/0!</v>
      </c>
      <c r="AK379" t="e">
        <f t="shared" ref="AK379:AK413" si="279">(V379-X379)/X379</f>
        <v>#DIV/0!</v>
      </c>
      <c r="AL379" s="1">
        <v>0</v>
      </c>
      <c r="AM379" s="1">
        <v>0.5</v>
      </c>
      <c r="AN379" t="e">
        <f t="shared" ref="AN379:AN413" si="280">AB379*AM379*AG379*AL379</f>
        <v>#DIV/0!</v>
      </c>
      <c r="AO379">
        <f t="shared" ref="AO379:AO413" si="281">BR379*1000</f>
        <v>4.2942837295024123</v>
      </c>
      <c r="AP379">
        <f t="shared" ref="AP379:AP413" si="282">(BW379-CC379)</f>
        <v>0.99242195388974475</v>
      </c>
      <c r="AQ379">
        <f t="shared" ref="AQ379:AQ413" si="283">(R379+BV379*M379)</f>
        <v>25.424261093139648</v>
      </c>
      <c r="AR379" s="1">
        <v>2</v>
      </c>
      <c r="AS379">
        <f t="shared" ref="AS379:AS413" si="284">(AR379*BK379+BL379)</f>
        <v>4.644859790802002</v>
      </c>
      <c r="AT379" s="1">
        <v>1</v>
      </c>
      <c r="AU379">
        <f t="shared" ref="AU379:AU413" si="285">AS379*(AT379+1)*(AT379+1)/(AT379*AT379+1)</f>
        <v>9.2897195816040039</v>
      </c>
      <c r="AV379" s="1">
        <v>25.102645874023438</v>
      </c>
      <c r="AW379" s="1">
        <v>25.137683868408203</v>
      </c>
      <c r="AX379" s="1">
        <v>399.80795288085937</v>
      </c>
      <c r="AY379" s="1">
        <v>381.83905029296875</v>
      </c>
      <c r="AZ379" s="1">
        <v>20.087331771850586</v>
      </c>
      <c r="BA379" s="1">
        <v>22.483541488647461</v>
      </c>
      <c r="BB379" s="1">
        <v>63.353591918945313</v>
      </c>
      <c r="BC379" s="1">
        <v>70.911026000976563</v>
      </c>
      <c r="BD379" s="1">
        <v>350.36441040039062</v>
      </c>
      <c r="BE379" s="1">
        <v>1798.88134765625</v>
      </c>
      <c r="BF379" s="1">
        <v>381.11532592773437</v>
      </c>
      <c r="BG379" s="1">
        <v>100.89945220947266</v>
      </c>
      <c r="BH379" s="1">
        <v>-8.4474859237670898</v>
      </c>
      <c r="BI379" s="1">
        <v>-0.90903645753860474</v>
      </c>
      <c r="BJ379" s="1">
        <v>0.25</v>
      </c>
      <c r="BK379" s="1">
        <v>-1.355140209197998</v>
      </c>
      <c r="BL379" s="1">
        <v>7.355140209197998</v>
      </c>
      <c r="BM379" s="1">
        <v>1</v>
      </c>
      <c r="BN379" s="1">
        <v>0</v>
      </c>
      <c r="BO379" s="1">
        <v>0.15999999642372131</v>
      </c>
      <c r="BP379" s="1">
        <v>111115</v>
      </c>
      <c r="BQ379">
        <f t="shared" ref="BQ379:BQ413" si="286">BD379*0.000001/(AR379*0.0001)</f>
        <v>1.751822052001953</v>
      </c>
      <c r="BR379">
        <f t="shared" ref="BR379:BR413" si="287">(BA379-AZ379)/(1000-BA379)*BQ379</f>
        <v>4.2942837295024119E-3</v>
      </c>
      <c r="BS379">
        <f t="shared" ref="BS379:BS413" si="288">(R379+273.15)</f>
        <v>298.57426109313963</v>
      </c>
      <c r="BT379">
        <f t="shared" ref="BT379:BT413" si="289">(AV379+273.15)</f>
        <v>298.25264587402341</v>
      </c>
      <c r="BU379">
        <f t="shared" ref="BU379:BU413" si="290">(BE379*BM379+BF379*BN379)*BO379</f>
        <v>287.82100919169898</v>
      </c>
      <c r="BV379">
        <f t="shared" ref="BV379:BV406" si="291">((BU379+0.00000010773*(BT379^4-BS379^4))-BR379*44100)/(AS379*56+0.00000043092*BS379^3)</f>
        <v>0.34891946307669652</v>
      </c>
      <c r="BW379">
        <f t="shared" ref="BW379:BW413" si="292">0.61365*EXP(17.502*AQ379/(240.97+AQ379))</f>
        <v>3.260998973823225</v>
      </c>
      <c r="BX379">
        <f t="shared" ref="BX379:BX413" si="293">BW379*1000/BG379</f>
        <v>32.319293141980758</v>
      </c>
      <c r="BY379">
        <f t="shared" ref="BY379:BY413" si="294">(BX379-BA379)</f>
        <v>9.8357516533332969</v>
      </c>
      <c r="BZ379">
        <f t="shared" ref="BZ379:BZ413" si="295">IF(M379,R379,(AV379+R379)/2)</f>
        <v>25.263453483581543</v>
      </c>
      <c r="CA379">
        <f t="shared" ref="CA379:CA413" si="296">0.61365*EXP(17.502*BZ379/(240.97+BZ379))</f>
        <v>3.2299644120476132</v>
      </c>
      <c r="CB379">
        <f t="shared" ref="CB379:CB413" si="297">IF(BY379&lt;&gt;0,(1000-(BX379+BA379)/2)/BY379*BR379,0)</f>
        <v>0.42463600303943372</v>
      </c>
      <c r="CC379">
        <f t="shared" ref="CC379:CC413" si="298">BA379*BG379/1000</f>
        <v>2.2685770199334803</v>
      </c>
      <c r="CD379">
        <f t="shared" ref="CD379:CD413" si="299">(CA379-CC379)</f>
        <v>0.96138739211413293</v>
      </c>
      <c r="CE379">
        <f t="shared" ref="CE379:CE413" si="300">1/(1.6/P379+1.37/AU379)</f>
        <v>0.26715292575875271</v>
      </c>
      <c r="CF379">
        <f t="shared" ref="CF379:CF413" si="301">Q379*BG379*0.001</f>
        <v>26.733275896773861</v>
      </c>
      <c r="CG379">
        <f t="shared" ref="CG379:CG413" si="302">Q379/AY379</f>
        <v>0.69387786074607305</v>
      </c>
      <c r="CH379">
        <f t="shared" ref="CH379:CH413" si="303">(1-BR379*BG379/BW379/P379)*100</f>
        <v>70.139828464944443</v>
      </c>
      <c r="CI379">
        <f t="shared" ref="CI379:CI413" si="304">(AY379-O379/(AU379/1.35))</f>
        <v>377.50284807148063</v>
      </c>
      <c r="CJ379">
        <f t="shared" ref="CJ379:CJ413" si="305">O379*CH379/100/CI379</f>
        <v>5.5439950092109558E-2</v>
      </c>
      <c r="CK379">
        <f t="shared" ref="CK379:CK413" si="306">(V379-U379)</f>
        <v>0</v>
      </c>
      <c r="CL379">
        <f t="shared" ref="CL379:CL413" si="307">BE379*AG379</f>
        <v>1529.0491455078122</v>
      </c>
      <c r="CM379">
        <f t="shared" ref="CM379:CM413" si="308">(X379-W379)</f>
        <v>0</v>
      </c>
      <c r="CN379" t="e">
        <f t="shared" ref="CN379:CN413" si="309">(X379-Y379)/(X379-U379)</f>
        <v>#DIV/0!</v>
      </c>
      <c r="CO379" t="e">
        <f t="shared" ref="CO379:CO413" si="310">(V379-X379)/(V379-U379)</f>
        <v>#DIV/0!</v>
      </c>
      <c r="CP379" s="10" t="e">
        <f>(V379-X379)/(V379-U379)</f>
        <v>#DIV/0!</v>
      </c>
    </row>
    <row r="380" spans="1:94" x14ac:dyDescent="0.3">
      <c r="A380" s="40" t="str">
        <f>VLOOKUP(C380,ListCodeMtrx!A$1:B$91,2,TRUE)</f>
        <v>M19</v>
      </c>
      <c r="B380" s="1">
        <f t="shared" si="267"/>
        <v>50</v>
      </c>
      <c r="C380" s="11">
        <v>19</v>
      </c>
      <c r="D380" s="4" t="s">
        <v>208</v>
      </c>
      <c r="E380" s="5">
        <v>1</v>
      </c>
      <c r="F380" s="5">
        <v>4</v>
      </c>
      <c r="G380">
        <v>96</v>
      </c>
      <c r="H380" s="12">
        <v>41340</v>
      </c>
      <c r="I380">
        <v>1</v>
      </c>
      <c r="J380" s="1">
        <v>2</v>
      </c>
      <c r="K380" s="6">
        <v>0.50586805555555558</v>
      </c>
      <c r="L380" s="1">
        <v>1007.5</v>
      </c>
      <c r="M380" s="1">
        <v>0</v>
      </c>
      <c r="N380" s="1">
        <v>50</v>
      </c>
      <c r="O380" s="7">
        <f t="shared" si="269"/>
        <v>-0.74466351972858136</v>
      </c>
      <c r="P380" s="7">
        <f t="shared" si="270"/>
        <v>0.42456645315349245</v>
      </c>
      <c r="Q380" s="7">
        <f t="shared" si="271"/>
        <v>50.735815152008783</v>
      </c>
      <c r="R380" s="1">
        <v>25.466499328613281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t="e">
        <f t="shared" si="272"/>
        <v>#DIV/0!</v>
      </c>
      <c r="AA380" t="e">
        <f t="shared" si="273"/>
        <v>#DIV/0!</v>
      </c>
      <c r="AB380" t="e">
        <f t="shared" si="274"/>
        <v>#DIV/0!</v>
      </c>
      <c r="AC380" s="1">
        <v>-1</v>
      </c>
      <c r="AD380" s="1">
        <v>0.85</v>
      </c>
      <c r="AE380" s="1">
        <v>0.85</v>
      </c>
      <c r="AF380" s="1">
        <v>10.018235206604004</v>
      </c>
      <c r="AG380">
        <f t="shared" si="275"/>
        <v>0.84999999999999987</v>
      </c>
      <c r="AH380">
        <f t="shared" si="276"/>
        <v>1.6695537190636675E-4</v>
      </c>
      <c r="AI380" t="e">
        <f t="shared" si="277"/>
        <v>#DIV/0!</v>
      </c>
      <c r="AJ380" t="e">
        <f t="shared" si="278"/>
        <v>#DIV/0!</v>
      </c>
      <c r="AK380" t="e">
        <f t="shared" si="279"/>
        <v>#DIV/0!</v>
      </c>
      <c r="AL380" s="1">
        <v>0</v>
      </c>
      <c r="AM380" s="1">
        <v>0.5</v>
      </c>
      <c r="AN380" t="e">
        <f t="shared" si="280"/>
        <v>#DIV/0!</v>
      </c>
      <c r="AO380">
        <f t="shared" si="281"/>
        <v>4.2479112779000188</v>
      </c>
      <c r="AP380">
        <f t="shared" si="282"/>
        <v>1.0269079535078909</v>
      </c>
      <c r="AQ380">
        <f t="shared" si="283"/>
        <v>25.466499328613281</v>
      </c>
      <c r="AR380" s="1">
        <v>2</v>
      </c>
      <c r="AS380">
        <f t="shared" si="284"/>
        <v>4.644859790802002</v>
      </c>
      <c r="AT380" s="1">
        <v>1</v>
      </c>
      <c r="AU380">
        <f t="shared" si="285"/>
        <v>9.2897195816040039</v>
      </c>
      <c r="AV380" s="1">
        <v>25.070503234863281</v>
      </c>
      <c r="AW380" s="1">
        <v>25.136663436889648</v>
      </c>
      <c r="AX380" s="1">
        <v>48.339187622070313</v>
      </c>
      <c r="AY380" s="1">
        <v>48.64630126953125</v>
      </c>
      <c r="AZ380" s="1">
        <v>19.850503921508789</v>
      </c>
      <c r="BA380" s="1">
        <v>22.221429824829102</v>
      </c>
      <c r="BB380" s="1">
        <v>62.731025695800781</v>
      </c>
      <c r="BC380" s="1">
        <v>70.223564147949219</v>
      </c>
      <c r="BD380" s="1">
        <v>350.370849609375</v>
      </c>
      <c r="BE380" s="1">
        <v>1799.2584228515625</v>
      </c>
      <c r="BF380" s="1">
        <v>345.771728515625</v>
      </c>
      <c r="BG380" s="1">
        <v>100.90645599365234</v>
      </c>
      <c r="BH380" s="1">
        <v>-1.184596061706543</v>
      </c>
      <c r="BI380" s="1">
        <v>-0.98956090211868286</v>
      </c>
      <c r="BJ380" s="1">
        <v>0.5</v>
      </c>
      <c r="BK380" s="1">
        <v>-1.355140209197998</v>
      </c>
      <c r="BL380" s="1">
        <v>7.355140209197998</v>
      </c>
      <c r="BM380" s="1">
        <v>1</v>
      </c>
      <c r="BN380" s="1">
        <v>0</v>
      </c>
      <c r="BO380" s="1">
        <v>0.15999999642372131</v>
      </c>
      <c r="BP380" s="1">
        <v>111115</v>
      </c>
      <c r="BQ380">
        <f t="shared" si="286"/>
        <v>1.7518542480468751</v>
      </c>
      <c r="BR380">
        <f t="shared" si="287"/>
        <v>4.247911277900019E-3</v>
      </c>
      <c r="BS380">
        <f t="shared" si="288"/>
        <v>298.61649932861326</v>
      </c>
      <c r="BT380">
        <f t="shared" si="289"/>
        <v>298.22050323486326</v>
      </c>
      <c r="BU380">
        <f t="shared" si="290"/>
        <v>287.88134122160045</v>
      </c>
      <c r="BV380">
        <f t="shared" si="291"/>
        <v>0.35352821302050458</v>
      </c>
      <c r="BW380">
        <f t="shared" si="292"/>
        <v>3.2691936842430422</v>
      </c>
      <c r="BX380">
        <f t="shared" si="293"/>
        <v>32.398260864980685</v>
      </c>
      <c r="BY380">
        <f t="shared" si="294"/>
        <v>10.176831040151583</v>
      </c>
      <c r="BZ380">
        <f t="shared" si="295"/>
        <v>25.268501281738281</v>
      </c>
      <c r="CA380">
        <f t="shared" si="296"/>
        <v>3.2309346586041925</v>
      </c>
      <c r="CB380">
        <f t="shared" si="297"/>
        <v>0.40601061976559527</v>
      </c>
      <c r="CC380">
        <f t="shared" si="298"/>
        <v>2.2422857307351514</v>
      </c>
      <c r="CD380">
        <f t="shared" si="299"/>
        <v>0.98864892786904113</v>
      </c>
      <c r="CE380">
        <f t="shared" si="300"/>
        <v>0.25536098018721848</v>
      </c>
      <c r="CF380">
        <f t="shared" si="301"/>
        <v>5.1195712989382534</v>
      </c>
      <c r="CG380">
        <f t="shared" si="302"/>
        <v>1.0429531912590908</v>
      </c>
      <c r="CH380">
        <f t="shared" si="303"/>
        <v>69.11781190350537</v>
      </c>
      <c r="CI380">
        <f t="shared" si="304"/>
        <v>48.754517211121602</v>
      </c>
      <c r="CJ380">
        <f t="shared" si="305"/>
        <v>-1.0556870631109728E-2</v>
      </c>
      <c r="CK380">
        <f t="shared" si="306"/>
        <v>0</v>
      </c>
      <c r="CL380">
        <f t="shared" si="307"/>
        <v>1529.3696594238279</v>
      </c>
      <c r="CM380">
        <f t="shared" si="308"/>
        <v>0</v>
      </c>
      <c r="CN380" t="e">
        <f t="shared" si="309"/>
        <v>#DIV/0!</v>
      </c>
      <c r="CO380" t="e">
        <f t="shared" si="310"/>
        <v>#DIV/0!</v>
      </c>
      <c r="CP380" s="10" t="e">
        <f>(V380-X380)/(V380-U380)</f>
        <v>#DIV/0!</v>
      </c>
    </row>
    <row r="381" spans="1:94" x14ac:dyDescent="0.3">
      <c r="A381" s="40" t="str">
        <f>VLOOKUP(C381,ListCodeMtrx!A$1:B$91,2,TRUE)</f>
        <v>M19</v>
      </c>
      <c r="B381" s="1">
        <f t="shared" si="267"/>
        <v>100</v>
      </c>
      <c r="C381" s="11">
        <v>19</v>
      </c>
      <c r="D381" s="4" t="s">
        <v>208</v>
      </c>
      <c r="E381" s="5">
        <v>1</v>
      </c>
      <c r="F381" s="5">
        <v>4</v>
      </c>
      <c r="G381">
        <v>96</v>
      </c>
      <c r="H381" s="12">
        <v>41340</v>
      </c>
      <c r="I381">
        <v>1</v>
      </c>
      <c r="J381" s="1">
        <v>3</v>
      </c>
      <c r="K381" s="6">
        <v>0.50780092592592596</v>
      </c>
      <c r="L381" s="1">
        <v>1174.5</v>
      </c>
      <c r="M381" s="1">
        <v>0</v>
      </c>
      <c r="N381" s="1">
        <v>100</v>
      </c>
      <c r="O381" s="7">
        <f t="shared" si="269"/>
        <v>5.7666241642922307</v>
      </c>
      <c r="P381" s="7">
        <f t="shared" si="270"/>
        <v>0.42326757423650324</v>
      </c>
      <c r="Q381" s="7">
        <f t="shared" si="271"/>
        <v>73.547516092737041</v>
      </c>
      <c r="R381" s="1">
        <v>25.414863586425781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t="e">
        <f t="shared" si="272"/>
        <v>#DIV/0!</v>
      </c>
      <c r="AA381" t="e">
        <f t="shared" si="273"/>
        <v>#DIV/0!</v>
      </c>
      <c r="AB381" t="e">
        <f t="shared" si="274"/>
        <v>#DIV/0!</v>
      </c>
      <c r="AC381" s="1">
        <v>-1</v>
      </c>
      <c r="AD381" s="1">
        <v>0.85</v>
      </c>
      <c r="AE381" s="1">
        <v>0.85</v>
      </c>
      <c r="AF381" s="1">
        <v>10.018235206604004</v>
      </c>
      <c r="AG381">
        <f t="shared" si="275"/>
        <v>0.84999999999999987</v>
      </c>
      <c r="AH381">
        <f t="shared" si="276"/>
        <v>4.4234554308434718E-3</v>
      </c>
      <c r="AI381" t="e">
        <f t="shared" si="277"/>
        <v>#DIV/0!</v>
      </c>
      <c r="AJ381" t="e">
        <f t="shared" si="278"/>
        <v>#DIV/0!</v>
      </c>
      <c r="AK381" t="e">
        <f t="shared" si="279"/>
        <v>#DIV/0!</v>
      </c>
      <c r="AL381" s="1">
        <v>0</v>
      </c>
      <c r="AM381" s="1">
        <v>0.5</v>
      </c>
      <c r="AN381" t="e">
        <f t="shared" si="280"/>
        <v>#DIV/0!</v>
      </c>
      <c r="AO381">
        <f t="shared" si="281"/>
        <v>4.246665256288499</v>
      </c>
      <c r="AP381">
        <f t="shared" si="282"/>
        <v>1.0297578105955778</v>
      </c>
      <c r="AQ381">
        <f t="shared" si="283"/>
        <v>25.414863586425781</v>
      </c>
      <c r="AR381" s="1">
        <v>2</v>
      </c>
      <c r="AS381">
        <f t="shared" si="284"/>
        <v>4.644859790802002</v>
      </c>
      <c r="AT381" s="1">
        <v>1</v>
      </c>
      <c r="AU381">
        <f t="shared" si="285"/>
        <v>9.2897195816040039</v>
      </c>
      <c r="AV381" s="1">
        <v>25.049243927001953</v>
      </c>
      <c r="AW381" s="1">
        <v>25.135299682617188</v>
      </c>
      <c r="AX381" s="1">
        <v>101.15239715576172</v>
      </c>
      <c r="AY381" s="1">
        <v>97.623947143554688</v>
      </c>
      <c r="AZ381" s="1">
        <v>19.722957611083984</v>
      </c>
      <c r="BA381" s="1">
        <v>22.093547821044922</v>
      </c>
      <c r="BB381" s="1">
        <v>62.408058166503906</v>
      </c>
      <c r="BC381" s="1">
        <v>69.909164428710938</v>
      </c>
      <c r="BD381" s="1">
        <v>350.36349487304687</v>
      </c>
      <c r="BE381" s="1">
        <v>1799.6641845703125</v>
      </c>
      <c r="BF381" s="1">
        <v>335.29129028320312</v>
      </c>
      <c r="BG381" s="1">
        <v>100.90821075439453</v>
      </c>
      <c r="BH381" s="1">
        <v>-1.8341169357299805</v>
      </c>
      <c r="BI381" s="1">
        <v>-0.9646947979927063</v>
      </c>
      <c r="BJ381" s="1">
        <v>0.25</v>
      </c>
      <c r="BK381" s="1">
        <v>-1.355140209197998</v>
      </c>
      <c r="BL381" s="1">
        <v>7.355140209197998</v>
      </c>
      <c r="BM381" s="1">
        <v>1</v>
      </c>
      <c r="BN381" s="1">
        <v>0</v>
      </c>
      <c r="BO381" s="1">
        <v>0.15999999642372131</v>
      </c>
      <c r="BP381" s="1">
        <v>111115</v>
      </c>
      <c r="BQ381">
        <f t="shared" si="286"/>
        <v>1.7518174743652342</v>
      </c>
      <c r="BR381">
        <f t="shared" si="287"/>
        <v>4.2466652562884993E-3</v>
      </c>
      <c r="BS381">
        <f t="shared" si="288"/>
        <v>298.56486358642576</v>
      </c>
      <c r="BT381">
        <f t="shared" si="289"/>
        <v>298.19924392700193</v>
      </c>
      <c r="BU381">
        <f t="shared" si="290"/>
        <v>287.94626309514933</v>
      </c>
      <c r="BV381">
        <f t="shared" si="291"/>
        <v>0.35526388338450132</v>
      </c>
      <c r="BW381">
        <f t="shared" si="292"/>
        <v>3.259178190433873</v>
      </c>
      <c r="BX381">
        <f t="shared" si="293"/>
        <v>32.29844396276679</v>
      </c>
      <c r="BY381">
        <f t="shared" si="294"/>
        <v>10.204896141721868</v>
      </c>
      <c r="BZ381">
        <f t="shared" si="295"/>
        <v>25.232053756713867</v>
      </c>
      <c r="CA381">
        <f t="shared" si="296"/>
        <v>3.2239347280529191</v>
      </c>
      <c r="CB381">
        <f t="shared" si="297"/>
        <v>0.40482263690408576</v>
      </c>
      <c r="CC381">
        <f t="shared" si="298"/>
        <v>2.2294203798382952</v>
      </c>
      <c r="CD381">
        <f t="shared" si="299"/>
        <v>0.99451434821462392</v>
      </c>
      <c r="CE381">
        <f t="shared" si="300"/>
        <v>0.25460908654818509</v>
      </c>
      <c r="CF381">
        <f t="shared" si="301"/>
        <v>7.4215482543481333</v>
      </c>
      <c r="CG381">
        <f t="shared" si="302"/>
        <v>0.75337576736767686</v>
      </c>
      <c r="CH381">
        <f t="shared" si="303"/>
        <v>68.936425415698437</v>
      </c>
      <c r="CI381">
        <f t="shared" si="304"/>
        <v>96.785930177228749</v>
      </c>
      <c r="CJ381">
        <f t="shared" si="305"/>
        <v>4.1073165890348019E-2</v>
      </c>
      <c r="CK381">
        <f t="shared" si="306"/>
        <v>0</v>
      </c>
      <c r="CL381">
        <f t="shared" si="307"/>
        <v>1529.7145568847654</v>
      </c>
      <c r="CM381">
        <f t="shared" si="308"/>
        <v>0</v>
      </c>
      <c r="CN381" t="e">
        <f t="shared" si="309"/>
        <v>#DIV/0!</v>
      </c>
      <c r="CO381" t="e">
        <f t="shared" si="310"/>
        <v>#DIV/0!</v>
      </c>
      <c r="CP381" s="10" t="e">
        <f>(V381-X381)/(V381-U381)</f>
        <v>#DIV/0!</v>
      </c>
    </row>
    <row r="382" spans="1:94" x14ac:dyDescent="0.3">
      <c r="A382" s="40" t="str">
        <f>VLOOKUP(C382,ListCodeMtrx!A$1:B$91,2,TRUE)</f>
        <v>M19</v>
      </c>
      <c r="B382" s="1">
        <f t="shared" si="267"/>
        <v>250</v>
      </c>
      <c r="C382" s="11">
        <v>19</v>
      </c>
      <c r="D382" s="4" t="s">
        <v>208</v>
      </c>
      <c r="E382" s="5">
        <v>1</v>
      </c>
      <c r="F382" s="5">
        <v>4</v>
      </c>
      <c r="G382">
        <v>96</v>
      </c>
      <c r="H382" s="12">
        <v>41340</v>
      </c>
      <c r="I382">
        <v>1</v>
      </c>
      <c r="J382" s="1">
        <v>4</v>
      </c>
      <c r="K382" s="6">
        <v>0.51021990740740741</v>
      </c>
      <c r="L382" s="1">
        <v>1383.5</v>
      </c>
      <c r="M382" s="1">
        <v>0</v>
      </c>
      <c r="N382" s="1">
        <v>250</v>
      </c>
      <c r="O382" s="7">
        <f t="shared" si="269"/>
        <v>21.016384573473328</v>
      </c>
      <c r="P382" s="7">
        <f t="shared" si="270"/>
        <v>0.42760996844155369</v>
      </c>
      <c r="Q382" s="7">
        <f t="shared" si="271"/>
        <v>153.71885972899281</v>
      </c>
      <c r="R382" s="1">
        <v>25.267921447753906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t="e">
        <f t="shared" si="272"/>
        <v>#DIV/0!</v>
      </c>
      <c r="AA382" t="e">
        <f t="shared" si="273"/>
        <v>#DIV/0!</v>
      </c>
      <c r="AB382" t="e">
        <f t="shared" si="274"/>
        <v>#DIV/0!</v>
      </c>
      <c r="AC382" s="1">
        <v>-1</v>
      </c>
      <c r="AD382" s="1">
        <v>0.85</v>
      </c>
      <c r="AE382" s="1">
        <v>0.85</v>
      </c>
      <c r="AF382" s="1">
        <v>10.018235206604004</v>
      </c>
      <c r="AG382">
        <f t="shared" si="275"/>
        <v>0.84999999999999987</v>
      </c>
      <c r="AH382">
        <f t="shared" si="276"/>
        <v>1.4385746091710644E-2</v>
      </c>
      <c r="AI382" t="e">
        <f t="shared" si="277"/>
        <v>#DIV/0!</v>
      </c>
      <c r="AJ382" t="e">
        <f t="shared" si="278"/>
        <v>#DIV/0!</v>
      </c>
      <c r="AK382" t="e">
        <f t="shared" si="279"/>
        <v>#DIV/0!</v>
      </c>
      <c r="AL382" s="1">
        <v>0</v>
      </c>
      <c r="AM382" s="1">
        <v>0.5</v>
      </c>
      <c r="AN382" t="e">
        <f t="shared" si="280"/>
        <v>#DIV/0!</v>
      </c>
      <c r="AO382">
        <f t="shared" si="281"/>
        <v>4.2220146341009714</v>
      </c>
      <c r="AP382">
        <f t="shared" si="282"/>
        <v>1.0140798384058507</v>
      </c>
      <c r="AQ382">
        <f t="shared" si="283"/>
        <v>25.267921447753906</v>
      </c>
      <c r="AR382" s="1">
        <v>2</v>
      </c>
      <c r="AS382">
        <f t="shared" si="284"/>
        <v>4.644859790802002</v>
      </c>
      <c r="AT382" s="1">
        <v>1</v>
      </c>
      <c r="AU382">
        <f t="shared" si="285"/>
        <v>9.2897195816040039</v>
      </c>
      <c r="AV382" s="1">
        <v>25.010690689086914</v>
      </c>
      <c r="AW382" s="1">
        <v>25.136350631713867</v>
      </c>
      <c r="AX382" s="1">
        <v>251.24832153320313</v>
      </c>
      <c r="AY382" s="1">
        <v>238.67745971679687</v>
      </c>
      <c r="AZ382" s="1">
        <v>19.610368728637695</v>
      </c>
      <c r="BA382" s="1">
        <v>21.967264175415039</v>
      </c>
      <c r="BB382" s="1">
        <v>62.1964111328125</v>
      </c>
      <c r="BC382" s="1">
        <v>69.671554565429687</v>
      </c>
      <c r="BD382" s="1">
        <v>350.39895629882812</v>
      </c>
      <c r="BE382" s="1">
        <v>1800.5064697265625</v>
      </c>
      <c r="BF382" s="1">
        <v>292.13223266601562</v>
      </c>
      <c r="BG382" s="1">
        <v>100.91121673583984</v>
      </c>
      <c r="BH382" s="1">
        <v>-4.699152946472168</v>
      </c>
      <c r="BI382" s="1">
        <v>-0.91362744569778442</v>
      </c>
      <c r="BJ382" s="1">
        <v>0.5</v>
      </c>
      <c r="BK382" s="1">
        <v>-1.355140209197998</v>
      </c>
      <c r="BL382" s="1">
        <v>7.355140209197998</v>
      </c>
      <c r="BM382" s="1">
        <v>1</v>
      </c>
      <c r="BN382" s="1">
        <v>0</v>
      </c>
      <c r="BO382" s="1">
        <v>0.15999999642372131</v>
      </c>
      <c r="BP382" s="1">
        <v>111115</v>
      </c>
      <c r="BQ382">
        <f t="shared" si="286"/>
        <v>1.7519947814941406</v>
      </c>
      <c r="BR382">
        <f t="shared" si="287"/>
        <v>4.2220146341009719E-3</v>
      </c>
      <c r="BS382">
        <f t="shared" si="288"/>
        <v>298.41792144775388</v>
      </c>
      <c r="BT382">
        <f t="shared" si="289"/>
        <v>298.16069068908689</v>
      </c>
      <c r="BU382">
        <f t="shared" si="290"/>
        <v>288.08102871713709</v>
      </c>
      <c r="BV382">
        <f t="shared" si="291"/>
        <v>0.36436454355915915</v>
      </c>
      <c r="BW382">
        <f t="shared" si="292"/>
        <v>3.230823194704608</v>
      </c>
      <c r="BX382">
        <f t="shared" si="293"/>
        <v>32.016492310880459</v>
      </c>
      <c r="BY382">
        <f t="shared" si="294"/>
        <v>10.04922813546542</v>
      </c>
      <c r="BZ382">
        <f t="shared" si="295"/>
        <v>25.13930606842041</v>
      </c>
      <c r="CA382">
        <f t="shared" si="296"/>
        <v>3.2061817984535645</v>
      </c>
      <c r="CB382">
        <f t="shared" si="297"/>
        <v>0.40879304099570729</v>
      </c>
      <c r="CC382">
        <f t="shared" si="298"/>
        <v>2.2167433562987573</v>
      </c>
      <c r="CD382">
        <f t="shared" si="299"/>
        <v>0.98943844215480725</v>
      </c>
      <c r="CE382">
        <f t="shared" si="300"/>
        <v>0.25712212863845357</v>
      </c>
      <c r="CF382">
        <f t="shared" si="301"/>
        <v>15.511957170498558</v>
      </c>
      <c r="CG382">
        <f t="shared" si="302"/>
        <v>0.64404430946846913</v>
      </c>
      <c r="CH382">
        <f t="shared" si="303"/>
        <v>69.161150752115418</v>
      </c>
      <c r="CI382">
        <f t="shared" si="304"/>
        <v>235.62331810089998</v>
      </c>
      <c r="CJ382">
        <f t="shared" si="305"/>
        <v>6.1688178974204422E-2</v>
      </c>
      <c r="CK382">
        <f t="shared" si="306"/>
        <v>0</v>
      </c>
      <c r="CL382">
        <f t="shared" si="307"/>
        <v>1530.4304992675779</v>
      </c>
      <c r="CM382">
        <f t="shared" si="308"/>
        <v>0</v>
      </c>
      <c r="CN382" t="e">
        <f t="shared" si="309"/>
        <v>#DIV/0!</v>
      </c>
      <c r="CO382" t="e">
        <f t="shared" si="310"/>
        <v>#DIV/0!</v>
      </c>
      <c r="CP382" s="8" t="e">
        <v>#DIV/0!</v>
      </c>
    </row>
    <row r="383" spans="1:94" x14ac:dyDescent="0.3">
      <c r="A383" s="40" t="str">
        <f>VLOOKUP(C383,ListCodeMtrx!A$1:B$91,2,TRUE)</f>
        <v>M19</v>
      </c>
      <c r="B383" s="1">
        <f t="shared" si="267"/>
        <v>600</v>
      </c>
      <c r="C383" s="11">
        <v>19</v>
      </c>
      <c r="D383" s="4" t="s">
        <v>208</v>
      </c>
      <c r="E383" s="5">
        <v>1</v>
      </c>
      <c r="F383" s="5">
        <v>4</v>
      </c>
      <c r="G383">
        <v>96</v>
      </c>
      <c r="H383" s="12">
        <v>41340</v>
      </c>
      <c r="I383">
        <v>1</v>
      </c>
      <c r="J383" s="1">
        <v>5</v>
      </c>
      <c r="K383" s="6">
        <v>0.51263888888888898</v>
      </c>
      <c r="L383" s="1">
        <v>1592.5</v>
      </c>
      <c r="M383" s="1">
        <v>0</v>
      </c>
      <c r="N383" s="1">
        <v>600</v>
      </c>
      <c r="O383" s="7">
        <f t="shared" si="269"/>
        <v>43.337515036090679</v>
      </c>
      <c r="P383" s="7">
        <f t="shared" si="270"/>
        <v>0.43076333836629926</v>
      </c>
      <c r="Q383" s="7">
        <f t="shared" si="271"/>
        <v>399.17883553279779</v>
      </c>
      <c r="R383" s="1">
        <v>25.121875762939453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t="e">
        <f t="shared" si="272"/>
        <v>#DIV/0!</v>
      </c>
      <c r="AA383" t="e">
        <f t="shared" si="273"/>
        <v>#DIV/0!</v>
      </c>
      <c r="AB383" t="e">
        <f t="shared" si="274"/>
        <v>#DIV/0!</v>
      </c>
      <c r="AC383" s="1">
        <v>-1</v>
      </c>
      <c r="AD383" s="1">
        <v>0.85</v>
      </c>
      <c r="AE383" s="1">
        <v>0.85</v>
      </c>
      <c r="AF383" s="1">
        <v>10.018235206604004</v>
      </c>
      <c r="AG383">
        <f t="shared" si="275"/>
        <v>0.84999999999999987</v>
      </c>
      <c r="AH383">
        <f t="shared" si="276"/>
        <v>2.8961064070068075E-2</v>
      </c>
      <c r="AI383" t="e">
        <f t="shared" si="277"/>
        <v>#DIV/0!</v>
      </c>
      <c r="AJ383" t="e">
        <f t="shared" si="278"/>
        <v>#DIV/0!</v>
      </c>
      <c r="AK383" t="e">
        <f t="shared" si="279"/>
        <v>#DIV/0!</v>
      </c>
      <c r="AL383" s="1">
        <v>0</v>
      </c>
      <c r="AM383" s="1">
        <v>0.5</v>
      </c>
      <c r="AN383" t="e">
        <f t="shared" si="280"/>
        <v>#DIV/0!</v>
      </c>
      <c r="AO383">
        <f t="shared" si="281"/>
        <v>4.1781037521347963</v>
      </c>
      <c r="AP383">
        <f t="shared" si="282"/>
        <v>0.99665323910001247</v>
      </c>
      <c r="AQ383">
        <f t="shared" si="283"/>
        <v>25.121875762939453</v>
      </c>
      <c r="AR383" s="1">
        <v>2</v>
      </c>
      <c r="AS383">
        <f t="shared" si="284"/>
        <v>4.644859790802002</v>
      </c>
      <c r="AT383" s="1">
        <v>1</v>
      </c>
      <c r="AU383">
        <f t="shared" si="285"/>
        <v>9.2897195816040039</v>
      </c>
      <c r="AV383" s="1">
        <v>24.984355926513672</v>
      </c>
      <c r="AW383" s="1">
        <v>25.138053894042969</v>
      </c>
      <c r="AX383" s="1">
        <v>600.50445556640625</v>
      </c>
      <c r="AY383" s="1">
        <v>574.39447021484375</v>
      </c>
      <c r="AZ383" s="1">
        <v>19.530918121337891</v>
      </c>
      <c r="BA383" s="1">
        <v>21.863912582397461</v>
      </c>
      <c r="BB383" s="1">
        <v>62.038597106933594</v>
      </c>
      <c r="BC383" s="1">
        <v>69.449195861816406</v>
      </c>
      <c r="BD383" s="1">
        <v>350.34408569335938</v>
      </c>
      <c r="BE383" s="1">
        <v>1801.100341796875</v>
      </c>
      <c r="BF383" s="1">
        <v>310.9586181640625</v>
      </c>
      <c r="BG383" s="1">
        <v>100.90608215332031</v>
      </c>
      <c r="BH383" s="1">
        <v>-14.392146110534668</v>
      </c>
      <c r="BI383" s="1">
        <v>-0.84063702821731567</v>
      </c>
      <c r="BJ383" s="1">
        <v>0.25</v>
      </c>
      <c r="BK383" s="1">
        <v>-1.355140209197998</v>
      </c>
      <c r="BL383" s="1">
        <v>7.355140209197998</v>
      </c>
      <c r="BM383" s="1">
        <v>1</v>
      </c>
      <c r="BN383" s="1">
        <v>0</v>
      </c>
      <c r="BO383" s="1">
        <v>0.15999999642372131</v>
      </c>
      <c r="BP383" s="1">
        <v>111115</v>
      </c>
      <c r="BQ383">
        <f t="shared" si="286"/>
        <v>1.7517204284667967</v>
      </c>
      <c r="BR383">
        <f t="shared" si="287"/>
        <v>4.1781037521347961E-3</v>
      </c>
      <c r="BS383">
        <f t="shared" si="288"/>
        <v>298.27187576293943</v>
      </c>
      <c r="BT383">
        <f t="shared" si="289"/>
        <v>298.13435592651365</v>
      </c>
      <c r="BU383">
        <f t="shared" si="290"/>
        <v>288.17604824626324</v>
      </c>
      <c r="BV383">
        <f t="shared" si="291"/>
        <v>0.37691523012895062</v>
      </c>
      <c r="BW383">
        <f t="shared" si="292"/>
        <v>3.2028549983324242</v>
      </c>
      <c r="BX383">
        <f t="shared" si="293"/>
        <v>31.740950891997688</v>
      </c>
      <c r="BY383">
        <f t="shared" si="294"/>
        <v>9.877038309600227</v>
      </c>
      <c r="BZ383">
        <f t="shared" si="295"/>
        <v>25.053115844726563</v>
      </c>
      <c r="CA383">
        <f t="shared" si="296"/>
        <v>3.1897606765248914</v>
      </c>
      <c r="CB383">
        <f t="shared" si="297"/>
        <v>0.41167405492141401</v>
      </c>
      <c r="CC383">
        <f t="shared" si="298"/>
        <v>2.2062017592324117</v>
      </c>
      <c r="CD383">
        <f t="shared" si="299"/>
        <v>0.98355891729247968</v>
      </c>
      <c r="CE383">
        <f t="shared" si="300"/>
        <v>0.25894584269996673</v>
      </c>
      <c r="CF383">
        <f t="shared" si="301"/>
        <v>40.279572372139228</v>
      </c>
      <c r="CG383">
        <f t="shared" si="302"/>
        <v>0.69495591659072009</v>
      </c>
      <c r="CH383">
        <f t="shared" si="303"/>
        <v>69.442307723096732</v>
      </c>
      <c r="CI383">
        <f t="shared" si="304"/>
        <v>568.09657878929647</v>
      </c>
      <c r="CJ383">
        <f t="shared" si="305"/>
        <v>5.2974391458300435E-2</v>
      </c>
      <c r="CK383">
        <f t="shared" si="306"/>
        <v>0</v>
      </c>
      <c r="CL383">
        <f t="shared" si="307"/>
        <v>1530.9352905273436</v>
      </c>
      <c r="CM383">
        <f t="shared" si="308"/>
        <v>0</v>
      </c>
      <c r="CN383" t="e">
        <f t="shared" si="309"/>
        <v>#DIV/0!</v>
      </c>
      <c r="CO383" t="e">
        <f t="shared" si="310"/>
        <v>#DIV/0!</v>
      </c>
      <c r="CP383" s="10" t="e">
        <f>(V383-X383)/(V383-U383)</f>
        <v>#DIV/0!</v>
      </c>
    </row>
    <row r="384" spans="1:94" x14ac:dyDescent="0.3">
      <c r="A384" s="40" t="str">
        <f>VLOOKUP(C384,ListCodeMtrx!A$1:B$91,2,TRUE)</f>
        <v>M19</v>
      </c>
      <c r="B384" s="1">
        <f t="shared" si="267"/>
        <v>800</v>
      </c>
      <c r="C384" s="11">
        <v>19</v>
      </c>
      <c r="D384" s="4" t="s">
        <v>208</v>
      </c>
      <c r="E384" s="5">
        <v>1</v>
      </c>
      <c r="F384" s="5">
        <v>4</v>
      </c>
      <c r="G384">
        <v>96</v>
      </c>
      <c r="H384" s="12">
        <v>41340</v>
      </c>
      <c r="I384">
        <v>1</v>
      </c>
      <c r="J384" s="1">
        <v>6</v>
      </c>
      <c r="K384" s="6">
        <v>0.51505787037037043</v>
      </c>
      <c r="L384" s="1">
        <v>1801.5</v>
      </c>
      <c r="M384" s="1">
        <v>0</v>
      </c>
      <c r="N384" s="1">
        <v>800</v>
      </c>
      <c r="O384" s="7">
        <f t="shared" si="269"/>
        <v>49.778515996966696</v>
      </c>
      <c r="P384" s="7">
        <f t="shared" si="270"/>
        <v>0.43616635823572164</v>
      </c>
      <c r="Q384" s="7">
        <f t="shared" si="271"/>
        <v>569.57461617126069</v>
      </c>
      <c r="R384" s="1">
        <v>25.057216644287109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t="e">
        <f t="shared" si="272"/>
        <v>#DIV/0!</v>
      </c>
      <c r="AA384" t="e">
        <f t="shared" si="273"/>
        <v>#DIV/0!</v>
      </c>
      <c r="AB384" t="e">
        <f t="shared" si="274"/>
        <v>#DIV/0!</v>
      </c>
      <c r="AC384" s="1">
        <v>-1</v>
      </c>
      <c r="AD384" s="1">
        <v>0.85</v>
      </c>
      <c r="AE384" s="1">
        <v>0.85</v>
      </c>
      <c r="AF384" s="1">
        <v>10.018235206604004</v>
      </c>
      <c r="AG384">
        <f t="shared" si="275"/>
        <v>0.84999999999999987</v>
      </c>
      <c r="AH384">
        <f t="shared" si="276"/>
        <v>3.3167847141250963E-2</v>
      </c>
      <c r="AI384" t="e">
        <f t="shared" si="277"/>
        <v>#DIV/0!</v>
      </c>
      <c r="AJ384" t="e">
        <f t="shared" si="278"/>
        <v>#DIV/0!</v>
      </c>
      <c r="AK384" t="e">
        <f t="shared" si="279"/>
        <v>#DIV/0!</v>
      </c>
      <c r="AL384" s="1">
        <v>0</v>
      </c>
      <c r="AM384" s="1">
        <v>0.5</v>
      </c>
      <c r="AN384" t="e">
        <f t="shared" si="280"/>
        <v>#DIV/0!</v>
      </c>
      <c r="AO384">
        <f t="shared" si="281"/>
        <v>4.2017136159173427</v>
      </c>
      <c r="AP384">
        <f t="shared" si="282"/>
        <v>0.99045201143668171</v>
      </c>
      <c r="AQ384">
        <f t="shared" si="283"/>
        <v>25.057216644287109</v>
      </c>
      <c r="AR384" s="1">
        <v>2</v>
      </c>
      <c r="AS384">
        <f t="shared" si="284"/>
        <v>4.644859790802002</v>
      </c>
      <c r="AT384" s="1">
        <v>1</v>
      </c>
      <c r="AU384">
        <f t="shared" si="285"/>
        <v>9.2897195816040039</v>
      </c>
      <c r="AV384" s="1">
        <v>24.969753265380859</v>
      </c>
      <c r="AW384" s="1">
        <v>25.137310028076172</v>
      </c>
      <c r="AX384" s="1">
        <v>800.522705078125</v>
      </c>
      <c r="AY384" s="1">
        <v>770.26019287109375</v>
      </c>
      <c r="AZ384" s="1">
        <v>19.458456039428711</v>
      </c>
      <c r="BA384" s="1">
        <v>21.804622650146484</v>
      </c>
      <c r="BB384" s="1">
        <v>61.858596801757813</v>
      </c>
      <c r="BC384" s="1">
        <v>69.31707763671875</v>
      </c>
      <c r="BD384" s="1">
        <v>350.36700439453125</v>
      </c>
      <c r="BE384" s="1">
        <v>1801.124755859375</v>
      </c>
      <c r="BF384" s="1">
        <v>351.9449462890625</v>
      </c>
      <c r="BG384" s="1">
        <v>100.90008544921875</v>
      </c>
      <c r="BH384" s="1">
        <v>-21.127559661865234</v>
      </c>
      <c r="BI384" s="1">
        <v>-0.79896527528762817</v>
      </c>
      <c r="BJ384" s="1">
        <v>0.25</v>
      </c>
      <c r="BK384" s="1">
        <v>-1.355140209197998</v>
      </c>
      <c r="BL384" s="1">
        <v>7.355140209197998</v>
      </c>
      <c r="BM384" s="1">
        <v>1</v>
      </c>
      <c r="BN384" s="1">
        <v>0</v>
      </c>
      <c r="BO384" s="1">
        <v>0.15999999642372131</v>
      </c>
      <c r="BP384" s="1">
        <v>111115</v>
      </c>
      <c r="BQ384">
        <f t="shared" si="286"/>
        <v>1.7518350219726559</v>
      </c>
      <c r="BR384">
        <f t="shared" si="287"/>
        <v>4.2017136159173425E-3</v>
      </c>
      <c r="BS384">
        <f t="shared" si="288"/>
        <v>298.20721664428709</v>
      </c>
      <c r="BT384">
        <f t="shared" si="289"/>
        <v>298.11975326538084</v>
      </c>
      <c r="BU384">
        <f t="shared" si="290"/>
        <v>288.17995449617592</v>
      </c>
      <c r="BV384">
        <f t="shared" si="291"/>
        <v>0.37521348409499572</v>
      </c>
      <c r="BW384">
        <f t="shared" si="292"/>
        <v>3.1905403000244328</v>
      </c>
      <c r="BX384">
        <f t="shared" si="293"/>
        <v>31.62078888060185</v>
      </c>
      <c r="BY384">
        <f t="shared" si="294"/>
        <v>9.8161662304553658</v>
      </c>
      <c r="BZ384">
        <f t="shared" si="295"/>
        <v>25.013484954833984</v>
      </c>
      <c r="CA384">
        <f t="shared" si="296"/>
        <v>3.1822348241246843</v>
      </c>
      <c r="CB384">
        <f t="shared" si="297"/>
        <v>0.41660607414094986</v>
      </c>
      <c r="CC384">
        <f t="shared" si="298"/>
        <v>2.2000882885877511</v>
      </c>
      <c r="CD384">
        <f t="shared" si="299"/>
        <v>0.98214653553693321</v>
      </c>
      <c r="CE384">
        <f t="shared" si="300"/>
        <v>0.26206824596940298</v>
      </c>
      <c r="CF384">
        <f t="shared" si="301"/>
        <v>57.470127441386175</v>
      </c>
      <c r="CG384">
        <f t="shared" si="302"/>
        <v>0.73945742158660588</v>
      </c>
      <c r="CH384">
        <f t="shared" si="303"/>
        <v>69.534971950235658</v>
      </c>
      <c r="CI384">
        <f t="shared" si="304"/>
        <v>763.02628274005167</v>
      </c>
      <c r="CJ384">
        <f t="shared" si="305"/>
        <v>4.5363413972368379E-2</v>
      </c>
      <c r="CK384">
        <f t="shared" si="306"/>
        <v>0</v>
      </c>
      <c r="CL384">
        <f t="shared" si="307"/>
        <v>1530.9560424804686</v>
      </c>
      <c r="CM384">
        <f t="shared" si="308"/>
        <v>0</v>
      </c>
      <c r="CN384" t="e">
        <f t="shared" si="309"/>
        <v>#DIV/0!</v>
      </c>
      <c r="CO384" t="e">
        <f t="shared" si="310"/>
        <v>#DIV/0!</v>
      </c>
      <c r="CP384" s="10" t="e">
        <v>#DIV/0!</v>
      </c>
    </row>
    <row r="385" spans="1:94" hidden="1" x14ac:dyDescent="0.3">
      <c r="A385" t="str">
        <f>VLOOKUP(C385,ListCodeMtrx!A$1:B$91,2,TRUE)</f>
        <v>M19</v>
      </c>
      <c r="B385" s="1" t="str">
        <f t="shared" si="267"/>
        <v>400F</v>
      </c>
      <c r="C385" s="8">
        <v>19</v>
      </c>
      <c r="D385" s="4" t="s">
        <v>208</v>
      </c>
      <c r="E385" s="5">
        <v>1</v>
      </c>
      <c r="F385" s="5">
        <v>4</v>
      </c>
      <c r="G385">
        <v>96</v>
      </c>
      <c r="H385" s="13">
        <v>41340</v>
      </c>
      <c r="I385" s="8">
        <v>1</v>
      </c>
      <c r="J385" s="9">
        <v>7</v>
      </c>
      <c r="K385" s="6">
        <v>0.51740740740740732</v>
      </c>
      <c r="L385" s="9">
        <v>1996</v>
      </c>
      <c r="M385" s="9">
        <v>0</v>
      </c>
      <c r="N385" s="1" t="s">
        <v>179</v>
      </c>
      <c r="O385" s="7">
        <f t="shared" si="269"/>
        <v>31.650585269990071</v>
      </c>
      <c r="P385" s="7">
        <f t="shared" si="270"/>
        <v>0.43952598261513437</v>
      </c>
      <c r="Q385" s="7">
        <f t="shared" si="271"/>
        <v>254.78245238845452</v>
      </c>
      <c r="R385" s="9">
        <v>25.105873107910156</v>
      </c>
      <c r="S385" s="9">
        <v>1</v>
      </c>
      <c r="T385" s="9">
        <v>1</v>
      </c>
      <c r="U385" s="9">
        <v>0</v>
      </c>
      <c r="V385" s="9">
        <v>0</v>
      </c>
      <c r="W385" s="9">
        <v>287.69921875</v>
      </c>
      <c r="X385" s="9">
        <v>654.71417236328125</v>
      </c>
      <c r="Y385" s="9">
        <v>461.57373046875</v>
      </c>
      <c r="Z385" s="8" t="e">
        <f t="shared" si="272"/>
        <v>#DIV/0!</v>
      </c>
      <c r="AA385" s="8">
        <f t="shared" si="273"/>
        <v>0.56057279513056835</v>
      </c>
      <c r="AB385" s="8">
        <f t="shared" si="274"/>
        <v>0.29499963502754817</v>
      </c>
      <c r="AC385" s="9">
        <v>-1</v>
      </c>
      <c r="AD385" s="9">
        <v>0.85</v>
      </c>
      <c r="AE385" s="9">
        <v>0.85</v>
      </c>
      <c r="AF385" s="9">
        <v>9.7839221954345703</v>
      </c>
      <c r="AG385" s="8">
        <f t="shared" si="275"/>
        <v>0.84999999999999987</v>
      </c>
      <c r="AH385" s="8">
        <f t="shared" si="276"/>
        <v>2.1326903693440754E-2</v>
      </c>
      <c r="AI385" s="8">
        <f t="shared" si="277"/>
        <v>0.52624679183519252</v>
      </c>
      <c r="AJ385" s="8">
        <f t="shared" si="278"/>
        <v>2.2756897818766886</v>
      </c>
      <c r="AK385" s="8">
        <f t="shared" si="279"/>
        <v>-1</v>
      </c>
      <c r="AL385" s="9">
        <v>1801.1265869140625</v>
      </c>
      <c r="AM385" s="9">
        <v>0.5</v>
      </c>
      <c r="AN385" s="8">
        <f t="shared" si="280"/>
        <v>225.81596645567629</v>
      </c>
      <c r="AO385" s="8">
        <f t="shared" si="281"/>
        <v>4.2904893141576856</v>
      </c>
      <c r="AP385" s="8">
        <f t="shared" si="282"/>
        <v>1.0039138218261323</v>
      </c>
      <c r="AQ385" s="8">
        <f t="shared" si="283"/>
        <v>25.105873107910156</v>
      </c>
      <c r="AR385" s="9">
        <v>2</v>
      </c>
      <c r="AS385" s="8">
        <f t="shared" si="284"/>
        <v>4.644859790802002</v>
      </c>
      <c r="AT385" s="9">
        <v>1</v>
      </c>
      <c r="AU385" s="8">
        <f t="shared" si="285"/>
        <v>9.2897195816040039</v>
      </c>
      <c r="AV385" s="9">
        <v>24.977714538574219</v>
      </c>
      <c r="AW385" s="9">
        <v>25.137657165527344</v>
      </c>
      <c r="AX385" s="9">
        <v>398.82070922851562</v>
      </c>
      <c r="AY385" s="9">
        <v>379.82388305664062</v>
      </c>
      <c r="AZ385" s="9">
        <v>19.368398666381836</v>
      </c>
      <c r="BA385" s="9">
        <v>21.764169692993164</v>
      </c>
      <c r="BB385" s="9">
        <v>61.539802551269531</v>
      </c>
      <c r="BC385" s="9">
        <v>69.151954650878906</v>
      </c>
      <c r="BD385" s="9">
        <v>350.3765869140625</v>
      </c>
      <c r="BE385" s="9">
        <v>1801.1265869140625</v>
      </c>
      <c r="BF385" s="9">
        <v>359.212158203125</v>
      </c>
      <c r="BG385" s="9">
        <v>100.89470672607422</v>
      </c>
      <c r="BH385" s="9">
        <v>-8.3642539978027344</v>
      </c>
      <c r="BI385" s="9">
        <v>-0.87087422609329224</v>
      </c>
      <c r="BJ385" s="9">
        <v>0.75</v>
      </c>
      <c r="BK385" s="9">
        <v>-1.355140209197998</v>
      </c>
      <c r="BL385" s="9">
        <v>7.355140209197998</v>
      </c>
      <c r="BM385" s="9">
        <v>1</v>
      </c>
      <c r="BN385" s="9">
        <v>0</v>
      </c>
      <c r="BO385" s="9">
        <v>0.15999999642372131</v>
      </c>
      <c r="BP385" s="9">
        <v>111115</v>
      </c>
      <c r="BQ385" s="8">
        <f t="shared" si="286"/>
        <v>1.7518829345703124</v>
      </c>
      <c r="BR385" s="8">
        <f t="shared" si="287"/>
        <v>4.2904893141576857E-3</v>
      </c>
      <c r="BS385" s="8">
        <f t="shared" si="288"/>
        <v>298.25587310791013</v>
      </c>
      <c r="BT385" s="8">
        <f t="shared" si="289"/>
        <v>298.1277145385742</v>
      </c>
      <c r="BU385" s="8">
        <f t="shared" si="290"/>
        <v>288.18024746491938</v>
      </c>
      <c r="BV385" s="8">
        <f t="shared" si="291"/>
        <v>0.35907594797635101</v>
      </c>
      <c r="BW385" s="8">
        <f t="shared" si="292"/>
        <v>3.1998033401371906</v>
      </c>
      <c r="BX385" s="8">
        <f t="shared" si="293"/>
        <v>31.714283573116976</v>
      </c>
      <c r="BY385" s="8">
        <f t="shared" si="294"/>
        <v>9.950113880123812</v>
      </c>
      <c r="BZ385" s="8">
        <f t="shared" si="295"/>
        <v>25.041793823242188</v>
      </c>
      <c r="CA385" s="8">
        <f t="shared" si="296"/>
        <v>3.1876090546641951</v>
      </c>
      <c r="CB385" s="8">
        <f t="shared" si="297"/>
        <v>0.41967006592368389</v>
      </c>
      <c r="CC385" s="8">
        <f t="shared" si="298"/>
        <v>2.1958895183110583</v>
      </c>
      <c r="CD385" s="8">
        <f t="shared" si="299"/>
        <v>0.99171953635313681</v>
      </c>
      <c r="CE385" s="8">
        <f t="shared" si="300"/>
        <v>0.26400826465312643</v>
      </c>
      <c r="CF385" s="8">
        <f t="shared" si="301"/>
        <v>25.70620081268309</v>
      </c>
      <c r="CG385" s="8">
        <f t="shared" si="302"/>
        <v>0.67079102645701849</v>
      </c>
      <c r="CH385" s="8">
        <f t="shared" si="303"/>
        <v>69.220088554526399</v>
      </c>
      <c r="CI385" s="8">
        <f t="shared" si="304"/>
        <v>375.2243588472017</v>
      </c>
      <c r="CJ385" s="8">
        <f t="shared" si="305"/>
        <v>5.8387902158651132E-2</v>
      </c>
      <c r="CK385" s="8">
        <f t="shared" si="306"/>
        <v>0</v>
      </c>
      <c r="CL385" s="8">
        <f t="shared" si="307"/>
        <v>1530.9575988769529</v>
      </c>
      <c r="CM385" s="8">
        <f t="shared" si="308"/>
        <v>367.01495361328125</v>
      </c>
      <c r="CN385" s="8">
        <f t="shared" si="309"/>
        <v>0.29499963502754817</v>
      </c>
      <c r="CO385" s="8" t="e">
        <f t="shared" si="310"/>
        <v>#DIV/0!</v>
      </c>
      <c r="CP385" s="10" t="e">
        <v>#DIV/0!</v>
      </c>
    </row>
    <row r="386" spans="1:94" hidden="1" x14ac:dyDescent="0.3">
      <c r="A386" t="str">
        <f>VLOOKUP(C386,ListCodeMtrx!A$1:B$91,2,TRUE)</f>
        <v>M21</v>
      </c>
      <c r="B386" s="1" t="str">
        <f t="shared" si="267"/>
        <v>400a</v>
      </c>
      <c r="C386" s="11">
        <v>21</v>
      </c>
      <c r="D386" s="4" t="s">
        <v>210</v>
      </c>
      <c r="E386" s="5">
        <v>1</v>
      </c>
      <c r="F386" s="5">
        <v>5</v>
      </c>
      <c r="G386">
        <v>96</v>
      </c>
      <c r="H386" s="12">
        <v>41340</v>
      </c>
      <c r="I386">
        <v>1</v>
      </c>
      <c r="J386" s="1">
        <v>8</v>
      </c>
      <c r="K386" s="6">
        <v>0.52131944444444445</v>
      </c>
      <c r="L386" s="1">
        <v>2342.5</v>
      </c>
      <c r="M386" s="1">
        <v>0</v>
      </c>
      <c r="N386" s="1" t="s">
        <v>177</v>
      </c>
      <c r="O386">
        <f t="shared" si="269"/>
        <v>34.276556605870468</v>
      </c>
      <c r="P386">
        <f t="shared" si="270"/>
        <v>0.43305947224338009</v>
      </c>
      <c r="Q386">
        <f t="shared" si="271"/>
        <v>242.18805865124867</v>
      </c>
      <c r="R386" s="1">
        <v>25.063577651977539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t="e">
        <f t="shared" si="272"/>
        <v>#DIV/0!</v>
      </c>
      <c r="AA386" t="e">
        <f t="shared" si="273"/>
        <v>#DIV/0!</v>
      </c>
      <c r="AB386" t="e">
        <f t="shared" si="274"/>
        <v>#DIV/0!</v>
      </c>
      <c r="AC386" s="1">
        <v>-1</v>
      </c>
      <c r="AD386" s="1">
        <v>0.85</v>
      </c>
      <c r="AE386" s="1">
        <v>0.85</v>
      </c>
      <c r="AF386" s="1">
        <v>9.7839221954345703</v>
      </c>
      <c r="AG386">
        <f t="shared" si="275"/>
        <v>0.84999999999999987</v>
      </c>
      <c r="AH386">
        <f t="shared" si="276"/>
        <v>2.3039410883846107E-2</v>
      </c>
      <c r="AI386" t="e">
        <f t="shared" si="277"/>
        <v>#DIV/0!</v>
      </c>
      <c r="AJ386" t="e">
        <f t="shared" si="278"/>
        <v>#DIV/0!</v>
      </c>
      <c r="AK386" t="e">
        <f t="shared" si="279"/>
        <v>#DIV/0!</v>
      </c>
      <c r="AL386" s="1">
        <v>1801.1265869140625</v>
      </c>
      <c r="AM386" s="1">
        <v>0.5</v>
      </c>
      <c r="AN386" t="e">
        <f t="shared" si="280"/>
        <v>#DIV/0!</v>
      </c>
      <c r="AO386">
        <f t="shared" si="281"/>
        <v>4.2559256393335145</v>
      </c>
      <c r="AP386">
        <f t="shared" si="282"/>
        <v>1.0100809683511072</v>
      </c>
      <c r="AQ386">
        <f t="shared" si="283"/>
        <v>25.063577651977539</v>
      </c>
      <c r="AR386" s="1">
        <v>2</v>
      </c>
      <c r="AS386">
        <f t="shared" si="284"/>
        <v>4.644859790802002</v>
      </c>
      <c r="AT386" s="1">
        <v>1</v>
      </c>
      <c r="AU386">
        <f t="shared" si="285"/>
        <v>9.2897195816040039</v>
      </c>
      <c r="AV386" s="1">
        <v>25.014596939086914</v>
      </c>
      <c r="AW386" s="1">
        <v>25.139238357543945</v>
      </c>
      <c r="AX386" s="1">
        <v>399.44744873046875</v>
      </c>
      <c r="AY386" s="1">
        <v>378.9610595703125</v>
      </c>
      <c r="AZ386" s="1">
        <v>19.247600555419922</v>
      </c>
      <c r="BA386" s="1">
        <v>21.624435424804688</v>
      </c>
      <c r="BB386" s="1">
        <v>61.018238067626953</v>
      </c>
      <c r="BC386" s="1">
        <v>68.553215026855469</v>
      </c>
      <c r="BD386" s="1">
        <v>350.37298583984375</v>
      </c>
      <c r="BE386" s="1">
        <v>1801.3408203125</v>
      </c>
      <c r="BF386" s="1">
        <v>417.45150756835937</v>
      </c>
      <c r="BG386" s="1">
        <v>100.88906097412109</v>
      </c>
      <c r="BH386" s="1">
        <v>-8.2630577087402344</v>
      </c>
      <c r="BI386" s="1">
        <v>-0.85925465822219849</v>
      </c>
      <c r="BJ386" s="1">
        <v>0.25</v>
      </c>
      <c r="BK386" s="1">
        <v>-1.355140209197998</v>
      </c>
      <c r="BL386" s="1">
        <v>7.355140209197998</v>
      </c>
      <c r="BM386" s="1">
        <v>1</v>
      </c>
      <c r="BN386" s="1">
        <v>0</v>
      </c>
      <c r="BO386" s="1">
        <v>0.15999999642372131</v>
      </c>
      <c r="BP386" s="1">
        <v>111115</v>
      </c>
      <c r="BQ386">
        <f t="shared" si="286"/>
        <v>1.7518649291992185</v>
      </c>
      <c r="BR386">
        <f t="shared" si="287"/>
        <v>4.2559256393335148E-3</v>
      </c>
      <c r="BS386">
        <f t="shared" si="288"/>
        <v>298.21357765197752</v>
      </c>
      <c r="BT386">
        <f t="shared" si="289"/>
        <v>298.16459693908689</v>
      </c>
      <c r="BU386">
        <f t="shared" si="290"/>
        <v>288.21452480790322</v>
      </c>
      <c r="BV386">
        <f t="shared" si="291"/>
        <v>0.36815364509604426</v>
      </c>
      <c r="BW386">
        <f t="shared" si="292"/>
        <v>3.1917499524551713</v>
      </c>
      <c r="BX386">
        <f t="shared" si="293"/>
        <v>31.636234113368172</v>
      </c>
      <c r="BY386">
        <f t="shared" si="294"/>
        <v>10.011798688563484</v>
      </c>
      <c r="BZ386">
        <f t="shared" si="295"/>
        <v>25.039087295532227</v>
      </c>
      <c r="CA386">
        <f t="shared" si="296"/>
        <v>3.1870948976155238</v>
      </c>
      <c r="CB386">
        <f t="shared" si="297"/>
        <v>0.41377069632231217</v>
      </c>
      <c r="CC386">
        <f t="shared" si="298"/>
        <v>2.1816689841040642</v>
      </c>
      <c r="CD386">
        <f t="shared" si="299"/>
        <v>1.0054259135114596</v>
      </c>
      <c r="CE386">
        <f t="shared" si="300"/>
        <v>0.26027314305972021</v>
      </c>
      <c r="CF386">
        <f t="shared" si="301"/>
        <v>24.434125816469841</v>
      </c>
      <c r="CG386">
        <f t="shared" si="302"/>
        <v>0.63908428725066158</v>
      </c>
      <c r="CH386">
        <f t="shared" si="303"/>
        <v>68.935690235901774</v>
      </c>
      <c r="CI386">
        <f t="shared" si="304"/>
        <v>373.97992413221402</v>
      </c>
      <c r="CJ386">
        <f t="shared" si="305"/>
        <v>6.3181950047679167E-2</v>
      </c>
      <c r="CK386">
        <f t="shared" si="306"/>
        <v>0</v>
      </c>
      <c r="CL386">
        <f t="shared" si="307"/>
        <v>1531.1396972656248</v>
      </c>
      <c r="CM386">
        <f t="shared" si="308"/>
        <v>0</v>
      </c>
      <c r="CN386" t="e">
        <f t="shared" si="309"/>
        <v>#DIV/0!</v>
      </c>
      <c r="CO386" t="e">
        <f t="shared" si="310"/>
        <v>#DIV/0!</v>
      </c>
      <c r="CP386" s="10" t="e">
        <v>#DIV/0!</v>
      </c>
    </row>
    <row r="387" spans="1:94" s="8" customFormat="1" x14ac:dyDescent="0.3">
      <c r="A387" s="40" t="str">
        <f>VLOOKUP(C387,ListCodeMtrx!A$1:B$91,2,TRUE)</f>
        <v>M21</v>
      </c>
      <c r="B387" s="1">
        <f t="shared" si="267"/>
        <v>50</v>
      </c>
      <c r="C387" s="11">
        <v>21</v>
      </c>
      <c r="D387" s="4" t="s">
        <v>210</v>
      </c>
      <c r="E387" s="5">
        <v>1</v>
      </c>
      <c r="F387" s="5">
        <v>5</v>
      </c>
      <c r="G387">
        <v>96</v>
      </c>
      <c r="H387" s="12">
        <v>41340</v>
      </c>
      <c r="I387">
        <v>1</v>
      </c>
      <c r="J387" s="1">
        <v>9</v>
      </c>
      <c r="K387" s="6">
        <v>0.5237384259259259</v>
      </c>
      <c r="L387" s="1">
        <v>2551.5</v>
      </c>
      <c r="M387" s="1">
        <v>0</v>
      </c>
      <c r="N387" s="1">
        <v>50</v>
      </c>
      <c r="O387" s="7">
        <f t="shared" si="269"/>
        <v>-1.0524110111413787</v>
      </c>
      <c r="P387" s="7">
        <f t="shared" si="270"/>
        <v>0.41610853197437897</v>
      </c>
      <c r="Q387" s="7">
        <f t="shared" si="271"/>
        <v>51.530999219123792</v>
      </c>
      <c r="R387" s="1">
        <v>25.191913604736328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t="e">
        <f t="shared" si="272"/>
        <v>#DIV/0!</v>
      </c>
      <c r="AA387" t="e">
        <f t="shared" si="273"/>
        <v>#DIV/0!</v>
      </c>
      <c r="AB387" t="e">
        <f t="shared" si="274"/>
        <v>#DIV/0!</v>
      </c>
      <c r="AC387" s="1">
        <v>-1</v>
      </c>
      <c r="AD387" s="1">
        <v>0.85</v>
      </c>
      <c r="AE387" s="1">
        <v>0.85</v>
      </c>
      <c r="AF387" s="1">
        <v>9.7839221954345703</v>
      </c>
      <c r="AG387">
        <f t="shared" si="275"/>
        <v>0.84999999999999987</v>
      </c>
      <c r="AH387">
        <f t="shared" si="276"/>
        <v>-3.4233584122435753E-5</v>
      </c>
      <c r="AI387" t="e">
        <f t="shared" si="277"/>
        <v>#DIV/0!</v>
      </c>
      <c r="AJ387" t="e">
        <f t="shared" si="278"/>
        <v>#DIV/0!</v>
      </c>
      <c r="AK387" t="e">
        <f t="shared" si="279"/>
        <v>#DIV/0!</v>
      </c>
      <c r="AL387" s="1">
        <v>1801.1265869140625</v>
      </c>
      <c r="AM387" s="1">
        <v>0.5</v>
      </c>
      <c r="AN387" t="e">
        <f t="shared" si="280"/>
        <v>#DIV/0!</v>
      </c>
      <c r="AO387">
        <f t="shared" si="281"/>
        <v>4.2360013086264354</v>
      </c>
      <c r="AP387">
        <f t="shared" si="282"/>
        <v>1.0443864519960857</v>
      </c>
      <c r="AQ387">
        <f t="shared" si="283"/>
        <v>25.191913604736328</v>
      </c>
      <c r="AR387" s="1">
        <v>2</v>
      </c>
      <c r="AS387">
        <f t="shared" si="284"/>
        <v>4.644859790802002</v>
      </c>
      <c r="AT387" s="1">
        <v>1</v>
      </c>
      <c r="AU387">
        <f t="shared" si="285"/>
        <v>9.2897195816040039</v>
      </c>
      <c r="AV387" s="1">
        <v>25.017850875854492</v>
      </c>
      <c r="AW387" s="1">
        <v>25.139467239379883</v>
      </c>
      <c r="AX387" s="1">
        <v>47.688011169433594</v>
      </c>
      <c r="AY387" s="1">
        <v>48.172245025634766</v>
      </c>
      <c r="AZ387" s="1">
        <v>19.161697387695313</v>
      </c>
      <c r="BA387" s="1">
        <v>21.527524948120117</v>
      </c>
      <c r="BB387" s="1">
        <v>60.733089447021484</v>
      </c>
      <c r="BC387" s="1">
        <v>68.231590270996094</v>
      </c>
      <c r="BD387" s="1">
        <v>350.38992309570312</v>
      </c>
      <c r="BE387" s="1">
        <v>1801.1556396484375</v>
      </c>
      <c r="BF387" s="1">
        <v>455.5037841796875</v>
      </c>
      <c r="BG387" s="1">
        <v>100.8873291015625</v>
      </c>
      <c r="BH387" s="1">
        <v>-1.0736541748046875</v>
      </c>
      <c r="BI387" s="1">
        <v>-0.94791775941848755</v>
      </c>
      <c r="BJ387" s="1">
        <v>0.5</v>
      </c>
      <c r="BK387" s="1">
        <v>-1.355140209197998</v>
      </c>
      <c r="BL387" s="1">
        <v>7.355140209197998</v>
      </c>
      <c r="BM387" s="1">
        <v>1</v>
      </c>
      <c r="BN387" s="1">
        <v>0</v>
      </c>
      <c r="BO387" s="1">
        <v>0.15999999642372131</v>
      </c>
      <c r="BP387" s="1">
        <v>111115</v>
      </c>
      <c r="BQ387">
        <f t="shared" si="286"/>
        <v>1.7519496154785155</v>
      </c>
      <c r="BR387">
        <f t="shared" si="287"/>
        <v>4.2360013086264357E-3</v>
      </c>
      <c r="BS387">
        <f t="shared" si="288"/>
        <v>298.34191360473631</v>
      </c>
      <c r="BT387">
        <f t="shared" si="289"/>
        <v>298.16785087585447</v>
      </c>
      <c r="BU387">
        <f t="shared" si="290"/>
        <v>288.18489590231547</v>
      </c>
      <c r="BV387">
        <f t="shared" si="291"/>
        <v>0.36599264506452106</v>
      </c>
      <c r="BW387">
        <f t="shared" si="292"/>
        <v>3.2162409461791772</v>
      </c>
      <c r="BX387">
        <f t="shared" si="293"/>
        <v>31.879533087266214</v>
      </c>
      <c r="BY387">
        <f t="shared" si="294"/>
        <v>10.352008139146097</v>
      </c>
      <c r="BZ387">
        <f t="shared" si="295"/>
        <v>25.10488224029541</v>
      </c>
      <c r="CA387">
        <f t="shared" si="296"/>
        <v>3.1996144682209211</v>
      </c>
      <c r="CB387">
        <f t="shared" si="297"/>
        <v>0.39826911545518034</v>
      </c>
      <c r="CC387">
        <f t="shared" si="298"/>
        <v>2.1718544941830915</v>
      </c>
      <c r="CD387">
        <f t="shared" si="299"/>
        <v>1.0277599740378296</v>
      </c>
      <c r="CE387">
        <f t="shared" si="300"/>
        <v>0.25046175639306351</v>
      </c>
      <c r="CF387">
        <f t="shared" si="301"/>
        <v>5.1988248771521022</v>
      </c>
      <c r="CG387">
        <f t="shared" si="302"/>
        <v>1.0697238459968323</v>
      </c>
      <c r="CH387">
        <f t="shared" si="303"/>
        <v>68.067162362120499</v>
      </c>
      <c r="CI387">
        <f t="shared" si="304"/>
        <v>48.325183427333599</v>
      </c>
      <c r="CJ387">
        <f t="shared" si="305"/>
        <v>-1.4823457685320608E-2</v>
      </c>
      <c r="CK387">
        <f t="shared" si="306"/>
        <v>0</v>
      </c>
      <c r="CL387">
        <f t="shared" si="307"/>
        <v>1530.9822937011716</v>
      </c>
      <c r="CM387">
        <f t="shared" si="308"/>
        <v>0</v>
      </c>
      <c r="CN387" t="e">
        <f t="shared" si="309"/>
        <v>#DIV/0!</v>
      </c>
      <c r="CO387" t="e">
        <f t="shared" si="310"/>
        <v>#DIV/0!</v>
      </c>
      <c r="CP387" t="e">
        <v>#DIV/0!</v>
      </c>
    </row>
    <row r="388" spans="1:94" x14ac:dyDescent="0.3">
      <c r="A388" s="40" t="str">
        <f>VLOOKUP(C388,ListCodeMtrx!A$1:B$91,2,TRUE)</f>
        <v>M21</v>
      </c>
      <c r="B388" s="1">
        <f t="shared" ref="B388:B451" si="311">N388</f>
        <v>100</v>
      </c>
      <c r="C388" s="11">
        <v>21</v>
      </c>
      <c r="D388" s="4" t="s">
        <v>210</v>
      </c>
      <c r="E388" s="5">
        <v>1</v>
      </c>
      <c r="F388" s="5">
        <v>5</v>
      </c>
      <c r="G388">
        <v>96</v>
      </c>
      <c r="H388" s="12">
        <v>41340</v>
      </c>
      <c r="I388">
        <v>1</v>
      </c>
      <c r="J388" s="1">
        <v>10</v>
      </c>
      <c r="K388" s="6">
        <v>0.52577546296296296</v>
      </c>
      <c r="L388" s="1">
        <v>2727.5</v>
      </c>
      <c r="M388" s="1">
        <v>0</v>
      </c>
      <c r="N388" s="1">
        <v>100</v>
      </c>
      <c r="O388" s="7">
        <f t="shared" si="269"/>
        <v>6.4744480958936546</v>
      </c>
      <c r="P388" s="7">
        <f t="shared" si="270"/>
        <v>0.42087660805936589</v>
      </c>
      <c r="Q388" s="7">
        <f t="shared" si="271"/>
        <v>70.51486054207642</v>
      </c>
      <c r="R388" s="1">
        <v>25.216108322143555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t="e">
        <f t="shared" si="272"/>
        <v>#DIV/0!</v>
      </c>
      <c r="AA388" t="e">
        <f t="shared" si="273"/>
        <v>#DIV/0!</v>
      </c>
      <c r="AB388" t="e">
        <f t="shared" si="274"/>
        <v>#DIV/0!</v>
      </c>
      <c r="AC388" s="1">
        <v>-1</v>
      </c>
      <c r="AD388" s="1">
        <v>0.85</v>
      </c>
      <c r="AE388" s="1">
        <v>0.85</v>
      </c>
      <c r="AF388" s="1">
        <v>9.7839221954345703</v>
      </c>
      <c r="AG388">
        <f t="shared" si="275"/>
        <v>0.84999999999999987</v>
      </c>
      <c r="AH388">
        <f t="shared" si="276"/>
        <v>4.8835204789661052E-3</v>
      </c>
      <c r="AI388" t="e">
        <f t="shared" si="277"/>
        <v>#DIV/0!</v>
      </c>
      <c r="AJ388" t="e">
        <f t="shared" si="278"/>
        <v>#DIV/0!</v>
      </c>
      <c r="AK388" t="e">
        <f t="shared" si="279"/>
        <v>#DIV/0!</v>
      </c>
      <c r="AL388" s="1">
        <v>1801.1265869140625</v>
      </c>
      <c r="AM388" s="1">
        <v>0.5</v>
      </c>
      <c r="AN388" t="e">
        <f t="shared" si="280"/>
        <v>#DIV/0!</v>
      </c>
      <c r="AO388">
        <f t="shared" si="281"/>
        <v>4.2872643457483282</v>
      </c>
      <c r="AP388">
        <f t="shared" si="282"/>
        <v>1.0455069163638622</v>
      </c>
      <c r="AQ388">
        <f t="shared" si="283"/>
        <v>25.216108322143555</v>
      </c>
      <c r="AR388" s="1">
        <v>2</v>
      </c>
      <c r="AS388">
        <f t="shared" si="284"/>
        <v>4.644859790802002</v>
      </c>
      <c r="AT388" s="1">
        <v>1</v>
      </c>
      <c r="AU388">
        <f t="shared" si="285"/>
        <v>9.2897195816040039</v>
      </c>
      <c r="AV388" s="1">
        <v>25.037742614746094</v>
      </c>
      <c r="AW388" s="1">
        <v>25.140016555786133</v>
      </c>
      <c r="AX388" s="1">
        <v>101.43930816650391</v>
      </c>
      <c r="AY388" s="1">
        <v>97.505218505859375</v>
      </c>
      <c r="AZ388" s="1">
        <v>19.168317794799805</v>
      </c>
      <c r="BA388" s="1">
        <v>21.562637329101563</v>
      </c>
      <c r="BB388" s="1">
        <v>60.681312561035156</v>
      </c>
      <c r="BC388" s="1">
        <v>68.261032104492188</v>
      </c>
      <c r="BD388" s="1">
        <v>350.39764404296875</v>
      </c>
      <c r="BE388" s="1">
        <v>1800.6412353515625</v>
      </c>
      <c r="BF388" s="1">
        <v>497.33941650390625</v>
      </c>
      <c r="BG388" s="1">
        <v>100.88606262207031</v>
      </c>
      <c r="BH388" s="1">
        <v>-1.7641448974609375</v>
      </c>
      <c r="BI388" s="1">
        <v>-0.93441563844680786</v>
      </c>
      <c r="BJ388" s="1">
        <v>0.5</v>
      </c>
      <c r="BK388" s="1">
        <v>-1.355140209197998</v>
      </c>
      <c r="BL388" s="1">
        <v>7.355140209197998</v>
      </c>
      <c r="BM388" s="1">
        <v>1</v>
      </c>
      <c r="BN388" s="1">
        <v>0</v>
      </c>
      <c r="BO388" s="1">
        <v>0.15999999642372131</v>
      </c>
      <c r="BP388" s="1">
        <v>111115</v>
      </c>
      <c r="BQ388">
        <f t="shared" si="286"/>
        <v>1.7519882202148434</v>
      </c>
      <c r="BR388">
        <f t="shared" si="287"/>
        <v>4.2872643457483282E-3</v>
      </c>
      <c r="BS388">
        <f t="shared" si="288"/>
        <v>298.36610832214353</v>
      </c>
      <c r="BT388">
        <f t="shared" si="289"/>
        <v>298.18774261474607</v>
      </c>
      <c r="BU388">
        <f t="shared" si="290"/>
        <v>288.10259121665513</v>
      </c>
      <c r="BV388">
        <f t="shared" si="291"/>
        <v>0.35717805529836394</v>
      </c>
      <c r="BW388">
        <f t="shared" si="292"/>
        <v>3.2208764962445935</v>
      </c>
      <c r="BX388">
        <f t="shared" si="293"/>
        <v>31.92588165830529</v>
      </c>
      <c r="BY388">
        <f t="shared" si="294"/>
        <v>10.363244329203727</v>
      </c>
      <c r="BZ388">
        <f t="shared" si="295"/>
        <v>25.126925468444824</v>
      </c>
      <c r="CA388">
        <f t="shared" si="296"/>
        <v>3.2038184897017739</v>
      </c>
      <c r="CB388">
        <f t="shared" si="297"/>
        <v>0.40263497636633827</v>
      </c>
      <c r="CC388">
        <f t="shared" si="298"/>
        <v>2.1753695798807313</v>
      </c>
      <c r="CD388">
        <f t="shared" si="299"/>
        <v>1.0284489098210425</v>
      </c>
      <c r="CE388">
        <f t="shared" si="300"/>
        <v>0.25322455345722777</v>
      </c>
      <c r="CF388">
        <f t="shared" si="301"/>
        <v>7.1139666364344771</v>
      </c>
      <c r="CG388">
        <f t="shared" si="302"/>
        <v>0.72319063146183271</v>
      </c>
      <c r="CH388">
        <f t="shared" si="303"/>
        <v>68.093249668311586</v>
      </c>
      <c r="CI388">
        <f t="shared" si="304"/>
        <v>96.564339198074364</v>
      </c>
      <c r="CJ388">
        <f t="shared" si="305"/>
        <v>4.5655178124700789E-2</v>
      </c>
      <c r="CK388">
        <f t="shared" si="306"/>
        <v>0</v>
      </c>
      <c r="CL388">
        <f t="shared" si="307"/>
        <v>1530.545050048828</v>
      </c>
      <c r="CM388">
        <f t="shared" si="308"/>
        <v>0</v>
      </c>
      <c r="CN388" t="e">
        <f t="shared" si="309"/>
        <v>#DIV/0!</v>
      </c>
      <c r="CO388" t="e">
        <f t="shared" si="310"/>
        <v>#DIV/0!</v>
      </c>
      <c r="CP388" t="e">
        <v>#DIV/0!</v>
      </c>
    </row>
    <row r="389" spans="1:94" x14ac:dyDescent="0.3">
      <c r="A389" s="40" t="str">
        <f>VLOOKUP(C389,ListCodeMtrx!A$1:B$91,2,TRUE)</f>
        <v>M21</v>
      </c>
      <c r="B389" s="1">
        <f t="shared" si="311"/>
        <v>250</v>
      </c>
      <c r="C389" s="11">
        <v>21</v>
      </c>
      <c r="D389" s="4" t="s">
        <v>210</v>
      </c>
      <c r="E389" s="5">
        <v>1</v>
      </c>
      <c r="F389" s="5">
        <v>5</v>
      </c>
      <c r="G389">
        <v>96</v>
      </c>
      <c r="H389" s="12">
        <v>41340</v>
      </c>
      <c r="I389">
        <v>1</v>
      </c>
      <c r="J389" s="1">
        <v>11</v>
      </c>
      <c r="K389" s="6">
        <v>0.52819444444444441</v>
      </c>
      <c r="L389" s="1">
        <v>2936.5</v>
      </c>
      <c r="M389" s="1">
        <v>0</v>
      </c>
      <c r="N389" s="1">
        <v>250</v>
      </c>
      <c r="O389" s="7">
        <f t="shared" si="269"/>
        <v>22.468440364664914</v>
      </c>
      <c r="P389" s="7">
        <f t="shared" si="270"/>
        <v>0.4314653480494608</v>
      </c>
      <c r="Q389" s="7">
        <f t="shared" si="271"/>
        <v>147.44317710398391</v>
      </c>
      <c r="R389" s="1">
        <v>25.24627685546875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t="e">
        <f t="shared" si="272"/>
        <v>#DIV/0!</v>
      </c>
      <c r="AA389" t="e">
        <f t="shared" si="273"/>
        <v>#DIV/0!</v>
      </c>
      <c r="AB389" t="e">
        <f t="shared" si="274"/>
        <v>#DIV/0!</v>
      </c>
      <c r="AC389" s="1">
        <v>-1</v>
      </c>
      <c r="AD389" s="1">
        <v>0.85</v>
      </c>
      <c r="AE389" s="1">
        <v>0.85</v>
      </c>
      <c r="AF389" s="1">
        <v>9.7839221954345703</v>
      </c>
      <c r="AG389">
        <f t="shared" si="275"/>
        <v>0.84999999999999987</v>
      </c>
      <c r="AH389">
        <f t="shared" si="276"/>
        <v>1.5338809342591951E-2</v>
      </c>
      <c r="AI389" t="e">
        <f t="shared" si="277"/>
        <v>#DIV/0!</v>
      </c>
      <c r="AJ389" t="e">
        <f t="shared" si="278"/>
        <v>#DIV/0!</v>
      </c>
      <c r="AK389" t="e">
        <f t="shared" si="279"/>
        <v>#DIV/0!</v>
      </c>
      <c r="AL389" s="1">
        <v>1801.1265869140625</v>
      </c>
      <c r="AM389" s="1">
        <v>0.5</v>
      </c>
      <c r="AN389" t="e">
        <f t="shared" si="280"/>
        <v>#DIV/0!</v>
      </c>
      <c r="AO389">
        <f t="shared" si="281"/>
        <v>4.371794480414918</v>
      </c>
      <c r="AP389">
        <f t="shared" si="282"/>
        <v>1.0409644623373766</v>
      </c>
      <c r="AQ389">
        <f t="shared" si="283"/>
        <v>25.24627685546875</v>
      </c>
      <c r="AR389" s="1">
        <v>2</v>
      </c>
      <c r="AS389">
        <f t="shared" si="284"/>
        <v>4.644859790802002</v>
      </c>
      <c r="AT389" s="1">
        <v>1</v>
      </c>
      <c r="AU389">
        <f t="shared" si="285"/>
        <v>9.2897195816040039</v>
      </c>
      <c r="AV389" s="1">
        <v>25.077262878417969</v>
      </c>
      <c r="AW389" s="1">
        <v>25.139894485473633</v>
      </c>
      <c r="AX389" s="1">
        <v>250.73634338378906</v>
      </c>
      <c r="AY389" s="1">
        <v>237.31916809082031</v>
      </c>
      <c r="AZ389" s="1">
        <v>19.224512100219727</v>
      </c>
      <c r="BA389" s="1">
        <v>21.665863037109375</v>
      </c>
      <c r="BB389" s="1">
        <v>60.713729858398438</v>
      </c>
      <c r="BC389" s="1">
        <v>68.423866271972656</v>
      </c>
      <c r="BD389" s="1">
        <v>350.385986328125</v>
      </c>
      <c r="BE389" s="1">
        <v>1800.0047607421875</v>
      </c>
      <c r="BF389" s="1">
        <v>469.0311279296875</v>
      </c>
      <c r="BG389" s="1">
        <v>100.88221740722656</v>
      </c>
      <c r="BH389" s="1">
        <v>-4.488006591796875</v>
      </c>
      <c r="BI389" s="1">
        <v>-0.89499455690383911</v>
      </c>
      <c r="BJ389" s="1">
        <v>0.25</v>
      </c>
      <c r="BK389" s="1">
        <v>-1.355140209197998</v>
      </c>
      <c r="BL389" s="1">
        <v>7.355140209197998</v>
      </c>
      <c r="BM389" s="1">
        <v>1</v>
      </c>
      <c r="BN389" s="1">
        <v>0</v>
      </c>
      <c r="BO389" s="1">
        <v>0.15999999642372131</v>
      </c>
      <c r="BP389" s="1">
        <v>111115</v>
      </c>
      <c r="BQ389">
        <f t="shared" si="286"/>
        <v>1.7519299316406249</v>
      </c>
      <c r="BR389">
        <f t="shared" si="287"/>
        <v>4.3717944804149179E-3</v>
      </c>
      <c r="BS389">
        <f t="shared" si="288"/>
        <v>298.39627685546873</v>
      </c>
      <c r="BT389">
        <f t="shared" si="289"/>
        <v>298.22726287841795</v>
      </c>
      <c r="BU389">
        <f t="shared" si="290"/>
        <v>288.00075528143134</v>
      </c>
      <c r="BV389">
        <f t="shared" si="291"/>
        <v>0.34346259072083735</v>
      </c>
      <c r="BW389">
        <f t="shared" si="292"/>
        <v>3.2266647675622386</v>
      </c>
      <c r="BX389">
        <f t="shared" si="293"/>
        <v>31.984475068954033</v>
      </c>
      <c r="BY389">
        <f t="shared" si="294"/>
        <v>10.318612031844658</v>
      </c>
      <c r="BZ389">
        <f t="shared" si="295"/>
        <v>25.161769866943359</v>
      </c>
      <c r="CA389">
        <f t="shared" si="296"/>
        <v>3.2104737591336834</v>
      </c>
      <c r="CB389">
        <f t="shared" si="297"/>
        <v>0.41231517778579535</v>
      </c>
      <c r="CC389">
        <f t="shared" si="298"/>
        <v>2.185700305224862</v>
      </c>
      <c r="CD389">
        <f t="shared" si="299"/>
        <v>1.0247734539088214</v>
      </c>
      <c r="CE389">
        <f t="shared" si="300"/>
        <v>0.25935170291002396</v>
      </c>
      <c r="CF389">
        <f t="shared" si="301"/>
        <v>14.874394647816315</v>
      </c>
      <c r="CG389">
        <f t="shared" si="302"/>
        <v>0.62128642321701755</v>
      </c>
      <c r="CH389">
        <f t="shared" si="303"/>
        <v>68.320772139552304</v>
      </c>
      <c r="CI389">
        <f t="shared" si="304"/>
        <v>234.05401092155941</v>
      </c>
      <c r="CJ389">
        <f t="shared" si="305"/>
        <v>6.558576750901525E-2</v>
      </c>
      <c r="CK389">
        <f t="shared" si="306"/>
        <v>0</v>
      </c>
      <c r="CL389">
        <f t="shared" si="307"/>
        <v>1530.0040466308592</v>
      </c>
      <c r="CM389">
        <f t="shared" si="308"/>
        <v>0</v>
      </c>
      <c r="CN389" t="e">
        <f t="shared" si="309"/>
        <v>#DIV/0!</v>
      </c>
      <c r="CO389" t="e">
        <f t="shared" si="310"/>
        <v>#DIV/0!</v>
      </c>
      <c r="CP389" t="e">
        <v>#DIV/0!</v>
      </c>
    </row>
    <row r="390" spans="1:94" x14ac:dyDescent="0.3">
      <c r="A390" s="40" t="str">
        <f>VLOOKUP(C390,ListCodeMtrx!A$1:B$91,2,TRUE)</f>
        <v>M21</v>
      </c>
      <c r="B390" s="1">
        <f t="shared" si="311"/>
        <v>600</v>
      </c>
      <c r="C390" s="11">
        <v>21</v>
      </c>
      <c r="D390" s="4" t="s">
        <v>210</v>
      </c>
      <c r="E390" s="5">
        <v>1</v>
      </c>
      <c r="F390" s="5">
        <v>5</v>
      </c>
      <c r="G390">
        <v>96</v>
      </c>
      <c r="H390" s="12">
        <v>41340</v>
      </c>
      <c r="I390">
        <v>1</v>
      </c>
      <c r="J390" s="1">
        <v>12</v>
      </c>
      <c r="K390" s="6">
        <v>0.53061342592592586</v>
      </c>
      <c r="L390" s="1">
        <v>3145.5</v>
      </c>
      <c r="M390" s="1">
        <v>0</v>
      </c>
      <c r="N390" s="1">
        <v>600</v>
      </c>
      <c r="O390" s="7">
        <f t="shared" si="269"/>
        <v>50.255240466838877</v>
      </c>
      <c r="P390" s="7">
        <f t="shared" si="270"/>
        <v>0.43886788500651436</v>
      </c>
      <c r="Q390" s="7">
        <f t="shared" si="271"/>
        <v>372.61519659583371</v>
      </c>
      <c r="R390" s="1">
        <v>25.235559463500977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t="e">
        <f t="shared" si="272"/>
        <v>#DIV/0!</v>
      </c>
      <c r="AA390" t="e">
        <f t="shared" si="273"/>
        <v>#DIV/0!</v>
      </c>
      <c r="AB390" t="e">
        <f t="shared" si="274"/>
        <v>#DIV/0!</v>
      </c>
      <c r="AC390" s="1">
        <v>-1</v>
      </c>
      <c r="AD390" s="1">
        <v>0.85</v>
      </c>
      <c r="AE390" s="1">
        <v>0.85</v>
      </c>
      <c r="AF390" s="1">
        <v>9.7839221954345703</v>
      </c>
      <c r="AG390">
        <f t="shared" si="275"/>
        <v>0.84999999999999987</v>
      </c>
      <c r="AH390">
        <f t="shared" si="276"/>
        <v>3.3503701667556687E-2</v>
      </c>
      <c r="AI390" t="e">
        <f t="shared" si="277"/>
        <v>#DIV/0!</v>
      </c>
      <c r="AJ390" t="e">
        <f t="shared" si="278"/>
        <v>#DIV/0!</v>
      </c>
      <c r="AK390" t="e">
        <f t="shared" si="279"/>
        <v>#DIV/0!</v>
      </c>
      <c r="AL390" s="1">
        <v>1801.1265869140625</v>
      </c>
      <c r="AM390" s="1">
        <v>0.5</v>
      </c>
      <c r="AN390" t="e">
        <f t="shared" si="280"/>
        <v>#DIV/0!</v>
      </c>
      <c r="AO390">
        <f t="shared" si="281"/>
        <v>4.3930001643602008</v>
      </c>
      <c r="AP390">
        <f t="shared" si="282"/>
        <v>1.0290599682955648</v>
      </c>
      <c r="AQ390">
        <f t="shared" si="283"/>
        <v>25.235559463500977</v>
      </c>
      <c r="AR390" s="1">
        <v>2</v>
      </c>
      <c r="AS390">
        <f t="shared" si="284"/>
        <v>4.644859790802002</v>
      </c>
      <c r="AT390" s="1">
        <v>1</v>
      </c>
      <c r="AU390">
        <f t="shared" si="285"/>
        <v>9.2897195816040039</v>
      </c>
      <c r="AV390" s="1">
        <v>25.107980728149414</v>
      </c>
      <c r="AW390" s="1">
        <v>25.138654708862305</v>
      </c>
      <c r="AX390" s="1">
        <v>601.22637939453125</v>
      </c>
      <c r="AY390" s="1">
        <v>571.10723876953125</v>
      </c>
      <c r="AZ390" s="1">
        <v>19.311492919921875</v>
      </c>
      <c r="BA390" s="1">
        <v>21.764554977416992</v>
      </c>
      <c r="BB390" s="1">
        <v>60.873889923095703</v>
      </c>
      <c r="BC390" s="1">
        <v>68.606460571289063</v>
      </c>
      <c r="BD390" s="1">
        <v>350.36932373046875</v>
      </c>
      <c r="BE390" s="1">
        <v>1799.8095703125</v>
      </c>
      <c r="BF390" s="1">
        <v>420.93948364257812</v>
      </c>
      <c r="BG390" s="1">
        <v>100.87720489501953</v>
      </c>
      <c r="BH390" s="1">
        <v>-13.837310791015625</v>
      </c>
      <c r="BI390" s="1">
        <v>-0.82736188173294067</v>
      </c>
      <c r="BJ390" s="1">
        <v>0.25</v>
      </c>
      <c r="BK390" s="1">
        <v>-1.355140209197998</v>
      </c>
      <c r="BL390" s="1">
        <v>7.355140209197998</v>
      </c>
      <c r="BM390" s="1">
        <v>1</v>
      </c>
      <c r="BN390" s="1">
        <v>0</v>
      </c>
      <c r="BO390" s="1">
        <v>0.15999999642372131</v>
      </c>
      <c r="BP390" s="1">
        <v>111115</v>
      </c>
      <c r="BQ390">
        <f t="shared" si="286"/>
        <v>1.7518466186523434</v>
      </c>
      <c r="BR390">
        <f t="shared" si="287"/>
        <v>4.393000164360201E-3</v>
      </c>
      <c r="BS390">
        <f t="shared" si="288"/>
        <v>298.38555946350095</v>
      </c>
      <c r="BT390">
        <f t="shared" si="289"/>
        <v>298.25798072814939</v>
      </c>
      <c r="BU390">
        <f t="shared" si="290"/>
        <v>287.96952481337939</v>
      </c>
      <c r="BV390">
        <f t="shared" si="291"/>
        <v>0.3416503778101071</v>
      </c>
      <c r="BW390">
        <f t="shared" si="292"/>
        <v>3.224607440201376</v>
      </c>
      <c r="BX390">
        <f t="shared" si="293"/>
        <v>31.965669980221467</v>
      </c>
      <c r="BY390">
        <f t="shared" si="294"/>
        <v>10.201115002804475</v>
      </c>
      <c r="BZ390">
        <f t="shared" si="295"/>
        <v>25.171770095825195</v>
      </c>
      <c r="CA390">
        <f t="shared" si="296"/>
        <v>3.2123860293766908</v>
      </c>
      <c r="CB390">
        <f t="shared" si="297"/>
        <v>0.4190700447598053</v>
      </c>
      <c r="CC390">
        <f t="shared" si="298"/>
        <v>2.1955474719058112</v>
      </c>
      <c r="CD390">
        <f t="shared" si="299"/>
        <v>1.0168385574708796</v>
      </c>
      <c r="CE390">
        <f t="shared" si="300"/>
        <v>0.26362833643417544</v>
      </c>
      <c r="CF390">
        <f t="shared" si="301"/>
        <v>37.588379533995905</v>
      </c>
      <c r="CG390">
        <f t="shared" si="302"/>
        <v>0.65244348399198204</v>
      </c>
      <c r="CH390">
        <f t="shared" si="303"/>
        <v>68.685635214315383</v>
      </c>
      <c r="CI390">
        <f t="shared" si="304"/>
        <v>563.804050117359</v>
      </c>
      <c r="CJ390">
        <f t="shared" si="305"/>
        <v>6.1223631039799754E-2</v>
      </c>
      <c r="CK390">
        <f t="shared" si="306"/>
        <v>0</v>
      </c>
      <c r="CL390">
        <f t="shared" si="307"/>
        <v>1529.8381347656248</v>
      </c>
      <c r="CM390">
        <f t="shared" si="308"/>
        <v>0</v>
      </c>
      <c r="CN390" t="e">
        <f t="shared" si="309"/>
        <v>#DIV/0!</v>
      </c>
      <c r="CO390" t="e">
        <f t="shared" si="310"/>
        <v>#DIV/0!</v>
      </c>
      <c r="CP390" t="e">
        <v>#DIV/0!</v>
      </c>
    </row>
    <row r="391" spans="1:94" x14ac:dyDescent="0.3">
      <c r="A391" s="40" t="str">
        <f>VLOOKUP(C391,ListCodeMtrx!A$1:B$91,2,TRUE)</f>
        <v>M21</v>
      </c>
      <c r="B391" s="1">
        <f t="shared" si="311"/>
        <v>800</v>
      </c>
      <c r="C391" s="11">
        <v>21</v>
      </c>
      <c r="D391" s="4" t="s">
        <v>210</v>
      </c>
      <c r="E391" s="5">
        <v>1</v>
      </c>
      <c r="F391" s="5">
        <v>5</v>
      </c>
      <c r="G391">
        <v>96</v>
      </c>
      <c r="H391" s="12">
        <v>41340</v>
      </c>
      <c r="I391">
        <v>1</v>
      </c>
      <c r="J391" s="1">
        <v>13</v>
      </c>
      <c r="K391" s="6">
        <v>0.53296296296296297</v>
      </c>
      <c r="L391" s="1">
        <v>3348.5</v>
      </c>
      <c r="M391" s="1">
        <v>0</v>
      </c>
      <c r="N391" s="1">
        <v>800</v>
      </c>
      <c r="O391" s="7">
        <f t="shared" si="269"/>
        <v>58.5003502244831</v>
      </c>
      <c r="P391" s="7">
        <f t="shared" si="270"/>
        <v>0.44406118849613119</v>
      </c>
      <c r="Q391" s="7">
        <f t="shared" si="271"/>
        <v>535.36854145448638</v>
      </c>
      <c r="R391" s="1">
        <v>25.215856552124023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t="e">
        <f t="shared" si="272"/>
        <v>#DIV/0!</v>
      </c>
      <c r="AA391" t="e">
        <f t="shared" si="273"/>
        <v>#DIV/0!</v>
      </c>
      <c r="AB391" t="e">
        <f t="shared" si="274"/>
        <v>#DIV/0!</v>
      </c>
      <c r="AC391" s="1">
        <v>-1</v>
      </c>
      <c r="AD391" s="1">
        <v>0.85</v>
      </c>
      <c r="AE391" s="1">
        <v>0.85</v>
      </c>
      <c r="AF391" s="1">
        <v>9.7839221954345703</v>
      </c>
      <c r="AG391">
        <f t="shared" si="275"/>
        <v>0.84999999999999987</v>
      </c>
      <c r="AH391">
        <f t="shared" si="276"/>
        <v>3.8897216104695702E-2</v>
      </c>
      <c r="AI391" t="e">
        <f t="shared" si="277"/>
        <v>#DIV/0!</v>
      </c>
      <c r="AJ391" t="e">
        <f t="shared" si="278"/>
        <v>#DIV/0!</v>
      </c>
      <c r="AK391" t="e">
        <f t="shared" si="279"/>
        <v>#DIV/0!</v>
      </c>
      <c r="AL391" s="1">
        <v>1801.1265869140625</v>
      </c>
      <c r="AM391" s="1">
        <v>0.5</v>
      </c>
      <c r="AN391" t="e">
        <f t="shared" si="280"/>
        <v>#DIV/0!</v>
      </c>
      <c r="AO391">
        <f t="shared" si="281"/>
        <v>4.3893735730236054</v>
      </c>
      <c r="AP391">
        <f t="shared" si="282"/>
        <v>1.0166170876980059</v>
      </c>
      <c r="AQ391">
        <f t="shared" si="283"/>
        <v>25.215856552124023</v>
      </c>
      <c r="AR391" s="1">
        <v>2</v>
      </c>
      <c r="AS391">
        <f t="shared" si="284"/>
        <v>4.644859790802002</v>
      </c>
      <c r="AT391" s="1">
        <v>1</v>
      </c>
      <c r="AU391">
        <f t="shared" si="285"/>
        <v>9.2897195816040039</v>
      </c>
      <c r="AV391" s="1">
        <v>25.108442306518555</v>
      </c>
      <c r="AW391" s="1">
        <v>25.138900756835938</v>
      </c>
      <c r="AX391" s="1">
        <v>800.7969970703125</v>
      </c>
      <c r="AY391" s="1">
        <v>765.4866943359375</v>
      </c>
      <c r="AZ391" s="1">
        <v>19.401494979858398</v>
      </c>
      <c r="BA391" s="1">
        <v>21.852228164672852</v>
      </c>
      <c r="BB391" s="1">
        <v>61.150905609130859</v>
      </c>
      <c r="BC391" s="1">
        <v>68.875282287597656</v>
      </c>
      <c r="BD391" s="1">
        <v>350.38134765625</v>
      </c>
      <c r="BE391" s="1">
        <v>1799.625244140625</v>
      </c>
      <c r="BF391" s="1">
        <v>471.43109130859375</v>
      </c>
      <c r="BG391" s="1">
        <v>100.86894226074219</v>
      </c>
      <c r="BH391" s="1">
        <v>-20.474639892578125</v>
      </c>
      <c r="BI391" s="1">
        <v>-0.79783421754837036</v>
      </c>
      <c r="BJ391" s="1">
        <v>0.25</v>
      </c>
      <c r="BK391" s="1">
        <v>-1.355140209197998</v>
      </c>
      <c r="BL391" s="1">
        <v>7.355140209197998</v>
      </c>
      <c r="BM391" s="1">
        <v>1</v>
      </c>
      <c r="BN391" s="1">
        <v>0</v>
      </c>
      <c r="BO391" s="1">
        <v>0.15999999642372131</v>
      </c>
      <c r="BP391" s="1">
        <v>111115</v>
      </c>
      <c r="BQ391">
        <f t="shared" si="286"/>
        <v>1.7519067382812497</v>
      </c>
      <c r="BR391">
        <f t="shared" si="287"/>
        <v>4.3893735730236054E-3</v>
      </c>
      <c r="BS391">
        <f t="shared" si="288"/>
        <v>298.365856552124</v>
      </c>
      <c r="BT391">
        <f t="shared" si="289"/>
        <v>298.25844230651853</v>
      </c>
      <c r="BU391">
        <f t="shared" si="290"/>
        <v>287.9400326265386</v>
      </c>
      <c r="BV391">
        <f t="shared" si="291"/>
        <v>0.34298353530775361</v>
      </c>
      <c r="BW391">
        <f t="shared" si="292"/>
        <v>3.2208282287089558</v>
      </c>
      <c r="BX391">
        <f t="shared" si="293"/>
        <v>31.930821881558384</v>
      </c>
      <c r="BY391">
        <f t="shared" si="294"/>
        <v>10.078593716885532</v>
      </c>
      <c r="BZ391">
        <f t="shared" si="295"/>
        <v>25.162149429321289</v>
      </c>
      <c r="CA391">
        <f t="shared" si="296"/>
        <v>3.2105463218922519</v>
      </c>
      <c r="CB391">
        <f t="shared" si="297"/>
        <v>0.42380283834566151</v>
      </c>
      <c r="CC391">
        <f t="shared" si="298"/>
        <v>2.2042111410109499</v>
      </c>
      <c r="CD391">
        <f t="shared" si="299"/>
        <v>1.0063351808813019</v>
      </c>
      <c r="CE391">
        <f t="shared" si="300"/>
        <v>0.26662529336938134</v>
      </c>
      <c r="CF391">
        <f t="shared" si="301"/>
        <v>54.002058496190344</v>
      </c>
      <c r="CG391">
        <f t="shared" si="302"/>
        <v>0.69938320994451841</v>
      </c>
      <c r="CH391">
        <f t="shared" si="303"/>
        <v>69.043658397745091</v>
      </c>
      <c r="CI391">
        <f t="shared" si="304"/>
        <v>756.98531040186879</v>
      </c>
      <c r="CJ391">
        <f t="shared" si="305"/>
        <v>5.335741845377942E-2</v>
      </c>
      <c r="CK391">
        <f t="shared" si="306"/>
        <v>0</v>
      </c>
      <c r="CL391">
        <f t="shared" si="307"/>
        <v>1529.681457519531</v>
      </c>
      <c r="CM391">
        <f t="shared" si="308"/>
        <v>0</v>
      </c>
      <c r="CN391" t="e">
        <f t="shared" si="309"/>
        <v>#DIV/0!</v>
      </c>
      <c r="CO391" t="e">
        <f t="shared" si="310"/>
        <v>#DIV/0!</v>
      </c>
      <c r="CP391" s="8" t="e">
        <v>#DIV/0!</v>
      </c>
    </row>
    <row r="392" spans="1:94" hidden="1" x14ac:dyDescent="0.3">
      <c r="A392" t="str">
        <f>VLOOKUP(C392,ListCodeMtrx!A$1:B$91,2,TRUE)</f>
        <v>M21</v>
      </c>
      <c r="B392" s="1" t="str">
        <f t="shared" si="311"/>
        <v>400F</v>
      </c>
      <c r="C392" s="8">
        <v>21</v>
      </c>
      <c r="D392" s="4" t="s">
        <v>210</v>
      </c>
      <c r="E392" s="5">
        <v>1</v>
      </c>
      <c r="F392" s="5">
        <v>5</v>
      </c>
      <c r="G392">
        <v>96</v>
      </c>
      <c r="H392" s="13">
        <v>41340</v>
      </c>
      <c r="I392" s="8">
        <v>1</v>
      </c>
      <c r="J392" s="9">
        <v>14</v>
      </c>
      <c r="K392" s="6">
        <v>0.53505787037037045</v>
      </c>
      <c r="L392" s="9">
        <v>3520.5</v>
      </c>
      <c r="M392" s="9">
        <v>0</v>
      </c>
      <c r="N392" s="1" t="s">
        <v>179</v>
      </c>
      <c r="O392" s="7">
        <f t="shared" si="269"/>
        <v>36.344646362336938</v>
      </c>
      <c r="P392" s="7">
        <f t="shared" si="270"/>
        <v>0.44582955408446545</v>
      </c>
      <c r="Q392" s="7">
        <f t="shared" si="271"/>
        <v>236.80114348378117</v>
      </c>
      <c r="R392" s="9">
        <v>25.275905609130859</v>
      </c>
      <c r="S392" s="9">
        <v>2</v>
      </c>
      <c r="T392" s="9">
        <v>2</v>
      </c>
      <c r="U392" s="9">
        <v>0</v>
      </c>
      <c r="V392" s="9">
        <v>0</v>
      </c>
      <c r="W392" s="9">
        <v>279.9638671875</v>
      </c>
      <c r="X392" s="9">
        <v>670.6829833984375</v>
      </c>
      <c r="Y392" s="9">
        <v>421.78173828125</v>
      </c>
      <c r="Z392" s="8" t="e">
        <f t="shared" si="272"/>
        <v>#DIV/0!</v>
      </c>
      <c r="AA392" s="8">
        <f t="shared" si="273"/>
        <v>0.58256900187196214</v>
      </c>
      <c r="AB392" s="8">
        <f t="shared" si="274"/>
        <v>0.37111608804501445</v>
      </c>
      <c r="AC392" s="9">
        <v>-1</v>
      </c>
      <c r="AD392" s="9">
        <v>0.85</v>
      </c>
      <c r="AE392" s="9">
        <v>0.85</v>
      </c>
      <c r="AF392" s="9">
        <v>9.7839221954345703</v>
      </c>
      <c r="AG392" s="8">
        <f t="shared" si="275"/>
        <v>0.84999999999999987</v>
      </c>
      <c r="AH392" s="8">
        <f t="shared" si="276"/>
        <v>2.4413022175394112E-2</v>
      </c>
      <c r="AI392" s="8">
        <f t="shared" si="277"/>
        <v>0.63703370219237798</v>
      </c>
      <c r="AJ392" s="8">
        <f t="shared" si="278"/>
        <v>2.3956055120115249</v>
      </c>
      <c r="AK392" s="8">
        <f t="shared" si="279"/>
        <v>-1</v>
      </c>
      <c r="AL392" s="9">
        <v>1799.6492919921875</v>
      </c>
      <c r="AM392" s="9">
        <v>0.5</v>
      </c>
      <c r="AN392" s="8">
        <f t="shared" si="280"/>
        <v>283.84849216627617</v>
      </c>
      <c r="AO392" s="8">
        <f t="shared" si="281"/>
        <v>4.4204740834221532</v>
      </c>
      <c r="AP392" s="8">
        <f t="shared" si="282"/>
        <v>1.0198691519478538</v>
      </c>
      <c r="AQ392" s="8">
        <f t="shared" si="283"/>
        <v>25.275905609130859</v>
      </c>
      <c r="AR392" s="9">
        <v>2</v>
      </c>
      <c r="AS392" s="8">
        <f t="shared" si="284"/>
        <v>4.644859790802002</v>
      </c>
      <c r="AT392" s="9">
        <v>1</v>
      </c>
      <c r="AU392" s="8">
        <f t="shared" si="285"/>
        <v>9.2897195816040039</v>
      </c>
      <c r="AV392" s="9">
        <v>25.112356185913086</v>
      </c>
      <c r="AW392" s="9">
        <v>25.135932922363281</v>
      </c>
      <c r="AX392" s="9">
        <v>399.36856079101562</v>
      </c>
      <c r="AY392" s="9">
        <v>377.66964721679687</v>
      </c>
      <c r="AZ392" s="9">
        <v>19.465805053710937</v>
      </c>
      <c r="BA392" s="9">
        <v>21.933719635009766</v>
      </c>
      <c r="BB392" s="9">
        <v>61.340911865234375</v>
      </c>
      <c r="BC392" s="9">
        <v>69.117835998535156</v>
      </c>
      <c r="BD392" s="9">
        <v>350.37814331054687</v>
      </c>
      <c r="BE392" s="9">
        <v>1799.6492919921875</v>
      </c>
      <c r="BF392" s="9">
        <v>484.67901611328125</v>
      </c>
      <c r="BG392" s="9">
        <v>100.87158966064453</v>
      </c>
      <c r="BH392" s="9">
        <v>-7.85394287109375</v>
      </c>
      <c r="BI392" s="9">
        <v>-0.87765675783157349</v>
      </c>
      <c r="BJ392" s="9">
        <v>0.25</v>
      </c>
      <c r="BK392" s="9">
        <v>-1.355140209197998</v>
      </c>
      <c r="BL392" s="9">
        <v>7.355140209197998</v>
      </c>
      <c r="BM392" s="9">
        <v>1</v>
      </c>
      <c r="BN392" s="9">
        <v>0</v>
      </c>
      <c r="BO392" s="9">
        <v>0.15999999642372131</v>
      </c>
      <c r="BP392" s="9">
        <v>111115</v>
      </c>
      <c r="BQ392" s="8">
        <f t="shared" si="286"/>
        <v>1.7518907165527342</v>
      </c>
      <c r="BR392" s="8">
        <f t="shared" si="287"/>
        <v>4.4204740834221535E-3</v>
      </c>
      <c r="BS392" s="8">
        <f t="shared" si="288"/>
        <v>298.42590560913084</v>
      </c>
      <c r="BT392" s="8">
        <f t="shared" si="289"/>
        <v>298.26235618591306</v>
      </c>
      <c r="BU392" s="8">
        <f t="shared" si="290"/>
        <v>287.94388028270259</v>
      </c>
      <c r="BV392" s="8">
        <f t="shared" si="291"/>
        <v>0.33557160482012871</v>
      </c>
      <c r="BW392" s="8">
        <f t="shared" si="292"/>
        <v>3.2323583187021807</v>
      </c>
      <c r="BX392" s="8">
        <f t="shared" si="293"/>
        <v>32.04428848178744</v>
      </c>
      <c r="BY392" s="8">
        <f t="shared" si="294"/>
        <v>10.110568846777674</v>
      </c>
      <c r="BZ392" s="8">
        <f t="shared" si="295"/>
        <v>25.194130897521973</v>
      </c>
      <c r="CA392" s="8">
        <f t="shared" si="296"/>
        <v>3.2166655222399316</v>
      </c>
      <c r="CB392" s="8">
        <f t="shared" si="297"/>
        <v>0.42541324386663437</v>
      </c>
      <c r="CC392" s="8">
        <f t="shared" si="298"/>
        <v>2.2124891667543269</v>
      </c>
      <c r="CD392" s="8">
        <f t="shared" si="299"/>
        <v>1.0041763554856047</v>
      </c>
      <c r="CE392" s="8">
        <f t="shared" si="300"/>
        <v>0.26764515463619826</v>
      </c>
      <c r="CF392" s="8">
        <f t="shared" si="301"/>
        <v>23.886507776667383</v>
      </c>
      <c r="CG392" s="8">
        <f t="shared" si="302"/>
        <v>0.62700602293265106</v>
      </c>
      <c r="CH392" s="8">
        <f t="shared" si="303"/>
        <v>69.057930211224402</v>
      </c>
      <c r="CI392" s="8">
        <f t="shared" si="304"/>
        <v>372.38797297914641</v>
      </c>
      <c r="CJ392" s="8">
        <f t="shared" si="305"/>
        <v>6.7399761382262682E-2</v>
      </c>
      <c r="CK392" s="8">
        <f t="shared" si="306"/>
        <v>0</v>
      </c>
      <c r="CL392" s="8">
        <f t="shared" si="307"/>
        <v>1529.7018981933591</v>
      </c>
      <c r="CM392" s="8">
        <f t="shared" si="308"/>
        <v>390.7191162109375</v>
      </c>
      <c r="CN392" s="8">
        <f t="shared" si="309"/>
        <v>0.37111608804501445</v>
      </c>
      <c r="CO392" s="8" t="e">
        <f t="shared" si="310"/>
        <v>#DIV/0!</v>
      </c>
      <c r="CP392" t="e">
        <v>#DIV/0!</v>
      </c>
    </row>
    <row r="393" spans="1:94" hidden="1" x14ac:dyDescent="0.3">
      <c r="A393" t="str">
        <f>VLOOKUP(C393,ListCodeMtrx!A$1:B$91,2,TRUE)</f>
        <v>M23</v>
      </c>
      <c r="B393" s="1" t="str">
        <f t="shared" si="311"/>
        <v>400a</v>
      </c>
      <c r="C393" s="11">
        <v>23</v>
      </c>
      <c r="D393" s="4" t="s">
        <v>212</v>
      </c>
      <c r="E393" s="5">
        <v>1</v>
      </c>
      <c r="F393" s="5">
        <v>5</v>
      </c>
      <c r="G393">
        <v>96</v>
      </c>
      <c r="H393" s="12">
        <v>41340</v>
      </c>
      <c r="I393">
        <v>1</v>
      </c>
      <c r="J393" s="1">
        <v>15</v>
      </c>
      <c r="K393" s="6">
        <v>0.53866898148148157</v>
      </c>
      <c r="L393" s="1">
        <v>3841.5</v>
      </c>
      <c r="M393" s="1">
        <v>0</v>
      </c>
      <c r="N393" s="1" t="s">
        <v>177</v>
      </c>
      <c r="O393">
        <f t="shared" si="269"/>
        <v>27.948691233005551</v>
      </c>
      <c r="P393">
        <f t="shared" si="270"/>
        <v>0.4205099936383751</v>
      </c>
      <c r="Q393">
        <f t="shared" si="271"/>
        <v>266.77271730658856</v>
      </c>
      <c r="R393" s="1">
        <v>25.604158401489258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t="e">
        <f t="shared" si="272"/>
        <v>#DIV/0!</v>
      </c>
      <c r="AA393" t="e">
        <f t="shared" si="273"/>
        <v>#DIV/0!</v>
      </c>
      <c r="AB393" t="e">
        <f t="shared" si="274"/>
        <v>#DIV/0!</v>
      </c>
      <c r="AC393" s="1">
        <v>-1</v>
      </c>
      <c r="AD393" s="1">
        <v>0.85</v>
      </c>
      <c r="AE393" s="1">
        <v>0.85</v>
      </c>
      <c r="AF393" s="1">
        <v>9.7839221954345703</v>
      </c>
      <c r="AG393">
        <f t="shared" si="275"/>
        <v>0.84999999999999987</v>
      </c>
      <c r="AH393">
        <f t="shared" si="276"/>
        <v>1.8899609839041251E-2</v>
      </c>
      <c r="AI393" t="e">
        <f t="shared" si="277"/>
        <v>#DIV/0!</v>
      </c>
      <c r="AJ393" t="e">
        <f t="shared" si="278"/>
        <v>#DIV/0!</v>
      </c>
      <c r="AK393" t="e">
        <f t="shared" si="279"/>
        <v>#DIV/0!</v>
      </c>
      <c r="AL393" s="1">
        <v>1799.6492919921875</v>
      </c>
      <c r="AM393" s="1">
        <v>0.5</v>
      </c>
      <c r="AN393" t="e">
        <f t="shared" si="280"/>
        <v>#DIV/0!</v>
      </c>
      <c r="AO393">
        <f t="shared" si="281"/>
        <v>4.3985746651092894</v>
      </c>
      <c r="AP393">
        <f t="shared" si="282"/>
        <v>1.0726468925858139</v>
      </c>
      <c r="AQ393">
        <f t="shared" si="283"/>
        <v>25.604158401489258</v>
      </c>
      <c r="AR393" s="1">
        <v>2</v>
      </c>
      <c r="AS393">
        <f t="shared" si="284"/>
        <v>4.644859790802002</v>
      </c>
      <c r="AT393" s="1">
        <v>1</v>
      </c>
      <c r="AU393">
        <f t="shared" si="285"/>
        <v>9.2897195816040039</v>
      </c>
      <c r="AV393" s="1">
        <v>25.164331436157227</v>
      </c>
      <c r="AW393" s="1">
        <v>25.137382507324219</v>
      </c>
      <c r="AX393" s="1">
        <v>399.79946899414062</v>
      </c>
      <c r="AY393" s="1">
        <v>382.88360595703125</v>
      </c>
      <c r="AZ393" s="1">
        <v>19.587459564208984</v>
      </c>
      <c r="BA393" s="1">
        <v>22.043031692504883</v>
      </c>
      <c r="BB393" s="1">
        <v>61.52972412109375</v>
      </c>
      <c r="BC393" s="1">
        <v>69.243362426757812</v>
      </c>
      <c r="BD393" s="1">
        <v>350.35556030273437</v>
      </c>
      <c r="BE393" s="1">
        <v>1802.0098876953125</v>
      </c>
      <c r="BF393" s="1">
        <v>493.42172241210937</v>
      </c>
      <c r="BG393" s="1">
        <v>100.86540222167969</v>
      </c>
      <c r="BH393" s="1">
        <v>-7.975006103515625</v>
      </c>
      <c r="BI393" s="1">
        <v>-0.87057667970657349</v>
      </c>
      <c r="BJ393" s="1">
        <v>0.5</v>
      </c>
      <c r="BK393" s="1">
        <v>-1.355140209197998</v>
      </c>
      <c r="BL393" s="1">
        <v>7.355140209197998</v>
      </c>
      <c r="BM393" s="1">
        <v>1</v>
      </c>
      <c r="BN393" s="1">
        <v>0</v>
      </c>
      <c r="BO393" s="1">
        <v>0.15999999642372131</v>
      </c>
      <c r="BP393" s="1">
        <v>111115</v>
      </c>
      <c r="BQ393">
        <f t="shared" si="286"/>
        <v>1.7517778015136716</v>
      </c>
      <c r="BR393">
        <f t="shared" si="287"/>
        <v>4.3985746651092894E-3</v>
      </c>
      <c r="BS393">
        <f t="shared" si="288"/>
        <v>298.75415840148924</v>
      </c>
      <c r="BT393">
        <f t="shared" si="289"/>
        <v>298.3143314361572</v>
      </c>
      <c r="BU393">
        <f t="shared" si="290"/>
        <v>288.32157558676045</v>
      </c>
      <c r="BV393">
        <f t="shared" si="291"/>
        <v>0.32879561090692755</v>
      </c>
      <c r="BW393">
        <f t="shared" si="292"/>
        <v>3.2960261504355515</v>
      </c>
      <c r="BX393">
        <f t="shared" si="293"/>
        <v>32.677469953390158</v>
      </c>
      <c r="BY393">
        <f t="shared" si="294"/>
        <v>10.634438260885275</v>
      </c>
      <c r="BZ393">
        <f t="shared" si="295"/>
        <v>25.384244918823242</v>
      </c>
      <c r="CA393">
        <f t="shared" si="296"/>
        <v>3.2532519299107499</v>
      </c>
      <c r="CB393">
        <f t="shared" si="297"/>
        <v>0.40229944018239955</v>
      </c>
      <c r="CC393">
        <f t="shared" si="298"/>
        <v>2.2233792578497376</v>
      </c>
      <c r="CD393">
        <f t="shared" si="299"/>
        <v>1.0298726720610123</v>
      </c>
      <c r="CE393">
        <f t="shared" si="300"/>
        <v>0.25301220666491947</v>
      </c>
      <c r="CF393">
        <f t="shared" si="301"/>
        <v>26.908137432899505</v>
      </c>
      <c r="CG393">
        <f t="shared" si="302"/>
        <v>0.69674625174870208</v>
      </c>
      <c r="CH393">
        <f t="shared" si="303"/>
        <v>67.989885843098477</v>
      </c>
      <c r="CI393">
        <f t="shared" si="304"/>
        <v>378.82204814216738</v>
      </c>
      <c r="CJ393">
        <f t="shared" si="305"/>
        <v>5.0161502893382851E-2</v>
      </c>
      <c r="CK393">
        <f t="shared" si="306"/>
        <v>0</v>
      </c>
      <c r="CL393">
        <f t="shared" si="307"/>
        <v>1531.7084045410154</v>
      </c>
      <c r="CM393">
        <f t="shared" si="308"/>
        <v>0</v>
      </c>
      <c r="CN393" t="e">
        <f t="shared" si="309"/>
        <v>#DIV/0!</v>
      </c>
      <c r="CO393" t="e">
        <f t="shared" si="310"/>
        <v>#DIV/0!</v>
      </c>
      <c r="CP393" t="e">
        <v>#DIV/0!</v>
      </c>
    </row>
    <row r="394" spans="1:94" x14ac:dyDescent="0.3">
      <c r="A394" s="40" t="str">
        <f>VLOOKUP(C394,ListCodeMtrx!A$1:B$91,2,TRUE)</f>
        <v>M23</v>
      </c>
      <c r="B394" s="1">
        <f t="shared" si="311"/>
        <v>50</v>
      </c>
      <c r="C394" s="11">
        <v>23</v>
      </c>
      <c r="D394" s="4" t="s">
        <v>212</v>
      </c>
      <c r="E394" s="5">
        <v>1</v>
      </c>
      <c r="F394" s="5">
        <v>5</v>
      </c>
      <c r="G394">
        <v>96</v>
      </c>
      <c r="H394" s="12">
        <v>41340</v>
      </c>
      <c r="I394">
        <v>1</v>
      </c>
      <c r="J394" s="1">
        <v>16</v>
      </c>
      <c r="K394" s="6">
        <v>0.54046296296296292</v>
      </c>
      <c r="L394" s="1">
        <v>3996.5</v>
      </c>
      <c r="M394" s="1">
        <v>0</v>
      </c>
      <c r="N394" s="1">
        <v>50</v>
      </c>
      <c r="O394" s="7">
        <f t="shared" si="269"/>
        <v>-1.4933106345933624</v>
      </c>
      <c r="P394" s="7">
        <f t="shared" si="270"/>
        <v>0.40830434466229648</v>
      </c>
      <c r="Q394" s="7">
        <f t="shared" si="271"/>
        <v>48.79401322337182</v>
      </c>
      <c r="R394" s="1">
        <v>25.675182342529297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t="e">
        <f t="shared" si="272"/>
        <v>#DIV/0!</v>
      </c>
      <c r="AA394" t="e">
        <f t="shared" si="273"/>
        <v>#DIV/0!</v>
      </c>
      <c r="AB394" t="e">
        <f t="shared" si="274"/>
        <v>#DIV/0!</v>
      </c>
      <c r="AC394" s="1">
        <v>-1</v>
      </c>
      <c r="AD394" s="1">
        <v>0.85</v>
      </c>
      <c r="AE394" s="1">
        <v>0.85</v>
      </c>
      <c r="AF394" s="1">
        <v>9.8076972961425781</v>
      </c>
      <c r="AG394">
        <f t="shared" si="275"/>
        <v>0.84999999999999987</v>
      </c>
      <c r="AH394">
        <f t="shared" si="276"/>
        <v>-3.227460800928474E-4</v>
      </c>
      <c r="AI394" t="e">
        <f t="shared" si="277"/>
        <v>#DIV/0!</v>
      </c>
      <c r="AJ394" t="e">
        <f t="shared" si="278"/>
        <v>#DIV/0!</v>
      </c>
      <c r="AK394" t="e">
        <f t="shared" si="279"/>
        <v>#DIV/0!</v>
      </c>
      <c r="AL394" s="1">
        <v>1799.6492919921875</v>
      </c>
      <c r="AM394" s="1">
        <v>0.5</v>
      </c>
      <c r="AN394" t="e">
        <f t="shared" si="280"/>
        <v>#DIV/0!</v>
      </c>
      <c r="AO394">
        <f t="shared" si="281"/>
        <v>4.3448841307314101</v>
      </c>
      <c r="AP394">
        <f t="shared" si="282"/>
        <v>1.0898110292305896</v>
      </c>
      <c r="AQ394">
        <f t="shared" si="283"/>
        <v>25.675182342529297</v>
      </c>
      <c r="AR394" s="1">
        <v>2</v>
      </c>
      <c r="AS394">
        <f t="shared" si="284"/>
        <v>4.644859790802002</v>
      </c>
      <c r="AT394" s="1">
        <v>1</v>
      </c>
      <c r="AU394">
        <f t="shared" si="285"/>
        <v>9.2897195816040039</v>
      </c>
      <c r="AV394" s="1">
        <v>25.145549774169922</v>
      </c>
      <c r="AW394" s="1">
        <v>25.139646530151367</v>
      </c>
      <c r="AX394" s="1">
        <v>42.793170928955078</v>
      </c>
      <c r="AY394" s="1">
        <v>43.537635803222656</v>
      </c>
      <c r="AZ394" s="1">
        <v>19.584911346435547</v>
      </c>
      <c r="BA394" s="1">
        <v>22.010576248168945</v>
      </c>
      <c r="BB394" s="1">
        <v>61.591354370117187</v>
      </c>
      <c r="BC394" s="1">
        <v>69.219680786132813</v>
      </c>
      <c r="BD394" s="1">
        <v>350.35760498046875</v>
      </c>
      <c r="BE394" s="1">
        <v>1798.210693359375</v>
      </c>
      <c r="BF394" s="1">
        <v>483.14749145507812</v>
      </c>
      <c r="BG394" s="1">
        <v>100.86669921875</v>
      </c>
      <c r="BH394" s="1">
        <v>-0.792388916015625</v>
      </c>
      <c r="BI394" s="1">
        <v>-0.97005254030227661</v>
      </c>
      <c r="BJ394" s="1">
        <v>0.5</v>
      </c>
      <c r="BK394" s="1">
        <v>-1.355140209197998</v>
      </c>
      <c r="BL394" s="1">
        <v>7.355140209197998</v>
      </c>
      <c r="BM394" s="1">
        <v>1</v>
      </c>
      <c r="BN394" s="1">
        <v>0</v>
      </c>
      <c r="BO394" s="1">
        <v>0.15999999642372131</v>
      </c>
      <c r="BP394" s="1">
        <v>111135</v>
      </c>
      <c r="BQ394">
        <f t="shared" si="286"/>
        <v>1.7517880249023436</v>
      </c>
      <c r="BR394">
        <f t="shared" si="287"/>
        <v>4.3448841307314103E-3</v>
      </c>
      <c r="BS394">
        <f t="shared" si="288"/>
        <v>298.82518234252927</v>
      </c>
      <c r="BT394">
        <f t="shared" si="289"/>
        <v>298.2955497741699</v>
      </c>
      <c r="BU394">
        <f t="shared" si="290"/>
        <v>287.71370450659742</v>
      </c>
      <c r="BV394">
        <f t="shared" si="291"/>
        <v>0.33146839453461274</v>
      </c>
      <c r="BW394">
        <f t="shared" si="292"/>
        <v>3.3099452032860093</v>
      </c>
      <c r="BX394">
        <f t="shared" si="293"/>
        <v>32.81504430027713</v>
      </c>
      <c r="BY394">
        <f t="shared" si="294"/>
        <v>10.804468052108184</v>
      </c>
      <c r="BZ394">
        <f t="shared" si="295"/>
        <v>25.410366058349609</v>
      </c>
      <c r="CA394">
        <f t="shared" si="296"/>
        <v>3.2583071007981834</v>
      </c>
      <c r="CB394">
        <f t="shared" si="297"/>
        <v>0.39111399339717123</v>
      </c>
      <c r="CC394">
        <f t="shared" si="298"/>
        <v>2.2201341740554197</v>
      </c>
      <c r="CD394">
        <f t="shared" si="299"/>
        <v>1.0381729267427637</v>
      </c>
      <c r="CE394">
        <f t="shared" si="300"/>
        <v>0.24593467571944663</v>
      </c>
      <c r="CF394">
        <f t="shared" si="301"/>
        <v>4.9216910554775559</v>
      </c>
      <c r="CG394">
        <f t="shared" si="302"/>
        <v>1.1207318064744363</v>
      </c>
      <c r="CH394">
        <f t="shared" si="303"/>
        <v>67.571922435744042</v>
      </c>
      <c r="CI394">
        <f t="shared" si="304"/>
        <v>43.754646590145995</v>
      </c>
      <c r="CJ394">
        <f t="shared" si="305"/>
        <v>-2.3061749605341218E-2</v>
      </c>
      <c r="CK394">
        <f t="shared" si="306"/>
        <v>0</v>
      </c>
      <c r="CL394">
        <f t="shared" si="307"/>
        <v>1528.4790893554684</v>
      </c>
      <c r="CM394">
        <f t="shared" si="308"/>
        <v>0</v>
      </c>
      <c r="CN394" t="e">
        <f t="shared" si="309"/>
        <v>#DIV/0!</v>
      </c>
      <c r="CO394" t="e">
        <f t="shared" si="310"/>
        <v>#DIV/0!</v>
      </c>
      <c r="CP394" t="e">
        <v>#DIV/0!</v>
      </c>
    </row>
    <row r="395" spans="1:94" s="8" customFormat="1" x14ac:dyDescent="0.3">
      <c r="A395" s="40" t="str">
        <f>VLOOKUP(C395,ListCodeMtrx!A$1:B$91,2,TRUE)</f>
        <v>M23</v>
      </c>
      <c r="B395" s="1">
        <f t="shared" si="311"/>
        <v>100</v>
      </c>
      <c r="C395" s="11">
        <v>23</v>
      </c>
      <c r="D395" s="4" t="s">
        <v>212</v>
      </c>
      <c r="E395" s="5">
        <v>1</v>
      </c>
      <c r="F395" s="5">
        <v>5</v>
      </c>
      <c r="G395">
        <v>96</v>
      </c>
      <c r="H395" s="12">
        <v>41340</v>
      </c>
      <c r="I395">
        <v>1</v>
      </c>
      <c r="J395" s="1">
        <v>17</v>
      </c>
      <c r="K395" s="6">
        <v>0.54244212962962957</v>
      </c>
      <c r="L395" s="1">
        <v>4167.5</v>
      </c>
      <c r="M395" s="1">
        <v>0</v>
      </c>
      <c r="N395" s="1">
        <v>100</v>
      </c>
      <c r="O395" s="7">
        <f t="shared" si="269"/>
        <v>5.1705083129101652</v>
      </c>
      <c r="P395" s="7">
        <f t="shared" si="270"/>
        <v>0.4050078147109239</v>
      </c>
      <c r="Q395" s="7">
        <f t="shared" si="271"/>
        <v>75.133166630262565</v>
      </c>
      <c r="R395" s="1">
        <v>25.675161361694336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t="e">
        <f t="shared" si="272"/>
        <v>#DIV/0!</v>
      </c>
      <c r="AA395" t="e">
        <f t="shared" si="273"/>
        <v>#DIV/0!</v>
      </c>
      <c r="AB395" t="e">
        <f t="shared" si="274"/>
        <v>#DIV/0!</v>
      </c>
      <c r="AC395" s="1">
        <v>-1</v>
      </c>
      <c r="AD395" s="1">
        <v>0.85</v>
      </c>
      <c r="AE395" s="1">
        <v>0.85</v>
      </c>
      <c r="AF395" s="1">
        <v>9.8076972961425781</v>
      </c>
      <c r="AG395">
        <f t="shared" si="275"/>
        <v>0.84999999999999987</v>
      </c>
      <c r="AH395">
        <f t="shared" si="276"/>
        <v>4.0375504348295153E-3</v>
      </c>
      <c r="AI395" t="e">
        <f t="shared" si="277"/>
        <v>#DIV/0!</v>
      </c>
      <c r="AJ395" t="e">
        <f t="shared" si="278"/>
        <v>#DIV/0!</v>
      </c>
      <c r="AK395" t="e">
        <f t="shared" si="279"/>
        <v>#DIV/0!</v>
      </c>
      <c r="AL395" s="1">
        <v>1799.6492919921875</v>
      </c>
      <c r="AM395" s="1">
        <v>0.5</v>
      </c>
      <c r="AN395" t="e">
        <f t="shared" si="280"/>
        <v>#DIV/0!</v>
      </c>
      <c r="AO395">
        <f t="shared" si="281"/>
        <v>4.3071994511025435</v>
      </c>
      <c r="AP395">
        <f t="shared" si="282"/>
        <v>1.0887603778217798</v>
      </c>
      <c r="AQ395">
        <f t="shared" si="283"/>
        <v>25.675161361694336</v>
      </c>
      <c r="AR395" s="1">
        <v>2</v>
      </c>
      <c r="AS395">
        <f t="shared" si="284"/>
        <v>4.644859790802002</v>
      </c>
      <c r="AT395" s="1">
        <v>1</v>
      </c>
      <c r="AU395">
        <f t="shared" si="285"/>
        <v>9.2897195816040039</v>
      </c>
      <c r="AV395" s="1">
        <v>25.141603469848633</v>
      </c>
      <c r="AW395" s="1">
        <v>25.138828277587891</v>
      </c>
      <c r="AX395" s="1">
        <v>101.04060363769531</v>
      </c>
      <c r="AY395" s="1">
        <v>97.848640441894531</v>
      </c>
      <c r="AZ395" s="1">
        <v>19.616800308227539</v>
      </c>
      <c r="BA395" s="1">
        <v>22.021263122558594</v>
      </c>
      <c r="BB395" s="1">
        <v>61.705272674560547</v>
      </c>
      <c r="BC395" s="1">
        <v>69.268585205078125</v>
      </c>
      <c r="BD395" s="1">
        <v>350.37759399414062</v>
      </c>
      <c r="BE395" s="1">
        <v>1797.9766845703125</v>
      </c>
      <c r="BF395" s="1">
        <v>471.06561279296875</v>
      </c>
      <c r="BG395" s="1">
        <v>100.86527252197266</v>
      </c>
      <c r="BH395" s="1">
        <v>-1.5299148559570313</v>
      </c>
      <c r="BI395" s="1">
        <v>-0.95260792970657349</v>
      </c>
      <c r="BJ395" s="1">
        <v>0.5</v>
      </c>
      <c r="BK395" s="1">
        <v>-1.355140209197998</v>
      </c>
      <c r="BL395" s="1">
        <v>7.355140209197998</v>
      </c>
      <c r="BM395" s="1">
        <v>1</v>
      </c>
      <c r="BN395" s="1">
        <v>0</v>
      </c>
      <c r="BO395" s="1">
        <v>0.15999999642372131</v>
      </c>
      <c r="BP395" s="1">
        <v>111115</v>
      </c>
      <c r="BQ395">
        <f t="shared" si="286"/>
        <v>1.7518879699707031</v>
      </c>
      <c r="BR395">
        <f t="shared" si="287"/>
        <v>4.3071994511025436E-3</v>
      </c>
      <c r="BS395">
        <f t="shared" si="288"/>
        <v>298.82516136169431</v>
      </c>
      <c r="BT395">
        <f t="shared" si="289"/>
        <v>298.29160346984861</v>
      </c>
      <c r="BU395">
        <f t="shared" si="290"/>
        <v>287.6762631011843</v>
      </c>
      <c r="BV395">
        <f t="shared" si="291"/>
        <v>0.33728391904086175</v>
      </c>
      <c r="BW395">
        <f t="shared" si="292"/>
        <v>3.3099410839567187</v>
      </c>
      <c r="BX395">
        <f t="shared" si="293"/>
        <v>32.81546761533486</v>
      </c>
      <c r="BY395">
        <f t="shared" si="294"/>
        <v>10.794204492776267</v>
      </c>
      <c r="BZ395">
        <f t="shared" si="295"/>
        <v>25.408382415771484</v>
      </c>
      <c r="CA395">
        <f t="shared" si="296"/>
        <v>3.2579229698452545</v>
      </c>
      <c r="CB395">
        <f t="shared" si="297"/>
        <v>0.38808817135516865</v>
      </c>
      <c r="CC395">
        <f t="shared" si="298"/>
        <v>2.2211807061349389</v>
      </c>
      <c r="CD395">
        <f t="shared" si="299"/>
        <v>1.0367422637103156</v>
      </c>
      <c r="CE395">
        <f t="shared" si="300"/>
        <v>0.24402052676126382</v>
      </c>
      <c r="CF395">
        <f t="shared" si="301"/>
        <v>7.5783273276002161</v>
      </c>
      <c r="CG395">
        <f t="shared" si="302"/>
        <v>0.76785090003247314</v>
      </c>
      <c r="CH395">
        <f t="shared" si="303"/>
        <v>67.59194386004296</v>
      </c>
      <c r="CI395">
        <f t="shared" si="304"/>
        <v>97.097252182958144</v>
      </c>
      <c r="CJ395">
        <f t="shared" si="305"/>
        <v>3.5993264459799876E-2</v>
      </c>
      <c r="CK395">
        <f t="shared" si="306"/>
        <v>0</v>
      </c>
      <c r="CL395">
        <f t="shared" si="307"/>
        <v>1528.2801818847654</v>
      </c>
      <c r="CM395">
        <f t="shared" si="308"/>
        <v>0</v>
      </c>
      <c r="CN395" t="e">
        <f t="shared" si="309"/>
        <v>#DIV/0!</v>
      </c>
      <c r="CO395" t="e">
        <f t="shared" si="310"/>
        <v>#DIV/0!</v>
      </c>
      <c r="CP395" t="e">
        <v>#DIV/0!</v>
      </c>
    </row>
    <row r="396" spans="1:94" x14ac:dyDescent="0.3">
      <c r="A396" s="40" t="str">
        <f>VLOOKUP(C396,ListCodeMtrx!A$1:B$91,2,TRUE)</f>
        <v>M23</v>
      </c>
      <c r="B396" s="1">
        <f t="shared" si="311"/>
        <v>250</v>
      </c>
      <c r="C396" s="11">
        <v>23</v>
      </c>
      <c r="D396" s="4" t="s">
        <v>212</v>
      </c>
      <c r="E396" s="5">
        <v>1</v>
      </c>
      <c r="F396" s="5">
        <v>5</v>
      </c>
      <c r="G396">
        <v>96</v>
      </c>
      <c r="H396" s="12">
        <v>41340</v>
      </c>
      <c r="I396">
        <v>1</v>
      </c>
      <c r="J396" s="1">
        <v>18</v>
      </c>
      <c r="K396" s="6">
        <v>0.54464120370370361</v>
      </c>
      <c r="L396" s="1">
        <v>4357.5</v>
      </c>
      <c r="M396" s="1">
        <v>0</v>
      </c>
      <c r="N396" s="1">
        <v>250</v>
      </c>
      <c r="O396" s="7">
        <f t="shared" si="269"/>
        <v>19.111722254030187</v>
      </c>
      <c r="P396" s="7">
        <f t="shared" si="270"/>
        <v>0.40884663118809139</v>
      </c>
      <c r="Q396" s="7">
        <f t="shared" si="271"/>
        <v>159.10669954855919</v>
      </c>
      <c r="R396" s="1">
        <v>25.609111785888672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t="e">
        <f t="shared" si="272"/>
        <v>#DIV/0!</v>
      </c>
      <c r="AA396" t="e">
        <f t="shared" si="273"/>
        <v>#DIV/0!</v>
      </c>
      <c r="AB396" t="e">
        <f t="shared" si="274"/>
        <v>#DIV/0!</v>
      </c>
      <c r="AC396" s="1">
        <v>-1</v>
      </c>
      <c r="AD396" s="1">
        <v>0.85</v>
      </c>
      <c r="AE396" s="1">
        <v>0.85</v>
      </c>
      <c r="AF396" s="1">
        <v>9.8076972961425781</v>
      </c>
      <c r="AG396">
        <f t="shared" si="275"/>
        <v>0.84999999999999987</v>
      </c>
      <c r="AH396">
        <f t="shared" si="276"/>
        <v>1.3158645737990231E-2</v>
      </c>
      <c r="AI396" t="e">
        <f t="shared" si="277"/>
        <v>#DIV/0!</v>
      </c>
      <c r="AJ396" t="e">
        <f t="shared" si="278"/>
        <v>#DIV/0!</v>
      </c>
      <c r="AK396" t="e">
        <f t="shared" si="279"/>
        <v>#DIV/0!</v>
      </c>
      <c r="AL396" s="1">
        <v>1799.6492919921875</v>
      </c>
      <c r="AM396" s="1">
        <v>0.5</v>
      </c>
      <c r="AN396" t="e">
        <f t="shared" si="280"/>
        <v>#DIV/0!</v>
      </c>
      <c r="AO396">
        <f t="shared" si="281"/>
        <v>4.2914299707302082</v>
      </c>
      <c r="AP396">
        <f t="shared" si="282"/>
        <v>1.0750786739155966</v>
      </c>
      <c r="AQ396">
        <f t="shared" si="283"/>
        <v>25.609111785888672</v>
      </c>
      <c r="AR396" s="1">
        <v>2</v>
      </c>
      <c r="AS396">
        <f t="shared" si="284"/>
        <v>4.644859790802002</v>
      </c>
      <c r="AT396" s="1">
        <v>1</v>
      </c>
      <c r="AU396">
        <f t="shared" si="285"/>
        <v>9.2897195816040039</v>
      </c>
      <c r="AV396" s="1">
        <v>25.140016555786133</v>
      </c>
      <c r="AW396" s="1">
        <v>25.138227462768555</v>
      </c>
      <c r="AX396" s="1">
        <v>251.69596862792969</v>
      </c>
      <c r="AY396" s="1">
        <v>240.19729614257812</v>
      </c>
      <c r="AZ396" s="1">
        <v>19.632745742797852</v>
      </c>
      <c r="BA396" s="1">
        <v>22.028610229492188</v>
      </c>
      <c r="BB396" s="1">
        <v>61.761123657226563</v>
      </c>
      <c r="BC396" s="1">
        <v>69.298088073730469</v>
      </c>
      <c r="BD396" s="1">
        <v>350.34500122070312</v>
      </c>
      <c r="BE396" s="1">
        <v>1798.1219482421875</v>
      </c>
      <c r="BF396" s="1">
        <v>453.76559448242187</v>
      </c>
      <c r="BG396" s="1">
        <v>100.86503601074219</v>
      </c>
      <c r="BH396" s="1">
        <v>-4.2359542846679687</v>
      </c>
      <c r="BI396" s="1">
        <v>-0.91175252199172974</v>
      </c>
      <c r="BJ396" s="1">
        <v>0.25</v>
      </c>
      <c r="BK396" s="1">
        <v>-1.355140209197998</v>
      </c>
      <c r="BL396" s="1">
        <v>7.355140209197998</v>
      </c>
      <c r="BM396" s="1">
        <v>1</v>
      </c>
      <c r="BN396" s="1">
        <v>0</v>
      </c>
      <c r="BO396" s="1">
        <v>0.15999999642372131</v>
      </c>
      <c r="BP396" s="1">
        <v>111115</v>
      </c>
      <c r="BQ396">
        <f t="shared" si="286"/>
        <v>1.7517250061035154</v>
      </c>
      <c r="BR396">
        <f t="shared" si="287"/>
        <v>4.2914299707302083E-3</v>
      </c>
      <c r="BS396">
        <f t="shared" si="288"/>
        <v>298.75911178588865</v>
      </c>
      <c r="BT396">
        <f t="shared" si="289"/>
        <v>298.29001655578611</v>
      </c>
      <c r="BU396">
        <f t="shared" si="290"/>
        <v>287.6995052881648</v>
      </c>
      <c r="BV396">
        <f t="shared" si="291"/>
        <v>0.34266798323175823</v>
      </c>
      <c r="BW396">
        <f t="shared" si="292"/>
        <v>3.2969952379799299</v>
      </c>
      <c r="BX396">
        <f t="shared" si="293"/>
        <v>32.68719636038</v>
      </c>
      <c r="BY396">
        <f t="shared" si="294"/>
        <v>10.658586130887812</v>
      </c>
      <c r="BZ396">
        <f t="shared" si="295"/>
        <v>25.374564170837402</v>
      </c>
      <c r="CA396">
        <f t="shared" si="296"/>
        <v>3.2513801755994391</v>
      </c>
      <c r="CB396">
        <f t="shared" si="297"/>
        <v>0.39161155085081656</v>
      </c>
      <c r="CC396">
        <f t="shared" si="298"/>
        <v>2.2219165640643332</v>
      </c>
      <c r="CD396">
        <f t="shared" si="299"/>
        <v>1.0294636115351059</v>
      </c>
      <c r="CE396">
        <f t="shared" si="300"/>
        <v>0.24624945012149124</v>
      </c>
      <c r="CF396">
        <f t="shared" si="301"/>
        <v>16.048302979515761</v>
      </c>
      <c r="CG396">
        <f t="shared" si="302"/>
        <v>0.6624000440625919</v>
      </c>
      <c r="CH396">
        <f t="shared" si="303"/>
        <v>67.888252933610843</v>
      </c>
      <c r="CI396">
        <f t="shared" si="304"/>
        <v>237.41994373529633</v>
      </c>
      <c r="CJ396">
        <f t="shared" si="305"/>
        <v>5.4648375952151815E-2</v>
      </c>
      <c r="CK396">
        <f t="shared" si="306"/>
        <v>0</v>
      </c>
      <c r="CL396">
        <f t="shared" si="307"/>
        <v>1528.4036560058591</v>
      </c>
      <c r="CM396">
        <f t="shared" si="308"/>
        <v>0</v>
      </c>
      <c r="CN396" t="e">
        <f t="shared" si="309"/>
        <v>#DIV/0!</v>
      </c>
      <c r="CO396" t="e">
        <f t="shared" si="310"/>
        <v>#DIV/0!</v>
      </c>
      <c r="CP396" t="e">
        <v>#DIV/0!</v>
      </c>
    </row>
    <row r="397" spans="1:94" x14ac:dyDescent="0.3">
      <c r="A397" s="40" t="str">
        <f>VLOOKUP(C397,ListCodeMtrx!A$1:B$91,2,TRUE)</f>
        <v>M23</v>
      </c>
      <c r="B397" s="1">
        <f t="shared" si="311"/>
        <v>600</v>
      </c>
      <c r="C397" s="11">
        <v>23</v>
      </c>
      <c r="D397" s="4" t="s">
        <v>212</v>
      </c>
      <c r="E397" s="5">
        <v>1</v>
      </c>
      <c r="F397" s="5">
        <v>5</v>
      </c>
      <c r="G397">
        <v>96</v>
      </c>
      <c r="H397" s="12">
        <v>41340</v>
      </c>
      <c r="I397">
        <v>1</v>
      </c>
      <c r="J397" s="1">
        <v>19</v>
      </c>
      <c r="K397" s="6">
        <v>0.54706018518518529</v>
      </c>
      <c r="L397" s="1">
        <v>4566.5</v>
      </c>
      <c r="M397" s="1">
        <v>0</v>
      </c>
      <c r="N397" s="1">
        <v>600</v>
      </c>
      <c r="O397" s="7">
        <f t="shared" si="269"/>
        <v>42.614267110777782</v>
      </c>
      <c r="P397" s="7">
        <f t="shared" si="270"/>
        <v>0.40871279505191904</v>
      </c>
      <c r="Q397" s="7">
        <f t="shared" si="271"/>
        <v>392.92692485703509</v>
      </c>
      <c r="R397" s="1">
        <v>25.555707931518555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t="e">
        <f t="shared" si="272"/>
        <v>#DIV/0!</v>
      </c>
      <c r="AA397" t="e">
        <f t="shared" si="273"/>
        <v>#DIV/0!</v>
      </c>
      <c r="AB397" t="e">
        <f t="shared" si="274"/>
        <v>#DIV/0!</v>
      </c>
      <c r="AC397" s="1">
        <v>-1</v>
      </c>
      <c r="AD397" s="1">
        <v>0.85</v>
      </c>
      <c r="AE397" s="1">
        <v>0.85</v>
      </c>
      <c r="AF397" s="1">
        <v>9.8076972961425781</v>
      </c>
      <c r="AG397">
        <f t="shared" si="275"/>
        <v>0.84999999999999987</v>
      </c>
      <c r="AH397">
        <f t="shared" si="276"/>
        <v>2.8532302876732814E-2</v>
      </c>
      <c r="AI397" t="e">
        <f t="shared" si="277"/>
        <v>#DIV/0!</v>
      </c>
      <c r="AJ397" t="e">
        <f t="shared" si="278"/>
        <v>#DIV/0!</v>
      </c>
      <c r="AK397" t="e">
        <f t="shared" si="279"/>
        <v>#DIV/0!</v>
      </c>
      <c r="AL397" s="1">
        <v>1799.6492919921875</v>
      </c>
      <c r="AM397" s="1">
        <v>0.5</v>
      </c>
      <c r="AN397" t="e">
        <f t="shared" si="280"/>
        <v>#DIV/0!</v>
      </c>
      <c r="AO397">
        <f t="shared" si="281"/>
        <v>4.2510014196473342</v>
      </c>
      <c r="AP397">
        <f t="shared" si="282"/>
        <v>1.0653944928649053</v>
      </c>
      <c r="AQ397">
        <f t="shared" si="283"/>
        <v>25.555707931518555</v>
      </c>
      <c r="AR397" s="1">
        <v>2</v>
      </c>
      <c r="AS397">
        <f t="shared" si="284"/>
        <v>4.644859790802002</v>
      </c>
      <c r="AT397" s="1">
        <v>1</v>
      </c>
      <c r="AU397">
        <f t="shared" si="285"/>
        <v>9.2897195816040039</v>
      </c>
      <c r="AV397" s="1">
        <v>25.135442733764648</v>
      </c>
      <c r="AW397" s="1">
        <v>25.136472702026367</v>
      </c>
      <c r="AX397" s="1">
        <v>600.10540771484375</v>
      </c>
      <c r="AY397" s="1">
        <v>574.38677978515625</v>
      </c>
      <c r="AZ397" s="1">
        <v>19.647077560424805</v>
      </c>
      <c r="BA397" s="1">
        <v>22.020179748535156</v>
      </c>
      <c r="BB397" s="1">
        <v>61.825820922851563</v>
      </c>
      <c r="BC397" s="1">
        <v>69.293548583984375</v>
      </c>
      <c r="BD397" s="1">
        <v>350.37628173828125</v>
      </c>
      <c r="BE397" s="1">
        <v>1798.34423828125</v>
      </c>
      <c r="BF397" s="1">
        <v>418.60107421875</v>
      </c>
      <c r="BG397" s="1">
        <v>100.86956024169922</v>
      </c>
      <c r="BH397" s="1">
        <v>-13.516105651855469</v>
      </c>
      <c r="BI397" s="1">
        <v>-0.83544903993606567</v>
      </c>
      <c r="BJ397" s="1">
        <v>0.25</v>
      </c>
      <c r="BK397" s="1">
        <v>-1.355140209197998</v>
      </c>
      <c r="BL397" s="1">
        <v>7.355140209197998</v>
      </c>
      <c r="BM397" s="1">
        <v>1</v>
      </c>
      <c r="BN397" s="1">
        <v>0</v>
      </c>
      <c r="BO397" s="1">
        <v>0.15999999642372131</v>
      </c>
      <c r="BP397" s="1">
        <v>111115</v>
      </c>
      <c r="BQ397">
        <f t="shared" si="286"/>
        <v>1.7518814086914063</v>
      </c>
      <c r="BR397">
        <f t="shared" si="287"/>
        <v>4.2510014196473342E-3</v>
      </c>
      <c r="BS397">
        <f t="shared" si="288"/>
        <v>298.70570793151853</v>
      </c>
      <c r="BT397">
        <f t="shared" si="289"/>
        <v>298.28544273376463</v>
      </c>
      <c r="BU397">
        <f t="shared" si="290"/>
        <v>287.73507169361983</v>
      </c>
      <c r="BV397">
        <f t="shared" si="291"/>
        <v>0.35143748004686698</v>
      </c>
      <c r="BW397">
        <f t="shared" si="292"/>
        <v>3.2865603405428172</v>
      </c>
      <c r="BX397">
        <f t="shared" si="293"/>
        <v>32.582280845358156</v>
      </c>
      <c r="BY397">
        <f t="shared" si="294"/>
        <v>10.562101096823</v>
      </c>
      <c r="BZ397">
        <f t="shared" si="295"/>
        <v>25.345575332641602</v>
      </c>
      <c r="CA397">
        <f t="shared" si="296"/>
        <v>3.2457808645832427</v>
      </c>
      <c r="CB397">
        <f t="shared" si="297"/>
        <v>0.39148875900654417</v>
      </c>
      <c r="CC397">
        <f t="shared" si="298"/>
        <v>2.2211658476779119</v>
      </c>
      <c r="CD397">
        <f t="shared" si="299"/>
        <v>1.0246150169053307</v>
      </c>
      <c r="CE397">
        <f t="shared" si="300"/>
        <v>0.24617176672113766</v>
      </c>
      <c r="CF397">
        <f t="shared" si="301"/>
        <v>39.634366117452323</v>
      </c>
      <c r="CG397">
        <f t="shared" si="302"/>
        <v>0.68408072519358043</v>
      </c>
      <c r="CH397">
        <f t="shared" si="303"/>
        <v>68.077894146502786</v>
      </c>
      <c r="CI397">
        <f t="shared" si="304"/>
        <v>568.19399214563782</v>
      </c>
      <c r="CJ397">
        <f t="shared" si="305"/>
        <v>5.10580823732949E-2</v>
      </c>
      <c r="CK397">
        <f t="shared" si="306"/>
        <v>0</v>
      </c>
      <c r="CL397">
        <f t="shared" si="307"/>
        <v>1528.5926025390622</v>
      </c>
      <c r="CM397">
        <f t="shared" si="308"/>
        <v>0</v>
      </c>
      <c r="CN397" t="e">
        <f t="shared" si="309"/>
        <v>#DIV/0!</v>
      </c>
      <c r="CO397" t="e">
        <f t="shared" si="310"/>
        <v>#DIV/0!</v>
      </c>
      <c r="CP397" t="e">
        <v>#DIV/0!</v>
      </c>
    </row>
    <row r="398" spans="1:94" x14ac:dyDescent="0.3">
      <c r="A398" s="40" t="str">
        <f>VLOOKUP(C398,ListCodeMtrx!A$1:B$91,2,TRUE)</f>
        <v>M23</v>
      </c>
      <c r="B398" s="1">
        <f t="shared" si="311"/>
        <v>800</v>
      </c>
      <c r="C398" s="11">
        <v>23</v>
      </c>
      <c r="D398" s="4" t="s">
        <v>212</v>
      </c>
      <c r="E398" s="5">
        <v>1</v>
      </c>
      <c r="F398" s="5">
        <v>5</v>
      </c>
      <c r="G398">
        <v>96</v>
      </c>
      <c r="H398" s="12">
        <v>41340</v>
      </c>
      <c r="I398">
        <v>1</v>
      </c>
      <c r="J398" s="1">
        <v>20</v>
      </c>
      <c r="K398" s="6">
        <v>0.54912037037037043</v>
      </c>
      <c r="L398" s="1">
        <v>4744.5</v>
      </c>
      <c r="M398" s="1">
        <v>0</v>
      </c>
      <c r="N398" s="1">
        <v>800</v>
      </c>
      <c r="O398" s="7">
        <f t="shared" si="269"/>
        <v>49.082388250090581</v>
      </c>
      <c r="P398" s="7">
        <f t="shared" si="270"/>
        <v>0.40555670707772939</v>
      </c>
      <c r="Q398" s="7">
        <f t="shared" si="271"/>
        <v>557.73201930704067</v>
      </c>
      <c r="R398" s="1">
        <v>25.503671646118164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t="e">
        <f t="shared" si="272"/>
        <v>#DIV/0!</v>
      </c>
      <c r="AA398" t="e">
        <f t="shared" si="273"/>
        <v>#DIV/0!</v>
      </c>
      <c r="AB398" t="e">
        <f t="shared" si="274"/>
        <v>#DIV/0!</v>
      </c>
      <c r="AC398" s="1">
        <v>-1</v>
      </c>
      <c r="AD398" s="1">
        <v>0.85</v>
      </c>
      <c r="AE398" s="1">
        <v>0.85</v>
      </c>
      <c r="AF398" s="1">
        <v>9.8076972961425781</v>
      </c>
      <c r="AG398">
        <f t="shared" si="275"/>
        <v>0.84999999999999987</v>
      </c>
      <c r="AH398">
        <f t="shared" si="276"/>
        <v>3.2755518734660573E-2</v>
      </c>
      <c r="AI398" t="e">
        <f t="shared" si="277"/>
        <v>#DIV/0!</v>
      </c>
      <c r="AJ398" t="e">
        <f t="shared" si="278"/>
        <v>#DIV/0!</v>
      </c>
      <c r="AK398" t="e">
        <f t="shared" si="279"/>
        <v>#DIV/0!</v>
      </c>
      <c r="AL398" s="1">
        <v>1799.6492919921875</v>
      </c>
      <c r="AM398" s="1">
        <v>0.5</v>
      </c>
      <c r="AN398" t="e">
        <f t="shared" si="280"/>
        <v>#DIV/0!</v>
      </c>
      <c r="AO398">
        <f t="shared" si="281"/>
        <v>4.2048004699885109</v>
      </c>
      <c r="AP398">
        <f t="shared" si="282"/>
        <v>1.0617131592700777</v>
      </c>
      <c r="AQ398">
        <f t="shared" si="283"/>
        <v>25.503671646118164</v>
      </c>
      <c r="AR398" s="1">
        <v>2</v>
      </c>
      <c r="AS398">
        <f t="shared" si="284"/>
        <v>4.644859790802002</v>
      </c>
      <c r="AT398" s="1">
        <v>1</v>
      </c>
      <c r="AU398">
        <f t="shared" si="285"/>
        <v>9.2897195816040039</v>
      </c>
      <c r="AV398" s="1">
        <v>25.114980697631836</v>
      </c>
      <c r="AW398" s="1">
        <v>25.136455535888672</v>
      </c>
      <c r="AX398" s="1">
        <v>799.89990234375</v>
      </c>
      <c r="AY398" s="1">
        <v>770.03466796875</v>
      </c>
      <c r="AZ398" s="1">
        <v>19.609638214111328</v>
      </c>
      <c r="BA398" s="1">
        <v>21.95710563659668</v>
      </c>
      <c r="BB398" s="1">
        <v>61.780567169189453</v>
      </c>
      <c r="BC398" s="1">
        <v>69.176315307617187</v>
      </c>
      <c r="BD398" s="1">
        <v>350.37548828125</v>
      </c>
      <c r="BE398" s="1">
        <v>1798.7947998046875</v>
      </c>
      <c r="BF398" s="1">
        <v>387.1934814453125</v>
      </c>
      <c r="BG398" s="1">
        <v>100.86517333984375</v>
      </c>
      <c r="BH398" s="1">
        <v>-19.990898132324219</v>
      </c>
      <c r="BI398" s="1">
        <v>-0.80014020204544067</v>
      </c>
      <c r="BJ398" s="1">
        <v>0.25</v>
      </c>
      <c r="BK398" s="1">
        <v>-1.355140209197998</v>
      </c>
      <c r="BL398" s="1">
        <v>7.355140209197998</v>
      </c>
      <c r="BM398" s="1">
        <v>1</v>
      </c>
      <c r="BN398" s="1">
        <v>0</v>
      </c>
      <c r="BO398" s="1">
        <v>0.15999999642372131</v>
      </c>
      <c r="BP398" s="1">
        <v>111115</v>
      </c>
      <c r="BQ398">
        <f t="shared" si="286"/>
        <v>1.7518774414062499</v>
      </c>
      <c r="BR398">
        <f t="shared" si="287"/>
        <v>4.2048004699885106E-3</v>
      </c>
      <c r="BS398">
        <f t="shared" si="288"/>
        <v>298.65367164611814</v>
      </c>
      <c r="BT398">
        <f t="shared" si="289"/>
        <v>298.26498069763181</v>
      </c>
      <c r="BU398">
        <f t="shared" si="290"/>
        <v>287.8071615357585</v>
      </c>
      <c r="BV398">
        <f t="shared" si="291"/>
        <v>0.36055098483078435</v>
      </c>
      <c r="BW398">
        <f t="shared" si="292"/>
        <v>3.2764204253466622</v>
      </c>
      <c r="BX398">
        <f t="shared" si="293"/>
        <v>32.483168539327849</v>
      </c>
      <c r="BY398">
        <f t="shared" si="294"/>
        <v>10.526062902731169</v>
      </c>
      <c r="BZ398">
        <f t="shared" si="295"/>
        <v>25.309326171875</v>
      </c>
      <c r="CA398">
        <f t="shared" si="296"/>
        <v>3.2387910485667408</v>
      </c>
      <c r="CB398">
        <f t="shared" si="297"/>
        <v>0.38859213198380033</v>
      </c>
      <c r="CC398">
        <f t="shared" si="298"/>
        <v>2.2147072660765845</v>
      </c>
      <c r="CD398">
        <f t="shared" si="299"/>
        <v>1.0240837824901563</v>
      </c>
      <c r="CE398">
        <f t="shared" si="300"/>
        <v>0.24433932205949288</v>
      </c>
      <c r="CF398">
        <f t="shared" si="301"/>
        <v>56.255736804585737</v>
      </c>
      <c r="CG398">
        <f t="shared" si="302"/>
        <v>0.72429468763823879</v>
      </c>
      <c r="CH398">
        <f t="shared" si="303"/>
        <v>68.082018514240943</v>
      </c>
      <c r="CI398">
        <f t="shared" si="304"/>
        <v>762.90192046700236</v>
      </c>
      <c r="CJ398">
        <f t="shared" si="305"/>
        <v>4.3801542189332632E-2</v>
      </c>
      <c r="CK398">
        <f t="shared" si="306"/>
        <v>0</v>
      </c>
      <c r="CL398">
        <f t="shared" si="307"/>
        <v>1528.9755798339841</v>
      </c>
      <c r="CM398">
        <f t="shared" si="308"/>
        <v>0</v>
      </c>
      <c r="CN398" t="e">
        <f t="shared" si="309"/>
        <v>#DIV/0!</v>
      </c>
      <c r="CO398" t="e">
        <f t="shared" si="310"/>
        <v>#DIV/0!</v>
      </c>
      <c r="CP398" s="8" t="e">
        <v>#DIV/0!</v>
      </c>
    </row>
    <row r="399" spans="1:94" hidden="1" x14ac:dyDescent="0.3">
      <c r="A399" t="str">
        <f>VLOOKUP(C399,ListCodeMtrx!A$1:B$91,2,TRUE)</f>
        <v>M23</v>
      </c>
      <c r="B399" s="1" t="str">
        <f t="shared" si="311"/>
        <v>400F</v>
      </c>
      <c r="C399" s="8">
        <v>23</v>
      </c>
      <c r="D399" s="4" t="s">
        <v>212</v>
      </c>
      <c r="E399" s="5">
        <v>1</v>
      </c>
      <c r="F399" s="5">
        <v>5</v>
      </c>
      <c r="G399">
        <v>96</v>
      </c>
      <c r="H399" s="13">
        <v>41340</v>
      </c>
      <c r="I399" s="8">
        <v>1</v>
      </c>
      <c r="J399" s="9">
        <v>21</v>
      </c>
      <c r="K399" s="6">
        <v>0.5543865740740741</v>
      </c>
      <c r="L399" s="9">
        <v>5190.5</v>
      </c>
      <c r="M399" s="9">
        <v>0</v>
      </c>
      <c r="N399" s="1" t="s">
        <v>179</v>
      </c>
      <c r="O399" s="7">
        <f t="shared" si="269"/>
        <v>30.506552353721744</v>
      </c>
      <c r="P399" s="7">
        <f t="shared" si="270"/>
        <v>0.40480915516001637</v>
      </c>
      <c r="Q399" s="7">
        <f t="shared" si="271"/>
        <v>250.9053148353004</v>
      </c>
      <c r="R399" s="9">
        <v>25.316875457763672</v>
      </c>
      <c r="S399" s="9">
        <v>3</v>
      </c>
      <c r="T399" s="9">
        <v>3</v>
      </c>
      <c r="U399" s="9">
        <v>0</v>
      </c>
      <c r="V399" s="9">
        <v>0</v>
      </c>
      <c r="W399" s="9">
        <v>254.013671875</v>
      </c>
      <c r="X399" s="9">
        <v>588.375244140625</v>
      </c>
      <c r="Y399" s="9">
        <v>383.63427734375</v>
      </c>
      <c r="Z399" s="8" t="e">
        <f t="shared" si="272"/>
        <v>#DIV/0!</v>
      </c>
      <c r="AA399" s="8">
        <f t="shared" si="273"/>
        <v>0.56827947061911177</v>
      </c>
      <c r="AB399" s="8">
        <f t="shared" si="274"/>
        <v>0.34797685462772587</v>
      </c>
      <c r="AC399" s="9">
        <v>-1</v>
      </c>
      <c r="AD399" s="9">
        <v>0.85</v>
      </c>
      <c r="AE399" s="9">
        <v>0.85</v>
      </c>
      <c r="AF399" s="9">
        <v>9.8076972961425781</v>
      </c>
      <c r="AG399" s="8">
        <f t="shared" si="275"/>
        <v>0.84999999999999987</v>
      </c>
      <c r="AH399" s="8">
        <f t="shared" si="276"/>
        <v>2.0584929195855532E-2</v>
      </c>
      <c r="AI399" s="8">
        <f t="shared" si="277"/>
        <v>0.61233402334351916</v>
      </c>
      <c r="AJ399" s="8">
        <f t="shared" si="278"/>
        <v>2.3163132905309292</v>
      </c>
      <c r="AK399" s="8">
        <f t="shared" si="279"/>
        <v>-1</v>
      </c>
      <c r="AL399" s="9">
        <v>1800.66357421875</v>
      </c>
      <c r="AM399" s="9">
        <v>0.5</v>
      </c>
      <c r="AN399" s="8">
        <f t="shared" si="280"/>
        <v>266.30042988972764</v>
      </c>
      <c r="AO399" s="8">
        <f t="shared" si="281"/>
        <v>4.1174864566136948</v>
      </c>
      <c r="AP399" s="8">
        <f t="shared" si="282"/>
        <v>1.0416975532595756</v>
      </c>
      <c r="AQ399" s="8">
        <f t="shared" si="283"/>
        <v>25.316875457763672</v>
      </c>
      <c r="AR399" s="9">
        <v>2</v>
      </c>
      <c r="AS399" s="8">
        <f t="shared" si="284"/>
        <v>4.644859790802002</v>
      </c>
      <c r="AT399" s="9">
        <v>1</v>
      </c>
      <c r="AU399" s="8">
        <f t="shared" si="285"/>
        <v>9.2897195816040039</v>
      </c>
      <c r="AV399" s="9">
        <v>25.021343231201172</v>
      </c>
      <c r="AW399" s="9">
        <v>25.138261795043945</v>
      </c>
      <c r="AX399" s="9">
        <v>399.62796020507812</v>
      </c>
      <c r="AY399" s="9">
        <v>381.31723022460937</v>
      </c>
      <c r="AZ399" s="9">
        <v>19.49945068359375</v>
      </c>
      <c r="BA399" s="9">
        <v>21.798654556274414</v>
      </c>
      <c r="BB399" s="9">
        <v>61.772190093994141</v>
      </c>
      <c r="BC399" s="9">
        <v>69.055824279785156</v>
      </c>
      <c r="BD399" s="9">
        <v>350.35873413085937</v>
      </c>
      <c r="BE399" s="9">
        <v>1800.66357421875</v>
      </c>
      <c r="BF399" s="9">
        <v>361.76339721679687</v>
      </c>
      <c r="BG399" s="9">
        <v>100.8570556640625</v>
      </c>
      <c r="BH399" s="9">
        <v>-8.8656845092773437</v>
      </c>
      <c r="BI399" s="9">
        <v>-0.8684728741645813</v>
      </c>
      <c r="BJ399" s="9">
        <v>0.25</v>
      </c>
      <c r="BK399" s="9">
        <v>-1.355140209197998</v>
      </c>
      <c r="BL399" s="9">
        <v>7.355140209197998</v>
      </c>
      <c r="BM399" s="9">
        <v>1</v>
      </c>
      <c r="BN399" s="9">
        <v>0</v>
      </c>
      <c r="BO399" s="9">
        <v>0.15999999642372131</v>
      </c>
      <c r="BP399" s="9">
        <v>111115</v>
      </c>
      <c r="BQ399" s="8">
        <f t="shared" si="286"/>
        <v>1.7517936706542967</v>
      </c>
      <c r="BR399" s="8">
        <f t="shared" si="287"/>
        <v>4.1174864566136948E-3</v>
      </c>
      <c r="BS399" s="8">
        <f t="shared" si="288"/>
        <v>298.46687545776365</v>
      </c>
      <c r="BT399" s="8">
        <f t="shared" si="289"/>
        <v>298.17134323120115</v>
      </c>
      <c r="BU399" s="8">
        <f t="shared" si="290"/>
        <v>288.10616543532524</v>
      </c>
      <c r="BV399" s="8">
        <f t="shared" si="291"/>
        <v>0.37980703702710378</v>
      </c>
      <c r="BW399" s="8">
        <f t="shared" si="292"/>
        <v>3.2402456692434138</v>
      </c>
      <c r="BX399" s="8">
        <f t="shared" si="293"/>
        <v>32.127109480928283</v>
      </c>
      <c r="BY399" s="8">
        <f t="shared" si="294"/>
        <v>10.328454924653869</v>
      </c>
      <c r="BZ399" s="8">
        <f t="shared" si="295"/>
        <v>25.169109344482422</v>
      </c>
      <c r="CA399" s="8">
        <f t="shared" si="296"/>
        <v>3.2118771363103784</v>
      </c>
      <c r="CB399" s="8">
        <f t="shared" si="297"/>
        <v>0.38790575979640995</v>
      </c>
      <c r="CC399" s="8">
        <f t="shared" si="298"/>
        <v>2.1985481159838383</v>
      </c>
      <c r="CD399" s="8">
        <f t="shared" si="299"/>
        <v>1.0133290203265402</v>
      </c>
      <c r="CE399" s="8">
        <f t="shared" si="300"/>
        <v>0.24390513813244977</v>
      </c>
      <c r="CF399" s="8">
        <f t="shared" si="301"/>
        <v>25.30557130475302</v>
      </c>
      <c r="CG399" s="8">
        <f t="shared" si="302"/>
        <v>0.65799626911038944</v>
      </c>
      <c r="CH399" s="8">
        <f t="shared" si="303"/>
        <v>68.340051786188354</v>
      </c>
      <c r="CI399" s="8">
        <f t="shared" si="304"/>
        <v>376.88395908916209</v>
      </c>
      <c r="CJ399" s="8">
        <f t="shared" si="305"/>
        <v>5.5317275182258152E-2</v>
      </c>
      <c r="CK399" s="8">
        <f t="shared" si="306"/>
        <v>0</v>
      </c>
      <c r="CL399" s="8">
        <f t="shared" si="307"/>
        <v>1530.5640380859372</v>
      </c>
      <c r="CM399" s="8">
        <f t="shared" si="308"/>
        <v>334.361572265625</v>
      </c>
      <c r="CN399" s="8">
        <f t="shared" si="309"/>
        <v>0.34797685462772587</v>
      </c>
      <c r="CO399" s="8" t="e">
        <f t="shared" si="310"/>
        <v>#DIV/0!</v>
      </c>
      <c r="CP399" t="e">
        <v>#DIV/0!</v>
      </c>
    </row>
    <row r="400" spans="1:94" hidden="1" x14ac:dyDescent="0.3">
      <c r="A400" t="str">
        <f>VLOOKUP(C400,ListCodeMtrx!A$1:B$91,2,TRUE)</f>
        <v>M24</v>
      </c>
      <c r="B400" s="1" t="str">
        <f t="shared" si="311"/>
        <v>400a</v>
      </c>
      <c r="C400" s="11">
        <v>24</v>
      </c>
      <c r="D400" s="4" t="s">
        <v>213</v>
      </c>
      <c r="E400" s="5">
        <v>1</v>
      </c>
      <c r="F400" s="5">
        <v>5</v>
      </c>
      <c r="G400">
        <v>96</v>
      </c>
      <c r="H400" s="12">
        <v>41340</v>
      </c>
      <c r="I400">
        <v>1</v>
      </c>
      <c r="J400" s="1">
        <v>22</v>
      </c>
      <c r="K400" s="6">
        <v>0.55776620370370367</v>
      </c>
      <c r="L400" s="1">
        <v>5491.5</v>
      </c>
      <c r="M400" s="1">
        <v>0</v>
      </c>
      <c r="N400" s="1" t="s">
        <v>177</v>
      </c>
      <c r="O400">
        <f t="shared" si="269"/>
        <v>30.392915308755889</v>
      </c>
      <c r="P400">
        <f t="shared" si="270"/>
        <v>0.46486288275822296</v>
      </c>
      <c r="Q400">
        <f t="shared" si="271"/>
        <v>267.08171520196555</v>
      </c>
      <c r="R400" s="1">
        <v>25.200965881347656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t="e">
        <f t="shared" si="272"/>
        <v>#DIV/0!</v>
      </c>
      <c r="AA400" t="e">
        <f t="shared" si="273"/>
        <v>#DIV/0!</v>
      </c>
      <c r="AB400" t="e">
        <f t="shared" si="274"/>
        <v>#DIV/0!</v>
      </c>
      <c r="AC400" s="1">
        <v>-1</v>
      </c>
      <c r="AD400" s="1">
        <v>0.85</v>
      </c>
      <c r="AE400" s="1">
        <v>0.85</v>
      </c>
      <c r="AF400" s="1">
        <v>9.7839221954345703</v>
      </c>
      <c r="AG400">
        <f t="shared" si="275"/>
        <v>0.84999999999999987</v>
      </c>
      <c r="AH400">
        <f t="shared" si="276"/>
        <v>2.052473444317637E-2</v>
      </c>
      <c r="AI400" t="e">
        <f t="shared" si="277"/>
        <v>#DIV/0!</v>
      </c>
      <c r="AJ400" t="e">
        <f t="shared" si="278"/>
        <v>#DIV/0!</v>
      </c>
      <c r="AK400" t="e">
        <f t="shared" si="279"/>
        <v>#DIV/0!</v>
      </c>
      <c r="AL400" s="1">
        <v>1800.66357421875</v>
      </c>
      <c r="AM400" s="1">
        <v>0.5</v>
      </c>
      <c r="AN400" t="e">
        <f t="shared" si="280"/>
        <v>#DIV/0!</v>
      </c>
      <c r="AO400">
        <f t="shared" si="281"/>
        <v>4.5657907989827695</v>
      </c>
      <c r="AP400">
        <f t="shared" si="282"/>
        <v>1.0122500651840687</v>
      </c>
      <c r="AQ400">
        <f t="shared" si="283"/>
        <v>25.200965881347656</v>
      </c>
      <c r="AR400" s="1">
        <v>2</v>
      </c>
      <c r="AS400">
        <f t="shared" si="284"/>
        <v>4.644859790802002</v>
      </c>
      <c r="AT400" s="1">
        <v>1</v>
      </c>
      <c r="AU400">
        <f t="shared" si="285"/>
        <v>9.2897195816040039</v>
      </c>
      <c r="AV400" s="1">
        <v>25.044963836669922</v>
      </c>
      <c r="AW400" s="1">
        <v>25.137990951538086</v>
      </c>
      <c r="AX400" s="1">
        <v>399.82882690429687</v>
      </c>
      <c r="AY400" s="1">
        <v>381.48696899414062</v>
      </c>
      <c r="AZ400" s="1">
        <v>19.319683074951172</v>
      </c>
      <c r="BA400" s="1">
        <v>21.868755340576172</v>
      </c>
      <c r="BB400" s="1">
        <v>61.119541168212891</v>
      </c>
      <c r="BC400" s="1">
        <v>69.183753967285156</v>
      </c>
      <c r="BD400" s="1">
        <v>350.39749145507812</v>
      </c>
      <c r="BE400" s="1">
        <v>1799.430908203125</v>
      </c>
      <c r="BF400" s="1">
        <v>347.15966796875</v>
      </c>
      <c r="BG400" s="1">
        <v>100.86191558837891</v>
      </c>
      <c r="BH400" s="1">
        <v>-8.8827438354492187</v>
      </c>
      <c r="BI400" s="1">
        <v>-0.87167149782180786</v>
      </c>
      <c r="BJ400" s="1">
        <v>0.25</v>
      </c>
      <c r="BK400" s="1">
        <v>-1.355140209197998</v>
      </c>
      <c r="BL400" s="1">
        <v>7.355140209197998</v>
      </c>
      <c r="BM400" s="1">
        <v>1</v>
      </c>
      <c r="BN400" s="1">
        <v>0</v>
      </c>
      <c r="BO400" s="1">
        <v>0.15999999642372131</v>
      </c>
      <c r="BP400" s="1">
        <v>111115</v>
      </c>
      <c r="BQ400">
        <f t="shared" si="286"/>
        <v>1.7519874572753904</v>
      </c>
      <c r="BR400">
        <f t="shared" si="287"/>
        <v>4.5657907989827698E-3</v>
      </c>
      <c r="BS400">
        <f t="shared" si="288"/>
        <v>298.35096588134763</v>
      </c>
      <c r="BT400">
        <f t="shared" si="289"/>
        <v>298.1949638366699</v>
      </c>
      <c r="BU400">
        <f t="shared" si="290"/>
        <v>287.9089388772336</v>
      </c>
      <c r="BV400">
        <f t="shared" si="291"/>
        <v>0.31217729146738338</v>
      </c>
      <c r="BW400">
        <f t="shared" si="292"/>
        <v>3.2179746203681727</v>
      </c>
      <c r="BX400">
        <f t="shared" si="293"/>
        <v>31.904754154192769</v>
      </c>
      <c r="BY400">
        <f t="shared" si="294"/>
        <v>10.035998813616597</v>
      </c>
      <c r="BZ400">
        <f t="shared" si="295"/>
        <v>25.122964859008789</v>
      </c>
      <c r="CA400">
        <f t="shared" si="296"/>
        <v>3.2030627780752408</v>
      </c>
      <c r="CB400">
        <f t="shared" si="297"/>
        <v>0.44270944866139877</v>
      </c>
      <c r="CC400">
        <f t="shared" si="298"/>
        <v>2.205724555184104</v>
      </c>
      <c r="CD400">
        <f t="shared" si="299"/>
        <v>0.99733822289113672</v>
      </c>
      <c r="CE400">
        <f t="shared" si="300"/>
        <v>0.27860197602517278</v>
      </c>
      <c r="CF400">
        <f t="shared" si="301"/>
        <v>26.938373413900106</v>
      </c>
      <c r="CG400">
        <f t="shared" si="302"/>
        <v>0.70010704666053147</v>
      </c>
      <c r="CH400">
        <f t="shared" si="303"/>
        <v>69.215242631414995</v>
      </c>
      <c r="CI400">
        <f t="shared" si="304"/>
        <v>377.07021181364712</v>
      </c>
      <c r="CJ400">
        <f t="shared" si="305"/>
        <v>5.5789424395349431E-2</v>
      </c>
      <c r="CK400">
        <f t="shared" si="306"/>
        <v>0</v>
      </c>
      <c r="CL400">
        <f t="shared" si="307"/>
        <v>1529.5162719726561</v>
      </c>
      <c r="CM400">
        <f t="shared" si="308"/>
        <v>0</v>
      </c>
      <c r="CN400" t="e">
        <f t="shared" si="309"/>
        <v>#DIV/0!</v>
      </c>
      <c r="CO400" t="e">
        <f t="shared" si="310"/>
        <v>#DIV/0!</v>
      </c>
      <c r="CP400" t="e">
        <v>#DIV/0!</v>
      </c>
    </row>
    <row r="401" spans="1:94" x14ac:dyDescent="0.3">
      <c r="A401" s="40" t="str">
        <f>VLOOKUP(C401,ListCodeMtrx!A$1:B$91,2,TRUE)</f>
        <v>M24</v>
      </c>
      <c r="B401" s="1">
        <f t="shared" si="311"/>
        <v>50</v>
      </c>
      <c r="C401" s="11">
        <v>24</v>
      </c>
      <c r="D401" s="4" t="s">
        <v>213</v>
      </c>
      <c r="E401" s="5">
        <v>1</v>
      </c>
      <c r="F401" s="5">
        <v>5</v>
      </c>
      <c r="G401">
        <v>96</v>
      </c>
      <c r="H401" s="12">
        <v>41340</v>
      </c>
      <c r="I401">
        <v>1</v>
      </c>
      <c r="J401" s="1">
        <v>23</v>
      </c>
      <c r="K401" s="6">
        <v>0.55990740740740752</v>
      </c>
      <c r="L401" s="1">
        <v>5676.5</v>
      </c>
      <c r="M401" s="1">
        <v>0</v>
      </c>
      <c r="N401" s="1">
        <v>50</v>
      </c>
      <c r="O401" s="7">
        <f t="shared" si="269"/>
        <v>-0.7257871783864992</v>
      </c>
      <c r="P401" s="7">
        <f t="shared" si="270"/>
        <v>0.4396675005002349</v>
      </c>
      <c r="Q401" s="7">
        <f t="shared" si="271"/>
        <v>49.851960363480295</v>
      </c>
      <c r="R401" s="1">
        <v>25.30748176574707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t="e">
        <f t="shared" si="272"/>
        <v>#DIV/0!</v>
      </c>
      <c r="AA401" t="e">
        <f t="shared" si="273"/>
        <v>#DIV/0!</v>
      </c>
      <c r="AB401" t="e">
        <f t="shared" si="274"/>
        <v>#DIV/0!</v>
      </c>
      <c r="AC401" s="1">
        <v>-1</v>
      </c>
      <c r="AD401" s="1">
        <v>0.85</v>
      </c>
      <c r="AE401" s="1">
        <v>0.85</v>
      </c>
      <c r="AF401" s="1">
        <v>9.7839221954345703</v>
      </c>
      <c r="AG401">
        <f t="shared" si="275"/>
        <v>0.84999999999999987</v>
      </c>
      <c r="AH401">
        <f t="shared" si="276"/>
        <v>1.7928757139081705E-4</v>
      </c>
      <c r="AI401" t="e">
        <f t="shared" si="277"/>
        <v>#DIV/0!</v>
      </c>
      <c r="AJ401" t="e">
        <f t="shared" si="278"/>
        <v>#DIV/0!</v>
      </c>
      <c r="AK401" t="e">
        <f t="shared" si="279"/>
        <v>#DIV/0!</v>
      </c>
      <c r="AL401" s="1">
        <v>1800.66357421875</v>
      </c>
      <c r="AM401" s="1">
        <v>0.5</v>
      </c>
      <c r="AN401" t="e">
        <f t="shared" si="280"/>
        <v>#DIV/0!</v>
      </c>
      <c r="AO401">
        <f t="shared" si="281"/>
        <v>4.4834183103753027</v>
      </c>
      <c r="AP401">
        <f t="shared" si="282"/>
        <v>1.0482281962285009</v>
      </c>
      <c r="AQ401">
        <f t="shared" si="283"/>
        <v>25.30748176574707</v>
      </c>
      <c r="AR401" s="1">
        <v>2</v>
      </c>
      <c r="AS401">
        <f t="shared" si="284"/>
        <v>4.644859790802002</v>
      </c>
      <c r="AT401" s="1">
        <v>1</v>
      </c>
      <c r="AU401">
        <f t="shared" si="285"/>
        <v>9.2897195816040039</v>
      </c>
      <c r="AV401" s="1">
        <v>25.036758422851563</v>
      </c>
      <c r="AW401" s="1">
        <v>25.140199661254883</v>
      </c>
      <c r="AX401" s="1">
        <v>47.642173767089844</v>
      </c>
      <c r="AY401" s="1">
        <v>47.933750152587891</v>
      </c>
      <c r="AZ401" s="1">
        <v>19.21122932434082</v>
      </c>
      <c r="BA401" s="1">
        <v>21.714502334594727</v>
      </c>
      <c r="BB401" s="1">
        <v>60.807315826416016</v>
      </c>
      <c r="BC401" s="1">
        <v>68.730659484863281</v>
      </c>
      <c r="BD401" s="1">
        <v>350.42626953125</v>
      </c>
      <c r="BE401" s="1">
        <v>1799.3624267578125</v>
      </c>
      <c r="BF401" s="1">
        <v>362.77883911132812</v>
      </c>
      <c r="BG401" s="1">
        <v>100.86381530761719</v>
      </c>
      <c r="BH401" s="1">
        <v>-1.4786491394042969</v>
      </c>
      <c r="BI401" s="1">
        <v>-0.9557378888130188</v>
      </c>
      <c r="BJ401" s="1">
        <v>0.25</v>
      </c>
      <c r="BK401" s="1">
        <v>-1.355140209197998</v>
      </c>
      <c r="BL401" s="1">
        <v>7.355140209197998</v>
      </c>
      <c r="BM401" s="1">
        <v>1</v>
      </c>
      <c r="BN401" s="1">
        <v>0</v>
      </c>
      <c r="BO401" s="1">
        <v>0.15999999642372131</v>
      </c>
      <c r="BP401" s="1">
        <v>111115</v>
      </c>
      <c r="BQ401">
        <f t="shared" si="286"/>
        <v>1.7521313476562499</v>
      </c>
      <c r="BR401">
        <f t="shared" si="287"/>
        <v>4.483418310375303E-3</v>
      </c>
      <c r="BS401">
        <f t="shared" si="288"/>
        <v>298.45748176574705</v>
      </c>
      <c r="BT401">
        <f t="shared" si="289"/>
        <v>298.18675842285154</v>
      </c>
      <c r="BU401">
        <f t="shared" si="290"/>
        <v>287.8979818462285</v>
      </c>
      <c r="BV401">
        <f t="shared" si="291"/>
        <v>0.32066305702611553</v>
      </c>
      <c r="BW401">
        <f t="shared" si="292"/>
        <v>3.2384357492018858</v>
      </c>
      <c r="BX401">
        <f t="shared" si="293"/>
        <v>32.107012205766921</v>
      </c>
      <c r="BY401">
        <f t="shared" si="294"/>
        <v>10.392509871172194</v>
      </c>
      <c r="BZ401">
        <f t="shared" si="295"/>
        <v>25.172120094299316</v>
      </c>
      <c r="CA401">
        <f t="shared" si="296"/>
        <v>3.2124529750337945</v>
      </c>
      <c r="CB401">
        <f t="shared" si="297"/>
        <v>0.41979908439500213</v>
      </c>
      <c r="CC401">
        <f t="shared" si="298"/>
        <v>2.1902075529733849</v>
      </c>
      <c r="CD401">
        <f t="shared" si="299"/>
        <v>1.0222454220604096</v>
      </c>
      <c r="CE401">
        <f t="shared" si="300"/>
        <v>0.26408995896253884</v>
      </c>
      <c r="CF401">
        <f t="shared" si="301"/>
        <v>5.0282589228247287</v>
      </c>
      <c r="CG401">
        <f t="shared" si="302"/>
        <v>1.0400179457018521</v>
      </c>
      <c r="CH401">
        <f t="shared" si="303"/>
        <v>68.239670197343244</v>
      </c>
      <c r="CI401">
        <f t="shared" si="304"/>
        <v>48.039222947779905</v>
      </c>
      <c r="CJ401">
        <f t="shared" si="305"/>
        <v>-1.0309799919202046E-2</v>
      </c>
      <c r="CK401">
        <f t="shared" si="306"/>
        <v>0</v>
      </c>
      <c r="CL401">
        <f t="shared" si="307"/>
        <v>1529.4580627441403</v>
      </c>
      <c r="CM401">
        <f t="shared" si="308"/>
        <v>0</v>
      </c>
      <c r="CN401" t="e">
        <f t="shared" si="309"/>
        <v>#DIV/0!</v>
      </c>
      <c r="CO401" t="e">
        <f t="shared" si="310"/>
        <v>#DIV/0!</v>
      </c>
      <c r="CP401" t="e">
        <v>#DIV/0!</v>
      </c>
    </row>
    <row r="402" spans="1:94" x14ac:dyDescent="0.3">
      <c r="A402" s="40" t="str">
        <f>VLOOKUP(C402,ListCodeMtrx!A$1:B$91,2,TRUE)</f>
        <v>M24</v>
      </c>
      <c r="B402" s="1">
        <f t="shared" si="311"/>
        <v>100</v>
      </c>
      <c r="C402" s="11">
        <v>24</v>
      </c>
      <c r="D402" s="4" t="s">
        <v>213</v>
      </c>
      <c r="E402" s="5">
        <v>1</v>
      </c>
      <c r="F402" s="5">
        <v>5</v>
      </c>
      <c r="G402">
        <v>96</v>
      </c>
      <c r="H402" s="12">
        <v>41340</v>
      </c>
      <c r="I402">
        <v>1</v>
      </c>
      <c r="J402" s="1">
        <v>24</v>
      </c>
      <c r="K402" s="6">
        <v>0.56179398148148152</v>
      </c>
      <c r="L402" s="1">
        <v>5839.5</v>
      </c>
      <c r="M402" s="1">
        <v>0</v>
      </c>
      <c r="N402" s="1">
        <v>100</v>
      </c>
      <c r="O402" s="7">
        <f t="shared" si="269"/>
        <v>6.1416455303959765</v>
      </c>
      <c r="P402" s="7">
        <f t="shared" si="270"/>
        <v>0.43200917028947294</v>
      </c>
      <c r="Q402" s="7">
        <f t="shared" si="271"/>
        <v>72.05539849097876</v>
      </c>
      <c r="R402" s="1">
        <v>25.333513259887695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t="e">
        <f t="shared" si="272"/>
        <v>#DIV/0!</v>
      </c>
      <c r="AA402" t="e">
        <f t="shared" si="273"/>
        <v>#DIV/0!</v>
      </c>
      <c r="AB402" t="e">
        <f t="shared" si="274"/>
        <v>#DIV/0!</v>
      </c>
      <c r="AC402" s="1">
        <v>-1</v>
      </c>
      <c r="AD402" s="1">
        <v>0.85</v>
      </c>
      <c r="AE402" s="1">
        <v>0.85</v>
      </c>
      <c r="AF402" s="1">
        <v>9.7839221954345703</v>
      </c>
      <c r="AG402">
        <f t="shared" si="275"/>
        <v>0.84999999999999987</v>
      </c>
      <c r="AH402">
        <f t="shared" si="276"/>
        <v>4.6696115287295937E-3</v>
      </c>
      <c r="AI402" t="e">
        <f t="shared" si="277"/>
        <v>#DIV/0!</v>
      </c>
      <c r="AJ402" t="e">
        <f t="shared" si="278"/>
        <v>#DIV/0!</v>
      </c>
      <c r="AK402" t="e">
        <f t="shared" si="279"/>
        <v>#DIV/0!</v>
      </c>
      <c r="AL402" s="1">
        <v>1800.66357421875</v>
      </c>
      <c r="AM402" s="1">
        <v>0.5</v>
      </c>
      <c r="AN402" t="e">
        <f t="shared" si="280"/>
        <v>#DIV/0!</v>
      </c>
      <c r="AO402">
        <f t="shared" si="281"/>
        <v>4.4505873117577393</v>
      </c>
      <c r="AP402">
        <f t="shared" si="282"/>
        <v>1.0581075505869686</v>
      </c>
      <c r="AQ402">
        <f t="shared" si="283"/>
        <v>25.333513259887695</v>
      </c>
      <c r="AR402" s="1">
        <v>2</v>
      </c>
      <c r="AS402">
        <f t="shared" si="284"/>
        <v>4.644859790802002</v>
      </c>
      <c r="AT402" s="1">
        <v>1</v>
      </c>
      <c r="AU402">
        <f t="shared" si="285"/>
        <v>9.2897195816040039</v>
      </c>
      <c r="AV402" s="1">
        <v>25.045055389404297</v>
      </c>
      <c r="AW402" s="1">
        <v>25.138944625854492</v>
      </c>
      <c r="AX402" s="1">
        <v>100.90990447998047</v>
      </c>
      <c r="AY402" s="1">
        <v>97.157615661621094</v>
      </c>
      <c r="AZ402" s="1">
        <v>19.182195663452148</v>
      </c>
      <c r="BA402" s="1">
        <v>21.667427062988281</v>
      </c>
      <c r="BB402" s="1">
        <v>60.6822509765625</v>
      </c>
      <c r="BC402" s="1">
        <v>68.544204711914062</v>
      </c>
      <c r="BD402" s="1">
        <v>350.40234375</v>
      </c>
      <c r="BE402" s="1">
        <v>1799.2794189453125</v>
      </c>
      <c r="BF402" s="1">
        <v>383.13583374023437</v>
      </c>
      <c r="BG402" s="1">
        <v>100.85858154296875</v>
      </c>
      <c r="BH402" s="1">
        <v>-2.1237144470214844</v>
      </c>
      <c r="BI402" s="1">
        <v>-0.93923741579055786</v>
      </c>
      <c r="BJ402" s="1">
        <v>0.25</v>
      </c>
      <c r="BK402" s="1">
        <v>-1.355140209197998</v>
      </c>
      <c r="BL402" s="1">
        <v>7.355140209197998</v>
      </c>
      <c r="BM402" s="1">
        <v>1</v>
      </c>
      <c r="BN402" s="1">
        <v>0</v>
      </c>
      <c r="BO402" s="1">
        <v>0.15999999642372131</v>
      </c>
      <c r="BP402" s="1">
        <v>111115</v>
      </c>
      <c r="BQ402">
        <f t="shared" si="286"/>
        <v>1.7520117187499997</v>
      </c>
      <c r="BR402">
        <f t="shared" si="287"/>
        <v>4.4505873117577392E-3</v>
      </c>
      <c r="BS402">
        <f t="shared" si="288"/>
        <v>298.48351325988767</v>
      </c>
      <c r="BT402">
        <f t="shared" si="289"/>
        <v>298.19505538940427</v>
      </c>
      <c r="BU402">
        <f t="shared" si="290"/>
        <v>287.88470059652536</v>
      </c>
      <c r="BV402">
        <f t="shared" si="291"/>
        <v>0.32519276408724257</v>
      </c>
      <c r="BW402">
        <f t="shared" si="292"/>
        <v>3.2434535098457</v>
      </c>
      <c r="BX402">
        <f t="shared" si="293"/>
        <v>32.158428764575604</v>
      </c>
      <c r="BY402">
        <f t="shared" si="294"/>
        <v>10.491001701587322</v>
      </c>
      <c r="BZ402">
        <f t="shared" si="295"/>
        <v>25.189284324645996</v>
      </c>
      <c r="CA402">
        <f t="shared" si="296"/>
        <v>3.2157375446082574</v>
      </c>
      <c r="CB402">
        <f t="shared" si="297"/>
        <v>0.41281176950025134</v>
      </c>
      <c r="CC402">
        <f t="shared" si="298"/>
        <v>2.1853459592587314</v>
      </c>
      <c r="CD402">
        <f t="shared" si="299"/>
        <v>1.030391585349526</v>
      </c>
      <c r="CE402">
        <f t="shared" si="300"/>
        <v>0.25966607383610274</v>
      </c>
      <c r="CF402">
        <f t="shared" si="301"/>
        <v>7.2674052843134884</v>
      </c>
      <c r="CG402">
        <f t="shared" si="302"/>
        <v>0.74163407572631346</v>
      </c>
      <c r="CH402">
        <f t="shared" si="303"/>
        <v>67.964645188498736</v>
      </c>
      <c r="CI402">
        <f t="shared" si="304"/>
        <v>96.265099865724167</v>
      </c>
      <c r="CJ402">
        <f t="shared" si="305"/>
        <v>4.3360964662076361E-2</v>
      </c>
      <c r="CK402">
        <f t="shared" si="306"/>
        <v>0</v>
      </c>
      <c r="CL402">
        <f t="shared" si="307"/>
        <v>1529.3875061035153</v>
      </c>
      <c r="CM402">
        <f t="shared" si="308"/>
        <v>0</v>
      </c>
      <c r="CN402" t="e">
        <f t="shared" si="309"/>
        <v>#DIV/0!</v>
      </c>
      <c r="CO402" t="e">
        <f t="shared" si="310"/>
        <v>#DIV/0!</v>
      </c>
      <c r="CP402" t="e">
        <v>#DIV/0!</v>
      </c>
    </row>
    <row r="403" spans="1:94" s="8" customFormat="1" x14ac:dyDescent="0.3">
      <c r="A403" s="40" t="str">
        <f>VLOOKUP(C403,ListCodeMtrx!A$1:B$91,2,TRUE)</f>
        <v>M24</v>
      </c>
      <c r="B403" s="1">
        <f t="shared" si="311"/>
        <v>250</v>
      </c>
      <c r="C403" s="11">
        <v>24</v>
      </c>
      <c r="D403" s="4" t="s">
        <v>213</v>
      </c>
      <c r="E403" s="5">
        <v>1</v>
      </c>
      <c r="F403" s="5">
        <v>5</v>
      </c>
      <c r="G403">
        <v>96</v>
      </c>
      <c r="H403" s="12">
        <v>41340</v>
      </c>
      <c r="I403">
        <v>1</v>
      </c>
      <c r="J403" s="1">
        <v>25</v>
      </c>
      <c r="K403" s="6">
        <v>0.56421296296296297</v>
      </c>
      <c r="L403" s="1">
        <v>6048.5</v>
      </c>
      <c r="M403" s="1">
        <v>0</v>
      </c>
      <c r="N403" s="1">
        <v>250</v>
      </c>
      <c r="O403" s="7">
        <f t="shared" si="269"/>
        <v>21.585799303301979</v>
      </c>
      <c r="P403" s="7">
        <f t="shared" si="270"/>
        <v>0.43314228068887206</v>
      </c>
      <c r="Q403" s="7">
        <f t="shared" si="271"/>
        <v>152.19598605059693</v>
      </c>
      <c r="R403" s="1">
        <v>25.268209457397461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t="e">
        <f t="shared" si="272"/>
        <v>#DIV/0!</v>
      </c>
      <c r="AA403" t="e">
        <f t="shared" si="273"/>
        <v>#DIV/0!</v>
      </c>
      <c r="AB403" t="e">
        <f t="shared" si="274"/>
        <v>#DIV/0!</v>
      </c>
      <c r="AC403" s="1">
        <v>-1</v>
      </c>
      <c r="AD403" s="1">
        <v>0.85</v>
      </c>
      <c r="AE403" s="1">
        <v>0.85</v>
      </c>
      <c r="AF403" s="1">
        <v>9.7839221954345703</v>
      </c>
      <c r="AG403">
        <f t="shared" si="275"/>
        <v>0.84999999999999987</v>
      </c>
      <c r="AH403">
        <f t="shared" si="276"/>
        <v>1.4766586904442368E-2</v>
      </c>
      <c r="AI403" t="e">
        <f t="shared" si="277"/>
        <v>#DIV/0!</v>
      </c>
      <c r="AJ403" t="e">
        <f t="shared" si="278"/>
        <v>#DIV/0!</v>
      </c>
      <c r="AK403" t="e">
        <f t="shared" si="279"/>
        <v>#DIV/0!</v>
      </c>
      <c r="AL403" s="1">
        <v>1800.66357421875</v>
      </c>
      <c r="AM403" s="1">
        <v>0.5</v>
      </c>
      <c r="AN403" t="e">
        <f t="shared" si="280"/>
        <v>#DIV/0!</v>
      </c>
      <c r="AO403">
        <f t="shared" si="281"/>
        <v>4.426107188155374</v>
      </c>
      <c r="AP403">
        <f t="shared" si="282"/>
        <v>1.049720967214864</v>
      </c>
      <c r="AQ403">
        <f t="shared" si="283"/>
        <v>25.268209457397461</v>
      </c>
      <c r="AR403" s="1">
        <v>2</v>
      </c>
      <c r="AS403">
        <f t="shared" si="284"/>
        <v>4.644859790802002</v>
      </c>
      <c r="AT403" s="1">
        <v>1</v>
      </c>
      <c r="AU403">
        <f t="shared" si="285"/>
        <v>9.2897195816040039</v>
      </c>
      <c r="AV403" s="1">
        <v>25.04541015625</v>
      </c>
      <c r="AW403" s="1">
        <v>25.140161514282227</v>
      </c>
      <c r="AX403" s="1">
        <v>251.35795593261719</v>
      </c>
      <c r="AY403" s="1">
        <v>238.43678283691406</v>
      </c>
      <c r="AZ403" s="1">
        <v>19.155088424682617</v>
      </c>
      <c r="BA403" s="1">
        <v>21.626415252685547</v>
      </c>
      <c r="BB403" s="1">
        <v>60.593776702880859</v>
      </c>
      <c r="BC403" s="1">
        <v>68.411384582519531</v>
      </c>
      <c r="BD403" s="1">
        <v>350.4503173828125</v>
      </c>
      <c r="BE403" s="1">
        <v>1799.43603515625</v>
      </c>
      <c r="BF403" s="1">
        <v>327.69580078125</v>
      </c>
      <c r="BG403" s="1">
        <v>100.85617828369141</v>
      </c>
      <c r="BH403" s="1">
        <v>-5.0160179138183594</v>
      </c>
      <c r="BI403" s="1">
        <v>-0.89404469728469849</v>
      </c>
      <c r="BJ403" s="1">
        <v>0.5</v>
      </c>
      <c r="BK403" s="1">
        <v>-1.355140209197998</v>
      </c>
      <c r="BL403" s="1">
        <v>7.355140209197998</v>
      </c>
      <c r="BM403" s="1">
        <v>1</v>
      </c>
      <c r="BN403" s="1">
        <v>0</v>
      </c>
      <c r="BO403" s="1">
        <v>0.15999999642372131</v>
      </c>
      <c r="BP403" s="1">
        <v>111115</v>
      </c>
      <c r="BQ403">
        <f t="shared" si="286"/>
        <v>1.7522515869140625</v>
      </c>
      <c r="BR403">
        <f t="shared" si="287"/>
        <v>4.4261071881553744E-3</v>
      </c>
      <c r="BS403">
        <f t="shared" si="288"/>
        <v>298.41820945739744</v>
      </c>
      <c r="BT403">
        <f t="shared" si="289"/>
        <v>298.19541015624998</v>
      </c>
      <c r="BU403">
        <f t="shared" si="290"/>
        <v>287.90975918971526</v>
      </c>
      <c r="BV403">
        <f t="shared" si="291"/>
        <v>0.33203911045927204</v>
      </c>
      <c r="BW403">
        <f t="shared" si="292"/>
        <v>3.2308785595768605</v>
      </c>
      <c r="BX403">
        <f t="shared" si="293"/>
        <v>32.034513051733377</v>
      </c>
      <c r="BY403">
        <f t="shared" si="294"/>
        <v>10.40809779904783</v>
      </c>
      <c r="BZ403">
        <f t="shared" si="295"/>
        <v>25.15680980682373</v>
      </c>
      <c r="CA403">
        <f t="shared" si="296"/>
        <v>3.2095256523869722</v>
      </c>
      <c r="CB403">
        <f t="shared" si="297"/>
        <v>0.41384629171180415</v>
      </c>
      <c r="CC403">
        <f t="shared" si="298"/>
        <v>2.1811575923619966</v>
      </c>
      <c r="CD403">
        <f t="shared" si="299"/>
        <v>1.0283680600249756</v>
      </c>
      <c r="CE403">
        <f t="shared" si="300"/>
        <v>0.26032100111597006</v>
      </c>
      <c r="CF403">
        <f t="shared" si="301"/>
        <v>15.349905503181215</v>
      </c>
      <c r="CG403">
        <f t="shared" si="302"/>
        <v>0.63830749702195033</v>
      </c>
      <c r="CH403">
        <f t="shared" si="303"/>
        <v>68.101282576121207</v>
      </c>
      <c r="CI403">
        <f t="shared" si="304"/>
        <v>235.29989277220599</v>
      </c>
      <c r="CJ403">
        <f t="shared" si="305"/>
        <v>6.2474342876506807E-2</v>
      </c>
      <c r="CK403">
        <f t="shared" si="306"/>
        <v>0</v>
      </c>
      <c r="CL403">
        <f t="shared" si="307"/>
        <v>1529.5206298828123</v>
      </c>
      <c r="CM403">
        <f t="shared" si="308"/>
        <v>0</v>
      </c>
      <c r="CN403" t="e">
        <f t="shared" si="309"/>
        <v>#DIV/0!</v>
      </c>
      <c r="CO403" t="e">
        <f t="shared" si="310"/>
        <v>#DIV/0!</v>
      </c>
      <c r="CP403" t="e">
        <v>#DIV/0!</v>
      </c>
    </row>
    <row r="404" spans="1:94" x14ac:dyDescent="0.3">
      <c r="A404" s="40" t="str">
        <f>VLOOKUP(C404,ListCodeMtrx!A$1:B$91,2,TRUE)</f>
        <v>M24</v>
      </c>
      <c r="B404" s="1">
        <f t="shared" si="311"/>
        <v>600</v>
      </c>
      <c r="C404" s="11">
        <v>24</v>
      </c>
      <c r="D404" s="4" t="s">
        <v>213</v>
      </c>
      <c r="E404" s="5">
        <v>1</v>
      </c>
      <c r="F404" s="5">
        <v>5</v>
      </c>
      <c r="G404">
        <v>96</v>
      </c>
      <c r="H404" s="12">
        <v>41340</v>
      </c>
      <c r="I404">
        <v>1</v>
      </c>
      <c r="J404" s="1">
        <v>26</v>
      </c>
      <c r="K404" s="6">
        <v>0.5671412037037038</v>
      </c>
      <c r="L404" s="1">
        <v>6301.5</v>
      </c>
      <c r="M404" s="1">
        <v>0</v>
      </c>
      <c r="N404" s="17">
        <v>600</v>
      </c>
      <c r="O404" s="16">
        <f t="shared" si="269"/>
        <v>60.37685988478885</v>
      </c>
      <c r="P404" s="7">
        <f t="shared" si="270"/>
        <v>0.42990995700424844</v>
      </c>
      <c r="Q404" s="7">
        <f t="shared" si="271"/>
        <v>361.33518803405366</v>
      </c>
      <c r="R404" s="1">
        <v>25.181177139282227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t="e">
        <f t="shared" si="272"/>
        <v>#DIV/0!</v>
      </c>
      <c r="AA404" t="e">
        <f t="shared" si="273"/>
        <v>#DIV/0!</v>
      </c>
      <c r="AB404" t="e">
        <f t="shared" si="274"/>
        <v>#DIV/0!</v>
      </c>
      <c r="AC404" s="1">
        <v>-1</v>
      </c>
      <c r="AD404" s="1">
        <v>0.85</v>
      </c>
      <c r="AE404" s="1">
        <v>0.85</v>
      </c>
      <c r="AF404" s="1">
        <v>9.7839221954345703</v>
      </c>
      <c r="AG404">
        <f t="shared" si="275"/>
        <v>0.84999999999999987</v>
      </c>
      <c r="AH404">
        <f t="shared" si="276"/>
        <v>4.0121605209307631E-2</v>
      </c>
      <c r="AI404" t="e">
        <f t="shared" si="277"/>
        <v>#DIV/0!</v>
      </c>
      <c r="AJ404" t="e">
        <f t="shared" si="278"/>
        <v>#DIV/0!</v>
      </c>
      <c r="AK404" t="e">
        <f t="shared" si="279"/>
        <v>#DIV/0!</v>
      </c>
      <c r="AL404" s="1">
        <v>1800.66357421875</v>
      </c>
      <c r="AM404" s="1">
        <v>0.5</v>
      </c>
      <c r="AN404" t="e">
        <f t="shared" si="280"/>
        <v>#DIV/0!</v>
      </c>
      <c r="AO404">
        <f t="shared" si="281"/>
        <v>4.3479247409903241</v>
      </c>
      <c r="AP404">
        <f t="shared" si="282"/>
        <v>1.0386819540610919</v>
      </c>
      <c r="AQ404">
        <f t="shared" si="283"/>
        <v>25.181177139282227</v>
      </c>
      <c r="AR404" s="1">
        <v>2</v>
      </c>
      <c r="AS404">
        <f t="shared" si="284"/>
        <v>4.644859790802002</v>
      </c>
      <c r="AT404" s="1">
        <v>1</v>
      </c>
      <c r="AU404">
        <f t="shared" si="285"/>
        <v>9.2897195816040039</v>
      </c>
      <c r="AV404" s="1">
        <v>25.029087066650391</v>
      </c>
      <c r="AW404" s="1">
        <v>25.138887405395508</v>
      </c>
      <c r="AX404" s="1">
        <v>639.01031494140625</v>
      </c>
      <c r="AY404" s="1">
        <v>603.05633544921875</v>
      </c>
      <c r="AZ404" s="1">
        <v>19.142946243286133</v>
      </c>
      <c r="BA404" s="1">
        <v>21.570816040039063</v>
      </c>
      <c r="BB404" s="1">
        <v>60.613021850585938</v>
      </c>
      <c r="BC404" s="1">
        <v>68.30047607421875</v>
      </c>
      <c r="BD404" s="1">
        <v>350.44189453125</v>
      </c>
      <c r="BE404" s="1">
        <v>1799.7303466796875</v>
      </c>
      <c r="BF404" s="1">
        <v>282.90228271484375</v>
      </c>
      <c r="BG404" s="1">
        <v>100.85403442382812</v>
      </c>
      <c r="BH404" s="1">
        <v>-15.880519866943359</v>
      </c>
      <c r="BI404" s="1">
        <v>-0.80790120363235474</v>
      </c>
      <c r="BJ404" s="1">
        <v>0.25</v>
      </c>
      <c r="BK404" s="1">
        <v>-1.355140209197998</v>
      </c>
      <c r="BL404" s="1">
        <v>7.355140209197998</v>
      </c>
      <c r="BM404" s="1">
        <v>1</v>
      </c>
      <c r="BN404" s="1">
        <v>0</v>
      </c>
      <c r="BO404" s="1">
        <v>0.15999999642372131</v>
      </c>
      <c r="BP404" s="1">
        <v>111125</v>
      </c>
      <c r="BQ404">
        <f t="shared" si="286"/>
        <v>1.7522094726562498</v>
      </c>
      <c r="BR404">
        <f t="shared" si="287"/>
        <v>4.3479247409903242E-3</v>
      </c>
      <c r="BS404">
        <f t="shared" si="288"/>
        <v>298.3311771392822</v>
      </c>
      <c r="BT404">
        <f t="shared" si="289"/>
        <v>298.17908706665037</v>
      </c>
      <c r="BU404">
        <f t="shared" si="290"/>
        <v>287.95684903241272</v>
      </c>
      <c r="BV404">
        <f t="shared" si="291"/>
        <v>0.34790338353845685</v>
      </c>
      <c r="BW404">
        <f t="shared" si="292"/>
        <v>3.2141857775132552</v>
      </c>
      <c r="BX404">
        <f t="shared" si="293"/>
        <v>31.869679739394346</v>
      </c>
      <c r="BY404">
        <f t="shared" si="294"/>
        <v>10.298863699355284</v>
      </c>
      <c r="BZ404">
        <f t="shared" si="295"/>
        <v>25.105132102966309</v>
      </c>
      <c r="CA404">
        <f t="shared" si="296"/>
        <v>3.1996620942918361</v>
      </c>
      <c r="CB404">
        <f t="shared" si="297"/>
        <v>0.41089456445278916</v>
      </c>
      <c r="CC404">
        <f t="shared" si="298"/>
        <v>2.1755038234521633</v>
      </c>
      <c r="CD404">
        <f t="shared" si="299"/>
        <v>1.0241582708396728</v>
      </c>
      <c r="CE404">
        <f t="shared" si="300"/>
        <v>0.25845240036017847</v>
      </c>
      <c r="CF404">
        <f t="shared" si="301"/>
        <v>36.442111492526855</v>
      </c>
      <c r="CG404">
        <f t="shared" si="302"/>
        <v>0.59917318962397403</v>
      </c>
      <c r="CH404">
        <f t="shared" si="303"/>
        <v>68.265854022231395</v>
      </c>
      <c r="CI404">
        <f t="shared" si="304"/>
        <v>594.28225350535979</v>
      </c>
      <c r="CJ404">
        <f t="shared" si="305"/>
        <v>6.9355560912413169E-2</v>
      </c>
      <c r="CK404">
        <f t="shared" si="306"/>
        <v>0</v>
      </c>
      <c r="CL404">
        <f t="shared" si="307"/>
        <v>1529.7707946777341</v>
      </c>
      <c r="CM404">
        <f t="shared" si="308"/>
        <v>0</v>
      </c>
      <c r="CN404" t="e">
        <f t="shared" si="309"/>
        <v>#DIV/0!</v>
      </c>
      <c r="CO404" t="e">
        <f t="shared" si="310"/>
        <v>#DIV/0!</v>
      </c>
      <c r="CP404" t="e">
        <v>#DIV/0!</v>
      </c>
    </row>
    <row r="405" spans="1:94" x14ac:dyDescent="0.3">
      <c r="A405" s="40" t="str">
        <f>VLOOKUP(C405,ListCodeMtrx!A$1:B$91,2,TRUE)</f>
        <v>M24</v>
      </c>
      <c r="B405" s="1">
        <f t="shared" si="311"/>
        <v>800</v>
      </c>
      <c r="C405" s="11">
        <v>24</v>
      </c>
      <c r="D405" s="4" t="s">
        <v>213</v>
      </c>
      <c r="E405" s="5">
        <v>1</v>
      </c>
      <c r="F405" s="5">
        <v>5</v>
      </c>
      <c r="G405">
        <v>96</v>
      </c>
      <c r="H405" s="12">
        <v>41340</v>
      </c>
      <c r="I405">
        <v>1</v>
      </c>
      <c r="J405" s="1">
        <v>27</v>
      </c>
      <c r="K405" s="6">
        <v>0.56956018518518525</v>
      </c>
      <c r="L405" s="1">
        <v>6510.5</v>
      </c>
      <c r="M405" s="1">
        <v>0</v>
      </c>
      <c r="N405" s="17">
        <v>800</v>
      </c>
      <c r="O405" s="18">
        <f t="shared" si="269"/>
        <v>50.282268797851529</v>
      </c>
      <c r="P405" s="7">
        <f t="shared" si="270"/>
        <v>0.42456666895648937</v>
      </c>
      <c r="Q405" s="7">
        <f t="shared" si="271"/>
        <v>456.57962078836454</v>
      </c>
      <c r="R405" s="1">
        <v>25.169513702392578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t="e">
        <f t="shared" si="272"/>
        <v>#DIV/0!</v>
      </c>
      <c r="AA405" t="e">
        <f t="shared" si="273"/>
        <v>#DIV/0!</v>
      </c>
      <c r="AB405" t="e">
        <f t="shared" si="274"/>
        <v>#DIV/0!</v>
      </c>
      <c r="AC405" s="1">
        <v>-1</v>
      </c>
      <c r="AD405" s="1">
        <v>0.85</v>
      </c>
      <c r="AE405" s="1">
        <v>0.85</v>
      </c>
      <c r="AF405" s="1">
        <v>9.7839221954345703</v>
      </c>
      <c r="AG405">
        <f t="shared" si="275"/>
        <v>0.84999999999999987</v>
      </c>
      <c r="AH405">
        <f t="shared" si="276"/>
        <v>3.3524195378218366E-2</v>
      </c>
      <c r="AI405" t="e">
        <f t="shared" si="277"/>
        <v>#DIV/0!</v>
      </c>
      <c r="AJ405" t="e">
        <f t="shared" si="278"/>
        <v>#DIV/0!</v>
      </c>
      <c r="AK405" t="e">
        <f t="shared" si="279"/>
        <v>#DIV/0!</v>
      </c>
      <c r="AL405" s="1">
        <v>1800.66357421875</v>
      </c>
      <c r="AM405" s="1">
        <v>0.5</v>
      </c>
      <c r="AN405" t="e">
        <f t="shared" si="280"/>
        <v>#DIV/0!</v>
      </c>
      <c r="AO405">
        <f t="shared" si="281"/>
        <v>4.3028031048294908</v>
      </c>
      <c r="AP405">
        <f t="shared" si="282"/>
        <v>1.040246977875225</v>
      </c>
      <c r="AQ405">
        <f t="shared" si="283"/>
        <v>25.169513702392578</v>
      </c>
      <c r="AR405" s="1">
        <v>2</v>
      </c>
      <c r="AS405">
        <f t="shared" si="284"/>
        <v>4.644859790802002</v>
      </c>
      <c r="AT405" s="1">
        <v>1</v>
      </c>
      <c r="AU405">
        <f t="shared" si="285"/>
        <v>9.2897195816040039</v>
      </c>
      <c r="AV405" s="1">
        <v>25.030832290649414</v>
      </c>
      <c r="AW405" s="1">
        <v>25.139734268188477</v>
      </c>
      <c r="AX405" s="1">
        <v>693.2706298828125</v>
      </c>
      <c r="AY405" s="1">
        <v>662.9178466796875</v>
      </c>
      <c r="AZ405" s="1">
        <v>19.129207611083984</v>
      </c>
      <c r="BA405" s="1">
        <v>21.534221649169922</v>
      </c>
      <c r="BB405" s="1">
        <v>60.560272216796875</v>
      </c>
      <c r="BC405" s="1">
        <v>68.1741943359375</v>
      </c>
      <c r="BD405" s="1">
        <v>350.114013671875</v>
      </c>
      <c r="BE405" s="1">
        <v>1799.6578369140625</v>
      </c>
      <c r="BF405" s="1">
        <v>307.134765625</v>
      </c>
      <c r="BG405" s="1">
        <v>100.84912872314453</v>
      </c>
      <c r="BH405" s="1">
        <v>-17.713771820068359</v>
      </c>
      <c r="BI405" s="1">
        <v>-0.79578763246536255</v>
      </c>
      <c r="BJ405" s="1">
        <v>0.5</v>
      </c>
      <c r="BK405" s="1">
        <v>-1.355140209197998</v>
      </c>
      <c r="BL405" s="1">
        <v>7.355140209197998</v>
      </c>
      <c r="BM405" s="1">
        <v>1</v>
      </c>
      <c r="BN405" s="1">
        <v>0</v>
      </c>
      <c r="BO405" s="1">
        <v>0.15999999642372131</v>
      </c>
      <c r="BP405" s="1">
        <v>111125</v>
      </c>
      <c r="BQ405">
        <f t="shared" si="286"/>
        <v>1.7505700683593748</v>
      </c>
      <c r="BR405">
        <f t="shared" si="287"/>
        <v>4.3028031048294906E-3</v>
      </c>
      <c r="BS405">
        <f t="shared" si="288"/>
        <v>298.31951370239256</v>
      </c>
      <c r="BT405">
        <f t="shared" si="289"/>
        <v>298.18083229064939</v>
      </c>
      <c r="BU405">
        <f t="shared" si="290"/>
        <v>287.94524747017203</v>
      </c>
      <c r="BV405">
        <f t="shared" si="291"/>
        <v>0.35575493855974699</v>
      </c>
      <c r="BW405">
        <f t="shared" si="292"/>
        <v>3.2119544689250881</v>
      </c>
      <c r="BX405">
        <f t="shared" si="293"/>
        <v>31.849104792394257</v>
      </c>
      <c r="BY405">
        <f t="shared" si="294"/>
        <v>10.314883143224336</v>
      </c>
      <c r="BZ405">
        <f t="shared" si="295"/>
        <v>25.100172996520996</v>
      </c>
      <c r="CA405">
        <f t="shared" si="296"/>
        <v>3.1987169598811889</v>
      </c>
      <c r="CB405">
        <f t="shared" si="297"/>
        <v>0.4060108171173068</v>
      </c>
      <c r="CC405">
        <f t="shared" si="298"/>
        <v>2.171707491049863</v>
      </c>
      <c r="CD405">
        <f t="shared" si="299"/>
        <v>1.0270094688313258</v>
      </c>
      <c r="CE405">
        <f t="shared" si="300"/>
        <v>0.25536110509663162</v>
      </c>
      <c r="CF405">
        <f t="shared" si="301"/>
        <v>46.045656949250294</v>
      </c>
      <c r="CG405">
        <f t="shared" si="302"/>
        <v>0.68874238802772392</v>
      </c>
      <c r="CH405">
        <f t="shared" si="303"/>
        <v>68.179401260825884</v>
      </c>
      <c r="CI405">
        <f t="shared" si="304"/>
        <v>655.61073021822608</v>
      </c>
      <c r="CJ405">
        <f t="shared" si="305"/>
        <v>5.2290403781712229E-2</v>
      </c>
      <c r="CK405">
        <f t="shared" si="306"/>
        <v>0</v>
      </c>
      <c r="CL405">
        <f t="shared" si="307"/>
        <v>1529.7091613769528</v>
      </c>
      <c r="CM405">
        <f t="shared" si="308"/>
        <v>0</v>
      </c>
      <c r="CN405" t="e">
        <f t="shared" si="309"/>
        <v>#DIV/0!</v>
      </c>
      <c r="CO405" t="e">
        <f t="shared" si="310"/>
        <v>#DIV/0!</v>
      </c>
      <c r="CP405" s="8" t="e">
        <v>#DIV/0!</v>
      </c>
    </row>
    <row r="406" spans="1:94" hidden="1" x14ac:dyDescent="0.3">
      <c r="A406" t="str">
        <f>VLOOKUP(C406,ListCodeMtrx!A$1:B$91,2,TRUE)</f>
        <v>M24</v>
      </c>
      <c r="B406" s="1" t="str">
        <f t="shared" si="311"/>
        <v>400Fnop</v>
      </c>
      <c r="C406" s="8">
        <v>24</v>
      </c>
      <c r="D406" s="4" t="s">
        <v>213</v>
      </c>
      <c r="E406" s="5">
        <v>1</v>
      </c>
      <c r="F406" s="5">
        <v>5</v>
      </c>
      <c r="G406">
        <v>96</v>
      </c>
      <c r="H406" s="13">
        <v>41340</v>
      </c>
      <c r="I406" s="8">
        <v>1</v>
      </c>
      <c r="J406" s="9">
        <v>28</v>
      </c>
      <c r="K406" s="6">
        <v>0.57234953703703706</v>
      </c>
      <c r="L406" s="9">
        <v>6742.5</v>
      </c>
      <c r="M406" s="9">
        <v>0</v>
      </c>
      <c r="N406" s="1" t="s">
        <v>313</v>
      </c>
      <c r="O406" s="7">
        <f t="shared" si="269"/>
        <v>33.021059096202848</v>
      </c>
      <c r="P406" s="7">
        <f t="shared" si="270"/>
        <v>0.42180198354236004</v>
      </c>
      <c r="Q406" s="7">
        <f t="shared" si="271"/>
        <v>245.32864159046079</v>
      </c>
      <c r="R406" s="9">
        <v>25.232078552246094</v>
      </c>
      <c r="S406" s="9">
        <v>4</v>
      </c>
      <c r="T406" s="9">
        <v>4</v>
      </c>
      <c r="U406" s="9">
        <v>0</v>
      </c>
      <c r="V406" s="9">
        <v>0</v>
      </c>
      <c r="W406" s="9">
        <v>284.223876953125</v>
      </c>
      <c r="X406" s="9">
        <v>683.24810791015625</v>
      </c>
      <c r="Y406" s="9">
        <v>436.232666015625</v>
      </c>
      <c r="Z406" s="8" t="e">
        <f t="shared" si="272"/>
        <v>#DIV/0!</v>
      </c>
      <c r="AA406" s="8">
        <f t="shared" si="273"/>
        <v>0.58401073685739491</v>
      </c>
      <c r="AB406" s="8">
        <f t="shared" si="274"/>
        <v>0.36153110273524908</v>
      </c>
      <c r="AC406" s="9">
        <v>-1</v>
      </c>
      <c r="AD406" s="9">
        <v>0.85</v>
      </c>
      <c r="AE406" s="9">
        <v>0.85</v>
      </c>
      <c r="AF406" s="9">
        <v>9.7839221954345703</v>
      </c>
      <c r="AG406" s="8">
        <f t="shared" si="275"/>
        <v>0.84999999999999987</v>
      </c>
      <c r="AH406" s="8">
        <f t="shared" si="276"/>
        <v>2.2239275715936778E-2</v>
      </c>
      <c r="AI406" s="8">
        <f t="shared" si="277"/>
        <v>0.61904872619410178</v>
      </c>
      <c r="AJ406" s="8">
        <f t="shared" si="278"/>
        <v>2.4039081981238311</v>
      </c>
      <c r="AK406" s="8">
        <f t="shared" si="279"/>
        <v>-1</v>
      </c>
      <c r="AL406" s="9">
        <v>1799.7337646484375</v>
      </c>
      <c r="AM406" s="9">
        <v>0.5</v>
      </c>
      <c r="AN406" s="8">
        <f t="shared" si="280"/>
        <v>276.53038633936455</v>
      </c>
      <c r="AO406" s="8">
        <f t="shared" si="281"/>
        <v>4.3252701714915833</v>
      </c>
      <c r="AP406" s="8">
        <f t="shared" si="282"/>
        <v>1.0521160574052155</v>
      </c>
      <c r="AQ406" s="8">
        <f t="shared" si="283"/>
        <v>25.232078552246094</v>
      </c>
      <c r="AR406" s="9">
        <v>2</v>
      </c>
      <c r="AS406" s="8">
        <f t="shared" si="284"/>
        <v>4.644859790802002</v>
      </c>
      <c r="AT406" s="9">
        <v>1</v>
      </c>
      <c r="AU406" s="8">
        <f t="shared" si="285"/>
        <v>9.2897195816040039</v>
      </c>
      <c r="AV406" s="9">
        <v>25.040285110473633</v>
      </c>
      <c r="AW406" s="9">
        <v>25.137517929077148</v>
      </c>
      <c r="AX406" s="9">
        <v>400.58026123046875</v>
      </c>
      <c r="AY406" s="9">
        <v>380.79153442382812</v>
      </c>
      <c r="AZ406" s="9">
        <v>19.120691299438477</v>
      </c>
      <c r="BA406" s="9">
        <v>21.536407470703125</v>
      </c>
      <c r="BB406" s="9">
        <v>60.496307373046875</v>
      </c>
      <c r="BC406" s="9">
        <v>68.139434814453125</v>
      </c>
      <c r="BD406" s="9">
        <v>350.38217163085937</v>
      </c>
      <c r="BE406" s="9">
        <v>1799.7337646484375</v>
      </c>
      <c r="BF406" s="9">
        <v>311.472412109375</v>
      </c>
      <c r="BG406" s="9">
        <v>100.84427642822266</v>
      </c>
      <c r="BH406" s="9">
        <v>-8.6787681579589844</v>
      </c>
      <c r="BI406" s="9">
        <v>-0.85578137636184692</v>
      </c>
      <c r="BJ406" s="9">
        <v>0.25</v>
      </c>
      <c r="BK406" s="9">
        <v>-1.355140209197998</v>
      </c>
      <c r="BL406" s="9">
        <v>7.355140209197998</v>
      </c>
      <c r="BM406" s="9">
        <v>1</v>
      </c>
      <c r="BN406" s="9">
        <v>0</v>
      </c>
      <c r="BO406" s="9">
        <v>0.15999999642372131</v>
      </c>
      <c r="BP406" s="9">
        <v>111115</v>
      </c>
      <c r="BQ406" s="8">
        <f t="shared" si="286"/>
        <v>1.7519108581542968</v>
      </c>
      <c r="BR406" s="8">
        <f t="shared" si="287"/>
        <v>4.3252701714915831E-3</v>
      </c>
      <c r="BS406" s="8">
        <f t="shared" si="288"/>
        <v>298.38207855224607</v>
      </c>
      <c r="BT406" s="8">
        <f t="shared" si="289"/>
        <v>298.19028511047361</v>
      </c>
      <c r="BU406" s="8">
        <f t="shared" si="290"/>
        <v>287.9573959074005</v>
      </c>
      <c r="BV406" s="8">
        <f t="shared" si="291"/>
        <v>0.34990280216875441</v>
      </c>
      <c r="BW406" s="8">
        <f t="shared" si="292"/>
        <v>3.2239394856516408</v>
      </c>
      <c r="BX406" s="8">
        <f t="shared" si="293"/>
        <v>31.969484038554491</v>
      </c>
      <c r="BY406" s="8">
        <f t="shared" si="294"/>
        <v>10.433076567851366</v>
      </c>
      <c r="BZ406" s="8">
        <f t="shared" si="295"/>
        <v>25.136181831359863</v>
      </c>
      <c r="CA406" s="8">
        <f t="shared" si="296"/>
        <v>3.2055852752371208</v>
      </c>
      <c r="CB406" s="8">
        <f t="shared" si="297"/>
        <v>0.40348179425721298</v>
      </c>
      <c r="CC406" s="8">
        <f t="shared" si="298"/>
        <v>2.1718234282464253</v>
      </c>
      <c r="CD406" s="8">
        <f t="shared" si="299"/>
        <v>1.0337618469906955</v>
      </c>
      <c r="CE406" s="8">
        <f t="shared" si="300"/>
        <v>0.25376047888649073</v>
      </c>
      <c r="CF406" s="8">
        <f t="shared" si="301"/>
        <v>24.739989348308793</v>
      </c>
      <c r="CG406" s="8">
        <f t="shared" si="302"/>
        <v>0.64425970488462958</v>
      </c>
      <c r="CH406" s="8">
        <f t="shared" si="303"/>
        <v>67.924827895272301</v>
      </c>
      <c r="CI406" s="8">
        <f t="shared" si="304"/>
        <v>375.99285030981565</v>
      </c>
      <c r="CJ406" s="8">
        <f t="shared" si="305"/>
        <v>5.9654053373116488E-2</v>
      </c>
      <c r="CK406" s="8">
        <f t="shared" si="306"/>
        <v>0</v>
      </c>
      <c r="CL406" s="8">
        <f t="shared" si="307"/>
        <v>1529.7736999511717</v>
      </c>
      <c r="CM406" s="8">
        <f t="shared" si="308"/>
        <v>399.02423095703125</v>
      </c>
      <c r="CN406" s="8">
        <f t="shared" si="309"/>
        <v>0.36153110273524908</v>
      </c>
      <c r="CO406" s="8" t="e">
        <f t="shared" si="310"/>
        <v>#DIV/0!</v>
      </c>
      <c r="CP406" t="e">
        <v>#DIV/0!</v>
      </c>
    </row>
    <row r="407" spans="1:94" hidden="1" x14ac:dyDescent="0.3">
      <c r="A407" t="str">
        <f>VLOOKUP(C407,ListCodeMtrx!A$1:B$91,2,TRUE)</f>
        <v>M41</v>
      </c>
      <c r="B407" s="1" t="str">
        <f t="shared" si="311"/>
        <v>400a</v>
      </c>
      <c r="C407" s="11">
        <v>41</v>
      </c>
      <c r="D407" s="4" t="s">
        <v>213</v>
      </c>
      <c r="E407" s="5">
        <v>2</v>
      </c>
      <c r="F407" s="5">
        <v>3</v>
      </c>
      <c r="G407">
        <v>96</v>
      </c>
      <c r="H407" s="12">
        <v>41340</v>
      </c>
      <c r="I407">
        <v>2</v>
      </c>
      <c r="J407" s="1">
        <v>1</v>
      </c>
      <c r="K407" s="6">
        <v>0.50162037037037044</v>
      </c>
      <c r="L407" s="1">
        <v>646</v>
      </c>
      <c r="M407" s="1">
        <v>0</v>
      </c>
      <c r="N407" s="1" t="s">
        <v>177</v>
      </c>
      <c r="O407">
        <f t="shared" si="269"/>
        <v>28.244253349692915</v>
      </c>
      <c r="P407">
        <f t="shared" si="270"/>
        <v>0.52798913010100146</v>
      </c>
      <c r="Q407">
        <f t="shared" si="271"/>
        <v>287.89554027238501</v>
      </c>
      <c r="R407" s="1">
        <v>25.2840576171875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t="e">
        <f t="shared" si="272"/>
        <v>#DIV/0!</v>
      </c>
      <c r="AA407" t="e">
        <f t="shared" si="273"/>
        <v>#DIV/0!</v>
      </c>
      <c r="AB407" t="e">
        <f t="shared" si="274"/>
        <v>#DIV/0!</v>
      </c>
      <c r="AC407" s="1">
        <v>-1</v>
      </c>
      <c r="AD407" s="1">
        <v>0.87</v>
      </c>
      <c r="AE407" s="1">
        <v>0.92</v>
      </c>
      <c r="AF407" s="1">
        <v>10.069668769836426</v>
      </c>
      <c r="AG407">
        <f t="shared" si="275"/>
        <v>0.87503483438491825</v>
      </c>
      <c r="AH407">
        <f t="shared" si="276"/>
        <v>1.857055823185462E-2</v>
      </c>
      <c r="AI407" t="e">
        <f t="shared" si="277"/>
        <v>#DIV/0!</v>
      </c>
      <c r="AJ407" t="e">
        <f t="shared" si="278"/>
        <v>#DIV/0!</v>
      </c>
      <c r="AK407" t="e">
        <f t="shared" si="279"/>
        <v>#DIV/0!</v>
      </c>
      <c r="AL407" s="1">
        <v>0</v>
      </c>
      <c r="AM407" s="1">
        <v>0.5</v>
      </c>
      <c r="AN407" t="e">
        <f t="shared" si="280"/>
        <v>#DIV/0!</v>
      </c>
      <c r="AO407">
        <f t="shared" si="281"/>
        <v>5.3849972633655909</v>
      </c>
      <c r="AP407">
        <f t="shared" si="282"/>
        <v>1.0576890185043419</v>
      </c>
      <c r="AQ407">
        <f t="shared" si="283"/>
        <v>25.2840576171875</v>
      </c>
      <c r="AR407" s="1">
        <v>2</v>
      </c>
      <c r="AS407">
        <f t="shared" si="284"/>
        <v>4.644859790802002</v>
      </c>
      <c r="AT407" s="1">
        <v>1</v>
      </c>
      <c r="AU407">
        <f t="shared" si="285"/>
        <v>9.2897195816040039</v>
      </c>
      <c r="AV407" s="1">
        <v>24.8961181640625</v>
      </c>
      <c r="AW407" s="1">
        <v>25.009836196899414</v>
      </c>
      <c r="AX407" s="1">
        <v>400.67709350585937</v>
      </c>
      <c r="AY407" s="1">
        <v>383.39505004882812</v>
      </c>
      <c r="AZ407" s="1">
        <v>18.578472137451172</v>
      </c>
      <c r="BA407" s="1">
        <v>21.582717895507813</v>
      </c>
      <c r="BB407" s="1">
        <v>59.28131103515625</v>
      </c>
      <c r="BC407" s="1">
        <v>68.867439270019531</v>
      </c>
      <c r="BD407" s="1">
        <v>350.75521850585937</v>
      </c>
      <c r="BE407" s="1">
        <v>1799.6590576171875</v>
      </c>
      <c r="BF407" s="1">
        <v>312.35018920898437</v>
      </c>
      <c r="BG407" s="1">
        <v>100.83240509033203</v>
      </c>
      <c r="BH407" s="1">
        <v>0.46179485321044922</v>
      </c>
      <c r="BI407" s="1">
        <v>0.13147062063217163</v>
      </c>
      <c r="BJ407" s="1">
        <v>0.25</v>
      </c>
      <c r="BK407" s="1">
        <v>-1.355140209197998</v>
      </c>
      <c r="BL407" s="1">
        <v>7.355140209197998</v>
      </c>
      <c r="BM407" s="1">
        <v>1</v>
      </c>
      <c r="BN407" s="1">
        <v>0</v>
      </c>
      <c r="BO407" s="1">
        <v>0.15999999642372131</v>
      </c>
      <c r="BP407" s="1">
        <v>111115</v>
      </c>
      <c r="BQ407">
        <f t="shared" si="286"/>
        <v>1.7537760925292967</v>
      </c>
      <c r="BR407">
        <f t="shared" si="287"/>
        <v>5.3849972633655914E-3</v>
      </c>
      <c r="BS407">
        <f t="shared" si="288"/>
        <v>298.43405761718748</v>
      </c>
      <c r="BT407">
        <f t="shared" si="289"/>
        <v>298.04611816406248</v>
      </c>
      <c r="BU407">
        <f t="shared" si="290"/>
        <v>287.94544278266767</v>
      </c>
      <c r="BV407">
        <f t="shared" ref="BV407:BV413" si="312">((BU407+0.00000010773*(BT407^4-BS407^4))-BR407*44100)/(AS407*51.4+0.00000043092*BS407^3)</f>
        <v>0.18398293891309042</v>
      </c>
      <c r="BW407">
        <f t="shared" si="292"/>
        <v>3.2339263722945439</v>
      </c>
      <c r="BX407">
        <f t="shared" si="293"/>
        <v>32.072292329012569</v>
      </c>
      <c r="BY407">
        <f t="shared" si="294"/>
        <v>10.489574433504757</v>
      </c>
      <c r="BZ407">
        <f t="shared" si="295"/>
        <v>25.090087890625</v>
      </c>
      <c r="CA407">
        <f t="shared" si="296"/>
        <v>3.1967956361471246</v>
      </c>
      <c r="CB407">
        <f t="shared" si="297"/>
        <v>0.49959426428343551</v>
      </c>
      <c r="CC407">
        <f t="shared" si="298"/>
        <v>2.176237353790202</v>
      </c>
      <c r="CD407">
        <f t="shared" si="299"/>
        <v>1.0205582823569226</v>
      </c>
      <c r="CE407">
        <f t="shared" si="300"/>
        <v>0.31467912679282861</v>
      </c>
      <c r="CF407">
        <f t="shared" si="301"/>
        <v>29.029199740445126</v>
      </c>
      <c r="CG407">
        <f t="shared" si="302"/>
        <v>0.75091094743064479</v>
      </c>
      <c r="CH407">
        <f t="shared" si="303"/>
        <v>68.19975224650625</v>
      </c>
      <c r="CI407">
        <f t="shared" si="304"/>
        <v>379.29054057605651</v>
      </c>
      <c r="CJ407">
        <f t="shared" si="305"/>
        <v>5.0785634619599826E-2</v>
      </c>
      <c r="CK407">
        <f t="shared" si="306"/>
        <v>0</v>
      </c>
      <c r="CL407">
        <f t="shared" si="307"/>
        <v>1574.7643654313738</v>
      </c>
      <c r="CM407">
        <f t="shared" si="308"/>
        <v>0</v>
      </c>
      <c r="CN407" t="e">
        <f t="shared" si="309"/>
        <v>#DIV/0!</v>
      </c>
      <c r="CO407" t="e">
        <f t="shared" si="310"/>
        <v>#DIV/0!</v>
      </c>
      <c r="CP407" t="e">
        <v>#DIV/0!</v>
      </c>
    </row>
    <row r="408" spans="1:94" x14ac:dyDescent="0.3">
      <c r="A408" s="40" t="str">
        <f>VLOOKUP(C408,ListCodeMtrx!A$1:B$91,2,TRUE)</f>
        <v>M41</v>
      </c>
      <c r="B408" s="1">
        <f t="shared" si="311"/>
        <v>50</v>
      </c>
      <c r="C408" s="11">
        <v>41</v>
      </c>
      <c r="D408" s="4" t="s">
        <v>213</v>
      </c>
      <c r="E408" s="5">
        <v>2</v>
      </c>
      <c r="F408" s="5">
        <v>3</v>
      </c>
      <c r="G408">
        <v>96</v>
      </c>
      <c r="H408" s="12">
        <v>41340</v>
      </c>
      <c r="I408">
        <v>2</v>
      </c>
      <c r="J408" s="1">
        <v>2</v>
      </c>
      <c r="K408" s="6">
        <v>0.50403935185185189</v>
      </c>
      <c r="L408" s="1">
        <v>855</v>
      </c>
      <c r="M408" s="1">
        <v>0</v>
      </c>
      <c r="N408" s="1">
        <v>50</v>
      </c>
      <c r="O408" s="7">
        <f t="shared" si="269"/>
        <v>-0.32572191820160251</v>
      </c>
      <c r="P408" s="7">
        <f t="shared" si="270"/>
        <v>0.51069177550094036</v>
      </c>
      <c r="Q408" s="7">
        <f t="shared" si="271"/>
        <v>50.004799587897658</v>
      </c>
      <c r="R408" s="1">
        <v>25.386926651000977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t="e">
        <f t="shared" si="272"/>
        <v>#DIV/0!</v>
      </c>
      <c r="AA408" t="e">
        <f t="shared" si="273"/>
        <v>#DIV/0!</v>
      </c>
      <c r="AB408" t="e">
        <f t="shared" si="274"/>
        <v>#DIV/0!</v>
      </c>
      <c r="AC408" s="1">
        <v>-1</v>
      </c>
      <c r="AD408" s="1">
        <v>0.87</v>
      </c>
      <c r="AE408" s="1">
        <v>0.92</v>
      </c>
      <c r="AF408" s="1">
        <v>10.069668769836426</v>
      </c>
      <c r="AG408">
        <f t="shared" si="275"/>
        <v>0.87503483438491825</v>
      </c>
      <c r="AH408">
        <f t="shared" si="276"/>
        <v>4.2817184128455778E-4</v>
      </c>
      <c r="AI408" t="e">
        <f t="shared" si="277"/>
        <v>#DIV/0!</v>
      </c>
      <c r="AJ408" t="e">
        <f t="shared" si="278"/>
        <v>#DIV/0!</v>
      </c>
      <c r="AK408" t="e">
        <f t="shared" si="279"/>
        <v>#DIV/0!</v>
      </c>
      <c r="AL408" s="1">
        <v>0</v>
      </c>
      <c r="AM408" s="1">
        <v>0.5</v>
      </c>
      <c r="AN408" t="e">
        <f t="shared" si="280"/>
        <v>#DIV/0!</v>
      </c>
      <c r="AO408">
        <f t="shared" si="281"/>
        <v>5.4317966557644333</v>
      </c>
      <c r="AP408">
        <f t="shared" si="282"/>
        <v>1.1011135906951695</v>
      </c>
      <c r="AQ408">
        <f t="shared" si="283"/>
        <v>25.386926651000977</v>
      </c>
      <c r="AR408" s="1">
        <v>2</v>
      </c>
      <c r="AS408">
        <f t="shared" si="284"/>
        <v>4.644859790802002</v>
      </c>
      <c r="AT408" s="1">
        <v>1</v>
      </c>
      <c r="AU408">
        <f t="shared" si="285"/>
        <v>9.2897195816040039</v>
      </c>
      <c r="AV408" s="1">
        <v>24.886524200439453</v>
      </c>
      <c r="AW408" s="1">
        <v>25.010936737060547</v>
      </c>
      <c r="AX408" s="1">
        <v>49.794303894042969</v>
      </c>
      <c r="AY408" s="1">
        <v>49.825710296630859</v>
      </c>
      <c r="AZ408" s="1">
        <v>18.317363739013672</v>
      </c>
      <c r="BA408" s="1">
        <v>21.348499298095703</v>
      </c>
      <c r="BB408" s="1">
        <v>58.482612609863281</v>
      </c>
      <c r="BC408" s="1">
        <v>68.160247802734375</v>
      </c>
      <c r="BD408" s="1">
        <v>350.74880981445312</v>
      </c>
      <c r="BE408" s="1">
        <v>1799.6812744140625</v>
      </c>
      <c r="BF408" s="1">
        <v>323.31918334960937</v>
      </c>
      <c r="BG408" s="1">
        <v>100.83411407470703</v>
      </c>
      <c r="BH408" s="1">
        <v>-0.12401294708251953</v>
      </c>
      <c r="BI408" s="1">
        <v>0.14820188283920288</v>
      </c>
      <c r="BJ408" s="1">
        <v>0.5</v>
      </c>
      <c r="BK408" s="1">
        <v>-1.355140209197998</v>
      </c>
      <c r="BL408" s="1">
        <v>7.355140209197998</v>
      </c>
      <c r="BM408" s="1">
        <v>1</v>
      </c>
      <c r="BN408" s="1">
        <v>0</v>
      </c>
      <c r="BO408" s="1">
        <v>0.15999999642372131</v>
      </c>
      <c r="BP408" s="1">
        <v>111115</v>
      </c>
      <c r="BQ408">
        <f t="shared" si="286"/>
        <v>1.7537440490722656</v>
      </c>
      <c r="BR408">
        <f t="shared" si="287"/>
        <v>5.4317966557644332E-3</v>
      </c>
      <c r="BS408">
        <f t="shared" si="288"/>
        <v>298.53692665100095</v>
      </c>
      <c r="BT408">
        <f t="shared" si="289"/>
        <v>298.03652420043943</v>
      </c>
      <c r="BU408">
        <f t="shared" si="290"/>
        <v>287.94899747008822</v>
      </c>
      <c r="BV408">
        <f t="shared" si="312"/>
        <v>0.17059121411541553</v>
      </c>
      <c r="BW408">
        <f t="shared" si="292"/>
        <v>3.2537706042431545</v>
      </c>
      <c r="BX408">
        <f t="shared" si="293"/>
        <v>32.268549529105471</v>
      </c>
      <c r="BY408">
        <f t="shared" si="294"/>
        <v>10.920050231009768</v>
      </c>
      <c r="BZ408">
        <f t="shared" si="295"/>
        <v>25.136725425720215</v>
      </c>
      <c r="CA408">
        <f t="shared" si="296"/>
        <v>3.2056890589371636</v>
      </c>
      <c r="CB408">
        <f t="shared" si="297"/>
        <v>0.48408002625275931</v>
      </c>
      <c r="CC408">
        <f t="shared" si="298"/>
        <v>2.152657013547985</v>
      </c>
      <c r="CD408">
        <f t="shared" si="299"/>
        <v>1.0530320453891786</v>
      </c>
      <c r="CE408">
        <f t="shared" si="300"/>
        <v>0.30483343224165377</v>
      </c>
      <c r="CF408">
        <f t="shared" si="301"/>
        <v>5.0421896659289365</v>
      </c>
      <c r="CG408">
        <f t="shared" si="302"/>
        <v>1.003594314866775</v>
      </c>
      <c r="CH408">
        <f t="shared" si="303"/>
        <v>67.038634480676379</v>
      </c>
      <c r="CI408">
        <f t="shared" si="304"/>
        <v>49.873044835172038</v>
      </c>
      <c r="CJ408">
        <f t="shared" si="305"/>
        <v>-4.3783074983347724E-3</v>
      </c>
      <c r="CK408">
        <f t="shared" si="306"/>
        <v>0</v>
      </c>
      <c r="CL408">
        <f t="shared" si="307"/>
        <v>1574.7838059025478</v>
      </c>
      <c r="CM408">
        <f t="shared" si="308"/>
        <v>0</v>
      </c>
      <c r="CN408" t="e">
        <f t="shared" si="309"/>
        <v>#DIV/0!</v>
      </c>
      <c r="CO408" t="e">
        <f t="shared" si="310"/>
        <v>#DIV/0!</v>
      </c>
      <c r="CP408" t="e">
        <v>#DIV/0!</v>
      </c>
    </row>
    <row r="409" spans="1:94" x14ac:dyDescent="0.3">
      <c r="A409" s="40" t="str">
        <f>VLOOKUP(C409,ListCodeMtrx!A$1:B$91,2,TRUE)</f>
        <v>M41</v>
      </c>
      <c r="B409" s="1">
        <f t="shared" si="311"/>
        <v>100</v>
      </c>
      <c r="C409" s="11">
        <v>41</v>
      </c>
      <c r="D409" s="4" t="s">
        <v>213</v>
      </c>
      <c r="E409" s="5">
        <v>2</v>
      </c>
      <c r="F409" s="5">
        <v>3</v>
      </c>
      <c r="G409">
        <v>96</v>
      </c>
      <c r="H409" s="12">
        <v>41340</v>
      </c>
      <c r="I409">
        <v>2</v>
      </c>
      <c r="J409" s="1">
        <v>3</v>
      </c>
      <c r="K409" s="6">
        <v>0.50586805555555558</v>
      </c>
      <c r="L409" s="1">
        <v>1013.5</v>
      </c>
      <c r="M409" s="1">
        <v>0</v>
      </c>
      <c r="N409" s="1">
        <v>100</v>
      </c>
      <c r="O409" s="7">
        <f t="shared" si="269"/>
        <v>5.0063652333869877</v>
      </c>
      <c r="P409" s="7">
        <f t="shared" si="270"/>
        <v>0.5028810345804291</v>
      </c>
      <c r="Q409" s="7">
        <f t="shared" si="271"/>
        <v>79.438276925969518</v>
      </c>
      <c r="R409" s="1">
        <v>25.373085021972656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t="e">
        <f t="shared" si="272"/>
        <v>#DIV/0!</v>
      </c>
      <c r="AA409" t="e">
        <f t="shared" si="273"/>
        <v>#DIV/0!</v>
      </c>
      <c r="AB409" t="e">
        <f t="shared" si="274"/>
        <v>#DIV/0!</v>
      </c>
      <c r="AC409" s="1">
        <v>-1</v>
      </c>
      <c r="AD409" s="1">
        <v>0.87</v>
      </c>
      <c r="AE409" s="1">
        <v>0.92</v>
      </c>
      <c r="AF409" s="1">
        <v>10.069668769836426</v>
      </c>
      <c r="AG409">
        <f t="shared" si="275"/>
        <v>0.87503483438491825</v>
      </c>
      <c r="AH409">
        <f t="shared" si="276"/>
        <v>3.8135903127335027E-3</v>
      </c>
      <c r="AI409" t="e">
        <f t="shared" si="277"/>
        <v>#DIV/0!</v>
      </c>
      <c r="AJ409" t="e">
        <f t="shared" si="278"/>
        <v>#DIV/0!</v>
      </c>
      <c r="AK409" t="e">
        <f t="shared" si="279"/>
        <v>#DIV/0!</v>
      </c>
      <c r="AL409" s="1">
        <v>0</v>
      </c>
      <c r="AM409" s="1">
        <v>0.5</v>
      </c>
      <c r="AN409" t="e">
        <f t="shared" si="280"/>
        <v>#DIV/0!</v>
      </c>
      <c r="AO409">
        <f t="shared" si="281"/>
        <v>5.4224684249224842</v>
      </c>
      <c r="AP409">
        <f t="shared" si="282"/>
        <v>1.1155693570290648</v>
      </c>
      <c r="AQ409">
        <f t="shared" si="283"/>
        <v>25.373085021972656</v>
      </c>
      <c r="AR409" s="1">
        <v>2</v>
      </c>
      <c r="AS409">
        <f t="shared" si="284"/>
        <v>4.644859790802002</v>
      </c>
      <c r="AT409" s="1">
        <v>1</v>
      </c>
      <c r="AU409">
        <f t="shared" si="285"/>
        <v>9.2897195816040039</v>
      </c>
      <c r="AV409" s="1">
        <v>24.875654220581055</v>
      </c>
      <c r="AW409" s="1">
        <v>25.009025573730469</v>
      </c>
      <c r="AX409" s="1">
        <v>100.86081695556641</v>
      </c>
      <c r="AY409" s="1">
        <v>97.704078674316406</v>
      </c>
      <c r="AZ409" s="1">
        <v>18.151227951049805</v>
      </c>
      <c r="BA409" s="1">
        <v>21.177658081054687</v>
      </c>
      <c r="BB409" s="1">
        <v>57.992355346679688</v>
      </c>
      <c r="BC409" s="1">
        <v>67.661666870117188</v>
      </c>
      <c r="BD409" s="1">
        <v>350.7520751953125</v>
      </c>
      <c r="BE409" s="1">
        <v>1799.91650390625</v>
      </c>
      <c r="BF409" s="1">
        <v>300.51446533203125</v>
      </c>
      <c r="BG409" s="1">
        <v>100.83857727050781</v>
      </c>
      <c r="BH409" s="1">
        <v>5.1119804382324219E-2</v>
      </c>
      <c r="BI409" s="1">
        <v>0.14789289236068726</v>
      </c>
      <c r="BJ409" s="1">
        <v>0.75</v>
      </c>
      <c r="BK409" s="1">
        <v>-1.355140209197998</v>
      </c>
      <c r="BL409" s="1">
        <v>7.355140209197998</v>
      </c>
      <c r="BM409" s="1">
        <v>1</v>
      </c>
      <c r="BN409" s="1">
        <v>0</v>
      </c>
      <c r="BO409" s="1">
        <v>0.15999999642372131</v>
      </c>
      <c r="BP409" s="1">
        <v>111115</v>
      </c>
      <c r="BQ409">
        <f t="shared" si="286"/>
        <v>1.7537603759765625</v>
      </c>
      <c r="BR409">
        <f t="shared" si="287"/>
        <v>5.4224684249224841E-3</v>
      </c>
      <c r="BS409">
        <f t="shared" si="288"/>
        <v>298.52308502197263</v>
      </c>
      <c r="BT409">
        <f t="shared" si="289"/>
        <v>298.02565422058103</v>
      </c>
      <c r="BU409">
        <f t="shared" si="290"/>
        <v>287.98663418799697</v>
      </c>
      <c r="BV409">
        <f t="shared" si="312"/>
        <v>0.17252549775295786</v>
      </c>
      <c r="BW409">
        <f t="shared" si="292"/>
        <v>3.2510942678438921</v>
      </c>
      <c r="BX409">
        <f t="shared" si="293"/>
        <v>32.240580498498737</v>
      </c>
      <c r="BY409">
        <f t="shared" si="294"/>
        <v>11.062922417444049</v>
      </c>
      <c r="BZ409">
        <f t="shared" si="295"/>
        <v>25.124369621276855</v>
      </c>
      <c r="CA409">
        <f t="shared" si="296"/>
        <v>3.2033307985875674</v>
      </c>
      <c r="CB409">
        <f t="shared" si="297"/>
        <v>0.47705650186919735</v>
      </c>
      <c r="CC409">
        <f t="shared" si="298"/>
        <v>2.1355249108148273</v>
      </c>
      <c r="CD409">
        <f t="shared" si="299"/>
        <v>1.0678058877727401</v>
      </c>
      <c r="CE409">
        <f t="shared" si="300"/>
        <v>0.30037770714680012</v>
      </c>
      <c r="CF409">
        <f t="shared" si="301"/>
        <v>8.0104428260353746</v>
      </c>
      <c r="CG409">
        <f t="shared" si="302"/>
        <v>0.81304975190203144</v>
      </c>
      <c r="CH409">
        <f t="shared" si="303"/>
        <v>66.55517546014255</v>
      </c>
      <c r="CI409">
        <f t="shared" si="304"/>
        <v>96.976544004867804</v>
      </c>
      <c r="CJ409">
        <f t="shared" si="305"/>
        <v>3.4358774066943792E-2</v>
      </c>
      <c r="CK409">
        <f t="shared" si="306"/>
        <v>0</v>
      </c>
      <c r="CL409">
        <f t="shared" si="307"/>
        <v>1574.9896399022866</v>
      </c>
      <c r="CM409">
        <f t="shared" si="308"/>
        <v>0</v>
      </c>
      <c r="CN409" t="e">
        <f t="shared" si="309"/>
        <v>#DIV/0!</v>
      </c>
      <c r="CO409" t="e">
        <f t="shared" si="310"/>
        <v>#DIV/0!</v>
      </c>
      <c r="CP409" t="e">
        <v>#DIV/0!</v>
      </c>
    </row>
    <row r="410" spans="1:94" x14ac:dyDescent="0.3">
      <c r="A410" s="40" t="str">
        <f>VLOOKUP(C410,ListCodeMtrx!A$1:B$91,2,TRUE)</f>
        <v>M41</v>
      </c>
      <c r="B410" s="1">
        <f t="shared" si="311"/>
        <v>250</v>
      </c>
      <c r="C410" s="11">
        <v>41</v>
      </c>
      <c r="D410" s="4" t="s">
        <v>213</v>
      </c>
      <c r="E410" s="5">
        <v>2</v>
      </c>
      <c r="F410" s="5">
        <v>3</v>
      </c>
      <c r="G410">
        <v>96</v>
      </c>
      <c r="H410" s="12">
        <v>41340</v>
      </c>
      <c r="I410">
        <v>2</v>
      </c>
      <c r="J410" s="1">
        <v>4</v>
      </c>
      <c r="K410" s="6">
        <v>0.50770833333333332</v>
      </c>
      <c r="L410" s="1">
        <v>1172</v>
      </c>
      <c r="M410" s="1">
        <v>0</v>
      </c>
      <c r="N410" s="1">
        <v>250</v>
      </c>
      <c r="O410" s="7">
        <f t="shared" si="269"/>
        <v>19.579263651429574</v>
      </c>
      <c r="P410" s="7">
        <f t="shared" si="270"/>
        <v>0.49938518702168666</v>
      </c>
      <c r="Q410" s="7">
        <f t="shared" si="271"/>
        <v>170.06905487147381</v>
      </c>
      <c r="R410" s="1">
        <v>25.270999908447266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t="e">
        <f t="shared" si="272"/>
        <v>#DIV/0!</v>
      </c>
      <c r="AA410" t="e">
        <f t="shared" si="273"/>
        <v>#DIV/0!</v>
      </c>
      <c r="AB410" t="e">
        <f t="shared" si="274"/>
        <v>#DIV/0!</v>
      </c>
      <c r="AC410" s="1">
        <v>-1</v>
      </c>
      <c r="AD410" s="1">
        <v>0.87</v>
      </c>
      <c r="AE410" s="1">
        <v>0.92</v>
      </c>
      <c r="AF410" s="1">
        <v>10.069668769836426</v>
      </c>
      <c r="AG410">
        <f t="shared" si="275"/>
        <v>0.87503483438491825</v>
      </c>
      <c r="AH410">
        <f t="shared" si="276"/>
        <v>1.3062283554160857E-2</v>
      </c>
      <c r="AI410" t="e">
        <f t="shared" si="277"/>
        <v>#DIV/0!</v>
      </c>
      <c r="AJ410" t="e">
        <f t="shared" si="278"/>
        <v>#DIV/0!</v>
      </c>
      <c r="AK410" t="e">
        <f t="shared" si="279"/>
        <v>#DIV/0!</v>
      </c>
      <c r="AL410" s="1">
        <v>0</v>
      </c>
      <c r="AM410" s="1">
        <v>0.5</v>
      </c>
      <c r="AN410" t="e">
        <f t="shared" si="280"/>
        <v>#DIV/0!</v>
      </c>
      <c r="AO410">
        <f t="shared" si="281"/>
        <v>5.3608144557100328</v>
      </c>
      <c r="AP410">
        <f t="shared" si="282"/>
        <v>1.1104297537186278</v>
      </c>
      <c r="AQ410">
        <f t="shared" si="283"/>
        <v>25.270999908447266</v>
      </c>
      <c r="AR410" s="1">
        <v>2</v>
      </c>
      <c r="AS410">
        <f t="shared" si="284"/>
        <v>4.644859790802002</v>
      </c>
      <c r="AT410" s="1">
        <v>1</v>
      </c>
      <c r="AU410">
        <f t="shared" si="285"/>
        <v>9.2897195816040039</v>
      </c>
      <c r="AV410" s="1">
        <v>24.854053497314453</v>
      </c>
      <c r="AW410" s="1">
        <v>25.009004592895508</v>
      </c>
      <c r="AX410" s="1">
        <v>251.26127624511719</v>
      </c>
      <c r="AY410" s="1">
        <v>239.36529541015625</v>
      </c>
      <c r="AZ410" s="1">
        <v>18.040477752685547</v>
      </c>
      <c r="BA410" s="1">
        <v>21.032974243164063</v>
      </c>
      <c r="BB410" s="1">
        <v>57.714221954345703</v>
      </c>
      <c r="BC410" s="1">
        <v>67.287673950195313</v>
      </c>
      <c r="BD410" s="1">
        <v>350.74798583984375</v>
      </c>
      <c r="BE410" s="1">
        <v>1800.4678955078125</v>
      </c>
      <c r="BF410" s="1">
        <v>291.63143920898437</v>
      </c>
      <c r="BG410" s="1">
        <v>100.84095764160156</v>
      </c>
      <c r="BH410" s="1">
        <v>0.24437236785888672</v>
      </c>
      <c r="BI410" s="1">
        <v>0.13948911428451538</v>
      </c>
      <c r="BJ410" s="1">
        <v>0.5</v>
      </c>
      <c r="BK410" s="1">
        <v>-1.355140209197998</v>
      </c>
      <c r="BL410" s="1">
        <v>7.355140209197998</v>
      </c>
      <c r="BM410" s="1">
        <v>1</v>
      </c>
      <c r="BN410" s="1">
        <v>0</v>
      </c>
      <c r="BO410" s="1">
        <v>0.15999999642372131</v>
      </c>
      <c r="BP410" s="1">
        <v>111115</v>
      </c>
      <c r="BQ410">
        <f t="shared" si="286"/>
        <v>1.7537399291992186</v>
      </c>
      <c r="BR410">
        <f t="shared" si="287"/>
        <v>5.3608144557100324E-3</v>
      </c>
      <c r="BS410">
        <f t="shared" si="288"/>
        <v>298.42099990844724</v>
      </c>
      <c r="BT410">
        <f t="shared" si="289"/>
        <v>298.00405349731443</v>
      </c>
      <c r="BU410">
        <f t="shared" si="290"/>
        <v>288.07485684227504</v>
      </c>
      <c r="BV410">
        <f t="shared" si="312"/>
        <v>0.18744374649651827</v>
      </c>
      <c r="BW410">
        <f t="shared" si="292"/>
        <v>3.2314150184504316</v>
      </c>
      <c r="BX410">
        <f t="shared" si="293"/>
        <v>32.044668099396581</v>
      </c>
      <c r="BY410">
        <f t="shared" si="294"/>
        <v>11.011693856232519</v>
      </c>
      <c r="BZ410">
        <f t="shared" si="295"/>
        <v>25.062526702880859</v>
      </c>
      <c r="CA410">
        <f t="shared" si="296"/>
        <v>3.1915500692036338</v>
      </c>
      <c r="CB410">
        <f t="shared" si="297"/>
        <v>0.47390935742223528</v>
      </c>
      <c r="CC410">
        <f t="shared" si="298"/>
        <v>2.1209852647318037</v>
      </c>
      <c r="CD410">
        <f t="shared" si="299"/>
        <v>1.0705648044718301</v>
      </c>
      <c r="CE410">
        <f t="shared" si="300"/>
        <v>0.29838147470228854</v>
      </c>
      <c r="CF410">
        <f t="shared" si="301"/>
        <v>17.149926358441501</v>
      </c>
      <c r="CG410">
        <f t="shared" si="302"/>
        <v>0.71050005214856971</v>
      </c>
      <c r="CH410">
        <f t="shared" si="303"/>
        <v>66.500421529798004</v>
      </c>
      <c r="CI410">
        <f t="shared" si="304"/>
        <v>236.51999898358036</v>
      </c>
      <c r="CJ410">
        <f t="shared" si="305"/>
        <v>5.5049437327010467E-2</v>
      </c>
      <c r="CK410">
        <f t="shared" si="306"/>
        <v>0</v>
      </c>
      <c r="CL410">
        <f t="shared" si="307"/>
        <v>1575.472126761041</v>
      </c>
      <c r="CM410">
        <f t="shared" si="308"/>
        <v>0</v>
      </c>
      <c r="CN410" t="e">
        <f t="shared" si="309"/>
        <v>#DIV/0!</v>
      </c>
      <c r="CO410" t="e">
        <f t="shared" si="310"/>
        <v>#DIV/0!</v>
      </c>
      <c r="CP410" t="e">
        <v>#DIV/0!</v>
      </c>
    </row>
    <row r="411" spans="1:94" s="8" customFormat="1" x14ac:dyDescent="0.3">
      <c r="A411" s="40" t="str">
        <f>VLOOKUP(C411,ListCodeMtrx!A$1:B$91,2,TRUE)</f>
        <v>M41</v>
      </c>
      <c r="B411" s="1">
        <f t="shared" si="311"/>
        <v>600</v>
      </c>
      <c r="C411" s="11">
        <v>41</v>
      </c>
      <c r="D411" s="4" t="s">
        <v>213</v>
      </c>
      <c r="E411" s="5">
        <v>2</v>
      </c>
      <c r="F411" s="5">
        <v>3</v>
      </c>
      <c r="G411">
        <v>96</v>
      </c>
      <c r="H411" s="12">
        <v>41340</v>
      </c>
      <c r="I411">
        <v>2</v>
      </c>
      <c r="J411" s="1">
        <v>5</v>
      </c>
      <c r="K411" s="6">
        <v>0.51012731481481477</v>
      </c>
      <c r="L411" s="1">
        <v>1381</v>
      </c>
      <c r="M411" s="1">
        <v>0</v>
      </c>
      <c r="N411" s="1">
        <v>600</v>
      </c>
      <c r="O411" s="7">
        <f t="shared" si="269"/>
        <v>42.435863085123799</v>
      </c>
      <c r="P411" s="7">
        <f t="shared" si="270"/>
        <v>0.49493827778075472</v>
      </c>
      <c r="Q411" s="7">
        <f t="shared" si="271"/>
        <v>422.85142155452155</v>
      </c>
      <c r="R411" s="1">
        <v>25.120334625244141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t="e">
        <f t="shared" si="272"/>
        <v>#DIV/0!</v>
      </c>
      <c r="AA411" t="e">
        <f t="shared" si="273"/>
        <v>#DIV/0!</v>
      </c>
      <c r="AB411" t="e">
        <f t="shared" si="274"/>
        <v>#DIV/0!</v>
      </c>
      <c r="AC411" s="1">
        <v>-1</v>
      </c>
      <c r="AD411" s="1">
        <v>0.87</v>
      </c>
      <c r="AE411" s="1">
        <v>0.92</v>
      </c>
      <c r="AF411" s="1">
        <v>10.069668769836426</v>
      </c>
      <c r="AG411">
        <f t="shared" si="275"/>
        <v>0.87503483438491825</v>
      </c>
      <c r="AH411">
        <f t="shared" si="276"/>
        <v>2.7559627461338384E-2</v>
      </c>
      <c r="AI411" t="e">
        <f t="shared" si="277"/>
        <v>#DIV/0!</v>
      </c>
      <c r="AJ411" t="e">
        <f t="shared" si="278"/>
        <v>#DIV/0!</v>
      </c>
      <c r="AK411" t="e">
        <f t="shared" si="279"/>
        <v>#DIV/0!</v>
      </c>
      <c r="AL411" s="1">
        <v>0</v>
      </c>
      <c r="AM411" s="1">
        <v>0.5</v>
      </c>
      <c r="AN411" t="e">
        <f t="shared" si="280"/>
        <v>#DIV/0!</v>
      </c>
      <c r="AO411">
        <f t="shared" si="281"/>
        <v>5.2838070695846371</v>
      </c>
      <c r="AP411">
        <f t="shared" si="282"/>
        <v>1.1041428180526958</v>
      </c>
      <c r="AQ411">
        <f t="shared" si="283"/>
        <v>25.120334625244141</v>
      </c>
      <c r="AR411" s="1">
        <v>2</v>
      </c>
      <c r="AS411">
        <f t="shared" si="284"/>
        <v>4.644859790802002</v>
      </c>
      <c r="AT411" s="1">
        <v>1</v>
      </c>
      <c r="AU411">
        <f t="shared" si="285"/>
        <v>9.2897195816040039</v>
      </c>
      <c r="AV411" s="1">
        <v>24.822538375854492</v>
      </c>
      <c r="AW411" s="1">
        <v>25.011995315551758</v>
      </c>
      <c r="AX411" s="1">
        <v>601.135009765625</v>
      </c>
      <c r="AY411" s="1">
        <v>575.20599365234375</v>
      </c>
      <c r="AZ411" s="1">
        <v>17.858362197875977</v>
      </c>
      <c r="BA411" s="1">
        <v>20.808393478393555</v>
      </c>
      <c r="BB411" s="1">
        <v>57.241363525390625</v>
      </c>
      <c r="BC411" s="1">
        <v>66.697097778320313</v>
      </c>
      <c r="BD411" s="1">
        <v>350.76641845703125</v>
      </c>
      <c r="BE411" s="1">
        <v>1801.1495361328125</v>
      </c>
      <c r="BF411" s="1">
        <v>265.14071655273438</v>
      </c>
      <c r="BG411" s="1">
        <v>100.84479522705078</v>
      </c>
      <c r="BH411" s="1">
        <v>0.38908672332763672</v>
      </c>
      <c r="BI411" s="1">
        <v>0.12803167104721069</v>
      </c>
      <c r="BJ411" s="1">
        <v>0.25</v>
      </c>
      <c r="BK411" s="1">
        <v>-1.355140209197998</v>
      </c>
      <c r="BL411" s="1">
        <v>7.355140209197998</v>
      </c>
      <c r="BM411" s="1">
        <v>1</v>
      </c>
      <c r="BN411" s="1">
        <v>0</v>
      </c>
      <c r="BO411" s="1">
        <v>0.15999999642372131</v>
      </c>
      <c r="BP411" s="1">
        <v>111115</v>
      </c>
      <c r="BQ411">
        <f t="shared" si="286"/>
        <v>1.7538320922851562</v>
      </c>
      <c r="BR411">
        <f t="shared" si="287"/>
        <v>5.2838070695846373E-3</v>
      </c>
      <c r="BS411">
        <f t="shared" si="288"/>
        <v>298.27033462524412</v>
      </c>
      <c r="BT411">
        <f t="shared" si="289"/>
        <v>297.97253837585447</v>
      </c>
      <c r="BU411">
        <f t="shared" si="290"/>
        <v>288.1839193398373</v>
      </c>
      <c r="BV411">
        <f t="shared" si="312"/>
        <v>0.2069221507728421</v>
      </c>
      <c r="BW411">
        <f t="shared" si="292"/>
        <v>3.2025609973851927</v>
      </c>
      <c r="BX411">
        <f t="shared" si="293"/>
        <v>31.75732560291949</v>
      </c>
      <c r="BY411">
        <f t="shared" si="294"/>
        <v>10.948932124525935</v>
      </c>
      <c r="BZ411">
        <f t="shared" si="295"/>
        <v>24.971436500549316</v>
      </c>
      <c r="CA411">
        <f t="shared" si="296"/>
        <v>3.1742668493025841</v>
      </c>
      <c r="CB411">
        <f t="shared" si="297"/>
        <v>0.4699027678699379</v>
      </c>
      <c r="CC411">
        <f t="shared" si="298"/>
        <v>2.098418179332497</v>
      </c>
      <c r="CD411">
        <f t="shared" si="299"/>
        <v>1.0758486699700871</v>
      </c>
      <c r="CE411">
        <f t="shared" si="300"/>
        <v>0.29584037996145435</v>
      </c>
      <c r="CF411">
        <f t="shared" si="301"/>
        <v>42.642365018133056</v>
      </c>
      <c r="CG411">
        <f t="shared" si="302"/>
        <v>0.73513041626978293</v>
      </c>
      <c r="CH411">
        <f t="shared" si="303"/>
        <v>66.383539294531886</v>
      </c>
      <c r="CI411">
        <f t="shared" si="304"/>
        <v>569.03913203056106</v>
      </c>
      <c r="CJ411">
        <f t="shared" si="305"/>
        <v>4.9505255896134005E-2</v>
      </c>
      <c r="CK411">
        <f t="shared" si="306"/>
        <v>0</v>
      </c>
      <c r="CL411">
        <f t="shared" si="307"/>
        <v>1576.0685860524479</v>
      </c>
      <c r="CM411">
        <f t="shared" si="308"/>
        <v>0</v>
      </c>
      <c r="CN411" t="e">
        <f t="shared" si="309"/>
        <v>#DIV/0!</v>
      </c>
      <c r="CO411" t="e">
        <f t="shared" si="310"/>
        <v>#DIV/0!</v>
      </c>
      <c r="CP411" t="e">
        <v>#DIV/0!</v>
      </c>
    </row>
    <row r="412" spans="1:94" x14ac:dyDescent="0.3">
      <c r="A412" s="40" t="str">
        <f>VLOOKUP(C412,ListCodeMtrx!A$1:B$91,2,TRUE)</f>
        <v>M41</v>
      </c>
      <c r="B412" s="1">
        <f t="shared" si="311"/>
        <v>800</v>
      </c>
      <c r="C412" s="11">
        <v>41</v>
      </c>
      <c r="D412" s="4" t="s">
        <v>213</v>
      </c>
      <c r="E412" s="5">
        <v>2</v>
      </c>
      <c r="F412" s="5">
        <v>3</v>
      </c>
      <c r="G412">
        <v>96</v>
      </c>
      <c r="H412" s="12">
        <v>41340</v>
      </c>
      <c r="I412">
        <v>2</v>
      </c>
      <c r="J412" s="1">
        <v>6</v>
      </c>
      <c r="K412" s="6">
        <v>0.51201388888888888</v>
      </c>
      <c r="L412" s="1">
        <v>1544</v>
      </c>
      <c r="M412" s="1">
        <v>0</v>
      </c>
      <c r="N412" s="1">
        <v>800</v>
      </c>
      <c r="O412" s="7">
        <f t="shared" si="269"/>
        <v>48.893925969569338</v>
      </c>
      <c r="P412" s="7">
        <f t="shared" si="270"/>
        <v>0.48421758727599451</v>
      </c>
      <c r="Q412" s="7">
        <f t="shared" si="271"/>
        <v>589.7401785294428</v>
      </c>
      <c r="R412" s="1">
        <v>25.051870346069336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t="e">
        <f t="shared" si="272"/>
        <v>#DIV/0!</v>
      </c>
      <c r="AA412" t="e">
        <f t="shared" si="273"/>
        <v>#DIV/0!</v>
      </c>
      <c r="AB412" t="e">
        <f t="shared" si="274"/>
        <v>#DIV/0!</v>
      </c>
      <c r="AC412" s="1">
        <v>-1</v>
      </c>
      <c r="AD412" s="1">
        <v>0.87</v>
      </c>
      <c r="AE412" s="1">
        <v>0.92</v>
      </c>
      <c r="AF412" s="1">
        <v>10.069668769836426</v>
      </c>
      <c r="AG412">
        <f t="shared" si="275"/>
        <v>0.87503483438491825</v>
      </c>
      <c r="AH412">
        <f t="shared" si="276"/>
        <v>3.1650113271087507E-2</v>
      </c>
      <c r="AI412" t="e">
        <f t="shared" si="277"/>
        <v>#DIV/0!</v>
      </c>
      <c r="AJ412" t="e">
        <f t="shared" si="278"/>
        <v>#DIV/0!</v>
      </c>
      <c r="AK412" t="e">
        <f t="shared" si="279"/>
        <v>#DIV/0!</v>
      </c>
      <c r="AL412" s="1">
        <v>0</v>
      </c>
      <c r="AM412" s="1">
        <v>0.5</v>
      </c>
      <c r="AN412" t="e">
        <f t="shared" si="280"/>
        <v>#DIV/0!</v>
      </c>
      <c r="AO412">
        <f t="shared" si="281"/>
        <v>5.1960269306533853</v>
      </c>
      <c r="AP412">
        <f t="shared" si="282"/>
        <v>1.1088160083768912</v>
      </c>
      <c r="AQ412">
        <f t="shared" si="283"/>
        <v>25.051870346069336</v>
      </c>
      <c r="AR412" s="1">
        <v>2</v>
      </c>
      <c r="AS412">
        <f t="shared" si="284"/>
        <v>4.644859790802002</v>
      </c>
      <c r="AT412" s="1">
        <v>1</v>
      </c>
      <c r="AU412">
        <f t="shared" si="285"/>
        <v>9.2897195816040039</v>
      </c>
      <c r="AV412" s="1">
        <v>24.799345016479492</v>
      </c>
      <c r="AW412" s="1">
        <v>25.011674880981445</v>
      </c>
      <c r="AX412" s="1">
        <v>800.873291015625</v>
      </c>
      <c r="AY412" s="1">
        <v>770.711181640625</v>
      </c>
      <c r="AZ412" s="1">
        <v>17.73084831237793</v>
      </c>
      <c r="BA412" s="1">
        <v>20.632431030273438</v>
      </c>
      <c r="BB412" s="1">
        <v>56.912345886230469</v>
      </c>
      <c r="BC412" s="1">
        <v>66.225822448730469</v>
      </c>
      <c r="BD412" s="1">
        <v>350.76168823242187</v>
      </c>
      <c r="BE412" s="1">
        <v>1801.5531005859375</v>
      </c>
      <c r="BF412" s="1">
        <v>245.50820922851562</v>
      </c>
      <c r="BG412" s="1">
        <v>100.84647369384766</v>
      </c>
      <c r="BH412" s="1">
        <v>0.29118633270263672</v>
      </c>
      <c r="BI412" s="1">
        <v>0.12163060903549194</v>
      </c>
      <c r="BJ412" s="1">
        <v>0.75</v>
      </c>
      <c r="BK412" s="1">
        <v>-1.355140209197998</v>
      </c>
      <c r="BL412" s="1">
        <v>7.355140209197998</v>
      </c>
      <c r="BM412" s="1">
        <v>1</v>
      </c>
      <c r="BN412" s="1">
        <v>0</v>
      </c>
      <c r="BO412" s="1">
        <v>0.15999999642372131</v>
      </c>
      <c r="BP412" s="1">
        <v>111115</v>
      </c>
      <c r="BQ412">
        <f t="shared" si="286"/>
        <v>1.7538084411621091</v>
      </c>
      <c r="BR412">
        <f t="shared" si="287"/>
        <v>5.1960269306533854E-3</v>
      </c>
      <c r="BS412">
        <f t="shared" si="288"/>
        <v>298.20187034606931</v>
      </c>
      <c r="BT412">
        <f t="shared" si="289"/>
        <v>297.94934501647947</v>
      </c>
      <c r="BU412">
        <f t="shared" si="290"/>
        <v>288.24848965089404</v>
      </c>
      <c r="BV412">
        <f t="shared" si="312"/>
        <v>0.22473193024148708</v>
      </c>
      <c r="BW412">
        <f t="shared" si="292"/>
        <v>3.1895239215114874</v>
      </c>
      <c r="BX412">
        <f t="shared" si="293"/>
        <v>31.627520573444414</v>
      </c>
      <c r="BY412">
        <f t="shared" si="294"/>
        <v>10.995089543170977</v>
      </c>
      <c r="BZ412">
        <f t="shared" si="295"/>
        <v>24.925607681274414</v>
      </c>
      <c r="CA412">
        <f t="shared" si="296"/>
        <v>3.1656023756500726</v>
      </c>
      <c r="CB412">
        <f t="shared" si="297"/>
        <v>0.46022861867755477</v>
      </c>
      <c r="CC412">
        <f t="shared" si="298"/>
        <v>2.0807079131345962</v>
      </c>
      <c r="CD412">
        <f t="shared" si="299"/>
        <v>1.0848944625154764</v>
      </c>
      <c r="CE412">
        <f t="shared" si="300"/>
        <v>0.28970606351782791</v>
      </c>
      <c r="CF412">
        <f t="shared" si="301"/>
        <v>59.473217400274471</v>
      </c>
      <c r="CG412">
        <f t="shared" si="302"/>
        <v>0.76518959706028089</v>
      </c>
      <c r="CH412">
        <f t="shared" si="303"/>
        <v>66.071419739021948</v>
      </c>
      <c r="CI412">
        <f t="shared" si="304"/>
        <v>763.60582184164582</v>
      </c>
      <c r="CJ412">
        <f t="shared" si="305"/>
        <v>4.2305742217010112E-2</v>
      </c>
      <c r="CK412">
        <f t="shared" si="306"/>
        <v>0</v>
      </c>
      <c r="CL412">
        <f t="shared" si="307"/>
        <v>1576.4217190068518</v>
      </c>
      <c r="CM412">
        <f t="shared" si="308"/>
        <v>0</v>
      </c>
      <c r="CN412" t="e">
        <f t="shared" si="309"/>
        <v>#DIV/0!</v>
      </c>
      <c r="CO412" t="e">
        <f t="shared" si="310"/>
        <v>#DIV/0!</v>
      </c>
      <c r="CP412" s="8" t="e">
        <v>#DIV/0!</v>
      </c>
    </row>
    <row r="413" spans="1:94" hidden="1" x14ac:dyDescent="0.3">
      <c r="A413" t="str">
        <f>VLOOKUP(C413,ListCodeMtrx!A$1:B$91,2,TRUE)</f>
        <v>M41</v>
      </c>
      <c r="B413" s="1" t="str">
        <f t="shared" si="311"/>
        <v>400F</v>
      </c>
      <c r="C413" s="8">
        <v>41</v>
      </c>
      <c r="D413" s="4" t="s">
        <v>213</v>
      </c>
      <c r="E413" s="5">
        <v>2</v>
      </c>
      <c r="F413" s="5">
        <v>3</v>
      </c>
      <c r="G413">
        <v>96</v>
      </c>
      <c r="H413" s="13">
        <v>41340</v>
      </c>
      <c r="I413" s="8">
        <v>2</v>
      </c>
      <c r="J413" s="9">
        <v>7</v>
      </c>
      <c r="K413" s="6">
        <v>0.51421296296296304</v>
      </c>
      <c r="L413" s="9">
        <v>1725</v>
      </c>
      <c r="M413" s="9">
        <v>0</v>
      </c>
      <c r="N413" s="1" t="s">
        <v>179</v>
      </c>
      <c r="O413" s="7">
        <f t="shared" si="269"/>
        <v>30.587091800150127</v>
      </c>
      <c r="P413" s="7">
        <f t="shared" si="270"/>
        <v>0.47657799019445751</v>
      </c>
      <c r="Q413" s="7">
        <f t="shared" si="271"/>
        <v>267.77895473475365</v>
      </c>
      <c r="R413" s="9">
        <v>25.053596496582031</v>
      </c>
      <c r="S413" s="9">
        <v>1</v>
      </c>
      <c r="T413" s="9">
        <v>1</v>
      </c>
      <c r="U413" s="9">
        <v>0</v>
      </c>
      <c r="V413" s="9">
        <v>0</v>
      </c>
      <c r="W413" s="9">
        <v>490.53857421875</v>
      </c>
      <c r="X413" s="9">
        <v>1161.7259521484375</v>
      </c>
      <c r="Y413" s="9">
        <v>788.979248046875</v>
      </c>
      <c r="Z413" s="8" t="e">
        <f t="shared" si="272"/>
        <v>#DIV/0!</v>
      </c>
      <c r="AA413" s="8">
        <f t="shared" si="273"/>
        <v>0.57775017997009304</v>
      </c>
      <c r="AB413" s="8">
        <f t="shared" si="274"/>
        <v>0.32085596728920751</v>
      </c>
      <c r="AC413" s="9">
        <v>-1</v>
      </c>
      <c r="AD413" s="9">
        <v>0.87</v>
      </c>
      <c r="AE413" s="9">
        <v>0.92</v>
      </c>
      <c r="AF413" s="9">
        <v>10.069668769836426</v>
      </c>
      <c r="AG413" s="8">
        <f t="shared" si="275"/>
        <v>0.87503483438491825</v>
      </c>
      <c r="AH413" s="8">
        <f t="shared" si="276"/>
        <v>2.0031600818667224E-2</v>
      </c>
      <c r="AI413" s="8">
        <f t="shared" si="277"/>
        <v>0.55535416242677149</v>
      </c>
      <c r="AJ413" s="8">
        <f t="shared" si="278"/>
        <v>2.3682662551026605</v>
      </c>
      <c r="AK413" s="8">
        <f t="shared" si="279"/>
        <v>-1</v>
      </c>
      <c r="AL413" s="9">
        <v>1802.0574951171875</v>
      </c>
      <c r="AM413" s="9">
        <v>0.5</v>
      </c>
      <c r="AN413" s="8">
        <f t="shared" si="280"/>
        <v>252.97296469550145</v>
      </c>
      <c r="AO413" s="8">
        <f t="shared" si="281"/>
        <v>5.1767591120627259</v>
      </c>
      <c r="AP413" s="8">
        <f t="shared" si="282"/>
        <v>1.1215349726331807</v>
      </c>
      <c r="AQ413" s="8">
        <f t="shared" si="283"/>
        <v>25.053596496582031</v>
      </c>
      <c r="AR413" s="9">
        <v>2</v>
      </c>
      <c r="AS413" s="8">
        <f t="shared" si="284"/>
        <v>4.644859790802002</v>
      </c>
      <c r="AT413" s="9">
        <v>1</v>
      </c>
      <c r="AU413" s="8">
        <f t="shared" si="285"/>
        <v>9.2897195816040039</v>
      </c>
      <c r="AV413" s="9">
        <v>24.772695541381836</v>
      </c>
      <c r="AW413" s="9">
        <v>25.011213302612305</v>
      </c>
      <c r="AX413" s="9">
        <v>399.426513671875</v>
      </c>
      <c r="AY413" s="9">
        <v>380.86306762695312</v>
      </c>
      <c r="AZ413" s="9">
        <v>17.619794845581055</v>
      </c>
      <c r="BA413" s="9">
        <v>20.510799407958984</v>
      </c>
      <c r="BB413" s="9">
        <v>56.642536163330078</v>
      </c>
      <c r="BC413" s="9">
        <v>65.936279296875</v>
      </c>
      <c r="BD413" s="9">
        <v>350.78323364257812</v>
      </c>
      <c r="BE413" s="9">
        <v>1802.0574951171875</v>
      </c>
      <c r="BF413" s="9">
        <v>275.16275024414062</v>
      </c>
      <c r="BG413" s="9">
        <v>100.84039306640625</v>
      </c>
      <c r="BH413" s="9">
        <v>0.17390727996826172</v>
      </c>
      <c r="BI413" s="9">
        <v>0.13483899831771851</v>
      </c>
      <c r="BJ413" s="9">
        <v>0.75</v>
      </c>
      <c r="BK413" s="9">
        <v>-1.355140209197998</v>
      </c>
      <c r="BL413" s="9">
        <v>7.355140209197998</v>
      </c>
      <c r="BM413" s="9">
        <v>1</v>
      </c>
      <c r="BN413" s="9">
        <v>0</v>
      </c>
      <c r="BO413" s="9">
        <v>0.15999999642372131</v>
      </c>
      <c r="BP413" s="9">
        <v>111115</v>
      </c>
      <c r="BQ413" s="8">
        <f t="shared" si="286"/>
        <v>1.7539161682128905</v>
      </c>
      <c r="BR413" s="8">
        <f t="shared" si="287"/>
        <v>5.1767591120627258E-3</v>
      </c>
      <c r="BS413" s="8">
        <f t="shared" si="288"/>
        <v>298.20359649658201</v>
      </c>
      <c r="BT413" s="8">
        <f t="shared" si="289"/>
        <v>297.92269554138181</v>
      </c>
      <c r="BU413" s="8">
        <f t="shared" si="290"/>
        <v>288.32919277409019</v>
      </c>
      <c r="BV413" s="8">
        <f t="shared" si="312"/>
        <v>0.22715800444846498</v>
      </c>
      <c r="BW413" s="8">
        <f t="shared" si="292"/>
        <v>3.1898520470379772</v>
      </c>
      <c r="BX413" s="8">
        <f t="shared" si="293"/>
        <v>31.632681607432545</v>
      </c>
      <c r="BY413" s="8">
        <f t="shared" si="294"/>
        <v>11.121882199473561</v>
      </c>
      <c r="BZ413" s="8">
        <f t="shared" si="295"/>
        <v>24.913146018981934</v>
      </c>
      <c r="CA413" s="8">
        <f t="shared" si="296"/>
        <v>3.1632499299484675</v>
      </c>
      <c r="CB413" s="8">
        <f t="shared" si="297"/>
        <v>0.45332183001010601</v>
      </c>
      <c r="CC413" s="8">
        <f t="shared" si="298"/>
        <v>2.0683170744047965</v>
      </c>
      <c r="CD413" s="8">
        <f t="shared" si="299"/>
        <v>1.094932855543671</v>
      </c>
      <c r="CE413" s="8">
        <f t="shared" si="300"/>
        <v>0.28532764439486274</v>
      </c>
      <c r="CF413" s="8">
        <f t="shared" si="301"/>
        <v>27.002935050363966</v>
      </c>
      <c r="CG413" s="8">
        <f t="shared" si="302"/>
        <v>0.70308459258915901</v>
      </c>
      <c r="CH413" s="8">
        <f t="shared" si="303"/>
        <v>65.660974590595146</v>
      </c>
      <c r="CI413" s="8">
        <f t="shared" si="304"/>
        <v>376.41809234352559</v>
      </c>
      <c r="CJ413" s="8">
        <f t="shared" si="305"/>
        <v>5.3354987402066172E-2</v>
      </c>
      <c r="CK413" s="8">
        <f t="shared" si="306"/>
        <v>0</v>
      </c>
      <c r="CL413" s="8">
        <f t="shared" si="307"/>
        <v>1576.8630817919689</v>
      </c>
      <c r="CM413" s="8">
        <f t="shared" si="308"/>
        <v>671.1873779296875</v>
      </c>
      <c r="CN413" s="8">
        <f t="shared" si="309"/>
        <v>0.32085596728920751</v>
      </c>
      <c r="CO413" s="8" t="e">
        <f t="shared" si="310"/>
        <v>#DIV/0!</v>
      </c>
      <c r="CP413" t="e">
        <v>#DIV/0!</v>
      </c>
    </row>
    <row r="414" spans="1:94" hidden="1" x14ac:dyDescent="0.3">
      <c r="A414" t="str">
        <f>VLOOKUP(C414,ListCodeMtrx!A$1:B$91,2,TRUE)</f>
        <v>M50</v>
      </c>
      <c r="B414" s="1" t="str">
        <f t="shared" si="311"/>
        <v>400a</v>
      </c>
      <c r="C414" s="11">
        <v>50</v>
      </c>
      <c r="D414" s="4" t="s">
        <v>191</v>
      </c>
      <c r="E414" s="5">
        <v>2</v>
      </c>
      <c r="F414" s="5">
        <v>4</v>
      </c>
      <c r="G414">
        <v>96</v>
      </c>
      <c r="H414" s="12">
        <v>41340</v>
      </c>
      <c r="I414">
        <v>2</v>
      </c>
      <c r="J414" s="1">
        <v>8</v>
      </c>
      <c r="K414" s="6">
        <v>0.51821759259259259</v>
      </c>
      <c r="L414" s="1">
        <v>2080</v>
      </c>
      <c r="M414" s="1">
        <v>0</v>
      </c>
      <c r="N414" s="1" t="s">
        <v>177</v>
      </c>
      <c r="O414">
        <v>27.260234273026299</v>
      </c>
      <c r="P414">
        <v>0.3923392578156657</v>
      </c>
      <c r="Q414">
        <v>261.91658108205684</v>
      </c>
      <c r="R414" s="1">
        <v>25.494789123535156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t="e">
        <v>#DIV/0!</v>
      </c>
      <c r="AA414">
        <v>0.57775017997009304</v>
      </c>
      <c r="AB414">
        <v>0.32085596728920751</v>
      </c>
      <c r="AC414" s="1">
        <v>-1</v>
      </c>
      <c r="AD414" s="1">
        <v>0.87</v>
      </c>
      <c r="AE414" s="1">
        <v>0.92</v>
      </c>
      <c r="AF414" s="1">
        <v>10.09855842590332</v>
      </c>
      <c r="AG414">
        <v>0.87504927921295161</v>
      </c>
      <c r="AH414">
        <v>1.7950648378846124E-2</v>
      </c>
      <c r="AI414">
        <v>0.55535416242677149</v>
      </c>
      <c r="AJ414">
        <v>2.3682662551026605</v>
      </c>
      <c r="AK414">
        <v>-1</v>
      </c>
      <c r="AL414" s="1">
        <v>1802.0574951171875</v>
      </c>
      <c r="AM414" s="1">
        <v>0.5</v>
      </c>
      <c r="AN414">
        <v>252.97714070179117</v>
      </c>
      <c r="AO414">
        <v>4.7985820517617128</v>
      </c>
      <c r="AP414">
        <v>1.2515329000313771</v>
      </c>
      <c r="AQ414">
        <v>25.494789123535156</v>
      </c>
      <c r="AR414" s="1">
        <v>2</v>
      </c>
      <c r="AS414">
        <v>4.644859790802002</v>
      </c>
      <c r="AT414" s="1">
        <v>1</v>
      </c>
      <c r="AU414">
        <v>9.2897195816040039</v>
      </c>
      <c r="AV414" s="1">
        <v>24.857254028320313</v>
      </c>
      <c r="AW414" s="1">
        <v>25.012687683105469</v>
      </c>
      <c r="AX414" s="1">
        <v>400.24481201171875</v>
      </c>
      <c r="AY414" s="1">
        <v>383.65185546875</v>
      </c>
      <c r="AZ414" s="1">
        <v>17.383974075317383</v>
      </c>
      <c r="BA414" s="1">
        <v>20.065134048461914</v>
      </c>
      <c r="BB414" s="1">
        <v>55.597080230712891</v>
      </c>
      <c r="BC414" s="1">
        <v>64.171913146972656</v>
      </c>
      <c r="BD414" s="1">
        <v>350.76593017578125</v>
      </c>
      <c r="BE414" s="1">
        <v>1799.13232421875</v>
      </c>
      <c r="BF414" s="1">
        <v>257.23861694335937</v>
      </c>
      <c r="BG414" s="1">
        <v>100.82959747314453</v>
      </c>
      <c r="BH414" s="1">
        <v>3.5052299499511719E-2</v>
      </c>
      <c r="BI414" s="1">
        <v>0.13990873098373413</v>
      </c>
      <c r="BJ414" s="1">
        <v>0.25</v>
      </c>
      <c r="BK414" s="1">
        <v>-1.355140209197998</v>
      </c>
      <c r="BL414" s="1">
        <v>7.355140209197998</v>
      </c>
      <c r="BM414" s="1">
        <v>1</v>
      </c>
      <c r="BN414" s="1">
        <v>0</v>
      </c>
      <c r="BO414" s="1">
        <v>0.15999999642372131</v>
      </c>
      <c r="BP414" s="1">
        <v>111115</v>
      </c>
      <c r="BQ414">
        <v>1.7538296508789062</v>
      </c>
      <c r="BR414">
        <v>4.798582051761713E-3</v>
      </c>
      <c r="BS414">
        <v>298.64478912353513</v>
      </c>
      <c r="BT414">
        <v>298.00725402832029</v>
      </c>
      <c r="BU414">
        <v>287.86116544080141</v>
      </c>
      <c r="BV414">
        <v>0.27555166211600535</v>
      </c>
      <c r="BW414">
        <v>3.2746922893824788</v>
      </c>
      <c r="BX414">
        <v>32.477490453680304</v>
      </c>
      <c r="BY414">
        <v>12.412356405218389</v>
      </c>
      <c r="BZ414">
        <v>25.176021575927734</v>
      </c>
      <c r="CA414">
        <v>3.2131993101144585</v>
      </c>
      <c r="CB414">
        <v>0.37644077013072885</v>
      </c>
      <c r="CC414">
        <v>2.0231593893511017</v>
      </c>
      <c r="CD414">
        <v>1.1900399207633567</v>
      </c>
      <c r="CE414">
        <v>0.23665400989627783</v>
      </c>
      <c r="CF414">
        <v>26.408943442046013</v>
      </c>
      <c r="CG414">
        <v>0.68269337772925487</v>
      </c>
      <c r="CH414">
        <v>62.341007652613492</v>
      </c>
      <c r="CI414">
        <v>379.69034554960655</v>
      </c>
      <c r="CJ414">
        <v>4.4758327235495596E-2</v>
      </c>
      <c r="CK414">
        <v>0</v>
      </c>
      <c r="CL414">
        <v>1574.3294435163396</v>
      </c>
      <c r="CM414">
        <v>671.1873779296875</v>
      </c>
      <c r="CN414">
        <v>0.32085596728920751</v>
      </c>
      <c r="CO414" t="e">
        <v>#DIV/0!</v>
      </c>
      <c r="CP414" t="e">
        <v>#DIV/0!</v>
      </c>
    </row>
    <row r="415" spans="1:94" s="8" customFormat="1" x14ac:dyDescent="0.3">
      <c r="A415" s="40" t="str">
        <f>VLOOKUP(C415,ListCodeMtrx!A$1:B$91,2,TRUE)</f>
        <v>M50</v>
      </c>
      <c r="B415" s="1">
        <f t="shared" si="311"/>
        <v>50</v>
      </c>
      <c r="C415" s="11">
        <v>50</v>
      </c>
      <c r="D415" s="4" t="s">
        <v>191</v>
      </c>
      <c r="E415" s="5">
        <v>2</v>
      </c>
      <c r="F415" s="5">
        <v>4</v>
      </c>
      <c r="G415">
        <v>96</v>
      </c>
      <c r="H415" s="12">
        <v>41340</v>
      </c>
      <c r="I415">
        <v>2</v>
      </c>
      <c r="J415" s="1">
        <v>9</v>
      </c>
      <c r="K415" s="6">
        <v>0.52046296296296302</v>
      </c>
      <c r="L415" s="1">
        <v>2274</v>
      </c>
      <c r="M415" s="1">
        <v>0</v>
      </c>
      <c r="N415" s="1">
        <v>50</v>
      </c>
      <c r="O415" s="7">
        <v>-0.4441896576022536</v>
      </c>
      <c r="P415" s="7">
        <v>0.35974455773531983</v>
      </c>
      <c r="Q415" s="7">
        <v>50.699899574836628</v>
      </c>
      <c r="R415" s="1">
        <v>25.695011138916016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t="e">
        <v>#DIV/0!</v>
      </c>
      <c r="AA415">
        <v>0.57775017997009304</v>
      </c>
      <c r="AB415">
        <v>0.32085596728920751</v>
      </c>
      <c r="AC415" s="1">
        <v>-1</v>
      </c>
      <c r="AD415" s="1">
        <v>0.87</v>
      </c>
      <c r="AE415" s="1">
        <v>0.92</v>
      </c>
      <c r="AF415" s="1">
        <v>10.09855842590332</v>
      </c>
      <c r="AG415">
        <v>0.87504927921295161</v>
      </c>
      <c r="AH415">
        <v>3.5303026722287143E-4</v>
      </c>
      <c r="AI415">
        <v>0.55535416242677149</v>
      </c>
      <c r="AJ415">
        <v>2.3682662551026605</v>
      </c>
      <c r="AK415">
        <v>-1</v>
      </c>
      <c r="AL415" s="1">
        <v>1802.0574951171875</v>
      </c>
      <c r="AM415" s="1">
        <v>0.5</v>
      </c>
      <c r="AN415">
        <v>252.97714070179117</v>
      </c>
      <c r="AO415">
        <v>4.6212427793594433</v>
      </c>
      <c r="AP415">
        <v>1.3098894770357319</v>
      </c>
      <c r="AQ415">
        <v>25.695011138916016</v>
      </c>
      <c r="AR415" s="1">
        <v>2</v>
      </c>
      <c r="AS415">
        <v>4.644859790802002</v>
      </c>
      <c r="AT415" s="1">
        <v>1</v>
      </c>
      <c r="AU415">
        <v>9.2897195816040039</v>
      </c>
      <c r="AV415" s="1">
        <v>24.851503372192383</v>
      </c>
      <c r="AW415" s="1">
        <v>25.012607574462891</v>
      </c>
      <c r="AX415" s="1">
        <v>49.602832794189453</v>
      </c>
      <c r="AY415" s="1">
        <v>49.725074768066406</v>
      </c>
      <c r="AZ415" s="1">
        <v>17.292684555053711</v>
      </c>
      <c r="BA415" s="1">
        <v>19.875181198120117</v>
      </c>
      <c r="BB415" s="1">
        <v>55.32257080078125</v>
      </c>
      <c r="BC415" s="1">
        <v>63.584465026855469</v>
      </c>
      <c r="BD415" s="1">
        <v>350.77642822265625</v>
      </c>
      <c r="BE415" s="1">
        <v>1799.2113037109375</v>
      </c>
      <c r="BF415" s="1">
        <v>262.98672485351562</v>
      </c>
      <c r="BG415" s="1">
        <v>100.82679748535156</v>
      </c>
      <c r="BH415" s="1">
        <v>-0.35097217559814453</v>
      </c>
      <c r="BI415" s="1">
        <v>0.15348523855209351</v>
      </c>
      <c r="BJ415" s="1">
        <v>0.5</v>
      </c>
      <c r="BK415" s="1">
        <v>-1.355140209197998</v>
      </c>
      <c r="BL415" s="1">
        <v>7.355140209197998</v>
      </c>
      <c r="BM415" s="1">
        <v>1</v>
      </c>
      <c r="BN415" s="1">
        <v>0</v>
      </c>
      <c r="BO415" s="1">
        <v>0.15999999642372131</v>
      </c>
      <c r="BP415" s="1">
        <v>111115</v>
      </c>
      <c r="BQ415">
        <v>1.7538821411132812</v>
      </c>
      <c r="BR415">
        <v>4.6212427793594435E-3</v>
      </c>
      <c r="BS415">
        <v>298.84501113891599</v>
      </c>
      <c r="BT415">
        <v>298.00150337219236</v>
      </c>
      <c r="BU415">
        <v>287.87380215926896</v>
      </c>
      <c r="BV415">
        <v>0.29737378677497112</v>
      </c>
      <c r="BW415">
        <v>3.3138403466832558</v>
      </c>
      <c r="BX415">
        <v>32.866662725895871</v>
      </c>
      <c r="BY415">
        <v>12.991481527775754</v>
      </c>
      <c r="BZ415">
        <v>25.273257255554199</v>
      </c>
      <c r="CA415">
        <v>3.2318490460549434</v>
      </c>
      <c r="CB415">
        <v>0.34633281331600313</v>
      </c>
      <c r="CC415">
        <v>2.0039508696475239</v>
      </c>
      <c r="CD415">
        <v>1.2278981764074195</v>
      </c>
      <c r="CE415">
        <v>0.21762429757033094</v>
      </c>
      <c r="CF415">
        <v>5.1119085069597148</v>
      </c>
      <c r="CG415">
        <v>1.0196042904172014</v>
      </c>
      <c r="CH415">
        <v>60.9151054787596</v>
      </c>
      <c r="CI415">
        <v>49.789625267410919</v>
      </c>
      <c r="CJ415">
        <v>-5.4344373351059789E-3</v>
      </c>
      <c r="CK415">
        <v>0</v>
      </c>
      <c r="CL415">
        <v>1574.3985544640509</v>
      </c>
      <c r="CM415">
        <v>671.1873779296875</v>
      </c>
      <c r="CN415">
        <v>0.32085596728920751</v>
      </c>
      <c r="CO415" t="e">
        <v>#DIV/0!</v>
      </c>
      <c r="CP415" t="e">
        <v>#DIV/0!</v>
      </c>
    </row>
    <row r="416" spans="1:94" x14ac:dyDescent="0.3">
      <c r="A416" s="40" t="str">
        <f>VLOOKUP(C416,ListCodeMtrx!A$1:B$91,2,TRUE)</f>
        <v>M50</v>
      </c>
      <c r="B416" s="1">
        <f t="shared" si="311"/>
        <v>100</v>
      </c>
      <c r="C416" s="11">
        <v>50</v>
      </c>
      <c r="D416" s="4" t="s">
        <v>191</v>
      </c>
      <c r="E416" s="5">
        <v>2</v>
      </c>
      <c r="F416" s="5">
        <v>4</v>
      </c>
      <c r="G416">
        <v>96</v>
      </c>
      <c r="H416" s="12">
        <v>41340</v>
      </c>
      <c r="I416">
        <v>2</v>
      </c>
      <c r="J416" s="1">
        <v>10</v>
      </c>
      <c r="K416" s="6">
        <v>0.52222222222222225</v>
      </c>
      <c r="L416" s="1">
        <v>2426</v>
      </c>
      <c r="M416" s="1">
        <v>0</v>
      </c>
      <c r="N416" s="1">
        <v>100</v>
      </c>
      <c r="O416" s="7">
        <v>4.7210155213442038</v>
      </c>
      <c r="P416" s="7">
        <v>0.35570539770606885</v>
      </c>
      <c r="Q416" s="7">
        <v>74.618606089349598</v>
      </c>
      <c r="R416" s="1">
        <v>25.677206039428711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t="e">
        <v>#DIV/0!</v>
      </c>
      <c r="AA416">
        <v>0.57775017997009304</v>
      </c>
      <c r="AB416">
        <v>0.32085596728920751</v>
      </c>
      <c r="AC416" s="1">
        <v>-1</v>
      </c>
      <c r="AD416" s="1">
        <v>0.87</v>
      </c>
      <c r="AE416" s="1">
        <v>0.92</v>
      </c>
      <c r="AF416" s="1">
        <v>10.09855842590332</v>
      </c>
      <c r="AG416">
        <v>0.87504927921295161</v>
      </c>
      <c r="AH416">
        <v>3.633273842768802E-3</v>
      </c>
      <c r="AI416">
        <v>0.55535416242677149</v>
      </c>
      <c r="AJ416">
        <v>2.3682662551026605</v>
      </c>
      <c r="AK416">
        <v>-1</v>
      </c>
      <c r="AL416" s="1">
        <v>1802.0574951171875</v>
      </c>
      <c r="AM416" s="1">
        <v>0.5</v>
      </c>
      <c r="AN416">
        <v>252.97714070179117</v>
      </c>
      <c r="AO416">
        <v>4.5980306807995923</v>
      </c>
      <c r="AP416">
        <v>1.3176369888711901</v>
      </c>
      <c r="AQ416">
        <v>25.677206039428711</v>
      </c>
      <c r="AR416" s="1">
        <v>2</v>
      </c>
      <c r="AS416">
        <v>4.644859790802002</v>
      </c>
      <c r="AT416" s="1">
        <v>1</v>
      </c>
      <c r="AU416">
        <v>9.2897195816040039</v>
      </c>
      <c r="AV416" s="1">
        <v>24.835918426513672</v>
      </c>
      <c r="AW416" s="1">
        <v>25.011789321899414</v>
      </c>
      <c r="AX416" s="1">
        <v>101.34801483154297</v>
      </c>
      <c r="AY416" s="1">
        <v>98.398323059082031</v>
      </c>
      <c r="AZ416" s="1">
        <v>17.194143295288086</v>
      </c>
      <c r="BA416" s="1">
        <v>19.763938903808594</v>
      </c>
      <c r="BB416" s="1">
        <v>55.057712554931641</v>
      </c>
      <c r="BC416" s="1">
        <v>63.286506652832031</v>
      </c>
      <c r="BD416" s="1">
        <v>350.779296875</v>
      </c>
      <c r="BE416" s="1">
        <v>1799.461181640625</v>
      </c>
      <c r="BF416" s="1">
        <v>251.47390747070313</v>
      </c>
      <c r="BG416" s="1">
        <v>100.82532501220703</v>
      </c>
      <c r="BH416" s="1">
        <v>-0.17070484161376953</v>
      </c>
      <c r="BI416" s="1">
        <v>0.14751714468002319</v>
      </c>
      <c r="BJ416" s="1">
        <v>0.25</v>
      </c>
      <c r="BK416" s="1">
        <v>-1.355140209197998</v>
      </c>
      <c r="BL416" s="1">
        <v>7.355140209197998</v>
      </c>
      <c r="BM416" s="1">
        <v>1</v>
      </c>
      <c r="BN416" s="1">
        <v>0</v>
      </c>
      <c r="BO416" s="1">
        <v>0.15999999642372131</v>
      </c>
      <c r="BP416" s="1">
        <v>111115</v>
      </c>
      <c r="BQ416">
        <v>1.7538964843749998</v>
      </c>
      <c r="BR416">
        <v>4.5980306807995924E-3</v>
      </c>
      <c r="BS416">
        <v>298.82720603942869</v>
      </c>
      <c r="BT416">
        <v>297.98591842651365</v>
      </c>
      <c r="BU416">
        <v>287.91378262712533</v>
      </c>
      <c r="BV416">
        <v>0.30173467147906075</v>
      </c>
      <c r="BW416">
        <v>3.3103425523690944</v>
      </c>
      <c r="BX416">
        <v>32.832451092702229</v>
      </c>
      <c r="BY416">
        <v>13.068512188893635</v>
      </c>
      <c r="BZ416">
        <v>25.256562232971191</v>
      </c>
      <c r="CA416">
        <v>3.2286402431259273</v>
      </c>
      <c r="CB416">
        <v>0.34258764185512003</v>
      </c>
      <c r="CC416">
        <v>1.9927055634979043</v>
      </c>
      <c r="CD416">
        <v>1.2359346796280231</v>
      </c>
      <c r="CE416">
        <v>0.21525841128053222</v>
      </c>
      <c r="CF416">
        <v>7.523445210916524</v>
      </c>
      <c r="CG416">
        <v>0.75833209113275024</v>
      </c>
      <c r="CH416">
        <v>60.628849734520408</v>
      </c>
      <c r="CI416">
        <v>97.712255961164942</v>
      </c>
      <c r="CJ416">
        <v>2.9293125803141449E-2</v>
      </c>
      <c r="CK416">
        <v>0</v>
      </c>
      <c r="CL416">
        <v>1574.6172099663152</v>
      </c>
      <c r="CM416">
        <v>671.1873779296875</v>
      </c>
      <c r="CN416">
        <v>0.32085596728920751</v>
      </c>
      <c r="CO416" t="e">
        <v>#DIV/0!</v>
      </c>
      <c r="CP416" t="e">
        <v>#DIV/0!</v>
      </c>
    </row>
    <row r="417" spans="1:94" x14ac:dyDescent="0.3">
      <c r="A417" s="40" t="str">
        <f>VLOOKUP(C417,ListCodeMtrx!A$1:B$91,2,TRUE)</f>
        <v>M50</v>
      </c>
      <c r="B417" s="1">
        <f t="shared" si="311"/>
        <v>250</v>
      </c>
      <c r="C417" s="11">
        <v>50</v>
      </c>
      <c r="D417" s="4" t="s">
        <v>191</v>
      </c>
      <c r="E417" s="5">
        <v>2</v>
      </c>
      <c r="F417" s="5">
        <v>4</v>
      </c>
      <c r="G417">
        <v>96</v>
      </c>
      <c r="H417" s="12">
        <v>41340</v>
      </c>
      <c r="I417">
        <v>2</v>
      </c>
      <c r="J417" s="1">
        <v>11</v>
      </c>
      <c r="K417" s="6">
        <v>0.52437499999999992</v>
      </c>
      <c r="L417" s="1">
        <v>2612</v>
      </c>
      <c r="M417" s="1">
        <v>0</v>
      </c>
      <c r="N417" s="1">
        <v>250</v>
      </c>
      <c r="O417" s="7">
        <v>18.226999772539301</v>
      </c>
      <c r="P417" s="7">
        <v>0.3588365993402568</v>
      </c>
      <c r="Q417" s="7">
        <v>151.34175395337496</v>
      </c>
      <c r="R417" s="1">
        <v>25.645509719848633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t="e">
        <v>#DIV/0!</v>
      </c>
      <c r="AA417">
        <v>0.57775017997009304</v>
      </c>
      <c r="AB417">
        <v>0.32085596728920751</v>
      </c>
      <c r="AC417" s="1">
        <v>-1</v>
      </c>
      <c r="AD417" s="1">
        <v>0.87</v>
      </c>
      <c r="AE417" s="1">
        <v>0.92</v>
      </c>
      <c r="AF417" s="1">
        <v>10.09855842590332</v>
      </c>
      <c r="AG417">
        <v>0.87504927921295161</v>
      </c>
      <c r="AH417">
        <v>1.2211211173718067E-2</v>
      </c>
      <c r="AI417">
        <v>0.55535416242677149</v>
      </c>
      <c r="AJ417">
        <v>2.3682662551026605</v>
      </c>
      <c r="AK417">
        <v>-1</v>
      </c>
      <c r="AL417" s="1">
        <v>1802.0574951171875</v>
      </c>
      <c r="AM417" s="1">
        <v>0.5</v>
      </c>
      <c r="AN417">
        <v>252.97714070179117</v>
      </c>
      <c r="AO417">
        <v>4.631665646446006</v>
      </c>
      <c r="AP417">
        <v>1.3161178264161986</v>
      </c>
      <c r="AQ417">
        <v>25.645509719848633</v>
      </c>
      <c r="AR417" s="1">
        <v>2</v>
      </c>
      <c r="AS417">
        <v>4.644859790802002</v>
      </c>
      <c r="AT417" s="1">
        <v>1</v>
      </c>
      <c r="AU417">
        <v>9.2897195816040039</v>
      </c>
      <c r="AV417" s="1">
        <v>24.846052169799805</v>
      </c>
      <c r="AW417" s="1">
        <v>25.01312255859375</v>
      </c>
      <c r="AX417" s="1">
        <v>250.49446105957031</v>
      </c>
      <c r="AY417" s="1">
        <v>239.47029113769531</v>
      </c>
      <c r="AZ417" s="1">
        <v>17.129846572875977</v>
      </c>
      <c r="BA417" s="1">
        <v>19.718441009521484</v>
      </c>
      <c r="BB417" s="1">
        <v>54.815559387207031</v>
      </c>
      <c r="BC417" s="1">
        <v>63.099071502685547</v>
      </c>
      <c r="BD417" s="1">
        <v>350.79550170898437</v>
      </c>
      <c r="BE417" s="1">
        <v>1799.369140625</v>
      </c>
      <c r="BF417" s="1">
        <v>274.17977905273438</v>
      </c>
      <c r="BG417" s="1">
        <v>100.81963348388672</v>
      </c>
      <c r="BH417" s="1">
        <v>1.1927604675292969E-2</v>
      </c>
      <c r="BI417" s="1">
        <v>0.14088338613510132</v>
      </c>
      <c r="BJ417" s="1">
        <v>0.5</v>
      </c>
      <c r="BK417" s="1">
        <v>-1.355140209197998</v>
      </c>
      <c r="BL417" s="1">
        <v>7.355140209197998</v>
      </c>
      <c r="BM417" s="1">
        <v>1</v>
      </c>
      <c r="BN417" s="1">
        <v>0</v>
      </c>
      <c r="BO417" s="1">
        <v>0.15999999642372131</v>
      </c>
      <c r="BP417" s="1">
        <v>111115</v>
      </c>
      <c r="BQ417">
        <v>1.7539775085449216</v>
      </c>
      <c r="BR417">
        <v>4.6316656464460062E-3</v>
      </c>
      <c r="BS417">
        <v>298.79550971984861</v>
      </c>
      <c r="BT417">
        <v>297.99605216979978</v>
      </c>
      <c r="BU417">
        <v>287.89905606495449</v>
      </c>
      <c r="BV417">
        <v>0.29767075975691032</v>
      </c>
      <c r="BW417">
        <v>3.3041238218697959</v>
      </c>
      <c r="BX417">
        <v>32.772622828448092</v>
      </c>
      <c r="BY417">
        <v>13.054181818926608</v>
      </c>
      <c r="BZ417">
        <v>25.245780944824219</v>
      </c>
      <c r="CA417">
        <v>3.2265695464775015</v>
      </c>
      <c r="CB417">
        <v>0.34549121350103806</v>
      </c>
      <c r="CC417">
        <v>1.9880059954535974</v>
      </c>
      <c r="CD417">
        <v>1.2385635510239041</v>
      </c>
      <c r="CE417">
        <v>0.21709262113652844</v>
      </c>
      <c r="CF417">
        <v>15.258220164387827</v>
      </c>
      <c r="CG417">
        <v>0.63198550949417576</v>
      </c>
      <c r="CH417">
        <v>60.615143390955431</v>
      </c>
      <c r="CI417">
        <v>236.82150831096124</v>
      </c>
      <c r="CJ417">
        <v>4.6652528002172379E-2</v>
      </c>
      <c r="CK417">
        <v>0</v>
      </c>
      <c r="CL417">
        <v>1574.5366695419343</v>
      </c>
      <c r="CM417">
        <v>671.1873779296875</v>
      </c>
      <c r="CN417">
        <v>0.32085596728920751</v>
      </c>
      <c r="CO417" t="e">
        <v>#DIV/0!</v>
      </c>
      <c r="CP417" t="e">
        <v>#DIV/0!</v>
      </c>
    </row>
    <row r="418" spans="1:94" x14ac:dyDescent="0.3">
      <c r="A418" s="40" t="str">
        <f>VLOOKUP(C418,ListCodeMtrx!A$1:B$91,2,TRUE)</f>
        <v>M50</v>
      </c>
      <c r="B418" s="1">
        <f t="shared" si="311"/>
        <v>600</v>
      </c>
      <c r="C418" s="11">
        <v>50</v>
      </c>
      <c r="D418" s="4" t="s">
        <v>191</v>
      </c>
      <c r="E418" s="5">
        <v>2</v>
      </c>
      <c r="F418" s="5">
        <v>4</v>
      </c>
      <c r="G418">
        <v>96</v>
      </c>
      <c r="H418" s="12">
        <v>41340</v>
      </c>
      <c r="I418">
        <v>2</v>
      </c>
      <c r="J418" s="1">
        <v>12</v>
      </c>
      <c r="K418" s="6">
        <v>0.52674768518518522</v>
      </c>
      <c r="L418" s="1">
        <v>2817</v>
      </c>
      <c r="M418" s="1">
        <v>0</v>
      </c>
      <c r="N418" s="1">
        <v>600</v>
      </c>
      <c r="O418" s="7">
        <v>42.478236936350065</v>
      </c>
      <c r="P418" s="7">
        <v>0.36864950734130225</v>
      </c>
      <c r="Q418" s="7">
        <v>374.75778412560368</v>
      </c>
      <c r="R418" s="1">
        <v>25.589017868041992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t="e">
        <v>#DIV/0!</v>
      </c>
      <c r="AA418">
        <v>0.57775017997009304</v>
      </c>
      <c r="AB418">
        <v>0.32085596728920751</v>
      </c>
      <c r="AC418" s="1">
        <v>-1</v>
      </c>
      <c r="AD418" s="1">
        <v>0.87</v>
      </c>
      <c r="AE418" s="1">
        <v>0.92</v>
      </c>
      <c r="AF418" s="1">
        <v>10.09855842590332</v>
      </c>
      <c r="AG418">
        <v>0.87504927921295161</v>
      </c>
      <c r="AH418">
        <v>2.76234088692239E-2</v>
      </c>
      <c r="AI418">
        <v>0.55535416242677149</v>
      </c>
      <c r="AJ418">
        <v>2.3682662551026605</v>
      </c>
      <c r="AK418">
        <v>-1</v>
      </c>
      <c r="AL418" s="1">
        <v>1802.0574951171875</v>
      </c>
      <c r="AM418" s="1">
        <v>0.5</v>
      </c>
      <c r="AN418">
        <v>252.97714070179117</v>
      </c>
      <c r="AO418">
        <v>4.7098794660561643</v>
      </c>
      <c r="AP418">
        <v>1.3040943056407805</v>
      </c>
      <c r="AQ418">
        <v>25.589017868041992</v>
      </c>
      <c r="AR418" s="1">
        <v>2</v>
      </c>
      <c r="AS418">
        <v>4.644859790802002</v>
      </c>
      <c r="AT418" s="1">
        <v>1</v>
      </c>
      <c r="AU418">
        <v>9.2897195816040039</v>
      </c>
      <c r="AV418" s="1">
        <v>24.880027770996094</v>
      </c>
      <c r="AW418" s="1">
        <v>25.012983322143555</v>
      </c>
      <c r="AX418" s="1">
        <v>601.19293212890625</v>
      </c>
      <c r="AY418" s="1">
        <v>575.426513671875</v>
      </c>
      <c r="AZ418" s="1">
        <v>17.095657348632813</v>
      </c>
      <c r="BA418" s="1">
        <v>19.728246688842773</v>
      </c>
      <c r="BB418" s="1">
        <v>54.594696044921875</v>
      </c>
      <c r="BC418" s="1">
        <v>63.001827239990234</v>
      </c>
      <c r="BD418" s="1">
        <v>350.75442504882812</v>
      </c>
      <c r="BE418" s="1">
        <v>1798.714111328125</v>
      </c>
      <c r="BF418" s="1">
        <v>304.78262329101562</v>
      </c>
      <c r="BG418" s="1">
        <v>100.81845092773437</v>
      </c>
      <c r="BH418" s="1">
        <v>0.21663951873779297</v>
      </c>
      <c r="BI418" s="1">
        <v>0.13157361745834351</v>
      </c>
      <c r="BJ418" s="1">
        <v>0.75</v>
      </c>
      <c r="BK418" s="1">
        <v>-1.355140209197998</v>
      </c>
      <c r="BL418" s="1">
        <v>7.355140209197998</v>
      </c>
      <c r="BM418" s="1">
        <v>1</v>
      </c>
      <c r="BN418" s="1">
        <v>0</v>
      </c>
      <c r="BO418" s="1">
        <v>0.15999999642372131</v>
      </c>
      <c r="BP418" s="1">
        <v>111115</v>
      </c>
      <c r="BQ418">
        <v>1.7537721252441405</v>
      </c>
      <c r="BR418">
        <v>4.7098794660561643E-3</v>
      </c>
      <c r="BS418">
        <v>298.73901786804197</v>
      </c>
      <c r="BT418">
        <v>298.03002777099607</v>
      </c>
      <c r="BU418">
        <v>287.79425137979706</v>
      </c>
      <c r="BV418">
        <v>0.28761862578510461</v>
      </c>
      <c r="BW418">
        <v>3.2930655763301138</v>
      </c>
      <c r="BX418">
        <v>32.663322497293173</v>
      </c>
      <c r="BY418">
        <v>12.935075808450399</v>
      </c>
      <c r="BZ418">
        <v>25.234522819519043</v>
      </c>
      <c r="CA418">
        <v>3.224408505204261</v>
      </c>
      <c r="CB418">
        <v>0.35457855415951356</v>
      </c>
      <c r="CC418">
        <v>1.9889712706893332</v>
      </c>
      <c r="CD418">
        <v>1.2354372345149278</v>
      </c>
      <c r="CE418">
        <v>0.22283423926607313</v>
      </c>
      <c r="CF418">
        <v>37.782499268653652</v>
      </c>
      <c r="CG418">
        <v>0.65126958042691352</v>
      </c>
      <c r="CH418">
        <v>60.885680744330806</v>
      </c>
      <c r="CI418">
        <v>569.25349420015368</v>
      </c>
      <c r="CJ418">
        <v>4.543347382210855E-2</v>
      </c>
      <c r="CK418">
        <v>0</v>
      </c>
      <c r="CL418">
        <v>1573.9634866278407</v>
      </c>
      <c r="CM418">
        <v>671.1873779296875</v>
      </c>
      <c r="CN418">
        <v>0.32085596728920751</v>
      </c>
      <c r="CO418" t="e">
        <v>#DIV/0!</v>
      </c>
      <c r="CP418" t="e">
        <v>#DIV/0!</v>
      </c>
    </row>
    <row r="419" spans="1:94" x14ac:dyDescent="0.3">
      <c r="A419" s="40" t="str">
        <f>VLOOKUP(C419,ListCodeMtrx!A$1:B$91,2,TRUE)</f>
        <v>M50</v>
      </c>
      <c r="B419" s="1">
        <f t="shared" si="311"/>
        <v>800</v>
      </c>
      <c r="C419" s="11">
        <v>50</v>
      </c>
      <c r="D419" s="4" t="s">
        <v>191</v>
      </c>
      <c r="E419" s="5">
        <v>2</v>
      </c>
      <c r="F419" s="5">
        <v>4</v>
      </c>
      <c r="G419">
        <v>96</v>
      </c>
      <c r="H419" s="12">
        <v>41340</v>
      </c>
      <c r="I419">
        <v>2</v>
      </c>
      <c r="J419" s="1">
        <v>13</v>
      </c>
      <c r="K419" s="6">
        <v>0.52850694444444446</v>
      </c>
      <c r="L419" s="1">
        <v>2969</v>
      </c>
      <c r="M419" s="1">
        <v>0</v>
      </c>
      <c r="N419" s="1">
        <v>800</v>
      </c>
      <c r="O419" s="7">
        <v>51.781155933734304</v>
      </c>
      <c r="P419" s="7">
        <v>0.37414168098994338</v>
      </c>
      <c r="Q419" s="7">
        <v>526.74267454391691</v>
      </c>
      <c r="R419" s="1">
        <v>25.57762336730957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t="e">
        <v>#DIV/0!</v>
      </c>
      <c r="AA419">
        <v>0.57775017997009304</v>
      </c>
      <c r="AB419">
        <v>0.32085596728920751</v>
      </c>
      <c r="AC419" s="1">
        <v>-1</v>
      </c>
      <c r="AD419" s="1">
        <v>0.87</v>
      </c>
      <c r="AE419" s="1">
        <v>0.92</v>
      </c>
      <c r="AF419" s="1">
        <v>10.09855842590332</v>
      </c>
      <c r="AG419">
        <v>0.87504927921295161</v>
      </c>
      <c r="AH419">
        <v>3.3543563680317974E-2</v>
      </c>
      <c r="AI419">
        <v>0.55535416242677149</v>
      </c>
      <c r="AJ419">
        <v>2.3682662551026605</v>
      </c>
      <c r="AK419">
        <v>-1</v>
      </c>
      <c r="AL419" s="1">
        <v>1802.0574951171875</v>
      </c>
      <c r="AM419" s="1">
        <v>0.5</v>
      </c>
      <c r="AN419">
        <v>252.97714070179117</v>
      </c>
      <c r="AO419">
        <v>4.7616500070836381</v>
      </c>
      <c r="AP419">
        <v>1.2997802346288778</v>
      </c>
      <c r="AQ419">
        <v>25.57762336730957</v>
      </c>
      <c r="AR419" s="1">
        <v>2</v>
      </c>
      <c r="AS419">
        <v>4.644859790802002</v>
      </c>
      <c r="AT419" s="1">
        <v>1</v>
      </c>
      <c r="AU419">
        <v>9.2897195816040039</v>
      </c>
      <c r="AV419" s="1">
        <v>24.902446746826172</v>
      </c>
      <c r="AW419" s="1">
        <v>25.012666702270508</v>
      </c>
      <c r="AX419" s="1">
        <v>801.08392333984375</v>
      </c>
      <c r="AY419" s="1">
        <v>769.47137451171875</v>
      </c>
      <c r="AZ419" s="1">
        <v>17.088180541992187</v>
      </c>
      <c r="BA419" s="1">
        <v>19.749462127685547</v>
      </c>
      <c r="BB419" s="1">
        <v>54.496467590332031</v>
      </c>
      <c r="BC419" s="1">
        <v>62.983646392822266</v>
      </c>
      <c r="BD419" s="1">
        <v>350.77911376953125</v>
      </c>
      <c r="BE419" s="1">
        <v>1798.1966552734375</v>
      </c>
      <c r="BF419" s="1">
        <v>285.190185546875</v>
      </c>
      <c r="BG419" s="1">
        <v>100.81584930419922</v>
      </c>
      <c r="BH419" s="1">
        <v>0.16799449920654297</v>
      </c>
      <c r="BI419" s="1">
        <v>0.12560933828353882</v>
      </c>
      <c r="BJ419" s="1">
        <v>0.5</v>
      </c>
      <c r="BK419" s="1">
        <v>-1.355140209197998</v>
      </c>
      <c r="BL419" s="1">
        <v>7.355140209197998</v>
      </c>
      <c r="BM419" s="1">
        <v>1</v>
      </c>
      <c r="BN419" s="1">
        <v>0</v>
      </c>
      <c r="BO419" s="1">
        <v>0.15999999642372131</v>
      </c>
      <c r="BP419" s="1">
        <v>111115</v>
      </c>
      <c r="BQ419">
        <v>1.7538955688476561</v>
      </c>
      <c r="BR419">
        <v>4.7616500070836384E-3</v>
      </c>
      <c r="BS419">
        <v>298.72762336730955</v>
      </c>
      <c r="BT419">
        <v>298.05244674682615</v>
      </c>
      <c r="BU419">
        <v>287.71145841289763</v>
      </c>
      <c r="BV419">
        <v>0.27971068492684209</v>
      </c>
      <c r="BW419">
        <v>3.2908390323326135</v>
      </c>
      <c r="BX419">
        <v>32.642080139630806</v>
      </c>
      <c r="BY419">
        <v>12.89261801194526</v>
      </c>
      <c r="BZ419">
        <v>25.240035057067871</v>
      </c>
      <c r="CA419">
        <v>3.2254664427363999</v>
      </c>
      <c r="CB419">
        <v>0.3596565809196629</v>
      </c>
      <c r="CC419">
        <v>1.9910587977037357</v>
      </c>
      <c r="CD419">
        <v>1.2344076450326642</v>
      </c>
      <c r="CE419">
        <v>0.22604337583049025</v>
      </c>
      <c r="CF419">
        <v>53.104010098910379</v>
      </c>
      <c r="CG419">
        <v>0.68455135823365809</v>
      </c>
      <c r="CH419">
        <v>61.010869443554185</v>
      </c>
      <c r="CI419">
        <v>761.94643687539121</v>
      </c>
      <c r="CJ419">
        <v>4.1462407216769269E-2</v>
      </c>
      <c r="CK419">
        <v>0</v>
      </c>
      <c r="CL419">
        <v>1573.5106870801619</v>
      </c>
      <c r="CM419">
        <v>671.1873779296875</v>
      </c>
      <c r="CN419">
        <v>0.32085596728920751</v>
      </c>
      <c r="CO419" t="e">
        <v>#DIV/0!</v>
      </c>
      <c r="CP419" s="8" t="e">
        <v>#DIV/0!</v>
      </c>
    </row>
    <row r="420" spans="1:94" s="8" customFormat="1" hidden="1" x14ac:dyDescent="0.3">
      <c r="A420" t="str">
        <f>VLOOKUP(C420,ListCodeMtrx!A$1:B$91,2,TRUE)</f>
        <v>M50</v>
      </c>
      <c r="B420" s="1" t="str">
        <f t="shared" si="311"/>
        <v>400F</v>
      </c>
      <c r="C420" s="8">
        <v>50</v>
      </c>
      <c r="D420" s="4" t="s">
        <v>191</v>
      </c>
      <c r="E420" s="5">
        <v>2</v>
      </c>
      <c r="F420" s="5">
        <v>4</v>
      </c>
      <c r="G420">
        <v>96</v>
      </c>
      <c r="H420" s="13">
        <v>41340</v>
      </c>
      <c r="I420" s="8">
        <v>2</v>
      </c>
      <c r="J420" s="9">
        <v>14</v>
      </c>
      <c r="K420" s="6">
        <v>0.53028935185185178</v>
      </c>
      <c r="L420" s="9">
        <v>3114</v>
      </c>
      <c r="M420" s="9">
        <v>0</v>
      </c>
      <c r="N420" s="1" t="s">
        <v>179</v>
      </c>
      <c r="O420" s="7">
        <v>30.030587708061237</v>
      </c>
      <c r="P420" s="7">
        <v>0.38022750212928913</v>
      </c>
      <c r="Q420" s="7">
        <v>243.67395435560601</v>
      </c>
      <c r="R420" s="9">
        <v>25.645559310913086</v>
      </c>
      <c r="S420" s="9">
        <v>2</v>
      </c>
      <c r="T420" s="9">
        <v>2</v>
      </c>
      <c r="U420" s="9">
        <v>0</v>
      </c>
      <c r="V420" s="9">
        <v>0</v>
      </c>
      <c r="W420" s="9">
        <v>440.529296875</v>
      </c>
      <c r="X420" s="9">
        <v>1041.4398193359375</v>
      </c>
      <c r="Y420" s="9">
        <v>653.35595703125</v>
      </c>
      <c r="Z420" s="8" t="e">
        <v>#DIV/0!</v>
      </c>
      <c r="AA420" s="8">
        <v>0.57699975678297133</v>
      </c>
      <c r="AB420" s="8">
        <v>0.37264165926759441</v>
      </c>
      <c r="AC420" s="9">
        <v>-1</v>
      </c>
      <c r="AD420" s="9">
        <v>0.87</v>
      </c>
      <c r="AE420" s="9">
        <v>0.92</v>
      </c>
      <c r="AF420" s="9">
        <v>10.09855842590332</v>
      </c>
      <c r="AG420" s="8">
        <v>0.87504927921295161</v>
      </c>
      <c r="AH420" s="8">
        <v>1.9723008804075577E-2</v>
      </c>
      <c r="AI420" s="8">
        <v>0.64582637147931632</v>
      </c>
      <c r="AJ420" s="8">
        <v>2.3640648345606978</v>
      </c>
      <c r="AK420" s="8">
        <v>-1</v>
      </c>
      <c r="AL420" s="9">
        <v>1797.977783203125</v>
      </c>
      <c r="AM420" s="9">
        <v>0.5</v>
      </c>
      <c r="AN420" s="8">
        <v>293.14213177228601</v>
      </c>
      <c r="AO420" s="8">
        <v>4.8613265728770729</v>
      </c>
      <c r="AP420" s="8">
        <v>1.3064344345639953</v>
      </c>
      <c r="AQ420" s="8">
        <v>25.645559310913086</v>
      </c>
      <c r="AR420" s="9">
        <v>2</v>
      </c>
      <c r="AS420" s="8">
        <v>4.644859790802002</v>
      </c>
      <c r="AT420" s="9">
        <v>1</v>
      </c>
      <c r="AU420" s="8">
        <v>9.2897195816040039</v>
      </c>
      <c r="AV420" s="9">
        <v>24.909467697143555</v>
      </c>
      <c r="AW420" s="9">
        <v>25.013166427612305</v>
      </c>
      <c r="AX420" s="9">
        <v>399.26400756835937</v>
      </c>
      <c r="AY420" s="9">
        <v>381.08578491210937</v>
      </c>
      <c r="AZ420" s="9">
        <v>17.098627090454102</v>
      </c>
      <c r="BA420" s="9">
        <v>19.815395355224609</v>
      </c>
      <c r="BB420" s="9">
        <v>54.506759643554688</v>
      </c>
      <c r="BC420" s="9">
        <v>63.167236328125</v>
      </c>
      <c r="BD420" s="9">
        <v>350.78424072265625</v>
      </c>
      <c r="BE420" s="9">
        <v>1797.977783203125</v>
      </c>
      <c r="BF420" s="9">
        <v>263.84841918945312</v>
      </c>
      <c r="BG420" s="9">
        <v>100.81550598144531</v>
      </c>
      <c r="BH420" s="9">
        <v>0.17766857147216797</v>
      </c>
      <c r="BI420" s="9">
        <v>0.13838857412338257</v>
      </c>
      <c r="BJ420" s="9">
        <v>0.5</v>
      </c>
      <c r="BK420" s="9">
        <v>-1.355140209197998</v>
      </c>
      <c r="BL420" s="9">
        <v>7.355140209197998</v>
      </c>
      <c r="BM420" s="9">
        <v>1</v>
      </c>
      <c r="BN420" s="9">
        <v>0</v>
      </c>
      <c r="BO420" s="9">
        <v>0.15999999642372131</v>
      </c>
      <c r="BP420" s="9">
        <v>111115</v>
      </c>
      <c r="BQ420" s="8">
        <v>1.7539212036132812</v>
      </c>
      <c r="BR420" s="8">
        <v>4.8613265728770731E-3</v>
      </c>
      <c r="BS420" s="8">
        <v>298.79555931091306</v>
      </c>
      <c r="BT420" s="8">
        <v>298.05946769714353</v>
      </c>
      <c r="BU420" s="8">
        <v>287.67643888243038</v>
      </c>
      <c r="BV420" s="8">
        <v>0.25919640793902882</v>
      </c>
      <c r="BW420" s="8">
        <v>3.3041335435233457</v>
      </c>
      <c r="BX420" s="8">
        <v>32.774061007355932</v>
      </c>
      <c r="BY420" s="8">
        <v>12.958665652131323</v>
      </c>
      <c r="BZ420" s="8">
        <v>25.27751350402832</v>
      </c>
      <c r="CA420" s="8">
        <v>3.2326675476100442</v>
      </c>
      <c r="CB420" s="8">
        <v>0.36527675295521372</v>
      </c>
      <c r="CC420" s="8">
        <v>1.9976991089593503</v>
      </c>
      <c r="CD420" s="8">
        <v>1.2349684386506938</v>
      </c>
      <c r="CE420" s="8">
        <v>0.22959572069867193</v>
      </c>
      <c r="CF420" s="8">
        <v>24.566113002860032</v>
      </c>
      <c r="CG420" s="8">
        <v>0.63942021456351372</v>
      </c>
      <c r="CH420" s="8">
        <v>60.989545276083945</v>
      </c>
      <c r="CI420" s="8">
        <v>376.72168187866964</v>
      </c>
      <c r="CJ420" s="8">
        <v>4.861817030425386E-2</v>
      </c>
      <c r="CK420" s="8">
        <v>0</v>
      </c>
      <c r="CL420" s="8">
        <v>1573.3191632327951</v>
      </c>
      <c r="CM420" s="8">
        <v>600.9105224609375</v>
      </c>
      <c r="CN420" s="8">
        <v>0.37264165926759441</v>
      </c>
      <c r="CO420" s="8" t="e">
        <v>#DIV/0!</v>
      </c>
      <c r="CP420" t="e">
        <v>#DIV/0!</v>
      </c>
    </row>
    <row r="421" spans="1:94" hidden="1" x14ac:dyDescent="0.3">
      <c r="A421" t="str">
        <f>VLOOKUP(C421,ListCodeMtrx!A$1:B$91,2,TRUE)</f>
        <v>M70</v>
      </c>
      <c r="B421" s="1" t="str">
        <f t="shared" si="311"/>
        <v>400a</v>
      </c>
      <c r="C421" s="11">
        <v>70</v>
      </c>
      <c r="D421" s="4" t="s">
        <v>218</v>
      </c>
      <c r="E421" s="5">
        <v>3</v>
      </c>
      <c r="F421" s="5">
        <v>2</v>
      </c>
      <c r="G421">
        <v>96</v>
      </c>
      <c r="H421" s="12">
        <v>41340</v>
      </c>
      <c r="I421">
        <v>2</v>
      </c>
      <c r="J421" s="1">
        <v>15</v>
      </c>
      <c r="K421" s="6">
        <v>0.53487268518518516</v>
      </c>
      <c r="L421" s="1">
        <v>3519</v>
      </c>
      <c r="M421" s="1">
        <v>0</v>
      </c>
      <c r="N421" s="1" t="s">
        <v>177</v>
      </c>
      <c r="O421">
        <v>30.029135092498873</v>
      </c>
      <c r="P421">
        <v>0.5424009880574806</v>
      </c>
      <c r="Q421">
        <v>282.63662265222308</v>
      </c>
      <c r="R421" s="1">
        <v>25.0882568359375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t="e">
        <v>#DIV/0!</v>
      </c>
      <c r="AA421">
        <v>0.57699975678297133</v>
      </c>
      <c r="AB421">
        <v>0.37264165926759441</v>
      </c>
      <c r="AC421" s="1">
        <v>-1</v>
      </c>
      <c r="AD421" s="1">
        <v>0.87</v>
      </c>
      <c r="AE421" s="1">
        <v>0.92</v>
      </c>
      <c r="AF421" s="1">
        <v>10.069668769836426</v>
      </c>
      <c r="AG421">
        <v>0.87503483438491825</v>
      </c>
      <c r="AH421">
        <v>1.9682921059390759E-2</v>
      </c>
      <c r="AI421">
        <v>0.64582637147931632</v>
      </c>
      <c r="AJ421">
        <v>2.3640648345606978</v>
      </c>
      <c r="AK421">
        <v>-1</v>
      </c>
      <c r="AL421" s="1">
        <v>1797.977783203125</v>
      </c>
      <c r="AM421" s="1">
        <v>0.5</v>
      </c>
      <c r="AN421">
        <v>293.13729274460678</v>
      </c>
      <c r="AO421">
        <v>5.8789657841571934</v>
      </c>
      <c r="AP421">
        <v>1.126177609528439</v>
      </c>
      <c r="AQ421">
        <v>25.0882568359375</v>
      </c>
      <c r="AR421" s="1">
        <v>2</v>
      </c>
      <c r="AS421">
        <v>4.644859790802002</v>
      </c>
      <c r="AT421" s="1">
        <v>1</v>
      </c>
      <c r="AU421">
        <v>9.2897195816040039</v>
      </c>
      <c r="AV421" s="1">
        <v>24.939926147460937</v>
      </c>
      <c r="AW421" s="1">
        <v>25.011157989501953</v>
      </c>
      <c r="AX421" s="1">
        <v>400.09613037109375</v>
      </c>
      <c r="AY421" s="1">
        <v>381.6949462890625</v>
      </c>
      <c r="AZ421" s="1">
        <v>17.254388809204102</v>
      </c>
      <c r="BA421" s="1">
        <v>20.537561416625977</v>
      </c>
      <c r="BB421" s="1">
        <v>54.897205352783203</v>
      </c>
      <c r="BC421" s="1">
        <v>65.343070983886719</v>
      </c>
      <c r="BD421" s="1">
        <v>350.77206420898437</v>
      </c>
      <c r="BE421" s="1">
        <v>1801.5850830078125</v>
      </c>
      <c r="BF421" s="1">
        <v>199.54008483886719</v>
      </c>
      <c r="BG421" s="1">
        <v>100.80404663085937</v>
      </c>
      <c r="BH421" s="1">
        <v>0.33401012420654297</v>
      </c>
      <c r="BI421" s="1">
        <v>0.12879651784896851</v>
      </c>
      <c r="BJ421" s="1">
        <v>0.25</v>
      </c>
      <c r="BK421" s="1">
        <v>-1.355140209197998</v>
      </c>
      <c r="BL421" s="1">
        <v>7.355140209197998</v>
      </c>
      <c r="BM421" s="1">
        <v>1</v>
      </c>
      <c r="BN421" s="1">
        <v>0</v>
      </c>
      <c r="BO421" s="1">
        <v>0.15999999642372131</v>
      </c>
      <c r="BP421" s="1">
        <v>111115</v>
      </c>
      <c r="BQ421">
        <v>1.7538603210449217</v>
      </c>
      <c r="BR421">
        <v>5.8789657841571931E-3</v>
      </c>
      <c r="BS421">
        <v>298.23825683593748</v>
      </c>
      <c r="BT421">
        <v>298.08992614746091</v>
      </c>
      <c r="BU421">
        <v>288.25360683827967</v>
      </c>
      <c r="BV421">
        <v>0.10911042153796756</v>
      </c>
      <c r="BW421">
        <v>3.1964469082541425</v>
      </c>
      <c r="BX421">
        <v>31.709509837034723</v>
      </c>
      <c r="BY421">
        <v>11.171948420408746</v>
      </c>
      <c r="BZ421">
        <v>25.014091491699219</v>
      </c>
      <c r="CA421">
        <v>3.1823498876301586</v>
      </c>
      <c r="CB421">
        <v>0.51247877242136175</v>
      </c>
      <c r="CC421">
        <v>2.0702692987257034</v>
      </c>
      <c r="CD421">
        <v>1.1120805889044552</v>
      </c>
      <c r="CE421">
        <v>0.32285955586447596</v>
      </c>
      <c r="CF421">
        <v>28.490915289423302</v>
      </c>
      <c r="CG421">
        <v>0.74047777001002979</v>
      </c>
      <c r="CH421">
        <v>65.818514584975404</v>
      </c>
      <c r="CI421">
        <v>377.33105435252315</v>
      </c>
      <c r="CJ421">
        <v>5.2380344614130422E-2</v>
      </c>
      <c r="CK421">
        <v>0</v>
      </c>
      <c r="CL421">
        <v>1576.4497047400805</v>
      </c>
      <c r="CM421">
        <v>600.9105224609375</v>
      </c>
      <c r="CN421">
        <v>0.37264165926759441</v>
      </c>
      <c r="CO421" t="e">
        <v>#DIV/0!</v>
      </c>
      <c r="CP421" t="e">
        <v>#DIV/0!</v>
      </c>
    </row>
    <row r="422" spans="1:94" x14ac:dyDescent="0.3">
      <c r="A422" s="40" t="str">
        <f>VLOOKUP(C422,ListCodeMtrx!A$1:B$91,2,TRUE)</f>
        <v>M70</v>
      </c>
      <c r="B422" s="1">
        <f t="shared" si="311"/>
        <v>50</v>
      </c>
      <c r="C422" s="11">
        <v>70</v>
      </c>
      <c r="D422" s="4" t="s">
        <v>218</v>
      </c>
      <c r="E422" s="5">
        <v>3</v>
      </c>
      <c r="F422" s="5">
        <v>2</v>
      </c>
      <c r="G422">
        <v>96</v>
      </c>
      <c r="H422" s="12">
        <v>41340</v>
      </c>
      <c r="I422">
        <v>2</v>
      </c>
      <c r="J422" s="1">
        <v>16</v>
      </c>
      <c r="K422" s="6">
        <v>0.53726851851851853</v>
      </c>
      <c r="L422" s="1">
        <v>3726</v>
      </c>
      <c r="M422" s="1">
        <v>0</v>
      </c>
      <c r="N422" s="1">
        <v>50</v>
      </c>
      <c r="O422" s="7">
        <v>2.8696649163895228E-2</v>
      </c>
      <c r="P422" s="7">
        <v>0.52617164269719141</v>
      </c>
      <c r="Q422" s="7">
        <v>48.407312789251122</v>
      </c>
      <c r="R422" s="1">
        <v>25.223245620727539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t="e">
        <v>#DIV/0!</v>
      </c>
      <c r="AA422">
        <v>0.57699975678297133</v>
      </c>
      <c r="AB422">
        <v>0.37264165926759441</v>
      </c>
      <c r="AC422" s="1">
        <v>-1</v>
      </c>
      <c r="AD422" s="1">
        <v>0.87</v>
      </c>
      <c r="AE422" s="1">
        <v>0.92</v>
      </c>
      <c r="AF422" s="1">
        <v>10.069668769836426</v>
      </c>
      <c r="AG422">
        <v>0.87503483438491825</v>
      </c>
      <c r="AH422">
        <v>6.525239629430878E-4</v>
      </c>
      <c r="AI422">
        <v>0.64582637147931632</v>
      </c>
      <c r="AJ422">
        <v>2.3640648345606978</v>
      </c>
      <c r="AK422">
        <v>-1</v>
      </c>
      <c r="AL422" s="1">
        <v>1797.977783203125</v>
      </c>
      <c r="AM422" s="1">
        <v>0.5</v>
      </c>
      <c r="AN422">
        <v>293.13729274460678</v>
      </c>
      <c r="AO422">
        <v>5.811999509029194</v>
      </c>
      <c r="AP422">
        <v>1.1456486865698365</v>
      </c>
      <c r="AQ422">
        <v>25.223245620727539</v>
      </c>
      <c r="AR422" s="1">
        <v>2</v>
      </c>
      <c r="AS422">
        <v>4.644859790802002</v>
      </c>
      <c r="AT422" s="1">
        <v>1</v>
      </c>
      <c r="AU422">
        <v>9.2897195816040039</v>
      </c>
      <c r="AV422" s="1">
        <v>24.933237075805664</v>
      </c>
      <c r="AW422" s="1">
        <v>25.011240005493164</v>
      </c>
      <c r="AX422" s="1">
        <v>49.585140228271484</v>
      </c>
      <c r="AY422" s="1">
        <v>49.405059814453125</v>
      </c>
      <c r="AZ422" s="1">
        <v>17.354076385498047</v>
      </c>
      <c r="BA422" s="1">
        <v>20.599615097045898</v>
      </c>
      <c r="BB422" s="1">
        <v>55.238319396972656</v>
      </c>
      <c r="BC422" s="1">
        <v>65.568923950195313</v>
      </c>
      <c r="BD422" s="1">
        <v>350.77532958984375</v>
      </c>
      <c r="BE422" s="1">
        <v>1801.629638671875</v>
      </c>
      <c r="BF422" s="1">
        <v>198.13375854492187</v>
      </c>
      <c r="BG422" s="1">
        <v>100.80753326416016</v>
      </c>
      <c r="BH422" s="1">
        <v>-0.17371845245361328</v>
      </c>
      <c r="BI422" s="1">
        <v>0.14709562063217163</v>
      </c>
      <c r="BJ422" s="1">
        <v>0.25</v>
      </c>
      <c r="BK422" s="1">
        <v>-1.355140209197998</v>
      </c>
      <c r="BL422" s="1">
        <v>7.355140209197998</v>
      </c>
      <c r="BM422" s="1">
        <v>1</v>
      </c>
      <c r="BN422" s="1">
        <v>0</v>
      </c>
      <c r="BO422" s="1">
        <v>0.15999999642372131</v>
      </c>
      <c r="BP422" s="1">
        <v>111115</v>
      </c>
      <c r="BQ422">
        <v>1.7538766479492187</v>
      </c>
      <c r="BR422">
        <v>5.8119995090291938E-3</v>
      </c>
      <c r="BS422">
        <v>298.37324562072752</v>
      </c>
      <c r="BT422">
        <v>298.08323707580564</v>
      </c>
      <c r="BU422">
        <v>288.26073574437032</v>
      </c>
      <c r="BV422">
        <v>0.11445905387735893</v>
      </c>
      <c r="BW422">
        <v>3.2222450706941865</v>
      </c>
      <c r="BX422">
        <v>31.964328124669855</v>
      </c>
      <c r="BY422">
        <v>11.364713027623957</v>
      </c>
      <c r="BZ422">
        <v>25.078241348266602</v>
      </c>
      <c r="CA422">
        <v>3.1945400274571818</v>
      </c>
      <c r="CB422">
        <v>0.49796670528985271</v>
      </c>
      <c r="CC422">
        <v>2.07659638412435</v>
      </c>
      <c r="CD422">
        <v>1.1179436433328318</v>
      </c>
      <c r="CE422">
        <v>0.31364601650943918</v>
      </c>
      <c r="CF422">
        <v>4.879821794231038</v>
      </c>
      <c r="CG422">
        <v>0.97980476030290897</v>
      </c>
      <c r="CH422">
        <v>65.443277136919576</v>
      </c>
      <c r="CI422">
        <v>49.400889561946478</v>
      </c>
      <c r="CJ422">
        <v>3.8015565727390731E-4</v>
      </c>
      <c r="CK422">
        <v>0</v>
      </c>
      <c r="CL422">
        <v>1576.4886924982043</v>
      </c>
      <c r="CM422">
        <v>600.9105224609375</v>
      </c>
      <c r="CN422">
        <v>0.37264165926759441</v>
      </c>
      <c r="CO422" t="e">
        <v>#DIV/0!</v>
      </c>
      <c r="CP422" s="8" t="e">
        <f>(V422-X422)/(V422-U422)</f>
        <v>#DIV/0!</v>
      </c>
    </row>
    <row r="423" spans="1:94" x14ac:dyDescent="0.3">
      <c r="A423" s="40" t="str">
        <f>VLOOKUP(C423,ListCodeMtrx!A$1:B$91,2,TRUE)</f>
        <v>M70</v>
      </c>
      <c r="B423" s="1">
        <f t="shared" si="311"/>
        <v>100</v>
      </c>
      <c r="C423" s="11">
        <v>70</v>
      </c>
      <c r="D423" s="4" t="s">
        <v>218</v>
      </c>
      <c r="E423" s="5">
        <v>3</v>
      </c>
      <c r="F423" s="5">
        <v>2</v>
      </c>
      <c r="G423">
        <v>96</v>
      </c>
      <c r="H423" s="12">
        <v>41340</v>
      </c>
      <c r="I423">
        <v>2</v>
      </c>
      <c r="J423" s="1">
        <v>17</v>
      </c>
      <c r="K423" s="6">
        <v>0.53905092592592596</v>
      </c>
      <c r="L423" s="1">
        <v>3880</v>
      </c>
      <c r="M423" s="1">
        <v>0</v>
      </c>
      <c r="N423" s="1">
        <v>100</v>
      </c>
      <c r="O423" s="7">
        <v>5.8744043313510259</v>
      </c>
      <c r="P423" s="7">
        <v>0.52152698731432878</v>
      </c>
      <c r="Q423" s="7">
        <v>77.118248584558401</v>
      </c>
      <c r="R423" s="1">
        <v>25.205633163452148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t="e">
        <v>#DIV/0!</v>
      </c>
      <c r="AA423">
        <v>0.57699975678297133</v>
      </c>
      <c r="AB423">
        <v>0.37264165926759441</v>
      </c>
      <c r="AC423" s="1">
        <v>-1</v>
      </c>
      <c r="AD423" s="1">
        <v>0.87</v>
      </c>
      <c r="AE423" s="1">
        <v>0.92</v>
      </c>
      <c r="AF423" s="1">
        <v>10.069668769836426</v>
      </c>
      <c r="AG423">
        <v>0.87503483438491825</v>
      </c>
      <c r="AH423">
        <v>4.3604400866008109E-3</v>
      </c>
      <c r="AI423">
        <v>0.64582637147931632</v>
      </c>
      <c r="AJ423">
        <v>2.3640648345606978</v>
      </c>
      <c r="AK423">
        <v>-1</v>
      </c>
      <c r="AL423" s="1">
        <v>1797.977783203125</v>
      </c>
      <c r="AM423" s="1">
        <v>0.5</v>
      </c>
      <c r="AN423">
        <v>293.13729274460678</v>
      </c>
      <c r="AO423">
        <v>5.741201521823565</v>
      </c>
      <c r="AP423">
        <v>1.1411778950519094</v>
      </c>
      <c r="AQ423">
        <v>25.205633163452148</v>
      </c>
      <c r="AR423" s="1">
        <v>2</v>
      </c>
      <c r="AS423">
        <v>4.644859790802002</v>
      </c>
      <c r="AT423" s="1">
        <v>1</v>
      </c>
      <c r="AU423">
        <v>9.2897195816040039</v>
      </c>
      <c r="AV423" s="1">
        <v>24.928171157836914</v>
      </c>
      <c r="AW423" s="1">
        <v>25.012475967407227</v>
      </c>
      <c r="AX423" s="1">
        <v>101.288818359375</v>
      </c>
      <c r="AY423" s="1">
        <v>97.619590759277344</v>
      </c>
      <c r="AZ423" s="1">
        <v>17.405429840087891</v>
      </c>
      <c r="BA423" s="1">
        <v>20.611650466918945</v>
      </c>
      <c r="BB423" s="1">
        <v>55.415363311767578</v>
      </c>
      <c r="BC423" s="1">
        <v>65.623313903808594</v>
      </c>
      <c r="BD423" s="1">
        <v>350.74728393554687</v>
      </c>
      <c r="BE423" s="1">
        <v>1801.687255859375</v>
      </c>
      <c r="BF423" s="1">
        <v>201.29963684082031</v>
      </c>
      <c r="BG423" s="1">
        <v>100.80177307128906</v>
      </c>
      <c r="BH423" s="1">
        <v>-7.0317268371582031E-2</v>
      </c>
      <c r="BI423" s="1">
        <v>0.14404958486557007</v>
      </c>
      <c r="BJ423" s="1">
        <v>0.75</v>
      </c>
      <c r="BK423" s="1">
        <v>-1.355140209197998</v>
      </c>
      <c r="BL423" s="1">
        <v>7.355140209197998</v>
      </c>
      <c r="BM423" s="1">
        <v>1</v>
      </c>
      <c r="BN423" s="1">
        <v>0</v>
      </c>
      <c r="BO423" s="1">
        <v>0.15999999642372131</v>
      </c>
      <c r="BP423" s="1">
        <v>111115</v>
      </c>
      <c r="BQ423">
        <v>1.7537364196777341</v>
      </c>
      <c r="BR423">
        <v>5.7412015218235649E-3</v>
      </c>
      <c r="BS423">
        <v>298.35563316345213</v>
      </c>
      <c r="BT423">
        <v>298.07817115783689</v>
      </c>
      <c r="BU423">
        <v>288.26995449416427</v>
      </c>
      <c r="BV423">
        <v>0.12755072401545764</v>
      </c>
      <c r="BW423">
        <v>3.2188688080430023</v>
      </c>
      <c r="BX423">
        <v>31.932660606739059</v>
      </c>
      <c r="BY423">
        <v>11.321010139820114</v>
      </c>
      <c r="BZ423">
        <v>25.066902160644531</v>
      </c>
      <c r="CA423">
        <v>3.1923823230532467</v>
      </c>
      <c r="CB423">
        <v>0.49380467939080613</v>
      </c>
      <c r="CC423">
        <v>2.077690912991093</v>
      </c>
      <c r="CD423">
        <v>1.1146914100621537</v>
      </c>
      <c r="CE423">
        <v>0.31100436506025636</v>
      </c>
      <c r="CF423">
        <v>7.7736561934759152</v>
      </c>
      <c r="CG423">
        <v>0.78998741937698014</v>
      </c>
      <c r="CH423">
        <v>65.526061741996685</v>
      </c>
      <c r="CI423">
        <v>96.765910970812229</v>
      </c>
      <c r="CJ423">
        <v>3.9779151258098167E-2</v>
      </c>
      <c r="CK423">
        <v>0</v>
      </c>
      <c r="CL423">
        <v>1576.539109544326</v>
      </c>
      <c r="CM423">
        <v>600.9105224609375</v>
      </c>
      <c r="CN423">
        <v>0.37264165926759441</v>
      </c>
      <c r="CO423" t="e">
        <v>#DIV/0!</v>
      </c>
      <c r="CP423" t="e">
        <v>#DIV/0!</v>
      </c>
    </row>
    <row r="424" spans="1:94" x14ac:dyDescent="0.3">
      <c r="A424" s="40" t="str">
        <f>VLOOKUP(C424,ListCodeMtrx!A$1:B$91,2,TRUE)</f>
        <v>M70</v>
      </c>
      <c r="B424" s="1">
        <f t="shared" si="311"/>
        <v>250</v>
      </c>
      <c r="C424" s="11">
        <v>70</v>
      </c>
      <c r="D424" s="4" t="s">
        <v>218</v>
      </c>
      <c r="E424" s="5">
        <v>3</v>
      </c>
      <c r="F424" s="5">
        <v>2</v>
      </c>
      <c r="G424">
        <v>96</v>
      </c>
      <c r="H424" s="12">
        <v>41340</v>
      </c>
      <c r="I424">
        <v>2</v>
      </c>
      <c r="J424" s="1">
        <v>18</v>
      </c>
      <c r="K424" s="6">
        <v>0.5408101851851852</v>
      </c>
      <c r="L424" s="1">
        <v>4032</v>
      </c>
      <c r="M424" s="1">
        <v>0</v>
      </c>
      <c r="N424" s="1">
        <v>250</v>
      </c>
      <c r="O424" s="7">
        <v>20.225160754641514</v>
      </c>
      <c r="P424" s="7">
        <v>0.51867221938180452</v>
      </c>
      <c r="Q424" s="7">
        <v>168.89661491415671</v>
      </c>
      <c r="R424" s="1">
        <v>25.165721893310547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t="e">
        <v>#DIV/0!</v>
      </c>
      <c r="AA424">
        <v>0.57699975678297133</v>
      </c>
      <c r="AB424">
        <v>0.37264165926759441</v>
      </c>
      <c r="AC424" s="1">
        <v>-1</v>
      </c>
      <c r="AD424" s="1">
        <v>0.87</v>
      </c>
      <c r="AE424" s="1">
        <v>0.92</v>
      </c>
      <c r="AF424" s="1">
        <v>10.069668769836426</v>
      </c>
      <c r="AG424">
        <v>0.87503483438491825</v>
      </c>
      <c r="AH424">
        <v>1.346155103004153E-2</v>
      </c>
      <c r="AI424">
        <v>0.64582637147931632</v>
      </c>
      <c r="AJ424">
        <v>2.3640648345606978</v>
      </c>
      <c r="AK424">
        <v>-1</v>
      </c>
      <c r="AL424" s="1">
        <v>1797.977783203125</v>
      </c>
      <c r="AM424" s="1">
        <v>0.5</v>
      </c>
      <c r="AN424">
        <v>293.13729274460678</v>
      </c>
      <c r="AO424">
        <v>5.6761393662579023</v>
      </c>
      <c r="AP424">
        <v>1.1341553304615881</v>
      </c>
      <c r="AQ424">
        <v>25.165721893310547</v>
      </c>
      <c r="AR424" s="1">
        <v>2</v>
      </c>
      <c r="AS424">
        <v>4.644859790802002</v>
      </c>
      <c r="AT424" s="1">
        <v>1</v>
      </c>
      <c r="AU424">
        <v>9.2897195816040039</v>
      </c>
      <c r="AV424" s="1">
        <v>24.921344757080078</v>
      </c>
      <c r="AW424" s="1">
        <v>25.011432647705078</v>
      </c>
      <c r="AX424" s="1">
        <v>250.30461120605469</v>
      </c>
      <c r="AY424" s="1">
        <v>238.00254821777344</v>
      </c>
      <c r="AZ424" s="1">
        <v>17.436161041259766</v>
      </c>
      <c r="BA424" s="1">
        <v>20.605842590332031</v>
      </c>
      <c r="BB424" s="1">
        <v>55.534969329833984</v>
      </c>
      <c r="BC424" s="1">
        <v>65.63055419921875</v>
      </c>
      <c r="BD424" s="1">
        <v>350.77200317382812</v>
      </c>
      <c r="BE424" s="1">
        <v>1801.8994140625</v>
      </c>
      <c r="BF424" s="1">
        <v>202.8443603515625</v>
      </c>
      <c r="BG424" s="1">
        <v>100.80024719238281</v>
      </c>
      <c r="BH424" s="1">
        <v>0.29535961151123047</v>
      </c>
      <c r="BI424" s="1">
        <v>0.13811391592025757</v>
      </c>
      <c r="BJ424" s="1">
        <v>0.5</v>
      </c>
      <c r="BK424" s="1">
        <v>-1.355140209197998</v>
      </c>
      <c r="BL424" s="1">
        <v>7.355140209197998</v>
      </c>
      <c r="BM424" s="1">
        <v>1</v>
      </c>
      <c r="BN424" s="1">
        <v>0</v>
      </c>
      <c r="BO424" s="1">
        <v>0.15999999642372131</v>
      </c>
      <c r="BP424" s="1">
        <v>111115</v>
      </c>
      <c r="BQ424">
        <v>1.7538600158691406</v>
      </c>
      <c r="BR424">
        <v>5.6761393662579027E-3</v>
      </c>
      <c r="BS424">
        <v>298.31572189331052</v>
      </c>
      <c r="BT424">
        <v>298.07134475708006</v>
      </c>
      <c r="BU424">
        <v>288.30389980590553</v>
      </c>
      <c r="BV424">
        <v>0.14067114626069999</v>
      </c>
      <c r="BW424">
        <v>3.2112293571743868</v>
      </c>
      <c r="BX424">
        <v>31.857355974986639</v>
      </c>
      <c r="BY424">
        <v>11.251513384654608</v>
      </c>
      <c r="BZ424">
        <v>25.043533325195313</v>
      </c>
      <c r="CA424">
        <v>3.1879395448131982</v>
      </c>
      <c r="CB424">
        <v>0.49124459652405855</v>
      </c>
      <c r="CC424">
        <v>2.0770740267127987</v>
      </c>
      <c r="CD424">
        <v>1.1108655181003995</v>
      </c>
      <c r="CE424">
        <v>0.30937964240615851</v>
      </c>
      <c r="CF424">
        <v>17.024820533303686</v>
      </c>
      <c r="CG424">
        <v>0.70964204450288293</v>
      </c>
      <c r="CH424">
        <v>65.648133886922608</v>
      </c>
      <c r="CI424">
        <v>235.06338877610042</v>
      </c>
      <c r="CJ424">
        <v>5.648451117880908E-2</v>
      </c>
      <c r="CK424">
        <v>0</v>
      </c>
      <c r="CL424">
        <v>1576.7247553624609</v>
      </c>
      <c r="CM424">
        <v>600.9105224609375</v>
      </c>
      <c r="CN424">
        <v>0.37264165926759441</v>
      </c>
      <c r="CO424" t="e">
        <v>#DIV/0!</v>
      </c>
      <c r="CP424" t="e">
        <v>#DIV/0!</v>
      </c>
    </row>
    <row r="425" spans="1:94" x14ac:dyDescent="0.3">
      <c r="A425" s="40" t="str">
        <f>VLOOKUP(C425,ListCodeMtrx!A$1:B$91,2,TRUE)</f>
        <v>M70</v>
      </c>
      <c r="B425" s="1">
        <f t="shared" si="311"/>
        <v>600</v>
      </c>
      <c r="C425" s="11">
        <v>70</v>
      </c>
      <c r="D425" s="4" t="s">
        <v>218</v>
      </c>
      <c r="E425" s="5">
        <v>3</v>
      </c>
      <c r="F425" s="5">
        <v>2</v>
      </c>
      <c r="G425">
        <v>96</v>
      </c>
      <c r="H425" s="12">
        <v>41340</v>
      </c>
      <c r="I425">
        <v>2</v>
      </c>
      <c r="J425" s="1">
        <v>19</v>
      </c>
      <c r="K425" s="6">
        <v>0.54322916666666665</v>
      </c>
      <c r="L425" s="1">
        <v>4241</v>
      </c>
      <c r="M425" s="1">
        <v>0</v>
      </c>
      <c r="N425" s="1">
        <v>600</v>
      </c>
      <c r="O425" s="7">
        <v>43.922598833292305</v>
      </c>
      <c r="P425" s="7">
        <v>0.51347313792536597</v>
      </c>
      <c r="Q425" s="7">
        <v>421.89604726080444</v>
      </c>
      <c r="R425" s="1">
        <v>25.101726531982422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t="e">
        <v>#DIV/0!</v>
      </c>
      <c r="AA425">
        <v>0.57699975678297133</v>
      </c>
      <c r="AB425">
        <v>0.37264165926759441</v>
      </c>
      <c r="AC425" s="1">
        <v>-1</v>
      </c>
      <c r="AD425" s="1">
        <v>0.87</v>
      </c>
      <c r="AE425" s="1">
        <v>0.92</v>
      </c>
      <c r="AF425" s="1">
        <v>10.069668769836426</v>
      </c>
      <c r="AG425">
        <v>0.87503483438491825</v>
      </c>
      <c r="AH425">
        <v>2.8489731914460678E-2</v>
      </c>
      <c r="AI425">
        <v>0.64582637147931632</v>
      </c>
      <c r="AJ425">
        <v>2.3640648345606978</v>
      </c>
      <c r="AK425">
        <v>-1</v>
      </c>
      <c r="AL425" s="1">
        <v>1797.977783203125</v>
      </c>
      <c r="AM425" s="1">
        <v>0.5</v>
      </c>
      <c r="AN425">
        <v>293.13729274460678</v>
      </c>
      <c r="AO425">
        <v>5.5796163199339563</v>
      </c>
      <c r="AP425">
        <v>1.1256449868016678</v>
      </c>
      <c r="AQ425">
        <v>25.101726531982422</v>
      </c>
      <c r="AR425" s="1">
        <v>2</v>
      </c>
      <c r="AS425">
        <v>4.644859790802002</v>
      </c>
      <c r="AT425" s="1">
        <v>1</v>
      </c>
      <c r="AU425">
        <v>9.2897195816040039</v>
      </c>
      <c r="AV425" s="1">
        <v>24.9171142578125</v>
      </c>
      <c r="AW425" s="1">
        <v>25.012441635131836</v>
      </c>
      <c r="AX425" s="1">
        <v>601.17822265625</v>
      </c>
      <c r="AY425" s="1">
        <v>574.307861328125</v>
      </c>
      <c r="AZ425" s="1">
        <v>17.453310012817383</v>
      </c>
      <c r="BA425" s="1">
        <v>20.569196701049805</v>
      </c>
      <c r="BB425" s="1">
        <v>55.603298187255859</v>
      </c>
      <c r="BC425" s="1">
        <v>65.529991149902344</v>
      </c>
      <c r="BD425" s="1">
        <v>350.77322387695312</v>
      </c>
      <c r="BE425" s="1">
        <v>1801.9849853515625</v>
      </c>
      <c r="BF425" s="1">
        <v>199.5667724609375</v>
      </c>
      <c r="BG425" s="1">
        <v>100.79965972900391</v>
      </c>
      <c r="BH425" s="1">
        <v>0.44776439666748047</v>
      </c>
      <c r="BI425" s="1">
        <v>0.12522977590560913</v>
      </c>
      <c r="BJ425" s="1">
        <v>0.5</v>
      </c>
      <c r="BK425" s="1">
        <v>-1.355140209197998</v>
      </c>
      <c r="BL425" s="1">
        <v>7.355140209197998</v>
      </c>
      <c r="BM425" s="1">
        <v>1</v>
      </c>
      <c r="BN425" s="1">
        <v>0</v>
      </c>
      <c r="BO425" s="1">
        <v>0.15999999642372131</v>
      </c>
      <c r="BP425" s="1">
        <v>111115</v>
      </c>
      <c r="BQ425">
        <v>1.7538661193847656</v>
      </c>
      <c r="BR425">
        <v>5.579616319933956E-3</v>
      </c>
      <c r="BS425">
        <v>298.2517265319824</v>
      </c>
      <c r="BT425">
        <v>298.06711425781248</v>
      </c>
      <c r="BU425">
        <v>288.3175912118495</v>
      </c>
      <c r="BV425">
        <v>0.16047695646883492</v>
      </c>
      <c r="BW425">
        <v>3.1990130151664378</v>
      </c>
      <c r="BX425">
        <v>31.736347362350866</v>
      </c>
      <c r="BY425">
        <v>11.167150661301061</v>
      </c>
      <c r="BZ425">
        <v>25.009420394897461</v>
      </c>
      <c r="CA425">
        <v>3.1814638477120223</v>
      </c>
      <c r="CB425">
        <v>0.48657836283380995</v>
      </c>
      <c r="CC425">
        <v>2.07336802836477</v>
      </c>
      <c r="CD425">
        <v>1.1080958193472523</v>
      </c>
      <c r="CE425">
        <v>0.3064186127056821</v>
      </c>
      <c r="CF425">
        <v>42.52697800490084</v>
      </c>
      <c r="CG425">
        <v>0.73461652829397439</v>
      </c>
      <c r="CH425">
        <v>65.760322434348637</v>
      </c>
      <c r="CI425">
        <v>567.92494439461882</v>
      </c>
      <c r="CJ425">
        <v>5.0858203886619338E-2</v>
      </c>
      <c r="CK425">
        <v>0</v>
      </c>
      <c r="CL425">
        <v>1576.7996332212138</v>
      </c>
      <c r="CM425">
        <v>600.9105224609375</v>
      </c>
      <c r="CN425">
        <v>0.37264165926759441</v>
      </c>
      <c r="CO425" t="e">
        <v>#DIV/0!</v>
      </c>
      <c r="CP425" t="e">
        <v>#DIV/0!</v>
      </c>
    </row>
    <row r="426" spans="1:94" x14ac:dyDescent="0.3">
      <c r="A426" s="40" t="str">
        <f>VLOOKUP(C426,ListCodeMtrx!A$1:B$91,2,TRUE)</f>
        <v>M70</v>
      </c>
      <c r="B426" s="1">
        <f t="shared" si="311"/>
        <v>800</v>
      </c>
      <c r="C426" s="11">
        <v>70</v>
      </c>
      <c r="D426" s="4" t="s">
        <v>218</v>
      </c>
      <c r="E426" s="5">
        <v>3</v>
      </c>
      <c r="F426" s="5">
        <v>2</v>
      </c>
      <c r="G426">
        <v>96</v>
      </c>
      <c r="H426" s="12">
        <v>41340</v>
      </c>
      <c r="I426">
        <v>2</v>
      </c>
      <c r="J426" s="1">
        <v>20</v>
      </c>
      <c r="K426" s="6">
        <v>0.5451273148148148</v>
      </c>
      <c r="L426" s="1">
        <v>4405</v>
      </c>
      <c r="M426" s="1">
        <v>0</v>
      </c>
      <c r="N426" s="1">
        <v>800</v>
      </c>
      <c r="O426" s="7">
        <v>51.131046080276136</v>
      </c>
      <c r="P426" s="7">
        <v>0.50614136734569148</v>
      </c>
      <c r="Q426" s="7">
        <v>587.93462556847237</v>
      </c>
      <c r="R426" s="1">
        <v>25.104824066162109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t="e">
        <v>#DIV/0!</v>
      </c>
      <c r="AA426">
        <v>0.57699975678297133</v>
      </c>
      <c r="AB426">
        <v>0.37264165926759441</v>
      </c>
      <c r="AC426" s="1">
        <v>-1</v>
      </c>
      <c r="AD426" s="1">
        <v>0.87</v>
      </c>
      <c r="AE426" s="1">
        <v>0.92</v>
      </c>
      <c r="AF426" s="1">
        <v>10.069668769836426</v>
      </c>
      <c r="AG426">
        <v>0.87503483438491825</v>
      </c>
      <c r="AH426">
        <v>3.306229242407898E-2</v>
      </c>
      <c r="AI426">
        <v>0.64582637147931632</v>
      </c>
      <c r="AJ426">
        <v>2.3640648345606978</v>
      </c>
      <c r="AK426">
        <v>-1</v>
      </c>
      <c r="AL426" s="1">
        <v>1797.977783203125</v>
      </c>
      <c r="AM426" s="1">
        <v>0.5</v>
      </c>
      <c r="AN426">
        <v>293.13729274460678</v>
      </c>
      <c r="AO426">
        <v>5.5210060269700838</v>
      </c>
      <c r="AP426">
        <v>1.129110075820889</v>
      </c>
      <c r="AQ426">
        <v>25.104824066162109</v>
      </c>
      <c r="AR426" s="1">
        <v>2</v>
      </c>
      <c r="AS426">
        <v>4.644859790802002</v>
      </c>
      <c r="AT426" s="1">
        <v>1</v>
      </c>
      <c r="AU426">
        <v>9.2897195816040039</v>
      </c>
      <c r="AV426" s="1">
        <v>24.913337707519531</v>
      </c>
      <c r="AW426" s="1">
        <v>25.012163162231445</v>
      </c>
      <c r="AX426" s="1">
        <v>801.08306884765625</v>
      </c>
      <c r="AY426" s="1">
        <v>769.5074462890625</v>
      </c>
      <c r="AZ426" s="1">
        <v>17.457670211791992</v>
      </c>
      <c r="BA426" s="1">
        <v>20.540910720825195</v>
      </c>
      <c r="BB426" s="1">
        <v>55.62908935546875</v>
      </c>
      <c r="BC426" s="1">
        <v>65.453880310058594</v>
      </c>
      <c r="BD426" s="1">
        <v>350.77377319335938</v>
      </c>
      <c r="BE426" s="1">
        <v>1801.930908203125</v>
      </c>
      <c r="BF426" s="1">
        <v>187.97201538085937</v>
      </c>
      <c r="BG426" s="1">
        <v>100.79851531982422</v>
      </c>
      <c r="BH426" s="1">
        <v>0.37037181854248047</v>
      </c>
      <c r="BI426" s="1">
        <v>0.12363904714584351</v>
      </c>
      <c r="BJ426" s="1">
        <v>0.75</v>
      </c>
      <c r="BK426" s="1">
        <v>-1.355140209197998</v>
      </c>
      <c r="BL426" s="1">
        <v>7.355140209197998</v>
      </c>
      <c r="BM426" s="1">
        <v>1</v>
      </c>
      <c r="BN426" s="1">
        <v>0</v>
      </c>
      <c r="BO426" s="1">
        <v>0.15999999642372131</v>
      </c>
      <c r="BP426" s="1">
        <v>111115</v>
      </c>
      <c r="BQ426">
        <v>1.7538688659667967</v>
      </c>
      <c r="BR426">
        <v>5.5210060269700835E-3</v>
      </c>
      <c r="BS426">
        <v>298.25482406616209</v>
      </c>
      <c r="BT426">
        <v>298.06333770751951</v>
      </c>
      <c r="BU426">
        <v>288.3089388682929</v>
      </c>
      <c r="BV426">
        <v>0.17045980238477729</v>
      </c>
      <c r="BW426">
        <v>3.1996033797971291</v>
      </c>
      <c r="BX426">
        <v>31.74256455707793</v>
      </c>
      <c r="BY426">
        <v>11.201653836252735</v>
      </c>
      <c r="BZ426">
        <v>25.00908088684082</v>
      </c>
      <c r="CA426">
        <v>3.1813994563186188</v>
      </c>
      <c r="CB426">
        <v>0.47998959925980084</v>
      </c>
      <c r="CC426">
        <v>2.0704933039762401</v>
      </c>
      <c r="CD426">
        <v>1.1109061523423787</v>
      </c>
      <c r="CE426">
        <v>0.30223834598416349</v>
      </c>
      <c r="CF426">
        <v>59.262937362418782</v>
      </c>
      <c r="CG426">
        <v>0.76404020312445031</v>
      </c>
      <c r="CH426">
        <v>65.635947353185941</v>
      </c>
      <c r="CI426">
        <v>762.07698387283801</v>
      </c>
      <c r="CJ426">
        <v>4.4038000355070751E-2</v>
      </c>
      <c r="CK426">
        <v>0</v>
      </c>
      <c r="CL426">
        <v>1576.7523138325869</v>
      </c>
      <c r="CM426">
        <v>600.9105224609375</v>
      </c>
      <c r="CN426">
        <v>0.37264165926759441</v>
      </c>
      <c r="CO426" t="e">
        <v>#DIV/0!</v>
      </c>
      <c r="CP426" t="e">
        <v>#DIV/0!</v>
      </c>
    </row>
    <row r="427" spans="1:94" hidden="1" x14ac:dyDescent="0.3">
      <c r="A427" t="str">
        <f>VLOOKUP(C427,ListCodeMtrx!A$1:B$91,2,TRUE)</f>
        <v>M70</v>
      </c>
      <c r="B427" s="1" t="str">
        <f t="shared" si="311"/>
        <v>400F</v>
      </c>
      <c r="C427" s="8">
        <v>70</v>
      </c>
      <c r="D427" s="4" t="s">
        <v>218</v>
      </c>
      <c r="E427" s="5">
        <v>3</v>
      </c>
      <c r="F427" s="5">
        <v>2</v>
      </c>
      <c r="G427">
        <v>96</v>
      </c>
      <c r="H427" s="13">
        <v>41340</v>
      </c>
      <c r="I427" s="8">
        <v>2</v>
      </c>
      <c r="J427" s="9">
        <v>21</v>
      </c>
      <c r="K427" s="6">
        <v>0.54667824074074078</v>
      </c>
      <c r="L427" s="9">
        <v>4529.5</v>
      </c>
      <c r="M427" s="9">
        <v>0</v>
      </c>
      <c r="N427" s="1" t="s">
        <v>179</v>
      </c>
      <c r="O427" s="7">
        <v>31.672258948777731</v>
      </c>
      <c r="P427" s="7">
        <v>0.50074221142419861</v>
      </c>
      <c r="Q427" s="7">
        <v>268.21951283503307</v>
      </c>
      <c r="R427" s="9">
        <v>25.181015014648437</v>
      </c>
      <c r="S427" s="9">
        <v>3</v>
      </c>
      <c r="T427" s="9">
        <v>3</v>
      </c>
      <c r="U427" s="9">
        <v>0</v>
      </c>
      <c r="V427" s="9">
        <v>0</v>
      </c>
      <c r="W427" s="9">
        <v>483.121826171875</v>
      </c>
      <c r="X427" s="9">
        <v>1107.6488037109375</v>
      </c>
      <c r="Y427" s="9">
        <v>736.21337890625</v>
      </c>
      <c r="Z427" s="8" t="e">
        <v>#DIV/0!</v>
      </c>
      <c r="AA427" s="8">
        <v>0.56383122109347306</v>
      </c>
      <c r="AB427" s="8">
        <v>0.33533681755469202</v>
      </c>
      <c r="AC427" s="9">
        <v>-1</v>
      </c>
      <c r="AD427" s="9">
        <v>0.87</v>
      </c>
      <c r="AE427" s="9">
        <v>0.92</v>
      </c>
      <c r="AF427" s="9">
        <v>10.069668769836426</v>
      </c>
      <c r="AG427" s="8">
        <v>0.87503483438491825</v>
      </c>
      <c r="AH427" s="8">
        <v>2.0722269159903547E-2</v>
      </c>
      <c r="AI427" s="8">
        <v>0.59474680544357306</v>
      </c>
      <c r="AJ427" s="8">
        <v>2.2926904637855903</v>
      </c>
      <c r="AK427" s="8">
        <v>-1</v>
      </c>
      <c r="AL427" s="9">
        <v>1801.8411865234375</v>
      </c>
      <c r="AM427" s="9">
        <v>0.5</v>
      </c>
      <c r="AN427" s="8">
        <v>264.35838791741975</v>
      </c>
      <c r="AO427" s="8">
        <v>5.5328904303427962</v>
      </c>
      <c r="AP427" s="8">
        <v>1.143070252491027</v>
      </c>
      <c r="AQ427" s="8">
        <v>25.181015014648437</v>
      </c>
      <c r="AR427" s="9">
        <v>2</v>
      </c>
      <c r="AS427" s="8">
        <v>4.644859790802002</v>
      </c>
      <c r="AT427" s="9">
        <v>1</v>
      </c>
      <c r="AU427" s="8">
        <v>9.2897195816040039</v>
      </c>
      <c r="AV427" s="9">
        <v>24.915931701660156</v>
      </c>
      <c r="AW427" s="9">
        <v>25.010768890380859</v>
      </c>
      <c r="AX427" s="9">
        <v>399.34393310546875</v>
      </c>
      <c r="AY427" s="9">
        <v>380.08657836914062</v>
      </c>
      <c r="AZ427" s="9">
        <v>17.456113815307617</v>
      </c>
      <c r="BA427" s="9">
        <v>20.545942306518555</v>
      </c>
      <c r="BB427" s="9">
        <v>55.617778778076172</v>
      </c>
      <c r="BC427" s="9">
        <v>65.462432861328125</v>
      </c>
      <c r="BD427" s="9">
        <v>350.77752685546875</v>
      </c>
      <c r="BE427" s="9">
        <v>1801.8411865234375</v>
      </c>
      <c r="BF427" s="9">
        <v>180.59938049316406</v>
      </c>
      <c r="BG427" s="9">
        <v>100.80260467529297</v>
      </c>
      <c r="BH427" s="9">
        <v>0.36008739471435547</v>
      </c>
      <c r="BI427" s="9">
        <v>0.13258641958236694</v>
      </c>
      <c r="BJ427" s="9">
        <v>0.75</v>
      </c>
      <c r="BK427" s="9">
        <v>-1.355140209197998</v>
      </c>
      <c r="BL427" s="9">
        <v>7.355140209197998</v>
      </c>
      <c r="BM427" s="9">
        <v>1</v>
      </c>
      <c r="BN427" s="9">
        <v>0</v>
      </c>
      <c r="BO427" s="9">
        <v>0.15999999642372131</v>
      </c>
      <c r="BP427" s="9">
        <v>111115</v>
      </c>
      <c r="BQ427" s="8">
        <v>1.7538876342773435</v>
      </c>
      <c r="BR427" s="8">
        <v>5.5328904303427965E-3</v>
      </c>
      <c r="BS427" s="8">
        <v>298.33101501464841</v>
      </c>
      <c r="BT427" s="8">
        <v>298.06593170166013</v>
      </c>
      <c r="BU427" s="8">
        <v>288.29458339986377</v>
      </c>
      <c r="BV427" s="8">
        <v>0.16493684948867682</v>
      </c>
      <c r="BW427" s="8">
        <v>3.2141547524963938</v>
      </c>
      <c r="BX427" s="8">
        <v>31.88563195216912</v>
      </c>
      <c r="BY427" s="8">
        <v>11.339689645650566</v>
      </c>
      <c r="BZ427" s="8">
        <v>25.048473358154297</v>
      </c>
      <c r="CA427" s="8">
        <v>3.1888782711137624</v>
      </c>
      <c r="CB427" s="8">
        <v>0.47513128850730918</v>
      </c>
      <c r="CC427" s="8">
        <v>2.0710845000053668</v>
      </c>
      <c r="CD427" s="8">
        <v>1.1177937711083956</v>
      </c>
      <c r="CE427" s="8">
        <v>0.29915652183217839</v>
      </c>
      <c r="CF427" s="8">
        <v>27.037225518509505</v>
      </c>
      <c r="CG427" s="8">
        <v>0.70568004265211881</v>
      </c>
      <c r="CH427" s="8">
        <v>65.346840461730068</v>
      </c>
      <c r="CI427" s="8">
        <v>375.48390449882049</v>
      </c>
      <c r="CJ427" s="8">
        <v>5.5120393385460875E-2</v>
      </c>
      <c r="CK427" s="8">
        <v>0</v>
      </c>
      <c r="CL427" s="8">
        <v>1576.6738042374607</v>
      </c>
      <c r="CM427" s="8">
        <v>624.5269775390625</v>
      </c>
      <c r="CN427" s="8">
        <v>0.33533681755469202</v>
      </c>
      <c r="CO427" s="8" t="e">
        <v>#DIV/0!</v>
      </c>
      <c r="CP427" s="8" t="e">
        <v>#DIV/0!</v>
      </c>
    </row>
    <row r="428" spans="1:94" s="8" customFormat="1" hidden="1" x14ac:dyDescent="0.3">
      <c r="A428" t="str">
        <f>VLOOKUP(C428,ListCodeMtrx!A$1:B$91,2,TRUE)</f>
        <v>M71</v>
      </c>
      <c r="B428" s="1" t="str">
        <f t="shared" si="311"/>
        <v>400a</v>
      </c>
      <c r="C428" s="11">
        <v>71</v>
      </c>
      <c r="D428" s="4" t="s">
        <v>210</v>
      </c>
      <c r="E428" s="5">
        <v>3</v>
      </c>
      <c r="F428" s="5">
        <v>3</v>
      </c>
      <c r="G428">
        <v>96</v>
      </c>
      <c r="H428" s="12">
        <v>41340</v>
      </c>
      <c r="I428">
        <v>2</v>
      </c>
      <c r="J428" s="1">
        <v>22</v>
      </c>
      <c r="K428" s="6">
        <v>0.55056712962962961</v>
      </c>
      <c r="L428" s="1">
        <v>4875</v>
      </c>
      <c r="M428" s="1">
        <v>0</v>
      </c>
      <c r="N428" s="1" t="s">
        <v>177</v>
      </c>
      <c r="O428">
        <v>29.031651694883656</v>
      </c>
      <c r="P428">
        <v>0.47547528881458895</v>
      </c>
      <c r="Q428">
        <v>274.05892872636298</v>
      </c>
      <c r="R428" s="1">
        <v>25.29313850402832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t="e">
        <v>#DIV/0!</v>
      </c>
      <c r="AA428">
        <v>0.56383122109347306</v>
      </c>
      <c r="AB428">
        <v>0.33533681755469202</v>
      </c>
      <c r="AC428" s="1">
        <v>-1</v>
      </c>
      <c r="AD428" s="1">
        <v>0.87</v>
      </c>
      <c r="AE428" s="1">
        <v>0.92</v>
      </c>
      <c r="AF428" s="1">
        <v>10.069668769836426</v>
      </c>
      <c r="AG428">
        <v>0.87503483438491825</v>
      </c>
      <c r="AH428">
        <v>1.9063865085500759E-2</v>
      </c>
      <c r="AI428">
        <v>0.59474680544357306</v>
      </c>
      <c r="AJ428">
        <v>2.2926904637855903</v>
      </c>
      <c r="AK428">
        <v>-1</v>
      </c>
      <c r="AL428" s="1">
        <v>1801.8411865234375</v>
      </c>
      <c r="AM428" s="1">
        <v>0.5</v>
      </c>
      <c r="AN428">
        <v>264.35838791741975</v>
      </c>
      <c r="AO428">
        <v>5.4032835231591774</v>
      </c>
      <c r="AP428">
        <v>1.1724447502387387</v>
      </c>
      <c r="AQ428">
        <v>25.29313850402832</v>
      </c>
      <c r="AR428" s="1">
        <v>2</v>
      </c>
      <c r="AS428">
        <v>4.644859790802002</v>
      </c>
      <c r="AT428" s="1">
        <v>1</v>
      </c>
      <c r="AU428">
        <v>9.2897195816040039</v>
      </c>
      <c r="AV428" s="1">
        <v>24.900093078613281</v>
      </c>
      <c r="AW428" s="1">
        <v>25.011650085449219</v>
      </c>
      <c r="AX428" s="1">
        <v>399.99298095703125</v>
      </c>
      <c r="AY428" s="1">
        <v>382.26165771484375</v>
      </c>
      <c r="AZ428" s="1">
        <v>17.451086044311523</v>
      </c>
      <c r="BA428" s="1">
        <v>20.468931198120117</v>
      </c>
      <c r="BB428" s="1">
        <v>55.651828765869141</v>
      </c>
      <c r="BC428" s="1">
        <v>65.275787353515625</v>
      </c>
      <c r="BD428" s="1">
        <v>350.7591552734375</v>
      </c>
      <c r="BE428" s="1">
        <v>1800.2918701171875</v>
      </c>
      <c r="BF428" s="1">
        <v>287.33770751953125</v>
      </c>
      <c r="BG428" s="1">
        <v>100.79808807373047</v>
      </c>
      <c r="BH428" s="1">
        <v>0.46628856658935547</v>
      </c>
      <c r="BI428" s="1">
        <v>0.13967412710189819</v>
      </c>
      <c r="BJ428" s="1">
        <v>0.25</v>
      </c>
      <c r="BK428" s="1">
        <v>-1.355140209197998</v>
      </c>
      <c r="BL428" s="1">
        <v>7.355140209197998</v>
      </c>
      <c r="BM428" s="1">
        <v>1</v>
      </c>
      <c r="BN428" s="1">
        <v>0</v>
      </c>
      <c r="BO428" s="1">
        <v>0.15999999642372131</v>
      </c>
      <c r="BP428" s="1">
        <v>111115</v>
      </c>
      <c r="BQ428">
        <v>1.7537957763671872</v>
      </c>
      <c r="BR428">
        <v>5.4032835231591775E-3</v>
      </c>
      <c r="BS428">
        <v>298.4431385040283</v>
      </c>
      <c r="BT428">
        <v>298.05009307861326</v>
      </c>
      <c r="BU428">
        <v>288.04669278040456</v>
      </c>
      <c r="BV428">
        <v>0.18092926987231991</v>
      </c>
      <c r="BW428">
        <v>3.2356738799219795</v>
      </c>
      <c r="BX428">
        <v>32.100548152810113</v>
      </c>
      <c r="BY428">
        <v>11.631616954689996</v>
      </c>
      <c r="BZ428">
        <v>25.096615791320801</v>
      </c>
      <c r="CA428">
        <v>3.1980391579624987</v>
      </c>
      <c r="CB428">
        <v>0.45232400988228993</v>
      </c>
      <c r="CC428">
        <v>2.0632291296832408</v>
      </c>
      <c r="CD428">
        <v>1.1348100282792579</v>
      </c>
      <c r="CE428">
        <v>0.28469517440245995</v>
      </c>
      <c r="CF428">
        <v>27.624616035152158</v>
      </c>
      <c r="CG428">
        <v>0.71694066929098887</v>
      </c>
      <c r="CH428">
        <v>64.598851065186679</v>
      </c>
      <c r="CI428">
        <v>378.04272199306973</v>
      </c>
      <c r="CJ428">
        <v>4.9608449916106141E-2</v>
      </c>
      <c r="CK428">
        <v>0</v>
      </c>
      <c r="CL428">
        <v>1575.3180984125079</v>
      </c>
      <c r="CM428">
        <v>624.5269775390625</v>
      </c>
      <c r="CN428">
        <v>0.33533681755469202</v>
      </c>
      <c r="CO428" t="e">
        <v>#DIV/0!</v>
      </c>
      <c r="CP428" t="e">
        <v>#DIV/0!</v>
      </c>
    </row>
    <row r="429" spans="1:94" x14ac:dyDescent="0.3">
      <c r="A429" s="40" t="str">
        <f>VLOOKUP(C429,ListCodeMtrx!A$1:B$91,2,TRUE)</f>
        <v>M71</v>
      </c>
      <c r="B429" s="1">
        <f t="shared" si="311"/>
        <v>50</v>
      </c>
      <c r="C429" s="11">
        <v>71</v>
      </c>
      <c r="D429" s="4" t="s">
        <v>210</v>
      </c>
      <c r="E429" s="5">
        <v>3</v>
      </c>
      <c r="F429" s="5">
        <v>3</v>
      </c>
      <c r="G429">
        <v>96</v>
      </c>
      <c r="H429" s="12">
        <v>41340</v>
      </c>
      <c r="I429">
        <v>2</v>
      </c>
      <c r="J429" s="1">
        <v>23</v>
      </c>
      <c r="K429" s="6">
        <v>0.55238425925925927</v>
      </c>
      <c r="L429" s="1">
        <v>5032</v>
      </c>
      <c r="M429" s="1">
        <v>0</v>
      </c>
      <c r="N429" s="1">
        <v>50</v>
      </c>
      <c r="O429" s="7">
        <v>-0.36994921599891412</v>
      </c>
      <c r="P429" s="7">
        <v>0.45727454612674812</v>
      </c>
      <c r="Q429" s="7">
        <v>48.86950225319395</v>
      </c>
      <c r="R429" s="1">
        <v>25.409706115722656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t="e">
        <v>#DIV/0!</v>
      </c>
      <c r="AA429">
        <v>0.56383122109347306</v>
      </c>
      <c r="AB429">
        <v>0.33533681755469202</v>
      </c>
      <c r="AC429" s="1">
        <v>-1</v>
      </c>
      <c r="AD429" s="1">
        <v>0.87</v>
      </c>
      <c r="AE429" s="1">
        <v>0.92</v>
      </c>
      <c r="AF429" s="1">
        <v>10.069668769836426</v>
      </c>
      <c r="AG429">
        <v>0.87503483438491825</v>
      </c>
      <c r="AH429">
        <v>3.9987904485465657E-4</v>
      </c>
      <c r="AI429">
        <v>0.59474680544357306</v>
      </c>
      <c r="AJ429">
        <v>2.2926904637855903</v>
      </c>
      <c r="AK429">
        <v>-1</v>
      </c>
      <c r="AL429" s="1">
        <v>1801.8411865234375</v>
      </c>
      <c r="AM429" s="1">
        <v>0.5</v>
      </c>
      <c r="AN429">
        <v>264.35838791741975</v>
      </c>
      <c r="AO429">
        <v>5.3318091245234696</v>
      </c>
      <c r="AP429">
        <v>1.200601472519363</v>
      </c>
      <c r="AQ429">
        <v>25.409706115722656</v>
      </c>
      <c r="AR429" s="1">
        <v>2</v>
      </c>
      <c r="AS429">
        <v>4.644859790802002</v>
      </c>
      <c r="AT429" s="1">
        <v>1</v>
      </c>
      <c r="AU429">
        <v>9.2897195816040039</v>
      </c>
      <c r="AV429" s="1">
        <v>24.874721527099609</v>
      </c>
      <c r="AW429" s="1">
        <v>25.011035919189453</v>
      </c>
      <c r="AX429" s="1">
        <v>48.403118133544922</v>
      </c>
      <c r="AY429" s="1">
        <v>48.466712951660156</v>
      </c>
      <c r="AZ429" s="1">
        <v>17.435445785522461</v>
      </c>
      <c r="BA429" s="1">
        <v>20.413496017456055</v>
      </c>
      <c r="BB429" s="1">
        <v>55.684478759765625</v>
      </c>
      <c r="BC429" s="1">
        <v>65.195625305175781</v>
      </c>
      <c r="BD429" s="1">
        <v>350.7642822265625</v>
      </c>
      <c r="BE429" s="1">
        <v>1800.617919921875</v>
      </c>
      <c r="BF429" s="1">
        <v>276.8255615234375</v>
      </c>
      <c r="BG429" s="1">
        <v>100.79497528076172</v>
      </c>
      <c r="BH429" s="1">
        <v>-9.9144935607910156E-2</v>
      </c>
      <c r="BI429" s="1">
        <v>0.15054982900619507</v>
      </c>
      <c r="BJ429" s="1">
        <v>0.5</v>
      </c>
      <c r="BK429" s="1">
        <v>-1.355140209197998</v>
      </c>
      <c r="BL429" s="1">
        <v>7.355140209197998</v>
      </c>
      <c r="BM429" s="1">
        <v>1</v>
      </c>
      <c r="BN429" s="1">
        <v>0</v>
      </c>
      <c r="BO429" s="1">
        <v>0.15999999642372131</v>
      </c>
      <c r="BP429" s="1">
        <v>111115</v>
      </c>
      <c r="BQ429">
        <v>1.7538214111328123</v>
      </c>
      <c r="BR429">
        <v>5.3318091245234695E-3</v>
      </c>
      <c r="BS429">
        <v>298.55970611572263</v>
      </c>
      <c r="BT429">
        <v>298.02472152709959</v>
      </c>
      <c r="BU429">
        <v>288.09886074798851</v>
      </c>
      <c r="BV429">
        <v>0.18722907564731175</v>
      </c>
      <c r="BW429">
        <v>3.2581792989927738</v>
      </c>
      <c r="BX429">
        <v>32.324818671934807</v>
      </c>
      <c r="BY429">
        <v>11.911322654478752</v>
      </c>
      <c r="BZ429">
        <v>25.142213821411133</v>
      </c>
      <c r="CA429">
        <v>3.2067370746377781</v>
      </c>
      <c r="CB429">
        <v>0.43582177742747069</v>
      </c>
      <c r="CC429">
        <v>2.0575778264734108</v>
      </c>
      <c r="CD429">
        <v>1.1491592481643673</v>
      </c>
      <c r="CE429">
        <v>0.27423805793843026</v>
      </c>
      <c r="CF429">
        <v>4.9258002715938138</v>
      </c>
      <c r="CG429">
        <v>1.0083106378997793</v>
      </c>
      <c r="CH429">
        <v>63.928727045001722</v>
      </c>
      <c r="CI429">
        <v>48.52047468657706</v>
      </c>
      <c r="CJ429">
        <v>-4.8743097842465499E-3</v>
      </c>
      <c r="CK429">
        <v>0</v>
      </c>
      <c r="CL429">
        <v>1575.6034033493538</v>
      </c>
      <c r="CM429">
        <v>624.5269775390625</v>
      </c>
      <c r="CN429">
        <v>0.33533681755469202</v>
      </c>
      <c r="CO429" t="e">
        <v>#DIV/0!</v>
      </c>
      <c r="CP429" t="e">
        <v>#DIV/0!</v>
      </c>
    </row>
    <row r="430" spans="1:94" x14ac:dyDescent="0.3">
      <c r="A430" s="40" t="str">
        <f>VLOOKUP(C430,ListCodeMtrx!A$1:B$91,2,TRUE)</f>
        <v>M71</v>
      </c>
      <c r="B430" s="1">
        <f t="shared" si="311"/>
        <v>100</v>
      </c>
      <c r="C430" s="11">
        <v>71</v>
      </c>
      <c r="D430" s="4" t="s">
        <v>210</v>
      </c>
      <c r="E430" s="5">
        <v>3</v>
      </c>
      <c r="F430" s="5">
        <v>3</v>
      </c>
      <c r="G430">
        <v>96</v>
      </c>
      <c r="H430" s="12">
        <v>41340</v>
      </c>
      <c r="I430">
        <v>2</v>
      </c>
      <c r="J430" s="1">
        <v>24</v>
      </c>
      <c r="K430" s="6">
        <v>0.55417824074074074</v>
      </c>
      <c r="L430" s="1">
        <v>5187</v>
      </c>
      <c r="M430" s="1">
        <v>0</v>
      </c>
      <c r="N430" s="1">
        <v>100</v>
      </c>
      <c r="O430" s="7">
        <v>5.1147181916084206</v>
      </c>
      <c r="P430" s="7">
        <v>0.45227893613807868</v>
      </c>
      <c r="Q430" s="7">
        <v>76.794998707418898</v>
      </c>
      <c r="R430" s="1">
        <v>25.361057281494141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t="e">
        <v>#DIV/0!</v>
      </c>
      <c r="AA430">
        <v>0.56383122109347306</v>
      </c>
      <c r="AB430">
        <v>0.33533681755469202</v>
      </c>
      <c r="AC430" s="1">
        <v>-1</v>
      </c>
      <c r="AD430" s="1">
        <v>0.87</v>
      </c>
      <c r="AE430" s="1">
        <v>0.92</v>
      </c>
      <c r="AF430" s="1">
        <v>10.069668769836426</v>
      </c>
      <c r="AG430">
        <v>0.87503483438491825</v>
      </c>
      <c r="AH430">
        <v>3.8798665375185939E-3</v>
      </c>
      <c r="AI430">
        <v>0.59474680544357306</v>
      </c>
      <c r="AJ430">
        <v>2.2926904637855903</v>
      </c>
      <c r="AK430">
        <v>-1</v>
      </c>
      <c r="AL430" s="1">
        <v>1801.8411865234375</v>
      </c>
      <c r="AM430" s="1">
        <v>0.5</v>
      </c>
      <c r="AN430">
        <v>264.35838791741975</v>
      </c>
      <c r="AO430">
        <v>5.2649933608774857</v>
      </c>
      <c r="AP430">
        <v>1.1981174124147955</v>
      </c>
      <c r="AQ430">
        <v>25.361057281494141</v>
      </c>
      <c r="AR430" s="1">
        <v>2</v>
      </c>
      <c r="AS430">
        <v>4.644859790802002</v>
      </c>
      <c r="AT430" s="1">
        <v>1</v>
      </c>
      <c r="AU430">
        <v>9.2897195816040039</v>
      </c>
      <c r="AV430" s="1">
        <v>24.847911834716797</v>
      </c>
      <c r="AW430" s="1">
        <v>25.012128829956055</v>
      </c>
      <c r="AX430" s="1">
        <v>100.54090881347656</v>
      </c>
      <c r="AY430" s="1">
        <v>97.332542419433594</v>
      </c>
      <c r="AZ430" s="1">
        <v>17.404312133789063</v>
      </c>
      <c r="BA430" s="1">
        <v>20.34510612487793</v>
      </c>
      <c r="BB430" s="1">
        <v>55.673191070556641</v>
      </c>
      <c r="BC430" s="1">
        <v>65.080245971679688</v>
      </c>
      <c r="BD430" s="1">
        <v>350.78121948242187</v>
      </c>
      <c r="BE430" s="1">
        <v>1801.08544921875</v>
      </c>
      <c r="BF430" s="1">
        <v>274.26904296875</v>
      </c>
      <c r="BG430" s="1">
        <v>100.79341888427734</v>
      </c>
      <c r="BH430" s="1">
        <v>1.4400482177734375E-4</v>
      </c>
      <c r="BI430" s="1">
        <v>0.15154546499252319</v>
      </c>
      <c r="BJ430" s="1">
        <v>1</v>
      </c>
      <c r="BK430" s="1">
        <v>-1.355140209197998</v>
      </c>
      <c r="BL430" s="1">
        <v>7.355140209197998</v>
      </c>
      <c r="BM430" s="1">
        <v>1</v>
      </c>
      <c r="BN430" s="1">
        <v>0</v>
      </c>
      <c r="BO430" s="1">
        <v>0.15999999642372131</v>
      </c>
      <c r="BP430" s="1">
        <v>111115</v>
      </c>
      <c r="BQ430">
        <v>1.7539060974121092</v>
      </c>
      <c r="BR430">
        <v>5.2649933608774858E-3</v>
      </c>
      <c r="BS430">
        <v>298.51105728149412</v>
      </c>
      <c r="BT430">
        <v>297.99791183471677</v>
      </c>
      <c r="BU430">
        <v>288.1736654338165</v>
      </c>
      <c r="BV430">
        <v>0.20031592111482294</v>
      </c>
      <c r="BW430">
        <v>3.2487702163046932</v>
      </c>
      <c r="BX430">
        <v>32.231967644977516</v>
      </c>
      <c r="BY430">
        <v>11.886861520099586</v>
      </c>
      <c r="BZ430">
        <v>25.104484558105469</v>
      </c>
      <c r="CA430">
        <v>3.199538667698592</v>
      </c>
      <c r="CB430">
        <v>0.43128157756718016</v>
      </c>
      <c r="CC430">
        <v>2.0506528038898977</v>
      </c>
      <c r="CD430">
        <v>1.1488858638086943</v>
      </c>
      <c r="CE430">
        <v>0.27136197218840191</v>
      </c>
      <c r="CF430">
        <v>7.7404304729344107</v>
      </c>
      <c r="CG430">
        <v>0.78899612399404317</v>
      </c>
      <c r="CH430">
        <v>63.883583933993059</v>
      </c>
      <c r="CI430">
        <v>96.589261688727277</v>
      </c>
      <c r="CJ430">
        <v>3.3828452892136728E-2</v>
      </c>
      <c r="CK430">
        <v>0</v>
      </c>
      <c r="CL430">
        <v>1576.0125077702151</v>
      </c>
      <c r="CM430">
        <v>624.5269775390625</v>
      </c>
      <c r="CN430">
        <v>0.33533681755469202</v>
      </c>
      <c r="CO430" t="e">
        <v>#DIV/0!</v>
      </c>
      <c r="CP430" t="e">
        <v>#DIV/0!</v>
      </c>
    </row>
    <row r="431" spans="1:94" x14ac:dyDescent="0.3">
      <c r="A431" s="40" t="str">
        <f>VLOOKUP(C431,ListCodeMtrx!A$1:B$91,2,TRUE)</f>
        <v>M71</v>
      </c>
      <c r="B431" s="1">
        <f t="shared" si="311"/>
        <v>250</v>
      </c>
      <c r="C431" s="11">
        <v>71</v>
      </c>
      <c r="D431" s="4" t="s">
        <v>210</v>
      </c>
      <c r="E431" s="5">
        <v>3</v>
      </c>
      <c r="F431" s="5">
        <v>3</v>
      </c>
      <c r="G431">
        <v>96</v>
      </c>
      <c r="H431" s="12">
        <v>41340</v>
      </c>
      <c r="I431">
        <v>2</v>
      </c>
      <c r="J431" s="1">
        <v>25</v>
      </c>
      <c r="K431" s="6">
        <v>0.55614583333333323</v>
      </c>
      <c r="L431" s="1">
        <v>5357</v>
      </c>
      <c r="M431" s="1">
        <v>0</v>
      </c>
      <c r="N431" s="1">
        <v>250</v>
      </c>
      <c r="O431" s="7">
        <v>18.928219533636856</v>
      </c>
      <c r="P431" s="7">
        <v>0.45079441116075236</v>
      </c>
      <c r="Q431" s="7">
        <v>166.06698530133335</v>
      </c>
      <c r="R431" s="1">
        <v>25.295917510986328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t="e">
        <v>#DIV/0!</v>
      </c>
      <c r="AA431">
        <v>0.56383122109347306</v>
      </c>
      <c r="AB431">
        <v>0.33533681755469202</v>
      </c>
      <c r="AC431" s="1">
        <v>-1</v>
      </c>
      <c r="AD431" s="1">
        <v>0.87</v>
      </c>
      <c r="AE431" s="1">
        <v>0.92</v>
      </c>
      <c r="AF431" s="1">
        <v>10.069668769836426</v>
      </c>
      <c r="AG431">
        <v>0.87503483438491825</v>
      </c>
      <c r="AH431">
        <v>1.2642835854575261E-2</v>
      </c>
      <c r="AI431">
        <v>0.59474680544357306</v>
      </c>
      <c r="AJ431">
        <v>2.2926904637855903</v>
      </c>
      <c r="AK431">
        <v>-1</v>
      </c>
      <c r="AL431" s="1">
        <v>1801.8411865234375</v>
      </c>
      <c r="AM431" s="1">
        <v>0.5</v>
      </c>
      <c r="AN431">
        <v>264.35838791741975</v>
      </c>
      <c r="AO431">
        <v>5.2171111142891426</v>
      </c>
      <c r="AP431">
        <v>1.1910669661044846</v>
      </c>
      <c r="AQ431">
        <v>25.295917510986328</v>
      </c>
      <c r="AR431" s="1">
        <v>2</v>
      </c>
      <c r="AS431">
        <v>4.644859790802002</v>
      </c>
      <c r="AT431" s="1">
        <v>1</v>
      </c>
      <c r="AU431">
        <v>9.2897195816040039</v>
      </c>
      <c r="AV431" s="1">
        <v>24.832246780395508</v>
      </c>
      <c r="AW431" s="1">
        <v>25.012989044189453</v>
      </c>
      <c r="AX431" s="1">
        <v>251.46241760253906</v>
      </c>
      <c r="AY431" s="1">
        <v>239.95552062988281</v>
      </c>
      <c r="AZ431" s="1">
        <v>17.375808715820312</v>
      </c>
      <c r="BA431" s="1">
        <v>20.290298461914063</v>
      </c>
      <c r="BB431" s="1">
        <v>55.634376525878906</v>
      </c>
      <c r="BC431" s="1">
        <v>64.966072082519531</v>
      </c>
      <c r="BD431" s="1">
        <v>350.747802734375</v>
      </c>
      <c r="BE431" s="1">
        <v>1801.352294921875</v>
      </c>
      <c r="BF431" s="1">
        <v>264.08590698242187</v>
      </c>
      <c r="BG431" s="1">
        <v>100.79407501220703</v>
      </c>
      <c r="BH431" s="1">
        <v>0.32334041595458984</v>
      </c>
      <c r="BI431" s="1">
        <v>0.14173597097396851</v>
      </c>
      <c r="BJ431" s="1">
        <v>0.25</v>
      </c>
      <c r="BK431" s="1">
        <v>-1.355140209197998</v>
      </c>
      <c r="BL431" s="1">
        <v>7.355140209197998</v>
      </c>
      <c r="BM431" s="1">
        <v>1</v>
      </c>
      <c r="BN431" s="1">
        <v>0</v>
      </c>
      <c r="BO431" s="1">
        <v>0.15999999642372131</v>
      </c>
      <c r="BP431" s="1">
        <v>111115</v>
      </c>
      <c r="BQ431">
        <v>1.7537390136718749</v>
      </c>
      <c r="BR431">
        <v>5.2171111142891424E-3</v>
      </c>
      <c r="BS431">
        <v>298.44591751098631</v>
      </c>
      <c r="BT431">
        <v>297.98224678039549</v>
      </c>
      <c r="BU431">
        <v>288.21636074536218</v>
      </c>
      <c r="BV431">
        <v>0.21120158538069816</v>
      </c>
      <c r="BW431">
        <v>3.2362088312947197</v>
      </c>
      <c r="BX431">
        <v>32.107133587989047</v>
      </c>
      <c r="BY431">
        <v>11.816835126074984</v>
      </c>
      <c r="BZ431">
        <v>25.064082145690918</v>
      </c>
      <c r="CA431">
        <v>3.1918459075571159</v>
      </c>
      <c r="CB431">
        <v>0.42993148736795067</v>
      </c>
      <c r="CC431">
        <v>2.0451418651902351</v>
      </c>
      <c r="CD431">
        <v>1.1467040423668808</v>
      </c>
      <c r="CE431">
        <v>0.27050680743547878</v>
      </c>
      <c r="CF431">
        <v>16.738568173513677</v>
      </c>
      <c r="CG431">
        <v>0.69207403466028961</v>
      </c>
      <c r="CH431">
        <v>63.954585143386389</v>
      </c>
      <c r="CI431">
        <v>237.20483519250843</v>
      </c>
      <c r="CJ431">
        <v>5.1033800672496583E-2</v>
      </c>
      <c r="CK431">
        <v>0</v>
      </c>
      <c r="CL431">
        <v>1576.2460070558552</v>
      </c>
      <c r="CM431">
        <v>624.5269775390625</v>
      </c>
      <c r="CN431">
        <v>0.33533681755469202</v>
      </c>
      <c r="CO431" t="e">
        <v>#DIV/0!</v>
      </c>
      <c r="CP431" t="e">
        <v>#DIV/0!</v>
      </c>
    </row>
    <row r="432" spans="1:94" x14ac:dyDescent="0.3">
      <c r="A432" s="40" t="str">
        <f>VLOOKUP(C432,ListCodeMtrx!A$1:B$91,2,TRUE)</f>
        <v>M71</v>
      </c>
      <c r="B432" s="1">
        <f t="shared" si="311"/>
        <v>600</v>
      </c>
      <c r="C432" s="11">
        <v>71</v>
      </c>
      <c r="D432" s="4" t="s">
        <v>210</v>
      </c>
      <c r="E432" s="5">
        <v>3</v>
      </c>
      <c r="F432" s="5">
        <v>3</v>
      </c>
      <c r="G432">
        <v>96</v>
      </c>
      <c r="H432" s="12">
        <v>41340</v>
      </c>
      <c r="I432">
        <v>2</v>
      </c>
      <c r="J432" s="1">
        <v>26</v>
      </c>
      <c r="K432" s="6">
        <v>0.5585648148148149</v>
      </c>
      <c r="L432" s="1">
        <v>5566</v>
      </c>
      <c r="M432" s="1">
        <v>0</v>
      </c>
      <c r="N432" s="1">
        <v>600</v>
      </c>
      <c r="O432" s="7">
        <v>40.887718014330822</v>
      </c>
      <c r="P432" s="7">
        <v>0.44848707027157192</v>
      </c>
      <c r="Q432" s="7">
        <v>414.88304017786248</v>
      </c>
      <c r="R432" s="1">
        <v>25.257238388061523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t="e">
        <v>#DIV/0!</v>
      </c>
      <c r="AA432">
        <v>0.56383122109347306</v>
      </c>
      <c r="AB432">
        <v>0.33533681755469202</v>
      </c>
      <c r="AC432" s="1">
        <v>-1</v>
      </c>
      <c r="AD432" s="1">
        <v>0.87</v>
      </c>
      <c r="AE432" s="1">
        <v>0.92</v>
      </c>
      <c r="AF432" s="1">
        <v>10.069668769836426</v>
      </c>
      <c r="AG432">
        <v>0.87503483438491825</v>
      </c>
      <c r="AH432">
        <v>2.6576997021831601E-2</v>
      </c>
      <c r="AI432">
        <v>0.59474680544357306</v>
      </c>
      <c r="AJ432">
        <v>2.2926904637855903</v>
      </c>
      <c r="AK432">
        <v>-1</v>
      </c>
      <c r="AL432" s="1">
        <v>1801.8411865234375</v>
      </c>
      <c r="AM432" s="1">
        <v>0.5</v>
      </c>
      <c r="AN432">
        <v>264.35838791741975</v>
      </c>
      <c r="AO432">
        <v>5.1742032673940139</v>
      </c>
      <c r="AP432">
        <v>1.1871852202414344</v>
      </c>
      <c r="AQ432">
        <v>25.257238388061523</v>
      </c>
      <c r="AR432" s="1">
        <v>2</v>
      </c>
      <c r="AS432">
        <v>4.644859790802002</v>
      </c>
      <c r="AT432" s="1">
        <v>1</v>
      </c>
      <c r="AU432">
        <v>9.2897195816040039</v>
      </c>
      <c r="AV432" s="1">
        <v>24.835966110229492</v>
      </c>
      <c r="AW432" s="1">
        <v>25.013071060180664</v>
      </c>
      <c r="AX432" s="1">
        <v>601.32220458984375</v>
      </c>
      <c r="AY432" s="1">
        <v>576.30841064453125</v>
      </c>
      <c r="AZ432" s="1">
        <v>17.363656997680664</v>
      </c>
      <c r="BA432" s="1">
        <v>20.254152297973633</v>
      </c>
      <c r="BB432" s="1">
        <v>55.585475921630859</v>
      </c>
      <c r="BC432" s="1">
        <v>64.83868408203125</v>
      </c>
      <c r="BD432" s="1">
        <v>350.76370239257812</v>
      </c>
      <c r="BE432" s="1">
        <v>1801.173095703125</v>
      </c>
      <c r="BF432" s="1">
        <v>249.65635681152344</v>
      </c>
      <c r="BG432" s="1">
        <v>100.79833984375</v>
      </c>
      <c r="BH432" s="1">
        <v>0.42874813079833984</v>
      </c>
      <c r="BI432" s="1">
        <v>0.13247960805892944</v>
      </c>
      <c r="BJ432" s="1">
        <v>0.5</v>
      </c>
      <c r="BK432" s="1">
        <v>-1.355140209197998</v>
      </c>
      <c r="BL432" s="1">
        <v>7.355140209197998</v>
      </c>
      <c r="BM432" s="1">
        <v>1</v>
      </c>
      <c r="BN432" s="1">
        <v>0</v>
      </c>
      <c r="BO432" s="1">
        <v>0.15999999642372131</v>
      </c>
      <c r="BP432" s="1">
        <v>111115</v>
      </c>
      <c r="BQ432">
        <v>1.7538185119628904</v>
      </c>
      <c r="BR432">
        <v>5.1742032673940137E-3</v>
      </c>
      <c r="BS432">
        <v>298.4072383880615</v>
      </c>
      <c r="BT432">
        <v>297.98596611022947</v>
      </c>
      <c r="BU432">
        <v>288.18768887100305</v>
      </c>
      <c r="BV432">
        <v>0.22059378531969387</v>
      </c>
      <c r="BW432">
        <v>3.2287701468196506</v>
      </c>
      <c r="BX432">
        <v>32.031977429634722</v>
      </c>
      <c r="BY432">
        <v>11.777825131661089</v>
      </c>
      <c r="BZ432">
        <v>25.046602249145508</v>
      </c>
      <c r="CA432">
        <v>3.1885226865213139</v>
      </c>
      <c r="CB432">
        <v>0.42783227628421722</v>
      </c>
      <c r="CC432">
        <v>2.0415849265782162</v>
      </c>
      <c r="CD432">
        <v>1.1469377599430977</v>
      </c>
      <c r="CE432">
        <v>0.26917721118089044</v>
      </c>
      <c r="CF432">
        <v>41.819521679256368</v>
      </c>
      <c r="CG432">
        <v>0.71989759738863779</v>
      </c>
      <c r="CH432">
        <v>63.982811476073628</v>
      </c>
      <c r="CI432">
        <v>570.36652845589629</v>
      </c>
      <c r="CJ432">
        <v>4.5867192811614645E-2</v>
      </c>
      <c r="CK432">
        <v>0</v>
      </c>
      <c r="CL432">
        <v>1576.0892014971546</v>
      </c>
      <c r="CM432">
        <v>624.5269775390625</v>
      </c>
      <c r="CN432">
        <v>0.33533681755469202</v>
      </c>
      <c r="CO432" t="e">
        <v>#DIV/0!</v>
      </c>
      <c r="CP432" t="e">
        <v>#DIV/0!</v>
      </c>
    </row>
    <row r="433" spans="1:94" x14ac:dyDescent="0.3">
      <c r="A433" s="40" t="str">
        <f>VLOOKUP(C433,ListCodeMtrx!A$1:B$91,2,TRUE)</f>
        <v>M71</v>
      </c>
      <c r="B433" s="1">
        <f t="shared" si="311"/>
        <v>800</v>
      </c>
      <c r="C433" s="11">
        <v>71</v>
      </c>
      <c r="D433" s="4" t="s">
        <v>210</v>
      </c>
      <c r="E433" s="5">
        <v>3</v>
      </c>
      <c r="F433" s="5">
        <v>3</v>
      </c>
      <c r="G433">
        <v>96</v>
      </c>
      <c r="H433" s="12">
        <v>41340</v>
      </c>
      <c r="I433">
        <v>2</v>
      </c>
      <c r="J433" s="1">
        <v>27</v>
      </c>
      <c r="K433" s="6">
        <v>0.56043981481481475</v>
      </c>
      <c r="L433" s="1">
        <v>5728</v>
      </c>
      <c r="M433" s="1">
        <v>0</v>
      </c>
      <c r="N433" s="1">
        <v>800</v>
      </c>
      <c r="O433" s="7">
        <v>47.129808770497903</v>
      </c>
      <c r="P433" s="7">
        <v>0.44482795752227994</v>
      </c>
      <c r="Q433" s="7">
        <v>582.34718263484478</v>
      </c>
      <c r="R433">
        <f>AVERAGE(R427:R432)</f>
        <v>25.299678802490234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t="e">
        <v>#DIV/0!</v>
      </c>
      <c r="AA433">
        <v>0.56383122109347306</v>
      </c>
      <c r="AB433">
        <v>0.33533681755469202</v>
      </c>
      <c r="AC433" s="1">
        <v>-1</v>
      </c>
      <c r="AD433" s="1">
        <v>0.87</v>
      </c>
      <c r="AE433" s="1">
        <v>0.92</v>
      </c>
      <c r="AF433" s="1">
        <v>10.069668769836426</v>
      </c>
      <c r="AG433">
        <v>0.87503483438491825</v>
      </c>
      <c r="AH433">
        <v>3.0541058762966988E-2</v>
      </c>
      <c r="AI433">
        <v>0.59474680544357306</v>
      </c>
      <c r="AJ433">
        <v>2.2926904637855903</v>
      </c>
      <c r="AK433">
        <v>-1</v>
      </c>
      <c r="AL433" s="1">
        <v>1801.8411865234375</v>
      </c>
      <c r="AM433" s="1">
        <v>0.5</v>
      </c>
      <c r="AN433">
        <v>264.35838791741975</v>
      </c>
      <c r="AO433">
        <v>5.147532852503458</v>
      </c>
      <c r="AP433">
        <v>1.190308612188848</v>
      </c>
      <c r="AQ433">
        <v>25.278659820556641</v>
      </c>
      <c r="AR433" s="1">
        <v>2</v>
      </c>
      <c r="AS433">
        <v>4.644859790802002</v>
      </c>
      <c r="AT433" s="1">
        <v>1</v>
      </c>
      <c r="AU433">
        <v>9.2897195816040039</v>
      </c>
      <c r="AV433" s="1">
        <v>24.846887588500977</v>
      </c>
      <c r="AW433" s="1">
        <v>25.012863159179688</v>
      </c>
      <c r="AX433" s="1">
        <v>801.007568359375</v>
      </c>
      <c r="AY433" s="1">
        <v>771.86944580078125</v>
      </c>
      <c r="AZ433" s="1">
        <v>17.388357162475586</v>
      </c>
      <c r="BA433" s="1">
        <v>20.263921737670898</v>
      </c>
      <c r="BB433" s="1">
        <v>55.6285400390625</v>
      </c>
      <c r="BC433" s="1">
        <v>64.827995300292969</v>
      </c>
      <c r="BD433" s="1">
        <v>350.76406860351562</v>
      </c>
      <c r="BE433" s="1">
        <v>1800.962646484375</v>
      </c>
      <c r="BF433" s="1">
        <v>257.47869873046875</v>
      </c>
      <c r="BG433" s="1">
        <v>100.79882049560547</v>
      </c>
      <c r="BH433" s="1">
        <v>0.41989803314208984</v>
      </c>
      <c r="BI433" s="1">
        <v>0.12538999319076538</v>
      </c>
      <c r="BJ433" s="1">
        <v>0.5</v>
      </c>
      <c r="BK433" s="1">
        <v>-1.355140209197998</v>
      </c>
      <c r="BL433" s="1">
        <v>7.355140209197998</v>
      </c>
      <c r="BM433" s="1">
        <v>1</v>
      </c>
      <c r="BN433" s="1">
        <v>0</v>
      </c>
      <c r="BO433" s="1">
        <v>0.15999999642372131</v>
      </c>
      <c r="BP433" s="1">
        <v>111115</v>
      </c>
      <c r="BQ433">
        <v>1.7538203430175778</v>
      </c>
      <c r="BR433">
        <v>5.1475328525034583E-3</v>
      </c>
      <c r="BS433">
        <v>298.42865982055662</v>
      </c>
      <c r="BT433">
        <v>297.99688758850095</v>
      </c>
      <c r="BU433">
        <v>288.15401699675567</v>
      </c>
      <c r="BV433">
        <v>0.22467522491438399</v>
      </c>
      <c r="BW433">
        <v>3.2328880219613345</v>
      </c>
      <c r="BX433">
        <v>32.072677101437698</v>
      </c>
      <c r="BY433">
        <v>11.808755363766799</v>
      </c>
      <c r="BZ433">
        <v>25.062773704528809</v>
      </c>
      <c r="CA433">
        <v>3.1915970462258745</v>
      </c>
      <c r="CB433">
        <v>0.42450118722318464</v>
      </c>
      <c r="CC433">
        <v>2.0425794097724865</v>
      </c>
      <c r="CD433">
        <v>1.1490176364533879</v>
      </c>
      <c r="CE433">
        <v>0.26706754772298763</v>
      </c>
      <c r="CF433">
        <v>58.699909128531296</v>
      </c>
      <c r="CG433">
        <v>0.75446331734336847</v>
      </c>
      <c r="CH433">
        <v>63.919558747493014</v>
      </c>
      <c r="CI433">
        <v>765.02045092195135</v>
      </c>
      <c r="CJ433">
        <v>3.9378248997572148E-2</v>
      </c>
      <c r="CK433">
        <v>0</v>
      </c>
      <c r="CL433">
        <v>1575.9050510998791</v>
      </c>
      <c r="CM433">
        <v>624.5269775390625</v>
      </c>
      <c r="CN433">
        <v>0.33533681755469202</v>
      </c>
      <c r="CO433" t="e">
        <v>#DIV/0!</v>
      </c>
      <c r="CP433" t="e">
        <v>#DIV/0!</v>
      </c>
    </row>
    <row r="434" spans="1:94" s="8" customFormat="1" hidden="1" x14ac:dyDescent="0.3">
      <c r="A434" t="str">
        <f>VLOOKUP(C434,ListCodeMtrx!A$1:B$91,2,TRUE)</f>
        <v>M71</v>
      </c>
      <c r="B434" s="1" t="str">
        <f t="shared" si="311"/>
        <v>400F</v>
      </c>
      <c r="C434" s="8">
        <v>71</v>
      </c>
      <c r="D434" s="4" t="s">
        <v>210</v>
      </c>
      <c r="E434" s="5">
        <v>3</v>
      </c>
      <c r="F434" s="5">
        <v>3</v>
      </c>
      <c r="G434">
        <v>96</v>
      </c>
      <c r="H434" s="13">
        <v>41340</v>
      </c>
      <c r="I434" s="8">
        <v>2</v>
      </c>
      <c r="J434" s="9">
        <v>28</v>
      </c>
      <c r="K434" s="6">
        <v>0.56504629629629632</v>
      </c>
      <c r="L434" s="9">
        <v>6117.5</v>
      </c>
      <c r="M434" s="9">
        <v>0</v>
      </c>
      <c r="N434" s="1" t="s">
        <v>179</v>
      </c>
      <c r="O434" s="7">
        <v>30.036525467889295</v>
      </c>
      <c r="P434" s="7">
        <v>0.44394994808178651</v>
      </c>
      <c r="Q434" s="7">
        <v>262.30265626453411</v>
      </c>
      <c r="R434" s="9">
        <v>25.383476257324219</v>
      </c>
      <c r="S434" s="9">
        <v>4</v>
      </c>
      <c r="T434" s="9">
        <v>4</v>
      </c>
      <c r="U434" s="9">
        <v>0</v>
      </c>
      <c r="V434" s="9">
        <v>0</v>
      </c>
      <c r="W434" s="9">
        <v>495.15380859375</v>
      </c>
      <c r="X434" s="9">
        <v>1141.7196044921875</v>
      </c>
      <c r="Y434" s="9">
        <v>793.138916015625</v>
      </c>
      <c r="Z434" s="8" t="e">
        <v>#DIV/0!</v>
      </c>
      <c r="AA434" s="8">
        <v>0.56630874459409508</v>
      </c>
      <c r="AB434" s="8">
        <v>0.30531199350965316</v>
      </c>
      <c r="AC434" s="9">
        <v>-1</v>
      </c>
      <c r="AD434" s="9">
        <v>0.87</v>
      </c>
      <c r="AE434" s="9">
        <v>0.92</v>
      </c>
      <c r="AF434" s="9">
        <v>10.069668769836426</v>
      </c>
      <c r="AG434" s="8">
        <v>0.87503483438491825</v>
      </c>
      <c r="AH434" s="8">
        <v>1.9699710312914134E-2</v>
      </c>
      <c r="AI434" s="8">
        <v>0.5391263977894023</v>
      </c>
      <c r="AJ434" s="8">
        <v>2.305787786899391</v>
      </c>
      <c r="AK434" s="8">
        <v>-1</v>
      </c>
      <c r="AL434" s="9">
        <v>1800.4783935546875</v>
      </c>
      <c r="AM434" s="9">
        <v>0.5</v>
      </c>
      <c r="AN434" s="8">
        <v>240.50667019206193</v>
      </c>
      <c r="AO434" s="8">
        <v>5.1657905707052461</v>
      </c>
      <c r="AP434" s="8">
        <v>1.1964828734276765</v>
      </c>
      <c r="AQ434" s="8">
        <v>25.383476257324219</v>
      </c>
      <c r="AR434" s="9">
        <v>2</v>
      </c>
      <c r="AS434" s="8">
        <v>4.644859790802002</v>
      </c>
      <c r="AT434" s="9">
        <v>1</v>
      </c>
      <c r="AU434" s="8">
        <v>9.2897195816040039</v>
      </c>
      <c r="AV434" s="9">
        <v>24.863183975219727</v>
      </c>
      <c r="AW434" s="9">
        <v>25.013389587402344</v>
      </c>
      <c r="AX434" s="9">
        <v>399.46896362304688</v>
      </c>
      <c r="AY434" s="9">
        <v>381.21975708007812</v>
      </c>
      <c r="AZ434" s="9">
        <v>17.519418716430664</v>
      </c>
      <c r="BA434" s="9">
        <v>20.404767990112305</v>
      </c>
      <c r="BB434" s="9">
        <v>55.989089965820312</v>
      </c>
      <c r="BC434" s="9">
        <v>65.210174560546875</v>
      </c>
      <c r="BD434" s="9">
        <v>350.7640380859375</v>
      </c>
      <c r="BE434" s="9">
        <v>1800.4783935546875</v>
      </c>
      <c r="BF434" s="9">
        <v>238.0126953125</v>
      </c>
      <c r="BG434" s="9">
        <v>100.79116821289062</v>
      </c>
      <c r="BH434" s="9">
        <v>0.44519710540771484</v>
      </c>
      <c r="BI434" s="9">
        <v>0.14202207326889038</v>
      </c>
      <c r="BJ434" s="9">
        <v>0.75</v>
      </c>
      <c r="BK434" s="9">
        <v>-1.355140209197998</v>
      </c>
      <c r="BL434" s="9">
        <v>7.355140209197998</v>
      </c>
      <c r="BM434" s="9">
        <v>1</v>
      </c>
      <c r="BN434" s="9">
        <v>0</v>
      </c>
      <c r="BO434" s="9">
        <v>0.15999999642372131</v>
      </c>
      <c r="BP434" s="9">
        <v>111115</v>
      </c>
      <c r="BQ434" s="8">
        <v>1.7538201904296875</v>
      </c>
      <c r="BR434" s="8">
        <v>5.165790570705246E-3</v>
      </c>
      <c r="BS434" s="8">
        <v>298.5334762573242</v>
      </c>
      <c r="BT434" s="8">
        <v>298.0131839752197</v>
      </c>
      <c r="BU434" s="8">
        <v>288.0765365297375</v>
      </c>
      <c r="BV434" s="8">
        <v>0.21707922235100985</v>
      </c>
      <c r="BW434" s="8">
        <v>3.2531032762640919</v>
      </c>
      <c r="BX434" s="8">
        <v>32.275677858926123</v>
      </c>
      <c r="BY434" s="8">
        <v>11.870909868813818</v>
      </c>
      <c r="BZ434" s="8">
        <v>25.123330116271973</v>
      </c>
      <c r="CA434" s="8">
        <v>3.2031324651623518</v>
      </c>
      <c r="CB434" s="8">
        <v>0.42370151497023179</v>
      </c>
      <c r="CC434" s="8">
        <v>2.0566204028364155</v>
      </c>
      <c r="CD434" s="8">
        <v>1.1465120623259364</v>
      </c>
      <c r="CE434" s="8">
        <v>0.26656112752449801</v>
      </c>
      <c r="CF434" s="8">
        <v>26.437791150246685</v>
      </c>
      <c r="CG434" s="8">
        <v>0.6880615482094109</v>
      </c>
      <c r="CH434" s="8">
        <v>63.948161781183188</v>
      </c>
      <c r="CI434" s="8">
        <v>376.85479115990671</v>
      </c>
      <c r="CJ434" s="8">
        <v>5.096871885463676E-2</v>
      </c>
      <c r="CK434" s="8">
        <v>0</v>
      </c>
      <c r="CL434" s="8">
        <v>1575.4813129177496</v>
      </c>
      <c r="CM434" s="8">
        <v>646.5657958984375</v>
      </c>
      <c r="CN434" s="8">
        <v>0.30531199350965316</v>
      </c>
      <c r="CO434" s="8" t="e">
        <v>#DIV/0!</v>
      </c>
      <c r="CP434" s="8" t="e">
        <v>#DIV/0!</v>
      </c>
    </row>
    <row r="435" spans="1:94" hidden="1" x14ac:dyDescent="0.3">
      <c r="A435" t="str">
        <f>VLOOKUP(C435,ListCodeMtrx!A$1:B$91,2,TRUE)</f>
        <v>M82</v>
      </c>
      <c r="B435" s="1" t="str">
        <f t="shared" si="311"/>
        <v>400a</v>
      </c>
      <c r="C435" s="11">
        <v>82</v>
      </c>
      <c r="D435" s="4" t="s">
        <v>206</v>
      </c>
      <c r="E435" s="5">
        <v>3</v>
      </c>
      <c r="F435" s="5">
        <v>5</v>
      </c>
      <c r="G435">
        <v>96</v>
      </c>
      <c r="H435" s="12">
        <v>41340</v>
      </c>
      <c r="I435">
        <v>2</v>
      </c>
      <c r="J435" s="1">
        <v>29</v>
      </c>
      <c r="K435" s="6">
        <v>0.5690856481481481</v>
      </c>
      <c r="L435" s="1">
        <v>6475</v>
      </c>
      <c r="M435" s="1">
        <v>0</v>
      </c>
      <c r="N435" s="1" t="s">
        <v>177</v>
      </c>
      <c r="O435">
        <v>30.517015025188758</v>
      </c>
      <c r="P435">
        <v>0.48854323199228206</v>
      </c>
      <c r="Q435">
        <v>270.7520730587886</v>
      </c>
      <c r="R435" s="1">
        <v>25.102338790893555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t="e">
        <v>#DIV/0!</v>
      </c>
      <c r="AA435">
        <v>0.56630874459409508</v>
      </c>
      <c r="AB435">
        <v>0.30531199350965316</v>
      </c>
      <c r="AC435" s="1">
        <v>-1</v>
      </c>
      <c r="AD435" s="1">
        <v>0.87</v>
      </c>
      <c r="AE435" s="1">
        <v>0.92</v>
      </c>
      <c r="AF435" s="1">
        <v>10.069668769836426</v>
      </c>
      <c r="AG435">
        <v>0.87503483438491825</v>
      </c>
      <c r="AH435">
        <v>2.001890169516694E-2</v>
      </c>
      <c r="AI435">
        <v>0.5391263977894023</v>
      </c>
      <c r="AJ435">
        <v>2.305787786899391</v>
      </c>
      <c r="AK435">
        <v>-1</v>
      </c>
      <c r="AL435" s="1">
        <v>1800.4783935546875</v>
      </c>
      <c r="AM435" s="1">
        <v>0.5</v>
      </c>
      <c r="AN435">
        <v>240.50667019206193</v>
      </c>
      <c r="AO435">
        <v>5.3548272850716261</v>
      </c>
      <c r="AP435">
        <v>1.132455437465441</v>
      </c>
      <c r="AQ435">
        <v>25.102338790893555</v>
      </c>
      <c r="AR435" s="1">
        <v>2</v>
      </c>
      <c r="AS435">
        <v>4.644859790802002</v>
      </c>
      <c r="AT435" s="1">
        <v>1</v>
      </c>
      <c r="AU435">
        <v>9.2897195816040039</v>
      </c>
      <c r="AV435" s="1">
        <v>24.894227981567383</v>
      </c>
      <c r="AW435" s="1">
        <v>25.011907577514648</v>
      </c>
      <c r="AX435" s="1">
        <v>399.73406982421875</v>
      </c>
      <c r="AY435" s="1">
        <v>381.17098999023437</v>
      </c>
      <c r="AZ435" s="1">
        <v>17.51439094543457</v>
      </c>
      <c r="BA435" s="1">
        <v>20.504854202270508</v>
      </c>
      <c r="BB435" s="1">
        <v>55.868507385253906</v>
      </c>
      <c r="BC435" s="1">
        <v>65.407676696777344</v>
      </c>
      <c r="BD435" s="1">
        <v>350.78359985351562</v>
      </c>
      <c r="BE435" s="1">
        <v>1799.2001953125</v>
      </c>
      <c r="BF435" s="1">
        <v>197.01954650878906</v>
      </c>
      <c r="BG435" s="1">
        <v>100.78951263427734</v>
      </c>
      <c r="BH435" s="1">
        <v>0.46524715423583984</v>
      </c>
      <c r="BI435" s="1">
        <v>0.14102643728256226</v>
      </c>
      <c r="BJ435" s="1">
        <v>0.5</v>
      </c>
      <c r="BK435" s="1">
        <v>-1.355140209197998</v>
      </c>
      <c r="BL435" s="1">
        <v>7.355140209197998</v>
      </c>
      <c r="BM435" s="1">
        <v>1</v>
      </c>
      <c r="BN435" s="1">
        <v>0</v>
      </c>
      <c r="BO435" s="1">
        <v>0.15999999642372131</v>
      </c>
      <c r="BP435" s="1">
        <v>111115</v>
      </c>
      <c r="BQ435">
        <v>1.753917999267578</v>
      </c>
      <c r="BR435">
        <v>5.3548272850716264E-3</v>
      </c>
      <c r="BS435">
        <v>298.25233879089353</v>
      </c>
      <c r="BT435">
        <v>298.04422798156736</v>
      </c>
      <c r="BU435">
        <v>287.87202481555869</v>
      </c>
      <c r="BV435">
        <v>0.19724864344954637</v>
      </c>
      <c r="BW435">
        <v>3.1991296991491991</v>
      </c>
      <c r="BX435">
        <v>31.740700153571456</v>
      </c>
      <c r="BY435">
        <v>11.235845951300949</v>
      </c>
      <c r="BZ435">
        <v>24.998283386230469</v>
      </c>
      <c r="CA435">
        <v>3.17935218693674</v>
      </c>
      <c r="CB435">
        <v>0.46413455183351227</v>
      </c>
      <c r="CC435">
        <v>2.0666742616837581</v>
      </c>
      <c r="CD435">
        <v>1.1126779252529819</v>
      </c>
      <c r="CE435">
        <v>0.292182568210756</v>
      </c>
      <c r="CF435">
        <v>27.288969488315558</v>
      </c>
      <c r="CG435">
        <v>0.71031657751741617</v>
      </c>
      <c r="CH435">
        <v>65.467663517438979</v>
      </c>
      <c r="CI435">
        <v>376.73619839915261</v>
      </c>
      <c r="CJ435">
        <v>5.3031210691066449E-2</v>
      </c>
      <c r="CK435">
        <v>0</v>
      </c>
      <c r="CL435">
        <v>1574.3628449305861</v>
      </c>
      <c r="CM435">
        <v>646.5657958984375</v>
      </c>
      <c r="CN435">
        <v>0.30531199350965316</v>
      </c>
      <c r="CO435" t="e">
        <v>#DIV/0!</v>
      </c>
      <c r="CP435" t="e">
        <v>#DIV/0!</v>
      </c>
    </row>
    <row r="436" spans="1:94" x14ac:dyDescent="0.3">
      <c r="A436" s="40" t="str">
        <f>VLOOKUP(C436,ListCodeMtrx!A$1:B$91,2,TRUE)</f>
        <v>M82</v>
      </c>
      <c r="B436" s="1">
        <f t="shared" si="311"/>
        <v>50</v>
      </c>
      <c r="C436" s="11">
        <v>82</v>
      </c>
      <c r="D436" s="4" t="s">
        <v>206</v>
      </c>
      <c r="E436" s="5">
        <v>3</v>
      </c>
      <c r="F436" s="5">
        <v>5</v>
      </c>
      <c r="G436">
        <v>96</v>
      </c>
      <c r="H436" s="12">
        <v>41340</v>
      </c>
      <c r="I436">
        <v>2</v>
      </c>
      <c r="J436" s="1">
        <v>30</v>
      </c>
      <c r="K436" s="6">
        <v>0.57150462962962967</v>
      </c>
      <c r="L436" s="1">
        <v>6684</v>
      </c>
      <c r="M436" s="1">
        <v>0</v>
      </c>
      <c r="N436" s="1">
        <v>50</v>
      </c>
      <c r="O436" s="7">
        <v>6.2549502977287744E-2</v>
      </c>
      <c r="P436" s="7">
        <v>0.41867391238084273</v>
      </c>
      <c r="Q436" s="7">
        <v>48.457589336861545</v>
      </c>
      <c r="R436" s="1">
        <v>25.332000732421875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t="e">
        <v>#DIV/0!</v>
      </c>
      <c r="AA436">
        <v>0.56630874459409508</v>
      </c>
      <c r="AB436">
        <v>0.30531199350965316</v>
      </c>
      <c r="AC436" s="1">
        <v>-1</v>
      </c>
      <c r="AD436" s="1">
        <v>0.87</v>
      </c>
      <c r="AE436" s="1">
        <v>0.92</v>
      </c>
      <c r="AF436" s="1">
        <v>10.069668769836426</v>
      </c>
      <c r="AG436">
        <v>0.87503483438491825</v>
      </c>
      <c r="AH436">
        <v>6.7487530764836123E-4</v>
      </c>
      <c r="AI436">
        <v>0.5391263977894023</v>
      </c>
      <c r="AJ436">
        <v>2.305787786899391</v>
      </c>
      <c r="AK436">
        <v>-1</v>
      </c>
      <c r="AL436" s="1">
        <v>1800.4783935546875</v>
      </c>
      <c r="AM436" s="1">
        <v>0.5</v>
      </c>
      <c r="AN436">
        <v>240.50667019206193</v>
      </c>
      <c r="AO436">
        <v>4.9064089948038978</v>
      </c>
      <c r="AP436">
        <v>1.2019899655707977</v>
      </c>
      <c r="AQ436">
        <v>25.332000732421875</v>
      </c>
      <c r="AR436" s="1">
        <v>2</v>
      </c>
      <c r="AS436">
        <v>4.644859790802002</v>
      </c>
      <c r="AT436" s="1">
        <v>1</v>
      </c>
      <c r="AU436">
        <v>9.2897195816040039</v>
      </c>
      <c r="AV436" s="1">
        <v>24.884201049804687</v>
      </c>
      <c r="AW436" s="1">
        <v>25.013027191162109</v>
      </c>
      <c r="AX436" s="1">
        <v>49.835811614990234</v>
      </c>
      <c r="AY436" s="1">
        <v>49.661228179931641</v>
      </c>
      <c r="AZ436" s="1">
        <v>17.511575698852539</v>
      </c>
      <c r="BA436" s="1">
        <v>20.252296447753906</v>
      </c>
      <c r="BB436" s="1">
        <v>55.891658782958984</v>
      </c>
      <c r="BC436" s="1">
        <v>64.639213562011719</v>
      </c>
      <c r="BD436" s="1">
        <v>350.78677368164062</v>
      </c>
      <c r="BE436" s="1">
        <v>1799.286376953125</v>
      </c>
      <c r="BF436" s="1">
        <v>201.73971557617187</v>
      </c>
      <c r="BG436" s="1">
        <v>100.78717803955078</v>
      </c>
      <c r="BH436" s="1">
        <v>-9.3937873840332031E-2</v>
      </c>
      <c r="BI436" s="1">
        <v>0.15450757741928101</v>
      </c>
      <c r="BJ436" s="1">
        <v>0.5</v>
      </c>
      <c r="BK436" s="1">
        <v>-1.355140209197998</v>
      </c>
      <c r="BL436" s="1">
        <v>7.355140209197998</v>
      </c>
      <c r="BM436" s="1">
        <v>1</v>
      </c>
      <c r="BN436" s="1">
        <v>0</v>
      </c>
      <c r="BO436" s="1">
        <v>0.15999999642372131</v>
      </c>
      <c r="BP436" s="1">
        <v>111115</v>
      </c>
      <c r="BQ436">
        <v>1.7539338684082031</v>
      </c>
      <c r="BR436">
        <v>4.9064089948038974E-3</v>
      </c>
      <c r="BS436">
        <v>298.48200073242185</v>
      </c>
      <c r="BT436">
        <v>298.03420104980466</v>
      </c>
      <c r="BU436">
        <v>287.88581387775048</v>
      </c>
      <c r="BV436">
        <v>0.26535580533376096</v>
      </c>
      <c r="BW436">
        <v>3.2431617733603324</v>
      </c>
      <c r="BX436">
        <v>32.178317087989655</v>
      </c>
      <c r="BY436">
        <v>11.926020640235748</v>
      </c>
      <c r="BZ436">
        <v>25.108100891113281</v>
      </c>
      <c r="CA436">
        <v>3.200228019405015</v>
      </c>
      <c r="CB436">
        <v>0.40061862393204972</v>
      </c>
      <c r="CC436">
        <v>2.0411718077895347</v>
      </c>
      <c r="CD436">
        <v>1.1590562116154803</v>
      </c>
      <c r="CE436">
        <v>0.25194852188031641</v>
      </c>
      <c r="CF436">
        <v>4.8839036838617025</v>
      </c>
      <c r="CG436">
        <v>0.9757630069335157</v>
      </c>
      <c r="CH436">
        <v>63.581293212633483</v>
      </c>
      <c r="CI436">
        <v>49.652138365295407</v>
      </c>
      <c r="CJ436">
        <v>8.0096817982831337E-4</v>
      </c>
      <c r="CK436">
        <v>0</v>
      </c>
      <c r="CL436">
        <v>1574.4382568682174</v>
      </c>
      <c r="CM436">
        <v>646.5657958984375</v>
      </c>
      <c r="CN436">
        <v>0.30531199350965316</v>
      </c>
      <c r="CO436" t="e">
        <v>#DIV/0!</v>
      </c>
      <c r="CP436" t="e">
        <v>#DIV/0!</v>
      </c>
    </row>
    <row r="437" spans="1:94" x14ac:dyDescent="0.3">
      <c r="A437" s="40" t="str">
        <f>VLOOKUP(C437,ListCodeMtrx!A$1:B$91,2,TRUE)</f>
        <v>M82</v>
      </c>
      <c r="B437" s="1">
        <f t="shared" si="311"/>
        <v>100</v>
      </c>
      <c r="C437" s="11">
        <v>82</v>
      </c>
      <c r="D437" s="4" t="s">
        <v>206</v>
      </c>
      <c r="E437" s="5">
        <v>3</v>
      </c>
      <c r="F437" s="5">
        <v>5</v>
      </c>
      <c r="G437">
        <v>96</v>
      </c>
      <c r="H437" s="12">
        <v>41340</v>
      </c>
      <c r="I437">
        <v>2</v>
      </c>
      <c r="J437" s="1">
        <v>31</v>
      </c>
      <c r="K437" s="6">
        <v>0.57322916666666657</v>
      </c>
      <c r="L437" s="1">
        <v>6833</v>
      </c>
      <c r="M437" s="1">
        <v>0</v>
      </c>
      <c r="N437" s="1">
        <v>100</v>
      </c>
      <c r="O437" s="7">
        <v>5.372643921558554</v>
      </c>
      <c r="P437" s="7">
        <v>0.41979225057540492</v>
      </c>
      <c r="Q437" s="7">
        <v>74.738965569859346</v>
      </c>
      <c r="R437" s="1">
        <v>25.357578277587891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t="e">
        <v>#DIV/0!</v>
      </c>
      <c r="AA437">
        <v>0.56630874459409508</v>
      </c>
      <c r="AB437">
        <v>0.30531199350965316</v>
      </c>
      <c r="AC437" s="1">
        <v>-1</v>
      </c>
      <c r="AD437" s="1">
        <v>0.87</v>
      </c>
      <c r="AE437" s="1">
        <v>0.92</v>
      </c>
      <c r="AF437" s="1">
        <v>10.069668769836426</v>
      </c>
      <c r="AG437">
        <v>0.87503483438491825</v>
      </c>
      <c r="AH437">
        <v>4.0479113942099194E-3</v>
      </c>
      <c r="AI437">
        <v>0.5391263977894023</v>
      </c>
      <c r="AJ437">
        <v>2.305787786899391</v>
      </c>
      <c r="AK437">
        <v>-1</v>
      </c>
      <c r="AL437" s="1">
        <v>1800.4783935546875</v>
      </c>
      <c r="AM437" s="1">
        <v>0.5</v>
      </c>
      <c r="AN437">
        <v>240.50667019206193</v>
      </c>
      <c r="AO437">
        <v>4.9428714829797071</v>
      </c>
      <c r="AP437">
        <v>1.2077609555833502</v>
      </c>
      <c r="AQ437">
        <v>25.357578277587891</v>
      </c>
      <c r="AR437" s="1">
        <v>2</v>
      </c>
      <c r="AS437">
        <v>4.644859790802002</v>
      </c>
      <c r="AT437" s="1">
        <v>1</v>
      </c>
      <c r="AU437">
        <v>9.2897195816040039</v>
      </c>
      <c r="AV437" s="1">
        <v>24.894746780395508</v>
      </c>
      <c r="AW437" s="1">
        <v>25.012659072875977</v>
      </c>
      <c r="AX437" s="1">
        <v>101.03463745117187</v>
      </c>
      <c r="AY437" s="1">
        <v>97.695762634277344</v>
      </c>
      <c r="AZ437" s="1">
        <v>17.483423233032227</v>
      </c>
      <c r="BA437" s="1">
        <v>20.244827270507813</v>
      </c>
      <c r="BB437" s="1">
        <v>55.764472961425781</v>
      </c>
      <c r="BC437" s="1">
        <v>64.5721435546875</v>
      </c>
      <c r="BD437" s="1">
        <v>350.7493896484375</v>
      </c>
      <c r="BE437" s="1">
        <v>1799.1331787109375</v>
      </c>
      <c r="BF437" s="1">
        <v>203.27262878417969</v>
      </c>
      <c r="BG437" s="1">
        <v>100.78314208984375</v>
      </c>
      <c r="BH437" s="1">
        <v>1.2270927429199219E-2</v>
      </c>
      <c r="BI437" s="1">
        <v>0.15610975027084351</v>
      </c>
      <c r="BJ437" s="1">
        <v>0.75</v>
      </c>
      <c r="BK437" s="1">
        <v>-1.355140209197998</v>
      </c>
      <c r="BL437" s="1">
        <v>7.355140209197998</v>
      </c>
      <c r="BM437" s="1">
        <v>1</v>
      </c>
      <c r="BN437" s="1">
        <v>0</v>
      </c>
      <c r="BO437" s="1">
        <v>0.15999999642372131</v>
      </c>
      <c r="BP437" s="1">
        <v>111115</v>
      </c>
      <c r="BQ437">
        <v>1.7537469482421875</v>
      </c>
      <c r="BR437">
        <v>4.9428714829797072E-3</v>
      </c>
      <c r="BS437">
        <v>298.50757827758787</v>
      </c>
      <c r="BT437">
        <v>298.04474678039549</v>
      </c>
      <c r="BU437">
        <v>287.86130215954836</v>
      </c>
      <c r="BV437">
        <v>0.25813734736113558</v>
      </c>
      <c r="BW437">
        <v>3.2480982589712828</v>
      </c>
      <c r="BX437">
        <v>32.228586960265098</v>
      </c>
      <c r="BY437">
        <v>11.983759689757285</v>
      </c>
      <c r="BZ437">
        <v>25.126162528991699</v>
      </c>
      <c r="CA437">
        <v>3.2036729034722775</v>
      </c>
      <c r="CB437">
        <v>0.40164246748753496</v>
      </c>
      <c r="CC437">
        <v>2.0403373033879326</v>
      </c>
      <c r="CD437">
        <v>1.1633356000843449</v>
      </c>
      <c r="CE437">
        <v>0.2525964425980064</v>
      </c>
      <c r="CF437">
        <v>7.5324277866750746</v>
      </c>
      <c r="CG437">
        <v>0.76501747419326227</v>
      </c>
      <c r="CH437">
        <v>63.465460557100684</v>
      </c>
      <c r="CI437">
        <v>96.914999638108227</v>
      </c>
      <c r="CJ437">
        <v>3.5183131833490144E-2</v>
      </c>
      <c r="CK437">
        <v>0</v>
      </c>
      <c r="CL437">
        <v>1574.3042030697368</v>
      </c>
      <c r="CM437">
        <v>646.5657958984375</v>
      </c>
      <c r="CN437">
        <v>0.30531199350965316</v>
      </c>
      <c r="CO437" t="e">
        <v>#DIV/0!</v>
      </c>
      <c r="CP437" t="e">
        <v>#DIV/0!</v>
      </c>
    </row>
    <row r="438" spans="1:94" x14ac:dyDescent="0.3">
      <c r="A438" s="40" t="str">
        <f>VLOOKUP(C438,ListCodeMtrx!A$1:B$91,2,TRUE)</f>
        <v>M82</v>
      </c>
      <c r="B438" s="1">
        <f t="shared" si="311"/>
        <v>250</v>
      </c>
      <c r="C438" s="11">
        <v>82</v>
      </c>
      <c r="D438" s="4" t="s">
        <v>206</v>
      </c>
      <c r="E438" s="5">
        <v>3</v>
      </c>
      <c r="F438" s="5">
        <v>5</v>
      </c>
      <c r="G438">
        <v>96</v>
      </c>
      <c r="H438" s="12">
        <v>41340</v>
      </c>
      <c r="I438">
        <v>2</v>
      </c>
      <c r="J438" s="1">
        <v>32</v>
      </c>
      <c r="K438" s="6">
        <v>0.57564814814814824</v>
      </c>
      <c r="L438" s="1">
        <v>7042</v>
      </c>
      <c r="M438" s="1">
        <v>0</v>
      </c>
      <c r="N438" s="1">
        <v>250</v>
      </c>
      <c r="O438" s="7">
        <v>20.184327907002249</v>
      </c>
      <c r="P438" s="7">
        <v>0.44296201741903635</v>
      </c>
      <c r="Q438" s="7">
        <v>158.48688290700684</v>
      </c>
      <c r="R438" s="1">
        <v>25.286914825439453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t="e">
        <v>#DIV/0!</v>
      </c>
      <c r="AA438">
        <v>0.56630874459409508</v>
      </c>
      <c r="AB438">
        <v>0.30531199350965316</v>
      </c>
      <c r="AC438" s="1">
        <v>-1</v>
      </c>
      <c r="AD438" s="1">
        <v>0.87</v>
      </c>
      <c r="AE438" s="1">
        <v>0.92</v>
      </c>
      <c r="AF438" s="1">
        <v>10.069668769836426</v>
      </c>
      <c r="AG438">
        <v>0.87503483438491825</v>
      </c>
      <c r="AH438">
        <v>1.3456839335417067E-2</v>
      </c>
      <c r="AI438">
        <v>0.5391263977894023</v>
      </c>
      <c r="AJ438">
        <v>2.305787786899391</v>
      </c>
      <c r="AK438">
        <v>-1</v>
      </c>
      <c r="AL438" s="1">
        <v>1800.4783935546875</v>
      </c>
      <c r="AM438" s="1">
        <v>0.5</v>
      </c>
      <c r="AN438">
        <v>240.50667019206193</v>
      </c>
      <c r="AO438">
        <v>5.1167278804376144</v>
      </c>
      <c r="AP438">
        <v>1.1876644112077388</v>
      </c>
      <c r="AQ438">
        <v>25.286914825439453</v>
      </c>
      <c r="AR438" s="1">
        <v>2</v>
      </c>
      <c r="AS438">
        <v>4.644859790802002</v>
      </c>
      <c r="AT438" s="1">
        <v>1</v>
      </c>
      <c r="AU438">
        <v>9.2897195816040039</v>
      </c>
      <c r="AV438" s="1">
        <v>24.893182754516602</v>
      </c>
      <c r="AW438" s="1">
        <v>25.013114929199219</v>
      </c>
      <c r="AX438" s="1">
        <v>250.38963317871094</v>
      </c>
      <c r="AY438" s="1">
        <v>238.18560791015625</v>
      </c>
      <c r="AZ438" s="1">
        <v>17.451635360717773</v>
      </c>
      <c r="BA438" s="1">
        <v>20.309938430786133</v>
      </c>
      <c r="BB438" s="1">
        <v>55.6658935546875</v>
      </c>
      <c r="BC438" s="1">
        <v>64.783088684082031</v>
      </c>
      <c r="BD438" s="1">
        <v>350.75408935546875</v>
      </c>
      <c r="BE438" s="1">
        <v>1799.0626220703125</v>
      </c>
      <c r="BF438" s="1">
        <v>197.59291076660156</v>
      </c>
      <c r="BG438" s="1">
        <v>100.77882385253906</v>
      </c>
      <c r="BH438" s="1">
        <v>0.36445903778076172</v>
      </c>
      <c r="BI438" s="1">
        <v>0.14757817983627319</v>
      </c>
      <c r="BJ438" s="1">
        <v>0.5</v>
      </c>
      <c r="BK438" s="1">
        <v>-1.355140209197998</v>
      </c>
      <c r="BL438" s="1">
        <v>7.355140209197998</v>
      </c>
      <c r="BM438" s="1">
        <v>1</v>
      </c>
      <c r="BN438" s="1">
        <v>0</v>
      </c>
      <c r="BO438" s="1">
        <v>0.15999999642372131</v>
      </c>
      <c r="BP438" s="1">
        <v>111115</v>
      </c>
      <c r="BQ438">
        <v>1.7537704467773434</v>
      </c>
      <c r="BR438">
        <v>5.116727880437614E-3</v>
      </c>
      <c r="BS438">
        <v>298.43691482543943</v>
      </c>
      <c r="BT438">
        <v>298.04318275451658</v>
      </c>
      <c r="BU438">
        <v>287.85001309730069</v>
      </c>
      <c r="BV438">
        <v>0.23062157784911713</v>
      </c>
      <c r="BW438">
        <v>3.2344761187798481</v>
      </c>
      <c r="BX438">
        <v>32.094799235924576</v>
      </c>
      <c r="BY438">
        <v>11.784860805138443</v>
      </c>
      <c r="BZ438">
        <v>25.090048789978027</v>
      </c>
      <c r="CA438">
        <v>3.1967881890062064</v>
      </c>
      <c r="CB438">
        <v>0.422801556308746</v>
      </c>
      <c r="CC438">
        <v>2.0468117075721093</v>
      </c>
      <c r="CD438">
        <v>1.1499764814340971</v>
      </c>
      <c r="CE438">
        <v>0.26599121256642366</v>
      </c>
      <c r="CF438">
        <v>15.972121655423226</v>
      </c>
      <c r="CG438">
        <v>0.66539235639622774</v>
      </c>
      <c r="CH438">
        <v>64.009227450878498</v>
      </c>
      <c r="CI438">
        <v>235.25238237680296</v>
      </c>
      <c r="CJ438">
        <v>5.4919028784714115E-2</v>
      </c>
      <c r="CK438">
        <v>0</v>
      </c>
      <c r="CL438">
        <v>1574.2424635513926</v>
      </c>
      <c r="CM438">
        <v>646.5657958984375</v>
      </c>
      <c r="CN438">
        <v>0.30531199350965316</v>
      </c>
      <c r="CO438" t="e">
        <v>#DIV/0!</v>
      </c>
      <c r="CP438" t="e">
        <v>#DIV/0!</v>
      </c>
    </row>
    <row r="439" spans="1:94" x14ac:dyDescent="0.3">
      <c r="A439" s="40" t="str">
        <f>VLOOKUP(C439,ListCodeMtrx!A$1:B$91,2,TRUE)</f>
        <v>M82</v>
      </c>
      <c r="B439" s="1">
        <f t="shared" si="311"/>
        <v>600</v>
      </c>
      <c r="C439" s="11">
        <v>82</v>
      </c>
      <c r="D439" s="4" t="s">
        <v>206</v>
      </c>
      <c r="E439" s="5">
        <v>3</v>
      </c>
      <c r="F439" s="5">
        <v>5</v>
      </c>
      <c r="G439">
        <v>96</v>
      </c>
      <c r="H439" s="12">
        <v>41340</v>
      </c>
      <c r="I439">
        <v>2</v>
      </c>
      <c r="J439" s="1">
        <v>33</v>
      </c>
      <c r="K439" s="6">
        <v>0.57806712962962969</v>
      </c>
      <c r="L439" s="1">
        <v>7251</v>
      </c>
      <c r="M439" s="1">
        <v>0</v>
      </c>
      <c r="N439" s="1">
        <v>600</v>
      </c>
      <c r="O439" s="7">
        <v>46.421083156462544</v>
      </c>
      <c r="P439" s="7">
        <v>0.46795761351120402</v>
      </c>
      <c r="Q439" s="7">
        <v>398.43431410130376</v>
      </c>
      <c r="R439" s="1">
        <v>25.165966033935547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t="e">
        <v>#DIV/0!</v>
      </c>
      <c r="AA439">
        <v>0.56630874459409508</v>
      </c>
      <c r="AB439">
        <v>0.30531199350965316</v>
      </c>
      <c r="AC439" s="1">
        <v>-1</v>
      </c>
      <c r="AD439" s="1">
        <v>0.87</v>
      </c>
      <c r="AE439" s="1">
        <v>0.92</v>
      </c>
      <c r="AF439" s="1">
        <v>10.069668769836426</v>
      </c>
      <c r="AG439">
        <v>0.87503483438491825</v>
      </c>
      <c r="AH439">
        <v>3.0120478325381093E-2</v>
      </c>
      <c r="AI439">
        <v>0.5391263977894023</v>
      </c>
      <c r="AJ439">
        <v>2.305787786899391</v>
      </c>
      <c r="AK439">
        <v>-1</v>
      </c>
      <c r="AL439" s="1">
        <v>1800.4783935546875</v>
      </c>
      <c r="AM439" s="1">
        <v>0.5</v>
      </c>
      <c r="AN439">
        <v>240.50667019206193</v>
      </c>
      <c r="AO439">
        <v>5.2558508025287569</v>
      </c>
      <c r="AP439">
        <v>1.1577725379714585</v>
      </c>
      <c r="AQ439">
        <v>25.165966033935547</v>
      </c>
      <c r="AR439" s="1">
        <v>2</v>
      </c>
      <c r="AS439">
        <v>4.644859790802002</v>
      </c>
      <c r="AT439" s="1">
        <v>1</v>
      </c>
      <c r="AU439">
        <v>9.2897195816040039</v>
      </c>
      <c r="AV439" s="1">
        <v>24.878864288330078</v>
      </c>
      <c r="AW439" s="1">
        <v>25.011945724487305</v>
      </c>
      <c r="AX439" s="1">
        <v>601.292724609375</v>
      </c>
      <c r="AY439" s="1">
        <v>573.10516357421875</v>
      </c>
      <c r="AZ439" s="1">
        <v>17.441892623901367</v>
      </c>
      <c r="BA439" s="1">
        <v>20.377784729003906</v>
      </c>
      <c r="BB439" s="1">
        <v>55.678421020507813</v>
      </c>
      <c r="BC439" s="1">
        <v>65.050445556640625</v>
      </c>
      <c r="BD439" s="1">
        <v>350.74505615234375</v>
      </c>
      <c r="BE439" s="1">
        <v>1799.219970703125</v>
      </c>
      <c r="BF439" s="1">
        <v>186.33073425292969</v>
      </c>
      <c r="BG439" s="1">
        <v>100.77167510986328</v>
      </c>
      <c r="BH439" s="1">
        <v>0.48488140106201172</v>
      </c>
      <c r="BI439" s="1">
        <v>0.13346952199935913</v>
      </c>
      <c r="BJ439" s="1">
        <v>0.75</v>
      </c>
      <c r="BK439" s="1">
        <v>-1.355140209197998</v>
      </c>
      <c r="BL439" s="1">
        <v>7.355140209197998</v>
      </c>
      <c r="BM439" s="1">
        <v>1</v>
      </c>
      <c r="BN439" s="1">
        <v>0</v>
      </c>
      <c r="BO439" s="1">
        <v>0.15999999642372131</v>
      </c>
      <c r="BP439" s="1">
        <v>111115</v>
      </c>
      <c r="BQ439">
        <v>1.7537252807617187</v>
      </c>
      <c r="BR439">
        <v>5.2558508025287573E-3</v>
      </c>
      <c r="BS439">
        <v>298.31596603393552</v>
      </c>
      <c r="BT439">
        <v>298.02886428833006</v>
      </c>
      <c r="BU439">
        <v>287.87518887798797</v>
      </c>
      <c r="BV439">
        <v>0.21109296688749574</v>
      </c>
      <c r="BW439">
        <v>3.2112760401413736</v>
      </c>
      <c r="BX439">
        <v>31.866851837486838</v>
      </c>
      <c r="BY439">
        <v>11.489067108482931</v>
      </c>
      <c r="BZ439">
        <v>25.022415161132812</v>
      </c>
      <c r="CA439">
        <v>3.1839293025721531</v>
      </c>
      <c r="CB439">
        <v>0.44551535356918354</v>
      </c>
      <c r="CC439">
        <v>2.0535035021699151</v>
      </c>
      <c r="CD439">
        <v>1.1304258004022381</v>
      </c>
      <c r="CE439">
        <v>0.28038002091339964</v>
      </c>
      <c r="CF439">
        <v>40.150893253237804</v>
      </c>
      <c r="CG439">
        <v>0.69522024826374706</v>
      </c>
      <c r="CH439">
        <v>64.7550133990364</v>
      </c>
      <c r="CI439">
        <v>566.35916207108141</v>
      </c>
      <c r="CJ439">
        <v>5.3075822960152702E-2</v>
      </c>
      <c r="CK439">
        <v>0</v>
      </c>
      <c r="CL439">
        <v>1574.3801490862465</v>
      </c>
      <c r="CM439">
        <v>646.5657958984375</v>
      </c>
      <c r="CN439">
        <v>0.30531199350965316</v>
      </c>
      <c r="CO439" t="e">
        <v>#DIV/0!</v>
      </c>
      <c r="CP439" t="e">
        <v>#DIV/0!</v>
      </c>
    </row>
    <row r="440" spans="1:94" x14ac:dyDescent="0.3">
      <c r="A440" s="40" t="str">
        <f>VLOOKUP(C440,ListCodeMtrx!A$1:B$91,2,TRUE)</f>
        <v>M82</v>
      </c>
      <c r="B440" s="1">
        <f t="shared" si="311"/>
        <v>800</v>
      </c>
      <c r="C440" s="11">
        <v>82</v>
      </c>
      <c r="D440" s="4" t="s">
        <v>206</v>
      </c>
      <c r="E440" s="5">
        <v>3</v>
      </c>
      <c r="F440" s="5">
        <v>5</v>
      </c>
      <c r="G440">
        <v>96</v>
      </c>
      <c r="H440" s="12">
        <v>41340</v>
      </c>
      <c r="I440">
        <v>2</v>
      </c>
      <c r="J440" s="1">
        <v>34</v>
      </c>
      <c r="K440" s="6">
        <v>0.58031250000000001</v>
      </c>
      <c r="L440" s="1">
        <v>7445</v>
      </c>
      <c r="M440" s="1">
        <v>0</v>
      </c>
      <c r="N440" s="1">
        <v>800</v>
      </c>
      <c r="O440" s="7">
        <v>55.064262597661788</v>
      </c>
      <c r="P440" s="7">
        <v>0.4764864297243388</v>
      </c>
      <c r="Q440" s="7">
        <v>561.23330529717225</v>
      </c>
      <c r="R440" s="1">
        <v>25.119327545166016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t="e">
        <v>#DIV/0!</v>
      </c>
      <c r="AA440">
        <v>0.56630874459409508</v>
      </c>
      <c r="AB440">
        <v>0.30531199350965316</v>
      </c>
      <c r="AC440" s="1">
        <v>-1</v>
      </c>
      <c r="AD440" s="1">
        <v>0.87</v>
      </c>
      <c r="AE440" s="1">
        <v>0.92</v>
      </c>
      <c r="AF440" s="1">
        <v>10.069668769836426</v>
      </c>
      <c r="AG440">
        <v>0.87503483438491825</v>
      </c>
      <c r="AH440">
        <v>3.5605699896445131E-2</v>
      </c>
      <c r="AI440">
        <v>0.5391263977894023</v>
      </c>
      <c r="AJ440">
        <v>2.305787786899391</v>
      </c>
      <c r="AK440">
        <v>-1</v>
      </c>
      <c r="AL440" s="1">
        <v>1800.4783935546875</v>
      </c>
      <c r="AM440" s="1">
        <v>0.5</v>
      </c>
      <c r="AN440">
        <v>240.50667019206193</v>
      </c>
      <c r="AO440">
        <v>5.2923598157158525</v>
      </c>
      <c r="AP440">
        <v>1.1458871563208035</v>
      </c>
      <c r="AQ440">
        <v>25.119327545166016</v>
      </c>
      <c r="AR440" s="1">
        <v>2</v>
      </c>
      <c r="AS440">
        <v>4.644859790802002</v>
      </c>
      <c r="AT440" s="1">
        <v>1</v>
      </c>
      <c r="AU440">
        <v>9.2897195816040039</v>
      </c>
      <c r="AV440" s="1">
        <v>24.867048263549805</v>
      </c>
      <c r="AW440" s="1">
        <v>25.012599945068359</v>
      </c>
      <c r="AX440" s="1">
        <v>800.282470703125</v>
      </c>
      <c r="AY440" s="1">
        <v>766.57147216796875</v>
      </c>
      <c r="AZ440" s="1">
        <v>17.452877044677734</v>
      </c>
      <c r="BA440" s="1">
        <v>20.408998489379883</v>
      </c>
      <c r="BB440" s="1">
        <v>55.748256683349609</v>
      </c>
      <c r="BC440" s="1">
        <v>65.190742492675781</v>
      </c>
      <c r="BD440" s="1">
        <v>350.75338745117187</v>
      </c>
      <c r="BE440" s="1">
        <v>1799.4560546875</v>
      </c>
      <c r="BF440" s="1">
        <v>175.56858825683594</v>
      </c>
      <c r="BG440" s="1">
        <v>100.76348114013672</v>
      </c>
      <c r="BH440" s="1">
        <v>0.40858745574951172</v>
      </c>
      <c r="BI440" s="1">
        <v>0.12252897024154663</v>
      </c>
      <c r="BJ440" s="1">
        <v>0.25</v>
      </c>
      <c r="BK440" s="1">
        <v>-1.355140209197998</v>
      </c>
      <c r="BL440" s="1">
        <v>7.355140209197998</v>
      </c>
      <c r="BM440" s="1">
        <v>1</v>
      </c>
      <c r="BN440" s="1">
        <v>0</v>
      </c>
      <c r="BO440" s="1">
        <v>0.15999999642372131</v>
      </c>
      <c r="BP440" s="1">
        <v>111115</v>
      </c>
      <c r="BQ440">
        <v>1.7537669372558593</v>
      </c>
      <c r="BR440">
        <v>5.2923598157158525E-3</v>
      </c>
      <c r="BS440">
        <v>298.26932754516599</v>
      </c>
      <c r="BT440">
        <v>298.01704826354978</v>
      </c>
      <c r="BU440">
        <v>287.91296231464366</v>
      </c>
      <c r="BV440">
        <v>0.20640635063389362</v>
      </c>
      <c r="BW440">
        <v>3.2023688906945122</v>
      </c>
      <c r="BX440">
        <v>31.781046609940169</v>
      </c>
      <c r="BY440">
        <v>11.372048120560287</v>
      </c>
      <c r="BZ440">
        <v>24.99318790435791</v>
      </c>
      <c r="CA440">
        <v>3.1783864536307727</v>
      </c>
      <c r="CB440">
        <v>0.45323898671032786</v>
      </c>
      <c r="CC440">
        <v>2.0564817343737087</v>
      </c>
      <c r="CD440">
        <v>1.1219047192570639</v>
      </c>
      <c r="CE440">
        <v>0.285275133279077</v>
      </c>
      <c r="CF440">
        <v>56.551821573528208</v>
      </c>
      <c r="CG440">
        <v>0.73213434842536973</v>
      </c>
      <c r="CH440">
        <v>65.051331728401095</v>
      </c>
      <c r="CI440">
        <v>758.56942712733598</v>
      </c>
      <c r="CJ440">
        <v>4.7220511195463707E-2</v>
      </c>
      <c r="CK440">
        <v>0</v>
      </c>
      <c r="CL440">
        <v>1574.5867307964149</v>
      </c>
      <c r="CM440">
        <v>646.5657958984375</v>
      </c>
      <c r="CN440">
        <v>0.30531199350965316</v>
      </c>
      <c r="CO440" t="e">
        <v>#DIV/0!</v>
      </c>
      <c r="CP440" t="e">
        <v>#DIV/0!</v>
      </c>
    </row>
    <row r="441" spans="1:94" hidden="1" x14ac:dyDescent="0.3">
      <c r="A441" t="str">
        <f>VLOOKUP(C441,ListCodeMtrx!A$1:B$91,2,TRUE)</f>
        <v>M82</v>
      </c>
      <c r="B441" s="1" t="str">
        <f t="shared" si="311"/>
        <v>400F</v>
      </c>
      <c r="C441" s="8">
        <v>82</v>
      </c>
      <c r="D441" s="4" t="s">
        <v>206</v>
      </c>
      <c r="E441" s="5">
        <v>3</v>
      </c>
      <c r="F441" s="5">
        <v>5</v>
      </c>
      <c r="G441">
        <v>96</v>
      </c>
      <c r="H441" s="13">
        <v>41340</v>
      </c>
      <c r="I441" s="8">
        <v>2</v>
      </c>
      <c r="J441" s="9">
        <v>35</v>
      </c>
      <c r="K441" s="6">
        <v>0.5823842592592593</v>
      </c>
      <c r="L441" s="9">
        <v>7615</v>
      </c>
      <c r="M441" s="9">
        <v>0</v>
      </c>
      <c r="N441" s="1" t="s">
        <v>179</v>
      </c>
      <c r="O441" s="7">
        <v>34.055338837644975</v>
      </c>
      <c r="P441" s="7">
        <v>0.48344331924415507</v>
      </c>
      <c r="Q441" s="7">
        <v>255.96110312703962</v>
      </c>
      <c r="R441" s="9">
        <v>25.171182632446289</v>
      </c>
      <c r="S441" s="9">
        <v>5</v>
      </c>
      <c r="T441" s="9">
        <v>5</v>
      </c>
      <c r="U441" s="9">
        <v>0</v>
      </c>
      <c r="V441" s="9">
        <v>0</v>
      </c>
      <c r="W441" s="9">
        <v>485.527587890625</v>
      </c>
      <c r="X441" s="9">
        <v>1118.4600830078125</v>
      </c>
      <c r="Y441" s="9">
        <v>711.77734375</v>
      </c>
      <c r="Z441" s="8" t="e">
        <v>#DIV/0!</v>
      </c>
      <c r="AA441" s="8">
        <v>0.56589636477242655</v>
      </c>
      <c r="AB441" s="8">
        <v>0.36360952477100766</v>
      </c>
      <c r="AC441" s="9">
        <v>-1</v>
      </c>
      <c r="AD441" s="9">
        <v>0.87</v>
      </c>
      <c r="AE441" s="9">
        <v>0.92</v>
      </c>
      <c r="AF441" s="9">
        <v>10.069668769836426</v>
      </c>
      <c r="AG441" s="8">
        <v>0.87503483438491825</v>
      </c>
      <c r="AH441" s="8">
        <v>2.2263692064092917E-2</v>
      </c>
      <c r="AI441" s="8">
        <v>0.64253730436531808</v>
      </c>
      <c r="AJ441" s="8">
        <v>2.3035973874666178</v>
      </c>
      <c r="AK441" s="8">
        <v>-1</v>
      </c>
      <c r="AL441" s="9">
        <v>1799.416259765625</v>
      </c>
      <c r="AM441" s="9">
        <v>0.5</v>
      </c>
      <c r="AN441" s="8">
        <v>286.26103565275986</v>
      </c>
      <c r="AO441" s="8">
        <v>5.3826763686814179</v>
      </c>
      <c r="AP441" s="8">
        <v>1.1493662757110292</v>
      </c>
      <c r="AQ441" s="8">
        <v>25.171182632446289</v>
      </c>
      <c r="AR441" s="9">
        <v>2</v>
      </c>
      <c r="AS441" s="8">
        <v>4.644859790802002</v>
      </c>
      <c r="AT441" s="9">
        <v>1</v>
      </c>
      <c r="AU441" s="8">
        <v>9.2897195816040039</v>
      </c>
      <c r="AV441" s="9">
        <v>24.859050750732422</v>
      </c>
      <c r="AW441" s="9">
        <v>25.011501312255859</v>
      </c>
      <c r="AX441" s="9">
        <v>400.18798828125</v>
      </c>
      <c r="AY441" s="9">
        <v>379.6060791015625</v>
      </c>
      <c r="AZ441" s="9">
        <v>17.467103958129883</v>
      </c>
      <c r="BA441" s="9">
        <v>20.473245620727539</v>
      </c>
      <c r="BB441" s="9">
        <v>55.819026947021484</v>
      </c>
      <c r="BC441" s="9">
        <v>65.425651550292969</v>
      </c>
      <c r="BD441" s="9">
        <v>350.78024291992187</v>
      </c>
      <c r="BE441" s="9">
        <v>1799.416259765625</v>
      </c>
      <c r="BF441" s="9">
        <v>168.14016723632812</v>
      </c>
      <c r="BG441" s="9">
        <v>100.76113128662109</v>
      </c>
      <c r="BH441" s="9">
        <v>0.38972759246826172</v>
      </c>
      <c r="BI441" s="9">
        <v>0.13436788320541382</v>
      </c>
      <c r="BJ441" s="9">
        <v>0.75</v>
      </c>
      <c r="BK441" s="9">
        <v>-1.355140209197998</v>
      </c>
      <c r="BL441" s="9">
        <v>7.355140209197998</v>
      </c>
      <c r="BM441" s="9">
        <v>1</v>
      </c>
      <c r="BN441" s="9">
        <v>0</v>
      </c>
      <c r="BO441" s="9">
        <v>0.15999999642372131</v>
      </c>
      <c r="BP441" s="9">
        <v>111115</v>
      </c>
      <c r="BQ441" s="8">
        <v>1.7539012145996091</v>
      </c>
      <c r="BR441" s="8">
        <v>5.3826763686814182E-3</v>
      </c>
      <c r="BS441" s="8">
        <v>298.32118263244627</v>
      </c>
      <c r="BT441" s="8">
        <v>298.0090507507324</v>
      </c>
      <c r="BU441" s="8">
        <v>287.90659512728598</v>
      </c>
      <c r="BV441" s="8">
        <v>0.18772080100379782</v>
      </c>
      <c r="BW441" s="8">
        <v>3.2122736655643971</v>
      </c>
      <c r="BX441" s="8">
        <v>31.880087336722049</v>
      </c>
      <c r="BY441" s="8">
        <v>11.40684171599451</v>
      </c>
      <c r="BZ441" s="8">
        <v>25.015116691589355</v>
      </c>
      <c r="CA441" s="8">
        <v>3.1825443821673343</v>
      </c>
      <c r="CB441" s="8">
        <v>0.45952911201227487</v>
      </c>
      <c r="CC441" s="8">
        <v>2.0629073898533679</v>
      </c>
      <c r="CD441" s="8">
        <v>1.1196369923139664</v>
      </c>
      <c r="CE441" s="8">
        <v>0.28926258250282821</v>
      </c>
      <c r="CF441" s="8">
        <v>25.790930316451998</v>
      </c>
      <c r="CG441" s="8">
        <v>0.67428083273281292</v>
      </c>
      <c r="CH441" s="8">
        <v>65.07525826163554</v>
      </c>
      <c r="CI441" s="8">
        <v>374.65709145699867</v>
      </c>
      <c r="CJ441" s="8">
        <v>5.915168885310193E-2</v>
      </c>
      <c r="CK441" s="8">
        <v>0</v>
      </c>
      <c r="CL441" s="8">
        <v>1574.5519088535427</v>
      </c>
      <c r="CM441" s="8">
        <v>632.9324951171875</v>
      </c>
      <c r="CN441" s="8">
        <v>0.36360952477100766</v>
      </c>
      <c r="CO441" s="8" t="e">
        <v>#DIV/0!</v>
      </c>
      <c r="CP441" s="8" t="e">
        <v>#DIV/0!</v>
      </c>
    </row>
    <row r="442" spans="1:94" hidden="1" x14ac:dyDescent="0.3">
      <c r="A442" t="str">
        <f>VLOOKUP(C442,ListCodeMtrx!A$1:B$91,2,TRUE)</f>
        <v>M27</v>
      </c>
      <c r="B442" s="1" t="str">
        <f t="shared" si="311"/>
        <v>400a</v>
      </c>
      <c r="C442" s="11">
        <v>27</v>
      </c>
      <c r="D442" s="4" t="s">
        <v>216</v>
      </c>
      <c r="E442" s="5">
        <v>1</v>
      </c>
      <c r="F442" s="5">
        <v>6</v>
      </c>
      <c r="G442">
        <v>98</v>
      </c>
      <c r="H442" s="12">
        <v>41342</v>
      </c>
      <c r="I442">
        <v>1</v>
      </c>
      <c r="J442" s="1">
        <v>1</v>
      </c>
      <c r="K442" s="6">
        <v>0.39476851851851857</v>
      </c>
      <c r="L442" s="1">
        <v>405</v>
      </c>
      <c r="M442" s="1">
        <v>0</v>
      </c>
      <c r="N442" s="1" t="s">
        <v>177</v>
      </c>
      <c r="O442">
        <f t="shared" ref="O442:O505" si="313">(AX442-AY442*(1000-AZ442)/(1000-BA442))*BQ442</f>
        <v>21.208842912320705</v>
      </c>
      <c r="P442">
        <f t="shared" ref="P442:P505" si="314">IF(CB442&lt;&gt;0,1/(1/CB442-1/AU442),0)</f>
        <v>0.28229026569809607</v>
      </c>
      <c r="Q442">
        <f t="shared" ref="Q442:Q505" si="315">((CE442-BR442/2)*AY442-O442)/(CE442+BR442/2)</f>
        <v>254.51924062048647</v>
      </c>
      <c r="R442" s="1">
        <v>25.662948608398437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t="e">
        <f t="shared" ref="Z442:Z505" si="316">CK442/V442</f>
        <v>#DIV/0!</v>
      </c>
      <c r="AA442" t="e">
        <f t="shared" ref="AA442:AA505" si="317">CM442/X442</f>
        <v>#DIV/0!</v>
      </c>
      <c r="AB442" t="e">
        <f t="shared" ref="AB442:AB505" si="318">(X442-Y442)/X442</f>
        <v>#DIV/0!</v>
      </c>
      <c r="AC442" s="1">
        <v>-1</v>
      </c>
      <c r="AD442" s="1">
        <v>0.85</v>
      </c>
      <c r="AE442" s="1">
        <v>0.85</v>
      </c>
      <c r="AF442" s="1">
        <v>9.7839221954345703</v>
      </c>
      <c r="AG442">
        <f t="shared" ref="AG442:AG505" si="319">(AF442*AE442+(100-AF442)*AD442)/100</f>
        <v>0.84999999999999987</v>
      </c>
      <c r="AH442">
        <f t="shared" ref="AH442:AH505" si="320">(O442-AC442)/CL442</f>
        <v>1.4502916565711239E-2</v>
      </c>
      <c r="AI442" t="e">
        <f t="shared" ref="AI442:AI505" si="321">(X442-Y442)/(X442-W442)</f>
        <v>#DIV/0!</v>
      </c>
      <c r="AJ442" t="e">
        <f t="shared" ref="AJ442:AJ505" si="322">(V442-X442)/(V442-W442)</f>
        <v>#DIV/0!</v>
      </c>
      <c r="AK442" t="e">
        <f t="shared" ref="AK442:AK505" si="323">(V442-X442)/X442</f>
        <v>#DIV/0!</v>
      </c>
      <c r="AL442" s="1">
        <v>0</v>
      </c>
      <c r="AM442" s="1">
        <v>0.5</v>
      </c>
      <c r="AN442" t="e">
        <f t="shared" ref="AN442:AN505" si="324">AB442*AM442*AG442*AL442</f>
        <v>#DIV/0!</v>
      </c>
      <c r="AO442">
        <f t="shared" ref="AO442:AO505" si="325">BR442*1000</f>
        <v>4.6442503499936274</v>
      </c>
      <c r="AP442">
        <f t="shared" ref="AP442:AP505" si="326">(BW442-CC442)</f>
        <v>1.6758249133441498</v>
      </c>
      <c r="AQ442">
        <f t="shared" ref="AQ442:AQ505" si="327">(R442+BV442*M442)</f>
        <v>25.662948608398437</v>
      </c>
      <c r="AR442" s="1">
        <v>2</v>
      </c>
      <c r="AS442">
        <f t="shared" ref="AS442:AS505" si="328">(AR442*BK442+BL442)</f>
        <v>4.644859790802002</v>
      </c>
      <c r="AT442" s="1">
        <v>1</v>
      </c>
      <c r="AU442">
        <f t="shared" ref="AU442:AU505" si="329">AS442*(AT442+1)*(AT442+1)/(AT442*AT442+1)</f>
        <v>9.2897195816040039</v>
      </c>
      <c r="AV442" s="1">
        <v>25.037958145141602</v>
      </c>
      <c r="AW442" s="1">
        <v>25.13641357421875</v>
      </c>
      <c r="AX442" s="1">
        <v>399.64443969726562</v>
      </c>
      <c r="AY442" s="1">
        <v>386.51370239257812</v>
      </c>
      <c r="AZ442" s="1">
        <v>13.495251655578613</v>
      </c>
      <c r="BA442" s="1">
        <v>16.103521347045898</v>
      </c>
      <c r="BB442" s="1">
        <v>42.908149719238281</v>
      </c>
      <c r="BC442" s="1">
        <v>51.201141357421875</v>
      </c>
      <c r="BD442" s="1">
        <v>350.38259887695312</v>
      </c>
      <c r="BE442" s="1">
        <v>1801.5721435546875</v>
      </c>
      <c r="BF442" s="1">
        <v>1861.3570556640625</v>
      </c>
      <c r="BG442" s="1">
        <v>101.32685089111328</v>
      </c>
      <c r="BH442" s="1">
        <v>-7.3533830642700195</v>
      </c>
      <c r="BI442" s="1">
        <v>-0.58208537101745605</v>
      </c>
      <c r="BJ442" s="1">
        <v>0.25</v>
      </c>
      <c r="BK442" s="1">
        <v>-1.355140209197998</v>
      </c>
      <c r="BL442" s="1">
        <v>7.355140209197998</v>
      </c>
      <c r="BM442" s="1">
        <v>1</v>
      </c>
      <c r="BN442" s="1">
        <v>0</v>
      </c>
      <c r="BO442" s="1">
        <v>0.15999999642372131</v>
      </c>
      <c r="BP442" s="1">
        <v>111115</v>
      </c>
      <c r="BQ442">
        <f t="shared" ref="BQ442:BQ505" si="330">BD442*0.000001/(AR442*0.0001)</f>
        <v>1.7519129943847656</v>
      </c>
      <c r="BR442">
        <f t="shared" ref="BR442:BR505" si="331">(BA442-AZ442)/(1000-BA442)*BQ442</f>
        <v>4.6442503499936278E-3</v>
      </c>
      <c r="BS442">
        <f t="shared" ref="BS442:BS505" si="332">(R442+273.15)</f>
        <v>298.81294860839841</v>
      </c>
      <c r="BT442">
        <f t="shared" ref="BT442:BT505" si="333">(AV442+273.15)</f>
        <v>298.18795814514158</v>
      </c>
      <c r="BU442">
        <f t="shared" ref="BU442:BU505" si="334">(BE442*BM442+BF442*BN442)*BO442</f>
        <v>288.25153652582594</v>
      </c>
      <c r="BV442">
        <f t="shared" ref="BV442:BV505" si="335">((BU442+0.00000010773*(BT442^4-BS442^4))-BR442*44100)/(AS442*56+0.00000043092*BS442^3)</f>
        <v>0.28083312186724585</v>
      </c>
      <c r="BW442">
        <f t="shared" ref="BW442:BW505" si="336">0.61365*EXP(17.502*AQ442/(240.97+AQ442))</f>
        <v>3.3075440196981294</v>
      </c>
      <c r="BX442">
        <f t="shared" ref="BX442:BX505" si="337">BW442*1000/BG442</f>
        <v>32.64232521399925</v>
      </c>
      <c r="BY442">
        <f t="shared" ref="BY442:BY505" si="338">(BX442-BA442)</f>
        <v>16.538803866953351</v>
      </c>
      <c r="BZ442">
        <f t="shared" ref="BZ442:BZ505" si="339">IF(M442,R442,(AV442+R442)/2)</f>
        <v>25.35045337677002</v>
      </c>
      <c r="CA442">
        <f t="shared" ref="CA442:CA505" si="340">0.61365*EXP(17.502*BZ442/(240.97+BZ442))</f>
        <v>3.2467224884931243</v>
      </c>
      <c r="CB442">
        <f t="shared" ref="CB442:CB505" si="341">IF(BY442&lt;&gt;0,(1000-(BX442+BA442)/2)/BY442*BR442,0)</f>
        <v>0.27396518085393851</v>
      </c>
      <c r="CC442">
        <f t="shared" ref="CC442:CC505" si="342">BA442*BG442/1000</f>
        <v>1.6317191063539795</v>
      </c>
      <c r="CD442">
        <f t="shared" ref="CD442:CD505" si="343">(CA442-CC442)</f>
        <v>1.6150033821391447</v>
      </c>
      <c r="CE442">
        <f t="shared" ref="CE442:CE505" si="344">1/(1.6/P442+1.37/AU442)</f>
        <v>0.17195722716369813</v>
      </c>
      <c r="CF442">
        <f t="shared" ref="CF442:CF505" si="345">Q442*BG442*0.001</f>
        <v>25.789633143271416</v>
      </c>
      <c r="CG442">
        <f t="shared" ref="CG442:CG505" si="346">Q442/AY442</f>
        <v>0.65849991616073111</v>
      </c>
      <c r="CH442">
        <f t="shared" ref="CH442:CH505" si="347">(1-BR442*BG442/BW442/P442)*100</f>
        <v>49.599060421167685</v>
      </c>
      <c r="CI442">
        <f t="shared" ref="CI442:CI505" si="348">(AY442-O442/(AU442/1.35))</f>
        <v>383.43159235899526</v>
      </c>
      <c r="CJ442">
        <f t="shared" ref="CJ442:CJ505" si="349">O442*CH442/100/CI442</f>
        <v>2.7434846320288361E-2</v>
      </c>
      <c r="CK442">
        <f t="shared" ref="CK442:CK505" si="350">(V442-U442)</f>
        <v>0</v>
      </c>
      <c r="CL442">
        <f t="shared" ref="CL442:CL505" si="351">BE442*AG442</f>
        <v>1531.3363220214842</v>
      </c>
      <c r="CM442">
        <f t="shared" ref="CM442:CM505" si="352">(X442-W442)</f>
        <v>0</v>
      </c>
      <c r="CN442" t="e">
        <f t="shared" ref="CN442:CN505" si="353">(X442-Y442)/(X442-U442)</f>
        <v>#DIV/0!</v>
      </c>
      <c r="CO442" t="e">
        <f t="shared" ref="CO442:CO505" si="354">(V442-X442)/(V442-U442)</f>
        <v>#DIV/0!</v>
      </c>
      <c r="CP442" t="e">
        <v>#DIV/0!</v>
      </c>
    </row>
    <row r="443" spans="1:94" x14ac:dyDescent="0.3">
      <c r="A443" s="40" t="str">
        <f>VLOOKUP(C443,ListCodeMtrx!A$1:B$91,2,TRUE)</f>
        <v>M27</v>
      </c>
      <c r="B443" s="1">
        <f t="shared" si="311"/>
        <v>50</v>
      </c>
      <c r="C443" s="11">
        <v>27</v>
      </c>
      <c r="D443" s="4" t="s">
        <v>216</v>
      </c>
      <c r="E443" s="5">
        <v>1</v>
      </c>
      <c r="F443" s="5">
        <v>6</v>
      </c>
      <c r="G443">
        <v>98</v>
      </c>
      <c r="H443" s="12">
        <v>41342</v>
      </c>
      <c r="I443">
        <v>1</v>
      </c>
      <c r="J443" s="1">
        <v>2</v>
      </c>
      <c r="K443" s="6">
        <v>0.39718750000000003</v>
      </c>
      <c r="L443" s="1">
        <v>614</v>
      </c>
      <c r="M443" s="1">
        <v>0</v>
      </c>
      <c r="N443" s="1">
        <v>50</v>
      </c>
      <c r="O443" s="7">
        <f t="shared" si="313"/>
        <v>-1.3189688163137503</v>
      </c>
      <c r="P443" s="7">
        <f t="shared" si="314"/>
        <v>0.22275412791870092</v>
      </c>
      <c r="Q443" s="7">
        <f t="shared" si="315"/>
        <v>56.392644117262151</v>
      </c>
      <c r="R443" s="1">
        <v>26.301958084106445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t="e">
        <f t="shared" si="316"/>
        <v>#DIV/0!</v>
      </c>
      <c r="AA443" t="e">
        <f t="shared" si="317"/>
        <v>#DIV/0!</v>
      </c>
      <c r="AB443" t="e">
        <f t="shared" si="318"/>
        <v>#DIV/0!</v>
      </c>
      <c r="AC443" s="1">
        <v>-1</v>
      </c>
      <c r="AD443" s="1">
        <v>0.85</v>
      </c>
      <c r="AE443" s="1">
        <v>0.85</v>
      </c>
      <c r="AF443" s="1">
        <v>9.7839221954345703</v>
      </c>
      <c r="AG443">
        <f t="shared" si="319"/>
        <v>0.84999999999999987</v>
      </c>
      <c r="AH443">
        <f t="shared" si="320"/>
        <v>-2.0847401775375089E-4</v>
      </c>
      <c r="AI443" t="e">
        <f t="shared" si="321"/>
        <v>#DIV/0!</v>
      </c>
      <c r="AJ443" t="e">
        <f t="shared" si="322"/>
        <v>#DIV/0!</v>
      </c>
      <c r="AK443" t="e">
        <f t="shared" si="323"/>
        <v>#DIV/0!</v>
      </c>
      <c r="AL443" s="1">
        <v>0</v>
      </c>
      <c r="AM443" s="1">
        <v>0.5</v>
      </c>
      <c r="AN443" t="e">
        <f t="shared" si="324"/>
        <v>#DIV/0!</v>
      </c>
      <c r="AO443">
        <f t="shared" si="325"/>
        <v>4.0394609901075054</v>
      </c>
      <c r="AP443">
        <f t="shared" si="326"/>
        <v>1.8348221007054584</v>
      </c>
      <c r="AQ443">
        <f t="shared" si="327"/>
        <v>26.301958084106445</v>
      </c>
      <c r="AR443" s="1">
        <v>2</v>
      </c>
      <c r="AS443">
        <f t="shared" si="328"/>
        <v>4.644859790802002</v>
      </c>
      <c r="AT443" s="1">
        <v>1</v>
      </c>
      <c r="AU443">
        <f t="shared" si="329"/>
        <v>9.2897195816040039</v>
      </c>
      <c r="AV443" s="1">
        <v>25.156583786010742</v>
      </c>
      <c r="AW443" s="1">
        <v>25.131858825683594</v>
      </c>
      <c r="AX443" s="1">
        <v>47.632251739501953</v>
      </c>
      <c r="AY443" s="1">
        <v>48.273838043212891</v>
      </c>
      <c r="AZ443" s="1">
        <v>13.522773742675781</v>
      </c>
      <c r="BA443" s="1">
        <v>15.792174339294434</v>
      </c>
      <c r="BB443" s="1">
        <v>42.693622589111328</v>
      </c>
      <c r="BC443" s="1">
        <v>49.858493804931641</v>
      </c>
      <c r="BD443" s="1">
        <v>350.37173461914062</v>
      </c>
      <c r="BE443" s="1">
        <v>1800.0201416015625</v>
      </c>
      <c r="BF443" s="1">
        <v>1930.75</v>
      </c>
      <c r="BG443" s="1">
        <v>101.32864379882812</v>
      </c>
      <c r="BH443" s="1">
        <v>-0.81569385528564453</v>
      </c>
      <c r="BI443" s="1">
        <v>-0.6432197093963623</v>
      </c>
      <c r="BJ443" s="1">
        <v>0.25</v>
      </c>
      <c r="BK443" s="1">
        <v>-1.355140209197998</v>
      </c>
      <c r="BL443" s="1">
        <v>7.355140209197998</v>
      </c>
      <c r="BM443" s="1">
        <v>1</v>
      </c>
      <c r="BN443" s="1">
        <v>0</v>
      </c>
      <c r="BO443" s="1">
        <v>0.15999999642372131</v>
      </c>
      <c r="BP443" s="1">
        <v>111115</v>
      </c>
      <c r="BQ443">
        <f t="shared" si="330"/>
        <v>1.7518586730957031</v>
      </c>
      <c r="BR443">
        <f t="shared" si="331"/>
        <v>4.0394609901075055E-3</v>
      </c>
      <c r="BS443">
        <f t="shared" si="332"/>
        <v>299.45195808410642</v>
      </c>
      <c r="BT443">
        <f t="shared" si="333"/>
        <v>298.30658378601072</v>
      </c>
      <c r="BU443">
        <f t="shared" si="334"/>
        <v>288.00321621887633</v>
      </c>
      <c r="BV443">
        <f t="shared" si="335"/>
        <v>0.35587564931444643</v>
      </c>
      <c r="BW443">
        <f t="shared" si="336"/>
        <v>3.4350217091408179</v>
      </c>
      <c r="BX443">
        <f t="shared" si="337"/>
        <v>33.899809376315211</v>
      </c>
      <c r="BY443">
        <f t="shared" si="338"/>
        <v>18.107635037020778</v>
      </c>
      <c r="BZ443">
        <f t="shared" si="339"/>
        <v>25.729270935058594</v>
      </c>
      <c r="CA443">
        <f t="shared" si="340"/>
        <v>3.3205797335747422</v>
      </c>
      <c r="CB443">
        <f t="shared" si="341"/>
        <v>0.21753788206930127</v>
      </c>
      <c r="CC443">
        <f t="shared" si="342"/>
        <v>1.6001996084353596</v>
      </c>
      <c r="CD443">
        <f t="shared" si="343"/>
        <v>1.7203801251393827</v>
      </c>
      <c r="CE443">
        <f t="shared" si="344"/>
        <v>0.13642039486870491</v>
      </c>
      <c r="CF443">
        <f t="shared" si="345"/>
        <v>5.7141901486321371</v>
      </c>
      <c r="CG443">
        <f t="shared" si="346"/>
        <v>1.1681823199303445</v>
      </c>
      <c r="CH443">
        <f t="shared" si="347"/>
        <v>46.506575452285773</v>
      </c>
      <c r="CI443">
        <f t="shared" si="348"/>
        <v>48.465513140225468</v>
      </c>
      <c r="CJ443">
        <f t="shared" si="349"/>
        <v>-1.2656571405244409E-2</v>
      </c>
      <c r="CK443">
        <f t="shared" si="350"/>
        <v>0</v>
      </c>
      <c r="CL443">
        <f t="shared" si="351"/>
        <v>1530.0171203613279</v>
      </c>
      <c r="CM443">
        <f t="shared" si="352"/>
        <v>0</v>
      </c>
      <c r="CN443" t="e">
        <f t="shared" si="353"/>
        <v>#DIV/0!</v>
      </c>
      <c r="CO443" t="e">
        <f t="shared" si="354"/>
        <v>#DIV/0!</v>
      </c>
      <c r="CP443" t="e">
        <v>#DIV/0!</v>
      </c>
    </row>
    <row r="444" spans="1:94" x14ac:dyDescent="0.3">
      <c r="A444" s="40" t="str">
        <f>VLOOKUP(C444,ListCodeMtrx!A$1:B$91,2,TRUE)</f>
        <v>M27</v>
      </c>
      <c r="B444" s="1">
        <f t="shared" si="311"/>
        <v>100</v>
      </c>
      <c r="C444" s="11">
        <v>27</v>
      </c>
      <c r="D444" s="4" t="s">
        <v>216</v>
      </c>
      <c r="E444" s="5">
        <v>1</v>
      </c>
      <c r="F444" s="5">
        <v>6</v>
      </c>
      <c r="G444">
        <v>98</v>
      </c>
      <c r="H444" s="12">
        <v>41342</v>
      </c>
      <c r="I444">
        <v>1</v>
      </c>
      <c r="J444" s="1">
        <v>3</v>
      </c>
      <c r="K444" s="6">
        <v>0.39960648148148148</v>
      </c>
      <c r="L444" s="1">
        <v>823</v>
      </c>
      <c r="M444" s="1">
        <v>0</v>
      </c>
      <c r="N444" s="1">
        <v>100</v>
      </c>
      <c r="O444" s="7">
        <f t="shared" si="313"/>
        <v>3.2610494829917895</v>
      </c>
      <c r="P444" s="7">
        <f t="shared" si="314"/>
        <v>0.21770164332778286</v>
      </c>
      <c r="Q444" s="7">
        <f t="shared" si="315"/>
        <v>72.737030876239757</v>
      </c>
      <c r="R444" s="1">
        <v>26.563581466674805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t="e">
        <f t="shared" si="316"/>
        <v>#DIV/0!</v>
      </c>
      <c r="AA444" t="e">
        <f t="shared" si="317"/>
        <v>#DIV/0!</v>
      </c>
      <c r="AB444" t="e">
        <f t="shared" si="318"/>
        <v>#DIV/0!</v>
      </c>
      <c r="AC444" s="1">
        <v>-1</v>
      </c>
      <c r="AD444" s="1">
        <v>0.85</v>
      </c>
      <c r="AE444" s="1">
        <v>0.85</v>
      </c>
      <c r="AF444" s="1">
        <v>10.018235206604004</v>
      </c>
      <c r="AG444">
        <f t="shared" si="319"/>
        <v>0.84999999999999987</v>
      </c>
      <c r="AH444">
        <f t="shared" si="320"/>
        <v>2.7871786575535502E-3</v>
      </c>
      <c r="AI444" t="e">
        <f t="shared" si="321"/>
        <v>#DIV/0!</v>
      </c>
      <c r="AJ444" t="e">
        <f t="shared" si="322"/>
        <v>#DIV/0!</v>
      </c>
      <c r="AK444" t="e">
        <f t="shared" si="323"/>
        <v>#DIV/0!</v>
      </c>
      <c r="AL444" s="1">
        <v>0</v>
      </c>
      <c r="AM444" s="1">
        <v>0.5</v>
      </c>
      <c r="AN444" t="e">
        <f t="shared" si="324"/>
        <v>#DIV/0!</v>
      </c>
      <c r="AO444">
        <f t="shared" si="325"/>
        <v>4.0518208295962195</v>
      </c>
      <c r="AP444">
        <f t="shared" si="326"/>
        <v>1.8814783308692395</v>
      </c>
      <c r="AQ444">
        <f t="shared" si="327"/>
        <v>26.563581466674805</v>
      </c>
      <c r="AR444" s="1">
        <v>2</v>
      </c>
      <c r="AS444">
        <f t="shared" si="328"/>
        <v>4.644859790802002</v>
      </c>
      <c r="AT444" s="1">
        <v>1</v>
      </c>
      <c r="AU444">
        <f t="shared" si="329"/>
        <v>9.2897195816040039</v>
      </c>
      <c r="AV444" s="1">
        <v>25.255760192871094</v>
      </c>
      <c r="AW444" s="1">
        <v>25.132112503051758</v>
      </c>
      <c r="AX444" s="1">
        <v>101.89816284179687</v>
      </c>
      <c r="AY444" s="1">
        <v>99.805679321289063</v>
      </c>
      <c r="AZ444" s="1">
        <v>13.583332061767578</v>
      </c>
      <c r="BA444" s="1">
        <v>15.859701156616211</v>
      </c>
      <c r="BB444" s="1">
        <v>42.630218505859375</v>
      </c>
      <c r="BC444" s="1">
        <v>49.774425506591797</v>
      </c>
      <c r="BD444" s="1">
        <v>350.34390258789062</v>
      </c>
      <c r="BE444" s="1">
        <v>1798.5927734375</v>
      </c>
      <c r="BF444" s="1">
        <v>2036.6297607421875</v>
      </c>
      <c r="BG444" s="1">
        <v>101.32350158691406</v>
      </c>
      <c r="BH444" s="1">
        <v>-1.2533998489379883</v>
      </c>
      <c r="BI444" s="1">
        <v>-0.61737799644470215</v>
      </c>
      <c r="BJ444" s="1">
        <v>0.25</v>
      </c>
      <c r="BK444" s="1">
        <v>-1.355140209197998</v>
      </c>
      <c r="BL444" s="1">
        <v>7.355140209197998</v>
      </c>
      <c r="BM444" s="1">
        <v>1</v>
      </c>
      <c r="BN444" s="1">
        <v>0</v>
      </c>
      <c r="BO444" s="1">
        <v>0.15999999642372131</v>
      </c>
      <c r="BP444" s="1">
        <v>111115</v>
      </c>
      <c r="BQ444">
        <f t="shared" si="330"/>
        <v>1.7517195129394532</v>
      </c>
      <c r="BR444">
        <f t="shared" si="331"/>
        <v>4.0518208295962192E-3</v>
      </c>
      <c r="BS444">
        <f t="shared" si="332"/>
        <v>299.71358146667478</v>
      </c>
      <c r="BT444">
        <f t="shared" si="333"/>
        <v>298.40576019287107</v>
      </c>
      <c r="BU444">
        <f t="shared" si="334"/>
        <v>287.774837317731</v>
      </c>
      <c r="BV444">
        <f t="shared" si="335"/>
        <v>0.34601056948908832</v>
      </c>
      <c r="BW444">
        <f t="shared" si="336"/>
        <v>3.4884387861796249</v>
      </c>
      <c r="BX444">
        <f t="shared" si="337"/>
        <v>34.428723164361671</v>
      </c>
      <c r="BY444">
        <f t="shared" si="338"/>
        <v>18.56902200774546</v>
      </c>
      <c r="BZ444">
        <f t="shared" si="339"/>
        <v>25.909670829772949</v>
      </c>
      <c r="CA444">
        <f t="shared" si="340"/>
        <v>3.3562648197263578</v>
      </c>
      <c r="CB444">
        <f t="shared" si="341"/>
        <v>0.21271669479270233</v>
      </c>
      <c r="CC444">
        <f t="shared" si="342"/>
        <v>1.6069604553103853</v>
      </c>
      <c r="CD444">
        <f t="shared" si="343"/>
        <v>1.7493043644159725</v>
      </c>
      <c r="CE444">
        <f t="shared" si="344"/>
        <v>0.13338699063265619</v>
      </c>
      <c r="CF444">
        <f t="shared" si="345"/>
        <v>7.3699706634160966</v>
      </c>
      <c r="CG444">
        <f t="shared" si="346"/>
        <v>0.72878649161926579</v>
      </c>
      <c r="CH444">
        <f t="shared" si="347"/>
        <v>45.941049658193819</v>
      </c>
      <c r="CI444">
        <f t="shared" si="348"/>
        <v>99.331777309138246</v>
      </c>
      <c r="CJ444">
        <f t="shared" si="349"/>
        <v>1.5082387559592214E-2</v>
      </c>
      <c r="CK444">
        <f t="shared" si="350"/>
        <v>0</v>
      </c>
      <c r="CL444">
        <f t="shared" si="351"/>
        <v>1528.8038574218747</v>
      </c>
      <c r="CM444">
        <f t="shared" si="352"/>
        <v>0</v>
      </c>
      <c r="CN444" t="e">
        <f t="shared" si="353"/>
        <v>#DIV/0!</v>
      </c>
      <c r="CO444" t="e">
        <f t="shared" si="354"/>
        <v>#DIV/0!</v>
      </c>
      <c r="CP444" t="e">
        <f t="shared" ref="CP444:CP451" si="355">(V444-X444)/(V444-U444)</f>
        <v>#DIV/0!</v>
      </c>
    </row>
    <row r="445" spans="1:94" s="8" customFormat="1" x14ac:dyDescent="0.3">
      <c r="A445" s="40" t="str">
        <f>VLOOKUP(C445,ListCodeMtrx!A$1:B$91,2,TRUE)</f>
        <v>M27</v>
      </c>
      <c r="B445" s="1">
        <f t="shared" si="311"/>
        <v>250</v>
      </c>
      <c r="C445" s="11">
        <v>27</v>
      </c>
      <c r="D445" s="4" t="s">
        <v>216</v>
      </c>
      <c r="E445" s="5">
        <v>1</v>
      </c>
      <c r="F445" s="5">
        <v>6</v>
      </c>
      <c r="G445">
        <v>98</v>
      </c>
      <c r="H445" s="12">
        <v>41342</v>
      </c>
      <c r="I445">
        <v>1</v>
      </c>
      <c r="J445" s="1">
        <v>4</v>
      </c>
      <c r="K445" s="6">
        <v>0.40170138888888896</v>
      </c>
      <c r="L445" s="1">
        <v>1004</v>
      </c>
      <c r="M445" s="1">
        <v>0</v>
      </c>
      <c r="N445" s="1">
        <v>250</v>
      </c>
      <c r="O445" s="7">
        <f t="shared" si="313"/>
        <v>12.549357722700575</v>
      </c>
      <c r="P445" s="7">
        <f t="shared" si="314"/>
        <v>0.22136382294830007</v>
      </c>
      <c r="Q445" s="7">
        <f t="shared" si="315"/>
        <v>145.27685403584775</v>
      </c>
      <c r="R445" s="1">
        <v>26.571075439453125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t="e">
        <f t="shared" si="316"/>
        <v>#DIV/0!</v>
      </c>
      <c r="AA445" t="e">
        <f t="shared" si="317"/>
        <v>#DIV/0!</v>
      </c>
      <c r="AB445" t="e">
        <f t="shared" si="318"/>
        <v>#DIV/0!</v>
      </c>
      <c r="AC445" s="1">
        <v>-1</v>
      </c>
      <c r="AD445" s="1">
        <v>0.85</v>
      </c>
      <c r="AE445" s="1">
        <v>0.85</v>
      </c>
      <c r="AF445" s="1">
        <v>10.018235206604004</v>
      </c>
      <c r="AG445">
        <f t="shared" si="319"/>
        <v>0.84999999999999987</v>
      </c>
      <c r="AH445">
        <f t="shared" si="320"/>
        <v>8.8648877506749008E-3</v>
      </c>
      <c r="AI445" t="e">
        <f t="shared" si="321"/>
        <v>#DIV/0!</v>
      </c>
      <c r="AJ445" t="e">
        <f t="shared" si="322"/>
        <v>#DIV/0!</v>
      </c>
      <c r="AK445" t="e">
        <f t="shared" si="323"/>
        <v>#DIV/0!</v>
      </c>
      <c r="AL445" s="1">
        <v>0</v>
      </c>
      <c r="AM445" s="1">
        <v>0.5</v>
      </c>
      <c r="AN445" t="e">
        <f t="shared" si="324"/>
        <v>#DIV/0!</v>
      </c>
      <c r="AO445">
        <f t="shared" si="325"/>
        <v>4.1177688885030106</v>
      </c>
      <c r="AP445">
        <f t="shared" si="326"/>
        <v>1.8810586079144855</v>
      </c>
      <c r="AQ445">
        <f t="shared" si="327"/>
        <v>26.571075439453125</v>
      </c>
      <c r="AR445" s="1">
        <v>2</v>
      </c>
      <c r="AS445">
        <f t="shared" si="328"/>
        <v>4.644859790802002</v>
      </c>
      <c r="AT445" s="1">
        <v>1</v>
      </c>
      <c r="AU445">
        <f t="shared" si="329"/>
        <v>9.2897195816040039</v>
      </c>
      <c r="AV445" s="1">
        <v>25.284273147583008</v>
      </c>
      <c r="AW445" s="1">
        <v>25.131450653076172</v>
      </c>
      <c r="AX445" s="1">
        <v>251.47811889648438</v>
      </c>
      <c r="AY445" s="1">
        <v>243.74058532714844</v>
      </c>
      <c r="AZ445" s="1">
        <v>13.566341400146484</v>
      </c>
      <c r="BA445" s="1">
        <v>15.879878044128418</v>
      </c>
      <c r="BB445" s="1">
        <v>42.502513885498047</v>
      </c>
      <c r="BC445" s="1">
        <v>49.750679016113281</v>
      </c>
      <c r="BD445" s="1">
        <v>350.31900024414062</v>
      </c>
      <c r="BE445" s="1">
        <v>1798.152587890625</v>
      </c>
      <c r="BF445" s="1">
        <v>2039.6429443359375</v>
      </c>
      <c r="BG445" s="1">
        <v>101.31821441650391</v>
      </c>
      <c r="BH445" s="1">
        <v>-3.5258607864379883</v>
      </c>
      <c r="BI445" s="1">
        <v>-0.58520865440368652</v>
      </c>
      <c r="BJ445" s="1">
        <v>0.25</v>
      </c>
      <c r="BK445" s="1">
        <v>-1.355140209197998</v>
      </c>
      <c r="BL445" s="1">
        <v>7.355140209197998</v>
      </c>
      <c r="BM445" s="1">
        <v>1</v>
      </c>
      <c r="BN445" s="1">
        <v>0</v>
      </c>
      <c r="BO445" s="1">
        <v>0.15999999642372131</v>
      </c>
      <c r="BP445" s="1">
        <v>111115</v>
      </c>
      <c r="BQ445">
        <f t="shared" si="330"/>
        <v>1.7515950012207031</v>
      </c>
      <c r="BR445">
        <f t="shared" si="331"/>
        <v>4.1177688885030107E-3</v>
      </c>
      <c r="BS445">
        <f t="shared" si="332"/>
        <v>299.7210754394531</v>
      </c>
      <c r="BT445">
        <f t="shared" si="333"/>
        <v>298.43427314758299</v>
      </c>
      <c r="BU445">
        <f t="shared" si="334"/>
        <v>287.70440763180522</v>
      </c>
      <c r="BV445">
        <f t="shared" si="335"/>
        <v>0.33592846215332134</v>
      </c>
      <c r="BW445">
        <f t="shared" si="336"/>
        <v>3.4899794964974213</v>
      </c>
      <c r="BX445">
        <f t="shared" si="337"/>
        <v>34.445726433261463</v>
      </c>
      <c r="BY445">
        <f t="shared" si="338"/>
        <v>18.565848389133045</v>
      </c>
      <c r="BZ445">
        <f t="shared" si="339"/>
        <v>25.927674293518066</v>
      </c>
      <c r="CA445">
        <f t="shared" si="340"/>
        <v>3.3598444169073112</v>
      </c>
      <c r="CB445">
        <f t="shared" si="341"/>
        <v>0.21621173458717469</v>
      </c>
      <c r="CC445">
        <f t="shared" si="342"/>
        <v>1.6089208885829358</v>
      </c>
      <c r="CD445">
        <f t="shared" si="343"/>
        <v>1.7509235283243754</v>
      </c>
      <c r="CE445">
        <f t="shared" si="344"/>
        <v>0.13558596147094326</v>
      </c>
      <c r="CF445">
        <f t="shared" si="345"/>
        <v>14.719191446959163</v>
      </c>
      <c r="CG445">
        <f t="shared" si="346"/>
        <v>0.59603062756601355</v>
      </c>
      <c r="CH445">
        <f t="shared" si="347"/>
        <v>45.996740511139237</v>
      </c>
      <c r="CI445">
        <f t="shared" si="348"/>
        <v>241.91688841392894</v>
      </c>
      <c r="CJ445">
        <f t="shared" si="349"/>
        <v>2.3860655390245348E-2</v>
      </c>
      <c r="CK445">
        <f t="shared" si="350"/>
        <v>0</v>
      </c>
      <c r="CL445">
        <f t="shared" si="351"/>
        <v>1528.429699707031</v>
      </c>
      <c r="CM445">
        <f t="shared" si="352"/>
        <v>0</v>
      </c>
      <c r="CN445" t="e">
        <f t="shared" si="353"/>
        <v>#DIV/0!</v>
      </c>
      <c r="CO445" t="e">
        <f t="shared" si="354"/>
        <v>#DIV/0!</v>
      </c>
      <c r="CP445" t="e">
        <f t="shared" si="355"/>
        <v>#DIV/0!</v>
      </c>
    </row>
    <row r="446" spans="1:94" x14ac:dyDescent="0.3">
      <c r="A446" s="40" t="str">
        <f>VLOOKUP(C446,ListCodeMtrx!A$1:B$91,2,TRUE)</f>
        <v>M27</v>
      </c>
      <c r="B446" s="1">
        <f t="shared" si="311"/>
        <v>600</v>
      </c>
      <c r="C446" s="11">
        <v>27</v>
      </c>
      <c r="D446" s="4" t="s">
        <v>216</v>
      </c>
      <c r="E446" s="5">
        <v>1</v>
      </c>
      <c r="F446" s="5">
        <v>6</v>
      </c>
      <c r="G446">
        <v>98</v>
      </c>
      <c r="H446" s="12">
        <v>41342</v>
      </c>
      <c r="I446">
        <v>1</v>
      </c>
      <c r="J446" s="1">
        <v>5</v>
      </c>
      <c r="K446" s="6">
        <v>0.40412037037037041</v>
      </c>
      <c r="L446" s="1">
        <v>1213</v>
      </c>
      <c r="M446" s="1">
        <v>0</v>
      </c>
      <c r="N446" s="1">
        <v>600</v>
      </c>
      <c r="O446" s="7">
        <f t="shared" si="313"/>
        <v>29.389820285208778</v>
      </c>
      <c r="P446" s="7">
        <f t="shared" si="314"/>
        <v>0.23493798865985108</v>
      </c>
      <c r="Q446" s="7">
        <f t="shared" si="315"/>
        <v>361.54111445227988</v>
      </c>
      <c r="R446" s="1">
        <v>26.668615341186523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t="e">
        <f t="shared" si="316"/>
        <v>#DIV/0!</v>
      </c>
      <c r="AA446" t="e">
        <f t="shared" si="317"/>
        <v>#DIV/0!</v>
      </c>
      <c r="AB446" t="e">
        <f t="shared" si="318"/>
        <v>#DIV/0!</v>
      </c>
      <c r="AC446" s="1">
        <v>-1</v>
      </c>
      <c r="AD446" s="1">
        <v>0.85</v>
      </c>
      <c r="AE446" s="1">
        <v>0.85</v>
      </c>
      <c r="AF446" s="1">
        <v>10.018235206604004</v>
      </c>
      <c r="AG446">
        <f t="shared" si="319"/>
        <v>0.84999999999999987</v>
      </c>
      <c r="AH446">
        <f t="shared" si="320"/>
        <v>1.98843329748183E-2</v>
      </c>
      <c r="AI446" t="e">
        <f t="shared" si="321"/>
        <v>#DIV/0!</v>
      </c>
      <c r="AJ446" t="e">
        <f t="shared" si="322"/>
        <v>#DIV/0!</v>
      </c>
      <c r="AK446" t="e">
        <f t="shared" si="323"/>
        <v>#DIV/0!</v>
      </c>
      <c r="AL446" s="1">
        <v>0</v>
      </c>
      <c r="AM446" s="1">
        <v>0.5</v>
      </c>
      <c r="AN446" t="e">
        <f t="shared" si="324"/>
        <v>#DIV/0!</v>
      </c>
      <c r="AO446">
        <f t="shared" si="325"/>
        <v>4.4428543171040147</v>
      </c>
      <c r="AP446">
        <f t="shared" si="326"/>
        <v>1.9149319767607662</v>
      </c>
      <c r="AQ446">
        <f t="shared" si="327"/>
        <v>26.668615341186523</v>
      </c>
      <c r="AR446" s="1">
        <v>2</v>
      </c>
      <c r="AS446">
        <f t="shared" si="328"/>
        <v>4.644859790802002</v>
      </c>
      <c r="AT446" s="1">
        <v>1</v>
      </c>
      <c r="AU446">
        <f t="shared" si="329"/>
        <v>9.2897195816040039</v>
      </c>
      <c r="AV446" s="1">
        <v>25.335275650024414</v>
      </c>
      <c r="AW446" s="1">
        <v>25.128850936889648</v>
      </c>
      <c r="AX446" s="1">
        <v>598.8424072265625</v>
      </c>
      <c r="AY446" s="1">
        <v>580.59088134765625</v>
      </c>
      <c r="AZ446" s="1">
        <v>13.247767448425293</v>
      </c>
      <c r="BA446" s="1">
        <v>15.744293212890625</v>
      </c>
      <c r="BB446" s="1">
        <v>41.377979278564453</v>
      </c>
      <c r="BC446" s="1">
        <v>49.175613403320313</v>
      </c>
      <c r="BD446" s="1">
        <v>350.3192138671875</v>
      </c>
      <c r="BE446" s="1">
        <v>1798.03515625</v>
      </c>
      <c r="BF446" s="1">
        <v>2053.588134765625</v>
      </c>
      <c r="BG446" s="1">
        <v>101.31641387939453</v>
      </c>
      <c r="BH446" s="1">
        <v>-11.888958930969238</v>
      </c>
      <c r="BI446" s="1">
        <v>-0.51536345481872559</v>
      </c>
      <c r="BJ446" s="1">
        <v>0.25</v>
      </c>
      <c r="BK446" s="1">
        <v>-1.355140209197998</v>
      </c>
      <c r="BL446" s="1">
        <v>7.355140209197998</v>
      </c>
      <c r="BM446" s="1">
        <v>1</v>
      </c>
      <c r="BN446" s="1">
        <v>0</v>
      </c>
      <c r="BO446" s="1">
        <v>0.15999999642372131</v>
      </c>
      <c r="BP446" s="1">
        <v>111115</v>
      </c>
      <c r="BQ446">
        <f t="shared" si="330"/>
        <v>1.7515960693359374</v>
      </c>
      <c r="BR446">
        <f t="shared" si="331"/>
        <v>4.4428543171040145E-3</v>
      </c>
      <c r="BS446">
        <f t="shared" si="332"/>
        <v>299.8186153411865</v>
      </c>
      <c r="BT446">
        <f t="shared" si="333"/>
        <v>298.48527565002439</v>
      </c>
      <c r="BU446">
        <f t="shared" si="334"/>
        <v>287.68561856972519</v>
      </c>
      <c r="BV446">
        <f t="shared" si="335"/>
        <v>0.28106876226924099</v>
      </c>
      <c r="BW446">
        <f t="shared" si="336"/>
        <v>3.510087304156535</v>
      </c>
      <c r="BX446">
        <f t="shared" si="337"/>
        <v>34.644804032788684</v>
      </c>
      <c r="BY446">
        <f t="shared" si="338"/>
        <v>18.900510819898059</v>
      </c>
      <c r="BZ446">
        <f t="shared" si="339"/>
        <v>26.001945495605469</v>
      </c>
      <c r="CA446">
        <f t="shared" si="340"/>
        <v>3.3746469076181129</v>
      </c>
      <c r="CB446">
        <f t="shared" si="341"/>
        <v>0.22914293953516032</v>
      </c>
      <c r="CC446">
        <f t="shared" si="342"/>
        <v>1.5951553273957688</v>
      </c>
      <c r="CD446">
        <f t="shared" si="343"/>
        <v>1.7794915802223441</v>
      </c>
      <c r="CE446">
        <f t="shared" si="344"/>
        <v>0.14372395065207477</v>
      </c>
      <c r="CF446">
        <f t="shared" si="345"/>
        <v>36.630049186264742</v>
      </c>
      <c r="CG446">
        <f t="shared" si="346"/>
        <v>0.62271235402987679</v>
      </c>
      <c r="CH446">
        <f t="shared" si="347"/>
        <v>45.415326447930696</v>
      </c>
      <c r="CI446">
        <f t="shared" si="348"/>
        <v>576.31989587425176</v>
      </c>
      <c r="CJ446">
        <f t="shared" si="349"/>
        <v>2.3159850840721339E-2</v>
      </c>
      <c r="CK446">
        <f t="shared" si="350"/>
        <v>0</v>
      </c>
      <c r="CL446">
        <f t="shared" si="351"/>
        <v>1528.3298828124998</v>
      </c>
      <c r="CM446">
        <f t="shared" si="352"/>
        <v>0</v>
      </c>
      <c r="CN446" t="e">
        <f t="shared" si="353"/>
        <v>#DIV/0!</v>
      </c>
      <c r="CO446" t="e">
        <f t="shared" si="354"/>
        <v>#DIV/0!</v>
      </c>
      <c r="CP446" t="e">
        <f t="shared" si="355"/>
        <v>#DIV/0!</v>
      </c>
    </row>
    <row r="447" spans="1:94" x14ac:dyDescent="0.3">
      <c r="A447" s="40" t="str">
        <f>VLOOKUP(C447,ListCodeMtrx!A$1:B$91,2,TRUE)</f>
        <v>M27</v>
      </c>
      <c r="B447" s="1">
        <f t="shared" si="311"/>
        <v>800</v>
      </c>
      <c r="C447" s="11">
        <v>27</v>
      </c>
      <c r="D447" s="4" t="s">
        <v>216</v>
      </c>
      <c r="E447" s="5">
        <v>1</v>
      </c>
      <c r="F447" s="5">
        <v>6</v>
      </c>
      <c r="G447">
        <v>98</v>
      </c>
      <c r="H447" s="12">
        <v>41342</v>
      </c>
      <c r="I447">
        <v>1</v>
      </c>
      <c r="J447" s="1">
        <v>6</v>
      </c>
      <c r="K447" s="6">
        <v>0.40592592592592591</v>
      </c>
      <c r="L447" s="1">
        <v>1369</v>
      </c>
      <c r="M447" s="1">
        <v>0</v>
      </c>
      <c r="N447" s="1">
        <v>800</v>
      </c>
      <c r="O447" s="7">
        <f t="shared" si="313"/>
        <v>37.199925482408737</v>
      </c>
      <c r="P447" s="7">
        <f t="shared" si="314"/>
        <v>0.23277835853174483</v>
      </c>
      <c r="Q447" s="7">
        <f t="shared" si="315"/>
        <v>496.85709694378255</v>
      </c>
      <c r="R447" s="1">
        <v>26.499977111816406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t="e">
        <f t="shared" si="316"/>
        <v>#DIV/0!</v>
      </c>
      <c r="AA447" t="e">
        <f t="shared" si="317"/>
        <v>#DIV/0!</v>
      </c>
      <c r="AB447" t="e">
        <f t="shared" si="318"/>
        <v>#DIV/0!</v>
      </c>
      <c r="AC447" s="1">
        <v>-1</v>
      </c>
      <c r="AD447" s="1">
        <v>0.85</v>
      </c>
      <c r="AE447" s="1">
        <v>0.85</v>
      </c>
      <c r="AF447" s="1">
        <v>10.018235206604004</v>
      </c>
      <c r="AG447">
        <f t="shared" si="319"/>
        <v>0.84999999999999987</v>
      </c>
      <c r="AH447">
        <f t="shared" si="320"/>
        <v>2.4994127497618739E-2</v>
      </c>
      <c r="AI447" t="e">
        <f t="shared" si="321"/>
        <v>#DIV/0!</v>
      </c>
      <c r="AJ447" t="e">
        <f t="shared" si="322"/>
        <v>#DIV/0!</v>
      </c>
      <c r="AK447" t="e">
        <f t="shared" si="323"/>
        <v>#DIV/0!</v>
      </c>
      <c r="AL447" s="1">
        <v>0</v>
      </c>
      <c r="AM447" s="1">
        <v>0.5</v>
      </c>
      <c r="AN447" t="e">
        <f t="shared" si="324"/>
        <v>#DIV/0!</v>
      </c>
      <c r="AO447">
        <f t="shared" si="325"/>
        <v>4.4610203116972551</v>
      </c>
      <c r="AP447">
        <f t="shared" si="326"/>
        <v>1.9410702170052108</v>
      </c>
      <c r="AQ447">
        <f t="shared" si="327"/>
        <v>26.499977111816406</v>
      </c>
      <c r="AR447" s="1">
        <v>2</v>
      </c>
      <c r="AS447">
        <f t="shared" si="328"/>
        <v>4.644859790802002</v>
      </c>
      <c r="AT447" s="1">
        <v>1</v>
      </c>
      <c r="AU447">
        <f t="shared" si="329"/>
        <v>9.2897195816040039</v>
      </c>
      <c r="AV447" s="1">
        <v>25.325111389160156</v>
      </c>
      <c r="AW447" s="1">
        <v>25.133289337158203</v>
      </c>
      <c r="AX447" s="1">
        <v>801.2159423828125</v>
      </c>
      <c r="AY447" s="1">
        <v>778.001220703125</v>
      </c>
      <c r="AZ447" s="1">
        <v>12.636239051818848</v>
      </c>
      <c r="BA447" s="1">
        <v>15.144021034240723</v>
      </c>
      <c r="BB447" s="1">
        <v>39.491233825683594</v>
      </c>
      <c r="BC447" s="1">
        <v>47.328647613525391</v>
      </c>
      <c r="BD447" s="1">
        <v>350.38632202148437</v>
      </c>
      <c r="BE447" s="1">
        <v>1798.06591796875</v>
      </c>
      <c r="BF447" s="1">
        <v>2061.7431640625</v>
      </c>
      <c r="BG447" s="1">
        <v>101.31495666503906</v>
      </c>
      <c r="BH447" s="1">
        <v>-17.860210418701172</v>
      </c>
      <c r="BI447" s="1">
        <v>-0.45560526847839355</v>
      </c>
      <c r="BJ447" s="1">
        <v>0.5</v>
      </c>
      <c r="BK447" s="1">
        <v>-1.355140209197998</v>
      </c>
      <c r="BL447" s="1">
        <v>7.355140209197998</v>
      </c>
      <c r="BM447" s="1">
        <v>1</v>
      </c>
      <c r="BN447" s="1">
        <v>0</v>
      </c>
      <c r="BO447" s="1">
        <v>0.15999999642372131</v>
      </c>
      <c r="BP447" s="1">
        <v>111115</v>
      </c>
      <c r="BQ447">
        <f t="shared" si="330"/>
        <v>1.7519316101074216</v>
      </c>
      <c r="BR447">
        <f t="shared" si="331"/>
        <v>4.4610203116972552E-3</v>
      </c>
      <c r="BS447">
        <f t="shared" si="332"/>
        <v>299.64997711181638</v>
      </c>
      <c r="BT447">
        <f t="shared" si="333"/>
        <v>298.47511138916013</v>
      </c>
      <c r="BU447">
        <f t="shared" si="334"/>
        <v>287.69054044461518</v>
      </c>
      <c r="BV447">
        <f t="shared" si="335"/>
        <v>0.28493214506188286</v>
      </c>
      <c r="BW447">
        <f t="shared" si="336"/>
        <v>3.4753860518237496</v>
      </c>
      <c r="BX447">
        <f t="shared" si="337"/>
        <v>34.30279364688321</v>
      </c>
      <c r="BY447">
        <f t="shared" si="338"/>
        <v>19.158772612642487</v>
      </c>
      <c r="BZ447">
        <f t="shared" si="339"/>
        <v>25.912544250488281</v>
      </c>
      <c r="CA447">
        <f t="shared" si="340"/>
        <v>3.3568359134409258</v>
      </c>
      <c r="CB447">
        <f t="shared" si="341"/>
        <v>0.22708806964521752</v>
      </c>
      <c r="CC447">
        <f t="shared" si="342"/>
        <v>1.5343158348185388</v>
      </c>
      <c r="CD447">
        <f t="shared" si="343"/>
        <v>1.822520078622387</v>
      </c>
      <c r="CE447">
        <f t="shared" si="344"/>
        <v>0.14243054192896895</v>
      </c>
      <c r="CF447">
        <f t="shared" si="345"/>
        <v>50.339055245576439</v>
      </c>
      <c r="CG447">
        <f t="shared" si="346"/>
        <v>0.63863279866674738</v>
      </c>
      <c r="CH447">
        <f t="shared" si="347"/>
        <v>44.132130694939463</v>
      </c>
      <c r="CI447">
        <f t="shared" si="348"/>
        <v>772.5952556511013</v>
      </c>
      <c r="CJ447">
        <f t="shared" si="349"/>
        <v>2.1249314711984942E-2</v>
      </c>
      <c r="CK447">
        <f t="shared" si="350"/>
        <v>0</v>
      </c>
      <c r="CL447">
        <f t="shared" si="351"/>
        <v>1528.3560302734372</v>
      </c>
      <c r="CM447">
        <f t="shared" si="352"/>
        <v>0</v>
      </c>
      <c r="CN447" t="e">
        <f t="shared" si="353"/>
        <v>#DIV/0!</v>
      </c>
      <c r="CO447" t="e">
        <f t="shared" si="354"/>
        <v>#DIV/0!</v>
      </c>
      <c r="CP447" t="e">
        <f t="shared" si="355"/>
        <v>#DIV/0!</v>
      </c>
    </row>
    <row r="448" spans="1:94" hidden="1" x14ac:dyDescent="0.3">
      <c r="A448" t="str">
        <f>VLOOKUP(C448,ListCodeMtrx!A$1:B$91,2,TRUE)</f>
        <v>M27</v>
      </c>
      <c r="B448" s="1" t="str">
        <f t="shared" si="311"/>
        <v>400b</v>
      </c>
      <c r="C448" s="11">
        <v>27</v>
      </c>
      <c r="D448" s="4" t="s">
        <v>216</v>
      </c>
      <c r="E448" s="5">
        <v>1</v>
      </c>
      <c r="F448" s="5">
        <v>6</v>
      </c>
      <c r="G448">
        <v>98</v>
      </c>
      <c r="H448" s="12">
        <v>41342</v>
      </c>
      <c r="I448">
        <v>1</v>
      </c>
      <c r="J448" s="1">
        <v>7</v>
      </c>
      <c r="K448" s="6">
        <v>0.40795138888888893</v>
      </c>
      <c r="L448" s="1">
        <v>1544</v>
      </c>
      <c r="M448" s="1">
        <v>0</v>
      </c>
      <c r="N448" s="1" t="s">
        <v>178</v>
      </c>
      <c r="O448">
        <f t="shared" si="313"/>
        <v>20.01188859168451</v>
      </c>
      <c r="P448">
        <f t="shared" si="314"/>
        <v>0.22301215205275021</v>
      </c>
      <c r="Q448">
        <f t="shared" si="315"/>
        <v>230.80282329010001</v>
      </c>
      <c r="R448" s="1">
        <v>26.546892166137695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t="e">
        <f t="shared" si="316"/>
        <v>#DIV/0!</v>
      </c>
      <c r="AA448" t="e">
        <f t="shared" si="317"/>
        <v>#DIV/0!</v>
      </c>
      <c r="AB448" t="e">
        <f t="shared" si="318"/>
        <v>#DIV/0!</v>
      </c>
      <c r="AC448" s="1">
        <v>-1</v>
      </c>
      <c r="AD448" s="1">
        <v>0.85</v>
      </c>
      <c r="AE448" s="1">
        <v>0.85</v>
      </c>
      <c r="AF448" s="1">
        <v>10.018235206604004</v>
      </c>
      <c r="AG448">
        <f t="shared" si="319"/>
        <v>0.84999999999999987</v>
      </c>
      <c r="AH448">
        <f t="shared" si="320"/>
        <v>1.3745491596219205E-2</v>
      </c>
      <c r="AI448" t="e">
        <f t="shared" si="321"/>
        <v>#DIV/0!</v>
      </c>
      <c r="AJ448" t="e">
        <f t="shared" si="322"/>
        <v>#DIV/0!</v>
      </c>
      <c r="AK448" t="e">
        <f t="shared" si="323"/>
        <v>#DIV/0!</v>
      </c>
      <c r="AL448" s="1">
        <v>0</v>
      </c>
      <c r="AM448" s="1">
        <v>0.5</v>
      </c>
      <c r="AN448" t="e">
        <f t="shared" si="324"/>
        <v>#DIV/0!</v>
      </c>
      <c r="AO448">
        <f t="shared" si="325"/>
        <v>4.3086848607647852</v>
      </c>
      <c r="AP448">
        <f t="shared" si="326"/>
        <v>1.9547868305198115</v>
      </c>
      <c r="AQ448">
        <f t="shared" si="327"/>
        <v>26.546892166137695</v>
      </c>
      <c r="AR448" s="1">
        <v>2</v>
      </c>
      <c r="AS448">
        <f t="shared" si="328"/>
        <v>4.644859790802002</v>
      </c>
      <c r="AT448" s="1">
        <v>1</v>
      </c>
      <c r="AU448">
        <f t="shared" si="329"/>
        <v>9.2897195816040039</v>
      </c>
      <c r="AV448" s="1">
        <v>25.333889007568359</v>
      </c>
      <c r="AW448" s="1">
        <v>25.129377365112305</v>
      </c>
      <c r="AX448" s="1">
        <v>399.45242309570312</v>
      </c>
      <c r="AY448" s="1">
        <v>387.07574462890625</v>
      </c>
      <c r="AZ448" s="1">
        <v>12.681289672851563</v>
      </c>
      <c r="BA448" s="1">
        <v>15.103916168212891</v>
      </c>
      <c r="BB448" s="1">
        <v>39.610576629638672</v>
      </c>
      <c r="BC448" s="1">
        <v>47.177761077880859</v>
      </c>
      <c r="BD448" s="1">
        <v>350.33108520507812</v>
      </c>
      <c r="BE448" s="1">
        <v>1798.3983154296875</v>
      </c>
      <c r="BF448" s="1">
        <v>2004.5650634765625</v>
      </c>
      <c r="BG448" s="1">
        <v>101.31298828125</v>
      </c>
      <c r="BH448" s="1">
        <v>-6.5605278015136719</v>
      </c>
      <c r="BI448" s="1">
        <v>-0.51413130760192871</v>
      </c>
      <c r="BJ448" s="1">
        <v>0.25</v>
      </c>
      <c r="BK448" s="1">
        <v>-1.355140209197998</v>
      </c>
      <c r="BL448" s="1">
        <v>7.355140209197998</v>
      </c>
      <c r="BM448" s="1">
        <v>1</v>
      </c>
      <c r="BN448" s="1">
        <v>0</v>
      </c>
      <c r="BO448" s="1">
        <v>0.15999999642372131</v>
      </c>
      <c r="BP448" s="1">
        <v>111115</v>
      </c>
      <c r="BQ448">
        <f t="shared" si="330"/>
        <v>1.7516554260253905</v>
      </c>
      <c r="BR448">
        <f t="shared" si="331"/>
        <v>4.3086848607647851E-3</v>
      </c>
      <c r="BS448">
        <f t="shared" si="332"/>
        <v>299.69689216613767</v>
      </c>
      <c r="BT448">
        <f t="shared" si="333"/>
        <v>298.48388900756834</v>
      </c>
      <c r="BU448">
        <f t="shared" si="334"/>
        <v>287.74372403717643</v>
      </c>
      <c r="BV448">
        <f t="shared" si="335"/>
        <v>0.3082146772182448</v>
      </c>
      <c r="BW448">
        <f t="shared" si="336"/>
        <v>3.4850097122709465</v>
      </c>
      <c r="BX448">
        <f t="shared" si="337"/>
        <v>34.398449511689286</v>
      </c>
      <c r="BY448">
        <f t="shared" si="338"/>
        <v>19.294533343476395</v>
      </c>
      <c r="BZ448">
        <f t="shared" si="339"/>
        <v>25.940390586853027</v>
      </c>
      <c r="CA448">
        <f t="shared" si="340"/>
        <v>3.3623747842757172</v>
      </c>
      <c r="CB448">
        <f t="shared" si="341"/>
        <v>0.21778395668724496</v>
      </c>
      <c r="CC448">
        <f t="shared" si="342"/>
        <v>1.530222881751135</v>
      </c>
      <c r="CD448">
        <f t="shared" si="343"/>
        <v>1.8321519025245823</v>
      </c>
      <c r="CE448">
        <f t="shared" si="344"/>
        <v>0.13657523276923839</v>
      </c>
      <c r="CF448">
        <f t="shared" si="345"/>
        <v>23.383323731269318</v>
      </c>
      <c r="CG448">
        <f t="shared" si="346"/>
        <v>0.59627302018464934</v>
      </c>
      <c r="CH448">
        <f t="shared" si="347"/>
        <v>43.833503508530058</v>
      </c>
      <c r="CI448">
        <f t="shared" si="348"/>
        <v>384.16757831005714</v>
      </c>
      <c r="CJ448">
        <f t="shared" si="349"/>
        <v>2.2833555935528348E-2</v>
      </c>
      <c r="CK448">
        <f t="shared" si="350"/>
        <v>0</v>
      </c>
      <c r="CL448">
        <f t="shared" si="351"/>
        <v>1528.6385681152342</v>
      </c>
      <c r="CM448">
        <f t="shared" si="352"/>
        <v>0</v>
      </c>
      <c r="CN448" t="e">
        <f t="shared" si="353"/>
        <v>#DIV/0!</v>
      </c>
      <c r="CO448" t="e">
        <f t="shared" si="354"/>
        <v>#DIV/0!</v>
      </c>
      <c r="CP448" s="8" t="e">
        <f t="shared" si="355"/>
        <v>#DIV/0!</v>
      </c>
    </row>
    <row r="449" spans="1:94" hidden="1" x14ac:dyDescent="0.3">
      <c r="A449" t="str">
        <f>VLOOKUP(C449,ListCodeMtrx!A$1:B$91,2,TRUE)</f>
        <v>M27</v>
      </c>
      <c r="B449" s="1" t="str">
        <f t="shared" si="311"/>
        <v>400F</v>
      </c>
      <c r="C449" s="8">
        <v>27</v>
      </c>
      <c r="D449" s="4" t="s">
        <v>216</v>
      </c>
      <c r="E449" s="5">
        <v>1</v>
      </c>
      <c r="F449" s="5">
        <v>6</v>
      </c>
      <c r="G449">
        <v>98</v>
      </c>
      <c r="H449" s="13">
        <v>41342</v>
      </c>
      <c r="I449" s="8">
        <v>1</v>
      </c>
      <c r="J449" s="9">
        <v>8</v>
      </c>
      <c r="K449" s="6">
        <v>0.40888888888888886</v>
      </c>
      <c r="L449" s="9">
        <v>1616</v>
      </c>
      <c r="M449" s="9">
        <v>0</v>
      </c>
      <c r="N449" s="1" t="s">
        <v>179</v>
      </c>
      <c r="O449" s="7">
        <f t="shared" si="313"/>
        <v>20.287340546921943</v>
      </c>
      <c r="P449" s="7">
        <f t="shared" si="314"/>
        <v>0.23018792323223722</v>
      </c>
      <c r="Q449" s="7">
        <f t="shared" si="315"/>
        <v>233.8830120610717</v>
      </c>
      <c r="R449" s="9">
        <v>26.476564407348633</v>
      </c>
      <c r="S449" s="9">
        <v>1</v>
      </c>
      <c r="T449" s="9">
        <v>1</v>
      </c>
      <c r="U449" s="9">
        <v>0</v>
      </c>
      <c r="V449" s="9">
        <v>0</v>
      </c>
      <c r="W449" s="9">
        <v>267.207763671875</v>
      </c>
      <c r="X449" s="9">
        <v>570.896728515625</v>
      </c>
      <c r="Y449" s="9">
        <v>418.167236328125</v>
      </c>
      <c r="Z449" s="8" t="e">
        <f t="shared" si="316"/>
        <v>#DIV/0!</v>
      </c>
      <c r="AA449" s="8">
        <f t="shared" si="317"/>
        <v>0.53195078842606869</v>
      </c>
      <c r="AB449" s="8">
        <f t="shared" si="318"/>
        <v>0.26752560412214715</v>
      </c>
      <c r="AC449" s="9">
        <v>-1</v>
      </c>
      <c r="AD449" s="9">
        <v>0.85</v>
      </c>
      <c r="AE449" s="9">
        <v>0.85</v>
      </c>
      <c r="AF449" s="9">
        <v>10.018235206604004</v>
      </c>
      <c r="AG449" s="8">
        <f t="shared" si="319"/>
        <v>0.84999999999999987</v>
      </c>
      <c r="AH449" s="8">
        <f t="shared" si="320"/>
        <v>1.3920013947991194E-2</v>
      </c>
      <c r="AI449" s="8">
        <f t="shared" si="321"/>
        <v>0.50291419797252213</v>
      </c>
      <c r="AJ449" s="8">
        <f t="shared" si="322"/>
        <v>2.1365274746158689</v>
      </c>
      <c r="AK449" s="8">
        <f t="shared" si="323"/>
        <v>-1</v>
      </c>
      <c r="AL449" s="9">
        <v>1799.131103515625</v>
      </c>
      <c r="AM449" s="9">
        <v>0.5</v>
      </c>
      <c r="AN449" s="8">
        <f t="shared" si="324"/>
        <v>204.55829502925917</v>
      </c>
      <c r="AO449" s="8">
        <f t="shared" si="325"/>
        <v>4.4428590550673048</v>
      </c>
      <c r="AP449" s="8">
        <f t="shared" si="326"/>
        <v>1.9546486353019226</v>
      </c>
      <c r="AQ449" s="8">
        <f t="shared" si="327"/>
        <v>26.476564407348633</v>
      </c>
      <c r="AR449" s="9">
        <v>2</v>
      </c>
      <c r="AS449" s="8">
        <f t="shared" si="328"/>
        <v>4.644859790802002</v>
      </c>
      <c r="AT449" s="9">
        <v>1</v>
      </c>
      <c r="AU449" s="8">
        <f t="shared" si="329"/>
        <v>9.2897195816040039</v>
      </c>
      <c r="AV449" s="9">
        <v>25.317626953125</v>
      </c>
      <c r="AW449" s="9">
        <v>25.130084991455078</v>
      </c>
      <c r="AX449" s="9">
        <v>400.25454711914062</v>
      </c>
      <c r="AY449" s="9">
        <v>387.69021606445312</v>
      </c>
      <c r="AZ449" s="9">
        <v>12.464203834533691</v>
      </c>
      <c r="BA449" s="9">
        <v>14.962470054626465</v>
      </c>
      <c r="BB449" s="9">
        <v>38.971477508544922</v>
      </c>
      <c r="BC449" s="9">
        <v>46.782741546630859</v>
      </c>
      <c r="BD449" s="9">
        <v>350.35360717773437</v>
      </c>
      <c r="BE449" s="9">
        <v>1799.131103515625</v>
      </c>
      <c r="BF449" s="9">
        <v>2067.822509765625</v>
      </c>
      <c r="BG449" s="9">
        <v>101.31639099121094</v>
      </c>
      <c r="BH449" s="9">
        <v>-6.5605278015136719</v>
      </c>
      <c r="BI449" s="9">
        <v>-0.51413130760192871</v>
      </c>
      <c r="BJ449" s="9">
        <v>0.25</v>
      </c>
      <c r="BK449" s="9">
        <v>-1.355140209197998</v>
      </c>
      <c r="BL449" s="9">
        <v>7.355140209197998</v>
      </c>
      <c r="BM449" s="9">
        <v>1</v>
      </c>
      <c r="BN449" s="9">
        <v>0</v>
      </c>
      <c r="BO449" s="9">
        <v>0.15999999642372131</v>
      </c>
      <c r="BP449" s="9">
        <v>111115</v>
      </c>
      <c r="BQ449" s="8">
        <f t="shared" si="330"/>
        <v>1.7517680358886718</v>
      </c>
      <c r="BR449" s="8">
        <f t="shared" si="331"/>
        <v>4.4428590550673044E-3</v>
      </c>
      <c r="BS449" s="8">
        <f t="shared" si="332"/>
        <v>299.62656440734861</v>
      </c>
      <c r="BT449" s="8">
        <f t="shared" si="333"/>
        <v>298.46762695312498</v>
      </c>
      <c r="BU449" s="8">
        <f t="shared" si="334"/>
        <v>287.86097012830578</v>
      </c>
      <c r="BV449" s="8">
        <f t="shared" si="335"/>
        <v>0.28919332697541578</v>
      </c>
      <c r="BW449" s="8">
        <f t="shared" si="336"/>
        <v>3.4705921015507428</v>
      </c>
      <c r="BX449" s="8">
        <f t="shared" si="337"/>
        <v>34.254991394746902</v>
      </c>
      <c r="BY449" s="8">
        <f t="shared" si="338"/>
        <v>19.292521340120437</v>
      </c>
      <c r="BZ449" s="8">
        <f t="shared" si="339"/>
        <v>25.897095680236816</v>
      </c>
      <c r="CA449" s="8">
        <f t="shared" si="340"/>
        <v>3.3537665011085789</v>
      </c>
      <c r="CB449" s="8">
        <f t="shared" si="341"/>
        <v>0.22462206243211363</v>
      </c>
      <c r="CC449" s="8">
        <f t="shared" si="342"/>
        <v>1.5159434662488203</v>
      </c>
      <c r="CD449" s="8">
        <f t="shared" si="343"/>
        <v>1.8378230348597586</v>
      </c>
      <c r="CE449" s="8">
        <f t="shared" si="344"/>
        <v>0.14087845761065931</v>
      </c>
      <c r="CF449" s="8">
        <f t="shared" si="345"/>
        <v>23.696182696181644</v>
      </c>
      <c r="CG449" s="8">
        <f t="shared" si="346"/>
        <v>0.60327292866784354</v>
      </c>
      <c r="CH449" s="8">
        <f t="shared" si="347"/>
        <v>43.654902015475372</v>
      </c>
      <c r="CI449" s="8">
        <f t="shared" si="348"/>
        <v>384.74202053521674</v>
      </c>
      <c r="CJ449" s="8">
        <f t="shared" si="349"/>
        <v>2.3019109337171873E-2</v>
      </c>
      <c r="CK449" s="8">
        <f t="shared" si="350"/>
        <v>0</v>
      </c>
      <c r="CL449" s="8">
        <f t="shared" si="351"/>
        <v>1529.2614379882809</v>
      </c>
      <c r="CM449" s="8">
        <f t="shared" si="352"/>
        <v>303.68896484375</v>
      </c>
      <c r="CN449" s="8">
        <f t="shared" si="353"/>
        <v>0.26752560412214715</v>
      </c>
      <c r="CO449" s="8" t="e">
        <f t="shared" si="354"/>
        <v>#DIV/0!</v>
      </c>
      <c r="CP449" t="e">
        <f t="shared" si="355"/>
        <v>#DIV/0!</v>
      </c>
    </row>
    <row r="450" spans="1:94" hidden="1" x14ac:dyDescent="0.3">
      <c r="A450" t="str">
        <f>VLOOKUP(C450,ListCodeMtrx!A$1:B$91,2,TRUE)</f>
        <v>M28</v>
      </c>
      <c r="B450" s="1" t="str">
        <f t="shared" si="311"/>
        <v>400a</v>
      </c>
      <c r="C450" s="11">
        <v>28</v>
      </c>
      <c r="D450" s="4" t="s">
        <v>217</v>
      </c>
      <c r="E450" s="5">
        <v>1</v>
      </c>
      <c r="F450" s="5">
        <v>6</v>
      </c>
      <c r="G450">
        <v>98</v>
      </c>
      <c r="H450" s="12">
        <v>41342</v>
      </c>
      <c r="I450">
        <v>1</v>
      </c>
      <c r="J450" s="1">
        <v>9</v>
      </c>
      <c r="K450" s="6">
        <v>0.41368055555555561</v>
      </c>
      <c r="L450" s="1">
        <v>2039</v>
      </c>
      <c r="M450" s="1">
        <v>0</v>
      </c>
      <c r="N450" s="1" t="s">
        <v>177</v>
      </c>
      <c r="O450">
        <f t="shared" si="313"/>
        <v>22.629476793074492</v>
      </c>
      <c r="P450">
        <f t="shared" si="314"/>
        <v>0.2059343859662385</v>
      </c>
      <c r="Q450">
        <f t="shared" si="315"/>
        <v>198.29296270919144</v>
      </c>
      <c r="R450" s="1">
        <v>26.509025573730469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t="e">
        <f t="shared" si="316"/>
        <v>#DIV/0!</v>
      </c>
      <c r="AA450" t="e">
        <f t="shared" si="317"/>
        <v>#DIV/0!</v>
      </c>
      <c r="AB450" t="e">
        <f t="shared" si="318"/>
        <v>#DIV/0!</v>
      </c>
      <c r="AC450" s="1">
        <v>-1</v>
      </c>
      <c r="AD450" s="1">
        <v>0.85</v>
      </c>
      <c r="AE450" s="1">
        <v>0.85</v>
      </c>
      <c r="AF450" s="1">
        <v>9.9940061569213867</v>
      </c>
      <c r="AG450">
        <f t="shared" si="319"/>
        <v>0.85</v>
      </c>
      <c r="AH450">
        <f t="shared" si="320"/>
        <v>1.5442454094344667E-2</v>
      </c>
      <c r="AI450" t="e">
        <f t="shared" si="321"/>
        <v>#DIV/0!</v>
      </c>
      <c r="AJ450" t="e">
        <f t="shared" si="322"/>
        <v>#DIV/0!</v>
      </c>
      <c r="AK450" t="e">
        <f t="shared" si="323"/>
        <v>#DIV/0!</v>
      </c>
      <c r="AL450" s="1">
        <v>1799.131103515625</v>
      </c>
      <c r="AM450" s="1">
        <v>0.5</v>
      </c>
      <c r="AN450" t="e">
        <f t="shared" si="324"/>
        <v>#DIV/0!</v>
      </c>
      <c r="AO450">
        <f t="shared" si="325"/>
        <v>4.1720795287791894</v>
      </c>
      <c r="AP450">
        <f t="shared" si="326"/>
        <v>2.0470952782606058</v>
      </c>
      <c r="AQ450">
        <f t="shared" si="327"/>
        <v>26.509025573730469</v>
      </c>
      <c r="AR450" s="1">
        <v>2</v>
      </c>
      <c r="AS450">
        <f t="shared" si="328"/>
        <v>4.644859790802002</v>
      </c>
      <c r="AT450" s="1">
        <v>1</v>
      </c>
      <c r="AU450">
        <f t="shared" si="329"/>
        <v>9.2897195816040039</v>
      </c>
      <c r="AV450" s="1">
        <v>25.351055145263672</v>
      </c>
      <c r="AW450" s="1">
        <v>25.130743026733398</v>
      </c>
      <c r="AX450" s="1">
        <v>400.95843505859375</v>
      </c>
      <c r="AY450" s="1">
        <v>387.11724853515625</v>
      </c>
      <c r="AZ450" s="1">
        <v>11.768704414367676</v>
      </c>
      <c r="BA450" s="1">
        <v>14.116914749145508</v>
      </c>
      <c r="BB450" s="1">
        <v>36.720470428466797</v>
      </c>
      <c r="BC450" s="1">
        <v>44.047309875488281</v>
      </c>
      <c r="BD450" s="1">
        <v>350.32489013671875</v>
      </c>
      <c r="BE450" s="1">
        <v>1800.192138671875</v>
      </c>
      <c r="BF450" s="1">
        <v>2124.54736328125</v>
      </c>
      <c r="BG450" s="1">
        <v>101.30719757080078</v>
      </c>
      <c r="BH450" s="1">
        <v>-6.5538139343261719</v>
      </c>
      <c r="BI450" s="1">
        <v>-0.46867823600769043</v>
      </c>
      <c r="BJ450" s="1">
        <v>0.75</v>
      </c>
      <c r="BK450" s="1">
        <v>-1.355140209197998</v>
      </c>
      <c r="BL450" s="1">
        <v>7.355140209197998</v>
      </c>
      <c r="BM450" s="1">
        <v>1</v>
      </c>
      <c r="BN450" s="1">
        <v>0</v>
      </c>
      <c r="BO450" s="1">
        <v>0.15999999642372131</v>
      </c>
      <c r="BP450" s="1">
        <v>111115</v>
      </c>
      <c r="BQ450">
        <f t="shared" si="330"/>
        <v>1.7516244506835936</v>
      </c>
      <c r="BR450">
        <f t="shared" si="331"/>
        <v>4.1720795287791893E-3</v>
      </c>
      <c r="BS450">
        <f t="shared" si="332"/>
        <v>299.65902557373045</v>
      </c>
      <c r="BT450">
        <f t="shared" si="333"/>
        <v>298.50105514526365</v>
      </c>
      <c r="BU450">
        <f t="shared" si="334"/>
        <v>288.03073574951122</v>
      </c>
      <c r="BV450">
        <f t="shared" si="335"/>
        <v>0.33378831537491127</v>
      </c>
      <c r="BW450">
        <f t="shared" si="336"/>
        <v>3.4772403498424413</v>
      </c>
      <c r="BX450">
        <f t="shared" si="337"/>
        <v>34.32372460419009</v>
      </c>
      <c r="BY450">
        <f t="shared" si="338"/>
        <v>20.206809855044582</v>
      </c>
      <c r="BZ450">
        <f t="shared" si="339"/>
        <v>25.93004035949707</v>
      </c>
      <c r="CA450">
        <f t="shared" si="340"/>
        <v>3.3603151054914981</v>
      </c>
      <c r="CB450">
        <f t="shared" si="341"/>
        <v>0.20146824056244347</v>
      </c>
      <c r="CC450">
        <f t="shared" si="342"/>
        <v>1.4301450715818356</v>
      </c>
      <c r="CD450">
        <f t="shared" si="343"/>
        <v>1.9301700339096626</v>
      </c>
      <c r="CE450">
        <f t="shared" si="344"/>
        <v>0.12631143111640072</v>
      </c>
      <c r="CF450">
        <f t="shared" si="345"/>
        <v>20.088504350079489</v>
      </c>
      <c r="CG450">
        <f t="shared" si="346"/>
        <v>0.51222972745215556</v>
      </c>
      <c r="CH450">
        <f t="shared" si="347"/>
        <v>40.975909943510338</v>
      </c>
      <c r="CI450">
        <f t="shared" si="348"/>
        <v>383.82868924095033</v>
      </c>
      <c r="CJ450">
        <f t="shared" si="349"/>
        <v>2.4158261983373615E-2</v>
      </c>
      <c r="CK450">
        <f t="shared" si="350"/>
        <v>0</v>
      </c>
      <c r="CL450">
        <f t="shared" si="351"/>
        <v>1530.1633178710938</v>
      </c>
      <c r="CM450">
        <f t="shared" si="352"/>
        <v>0</v>
      </c>
      <c r="CN450" t="e">
        <f t="shared" si="353"/>
        <v>#DIV/0!</v>
      </c>
      <c r="CO450" t="e">
        <f t="shared" si="354"/>
        <v>#DIV/0!</v>
      </c>
      <c r="CP450" t="e">
        <f t="shared" si="355"/>
        <v>#DIV/0!</v>
      </c>
    </row>
    <row r="451" spans="1:94" x14ac:dyDescent="0.3">
      <c r="A451" s="40" t="str">
        <f>VLOOKUP(C451,ListCodeMtrx!A$1:B$91,2,TRUE)</f>
        <v>M28</v>
      </c>
      <c r="B451" s="1">
        <f t="shared" si="311"/>
        <v>50</v>
      </c>
      <c r="C451" s="11">
        <v>28</v>
      </c>
      <c r="D451" s="4" t="s">
        <v>217</v>
      </c>
      <c r="E451" s="5">
        <v>1</v>
      </c>
      <c r="F451" s="5">
        <v>6</v>
      </c>
      <c r="G451">
        <v>98</v>
      </c>
      <c r="H451" s="12">
        <v>41342</v>
      </c>
      <c r="I451">
        <v>1</v>
      </c>
      <c r="J451" s="1">
        <v>10</v>
      </c>
      <c r="K451" s="6">
        <v>0.41607638888888887</v>
      </c>
      <c r="L451" s="1">
        <v>2246</v>
      </c>
      <c r="M451" s="1">
        <v>0</v>
      </c>
      <c r="N451" s="1">
        <v>50</v>
      </c>
      <c r="O451" s="7">
        <f t="shared" si="313"/>
        <v>-1.4863858112568364</v>
      </c>
      <c r="P451" s="7">
        <f t="shared" si="314"/>
        <v>0.21753075186381898</v>
      </c>
      <c r="Q451" s="7">
        <f t="shared" si="315"/>
        <v>57.703491909546344</v>
      </c>
      <c r="R451" s="1">
        <v>26.527278900146484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t="e">
        <f t="shared" si="316"/>
        <v>#DIV/0!</v>
      </c>
      <c r="AA451" t="e">
        <f t="shared" si="317"/>
        <v>#DIV/0!</v>
      </c>
      <c r="AB451" t="e">
        <f t="shared" si="318"/>
        <v>#DIV/0!</v>
      </c>
      <c r="AC451" s="1">
        <v>-1</v>
      </c>
      <c r="AD451" s="1">
        <v>0.85</v>
      </c>
      <c r="AE451" s="1">
        <v>0.85</v>
      </c>
      <c r="AF451" s="1">
        <v>9.9940061569213867</v>
      </c>
      <c r="AG451">
        <f t="shared" si="319"/>
        <v>0.85</v>
      </c>
      <c r="AH451">
        <f t="shared" si="320"/>
        <v>-3.1794786741141939E-4</v>
      </c>
      <c r="AI451" t="e">
        <f t="shared" si="321"/>
        <v>#DIV/0!</v>
      </c>
      <c r="AJ451" t="e">
        <f t="shared" si="322"/>
        <v>#DIV/0!</v>
      </c>
      <c r="AK451" t="e">
        <f t="shared" si="323"/>
        <v>#DIV/0!</v>
      </c>
      <c r="AL451" s="1">
        <v>1799.131103515625</v>
      </c>
      <c r="AM451" s="1">
        <v>0.5</v>
      </c>
      <c r="AN451" t="e">
        <f t="shared" si="324"/>
        <v>#DIV/0!</v>
      </c>
      <c r="AO451">
        <f t="shared" si="325"/>
        <v>4.3882310895265837</v>
      </c>
      <c r="AP451">
        <f t="shared" si="326"/>
        <v>2.0407104081229859</v>
      </c>
      <c r="AQ451">
        <f t="shared" si="327"/>
        <v>26.527278900146484</v>
      </c>
      <c r="AR451" s="1">
        <v>2</v>
      </c>
      <c r="AS451">
        <f t="shared" si="328"/>
        <v>4.644859790802002</v>
      </c>
      <c r="AT451" s="1">
        <v>1</v>
      </c>
      <c r="AU451">
        <f t="shared" si="329"/>
        <v>9.2897195816040039</v>
      </c>
      <c r="AV451" s="1">
        <v>25.386457443237305</v>
      </c>
      <c r="AW451" s="1">
        <v>25.130592346191406</v>
      </c>
      <c r="AX451" s="1">
        <v>47.568950653076172</v>
      </c>
      <c r="AY451" s="1">
        <v>48.296463012695313</v>
      </c>
      <c r="AZ451" s="1">
        <v>11.747550010681152</v>
      </c>
      <c r="BA451" s="1">
        <v>14.216933250427246</v>
      </c>
      <c r="BB451" s="1">
        <v>36.577285766601563</v>
      </c>
      <c r="BC451" s="1">
        <v>44.265983581542969</v>
      </c>
      <c r="BD451" s="1">
        <v>350.35824584960937</v>
      </c>
      <c r="BE451" s="1">
        <v>1799.724609375</v>
      </c>
      <c r="BF451" s="1">
        <v>2134.316650390625</v>
      </c>
      <c r="BG451" s="1">
        <v>101.306884765625</v>
      </c>
      <c r="BH451" s="1">
        <v>-0.44968032836914063</v>
      </c>
      <c r="BI451" s="1">
        <v>-0.54899477958679199</v>
      </c>
      <c r="BJ451" s="1">
        <v>0.5</v>
      </c>
      <c r="BK451" s="1">
        <v>-1.355140209197998</v>
      </c>
      <c r="BL451" s="1">
        <v>7.355140209197998</v>
      </c>
      <c r="BM451" s="1">
        <v>1</v>
      </c>
      <c r="BN451" s="1">
        <v>0</v>
      </c>
      <c r="BO451" s="1">
        <v>0.15999999642372131</v>
      </c>
      <c r="BP451" s="1">
        <v>111115</v>
      </c>
      <c r="BQ451">
        <f t="shared" si="330"/>
        <v>1.7517912292480469</v>
      </c>
      <c r="BR451">
        <f t="shared" si="331"/>
        <v>4.3882310895265834E-3</v>
      </c>
      <c r="BS451">
        <f t="shared" si="332"/>
        <v>299.67727890014646</v>
      </c>
      <c r="BT451">
        <f t="shared" si="333"/>
        <v>298.53645744323728</v>
      </c>
      <c r="BU451">
        <f t="shared" si="334"/>
        <v>287.95593106368324</v>
      </c>
      <c r="BV451">
        <f t="shared" si="335"/>
        <v>0.29914234919400756</v>
      </c>
      <c r="BW451">
        <f t="shared" si="336"/>
        <v>3.4809836266446013</v>
      </c>
      <c r="BX451">
        <f t="shared" si="337"/>
        <v>34.360780461248112</v>
      </c>
      <c r="BY451">
        <f t="shared" si="338"/>
        <v>20.143847210820866</v>
      </c>
      <c r="BZ451">
        <f t="shared" si="339"/>
        <v>25.956868171691895</v>
      </c>
      <c r="CA451">
        <f t="shared" si="340"/>
        <v>3.3656560725478624</v>
      </c>
      <c r="CB451">
        <f t="shared" si="341"/>
        <v>0.21255353696501045</v>
      </c>
      <c r="CC451">
        <f t="shared" si="342"/>
        <v>1.4402732185216154</v>
      </c>
      <c r="CD451">
        <f t="shared" si="343"/>
        <v>1.925382854026247</v>
      </c>
      <c r="CE451">
        <f t="shared" si="344"/>
        <v>0.13328434260868985</v>
      </c>
      <c r="CF451">
        <f t="shared" si="345"/>
        <v>5.8457610054545857</v>
      </c>
      <c r="CG451">
        <f t="shared" si="346"/>
        <v>1.194776766455512</v>
      </c>
      <c r="CH451">
        <f t="shared" si="347"/>
        <v>41.290847743653927</v>
      </c>
      <c r="CI451">
        <f t="shared" si="348"/>
        <v>48.512467470910643</v>
      </c>
      <c r="CJ451">
        <f t="shared" si="349"/>
        <v>-1.2651207704026826E-2</v>
      </c>
      <c r="CK451">
        <f t="shared" si="350"/>
        <v>0</v>
      </c>
      <c r="CL451">
        <f t="shared" si="351"/>
        <v>1529.76591796875</v>
      </c>
      <c r="CM451">
        <f t="shared" si="352"/>
        <v>0</v>
      </c>
      <c r="CN451" t="e">
        <f t="shared" si="353"/>
        <v>#DIV/0!</v>
      </c>
      <c r="CO451" t="e">
        <f t="shared" si="354"/>
        <v>#DIV/0!</v>
      </c>
      <c r="CP451" t="e">
        <f t="shared" si="355"/>
        <v>#DIV/0!</v>
      </c>
    </row>
    <row r="452" spans="1:94" x14ac:dyDescent="0.3">
      <c r="A452" s="40" t="str">
        <f>VLOOKUP(C452,ListCodeMtrx!A$1:B$91,2,TRUE)</f>
        <v>M28</v>
      </c>
      <c r="B452" s="1">
        <f t="shared" ref="B452:B515" si="356">N452</f>
        <v>100</v>
      </c>
      <c r="C452" s="11">
        <v>28</v>
      </c>
      <c r="D452" s="4" t="s">
        <v>217</v>
      </c>
      <c r="E452" s="5">
        <v>1</v>
      </c>
      <c r="F452" s="5">
        <v>6</v>
      </c>
      <c r="G452">
        <v>98</v>
      </c>
      <c r="H452" s="12">
        <v>41342</v>
      </c>
      <c r="I452">
        <v>1</v>
      </c>
      <c r="J452" s="1">
        <v>11</v>
      </c>
      <c r="K452" s="6">
        <v>0.41849537037037043</v>
      </c>
      <c r="L452" s="1">
        <v>2455</v>
      </c>
      <c r="M452" s="1">
        <v>0</v>
      </c>
      <c r="N452" s="1">
        <v>100</v>
      </c>
      <c r="O452" s="7">
        <f t="shared" si="313"/>
        <v>4.2874806536726497</v>
      </c>
      <c r="P452" s="7">
        <f t="shared" si="314"/>
        <v>0.25032990310959885</v>
      </c>
      <c r="Q452" s="7">
        <f t="shared" si="315"/>
        <v>68.170281067547705</v>
      </c>
      <c r="R452" s="1">
        <v>26.436555862426758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t="e">
        <f t="shared" si="316"/>
        <v>#DIV/0!</v>
      </c>
      <c r="AA452" t="e">
        <f t="shared" si="317"/>
        <v>#DIV/0!</v>
      </c>
      <c r="AB452" t="e">
        <f t="shared" si="318"/>
        <v>#DIV/0!</v>
      </c>
      <c r="AC452" s="1">
        <v>-1</v>
      </c>
      <c r="AD452" s="1">
        <v>0.85</v>
      </c>
      <c r="AE452" s="1">
        <v>0.85</v>
      </c>
      <c r="AF452" s="1">
        <v>9.9940061569213867</v>
      </c>
      <c r="AG452">
        <f t="shared" si="319"/>
        <v>0.85</v>
      </c>
      <c r="AH452">
        <f t="shared" si="320"/>
        <v>3.4578838524619766E-3</v>
      </c>
      <c r="AI452" t="e">
        <f t="shared" si="321"/>
        <v>#DIV/0!</v>
      </c>
      <c r="AJ452" t="e">
        <f t="shared" si="322"/>
        <v>#DIV/0!</v>
      </c>
      <c r="AK452" t="e">
        <f t="shared" si="323"/>
        <v>#DIV/0!</v>
      </c>
      <c r="AL452" s="1">
        <v>1799.131103515625</v>
      </c>
      <c r="AM452" s="1">
        <v>0.5</v>
      </c>
      <c r="AN452" t="e">
        <f t="shared" si="324"/>
        <v>#DIV/0!</v>
      </c>
      <c r="AO452">
        <f t="shared" si="325"/>
        <v>4.8797484473172039</v>
      </c>
      <c r="AP452">
        <f t="shared" si="326"/>
        <v>1.9784179692118209</v>
      </c>
      <c r="AQ452">
        <f t="shared" si="327"/>
        <v>26.436555862426758</v>
      </c>
      <c r="AR452" s="1">
        <v>2</v>
      </c>
      <c r="AS452">
        <f t="shared" si="328"/>
        <v>4.644859790802002</v>
      </c>
      <c r="AT452" s="1">
        <v>1</v>
      </c>
      <c r="AU452">
        <f t="shared" si="329"/>
        <v>9.2897195816040039</v>
      </c>
      <c r="AV452" s="1">
        <v>25.424480438232422</v>
      </c>
      <c r="AW452" s="1">
        <v>25.131364822387695</v>
      </c>
      <c r="AX452" s="1">
        <v>101.59446716308594</v>
      </c>
      <c r="AY452" s="1">
        <v>98.871345520019531</v>
      </c>
      <c r="AZ452" s="1">
        <v>11.904165267944336</v>
      </c>
      <c r="BA452" s="1">
        <v>14.649161338806152</v>
      </c>
      <c r="BB452" s="1">
        <v>36.979618072509766</v>
      </c>
      <c r="BC452" s="1">
        <v>45.506793975830078</v>
      </c>
      <c r="BD452" s="1">
        <v>350.32940673828125</v>
      </c>
      <c r="BE452" s="1">
        <v>1798.9515380859375</v>
      </c>
      <c r="BF452" s="1">
        <v>2143.249755859375</v>
      </c>
      <c r="BG452" s="1">
        <v>101.30241394042969</v>
      </c>
      <c r="BH452" s="1">
        <v>-0.99980545043945313</v>
      </c>
      <c r="BI452" s="1">
        <v>-0.55979323387145996</v>
      </c>
      <c r="BJ452" s="1">
        <v>0.25</v>
      </c>
      <c r="BK452" s="1">
        <v>-1.355140209197998</v>
      </c>
      <c r="BL452" s="1">
        <v>7.355140209197998</v>
      </c>
      <c r="BM452" s="1">
        <v>1</v>
      </c>
      <c r="BN452" s="1">
        <v>0</v>
      </c>
      <c r="BO452" s="1">
        <v>0.15999999642372131</v>
      </c>
      <c r="BP452" s="1">
        <v>111115</v>
      </c>
      <c r="BQ452">
        <f t="shared" si="330"/>
        <v>1.7516470336914061</v>
      </c>
      <c r="BR452">
        <f t="shared" si="331"/>
        <v>4.8797484473172038E-3</v>
      </c>
      <c r="BS452">
        <f t="shared" si="332"/>
        <v>299.58655586242674</v>
      </c>
      <c r="BT452">
        <f t="shared" si="333"/>
        <v>298.5744804382324</v>
      </c>
      <c r="BU452">
        <f t="shared" si="334"/>
        <v>287.83223966019796</v>
      </c>
      <c r="BV452">
        <f t="shared" si="335"/>
        <v>0.22439506832251219</v>
      </c>
      <c r="BW452">
        <f t="shared" si="336"/>
        <v>3.4624133750357009</v>
      </c>
      <c r="BX452">
        <f t="shared" si="337"/>
        <v>34.17898192506798</v>
      </c>
      <c r="BY452">
        <f t="shared" si="338"/>
        <v>19.529820586261827</v>
      </c>
      <c r="BZ452">
        <f t="shared" si="339"/>
        <v>25.93051815032959</v>
      </c>
      <c r="CA452">
        <f t="shared" si="340"/>
        <v>3.3604101608403663</v>
      </c>
      <c r="CB452">
        <f t="shared" si="341"/>
        <v>0.24376127257038924</v>
      </c>
      <c r="CC452">
        <f t="shared" si="342"/>
        <v>1.48399540582388</v>
      </c>
      <c r="CD452">
        <f t="shared" si="343"/>
        <v>1.8764147550164862</v>
      </c>
      <c r="CE452">
        <f t="shared" si="344"/>
        <v>0.15292763610623442</v>
      </c>
      <c r="CF452">
        <f t="shared" si="345"/>
        <v>6.9058140311401548</v>
      </c>
      <c r="CG452">
        <f t="shared" si="346"/>
        <v>0.68948471075216167</v>
      </c>
      <c r="CH452">
        <f t="shared" si="347"/>
        <v>42.96708348379822</v>
      </c>
      <c r="CI452">
        <f t="shared" si="348"/>
        <v>98.248280546786106</v>
      </c>
      <c r="CJ452">
        <f t="shared" si="349"/>
        <v>1.8750510253845731E-2</v>
      </c>
      <c r="CK452">
        <f t="shared" si="350"/>
        <v>0</v>
      </c>
      <c r="CL452">
        <f t="shared" si="351"/>
        <v>1529.1088073730468</v>
      </c>
      <c r="CM452">
        <f t="shared" si="352"/>
        <v>0</v>
      </c>
      <c r="CN452" t="e">
        <f t="shared" si="353"/>
        <v>#DIV/0!</v>
      </c>
      <c r="CO452" t="e">
        <f t="shared" si="354"/>
        <v>#DIV/0!</v>
      </c>
      <c r="CP452" t="e">
        <v>#DIV/0!</v>
      </c>
    </row>
    <row r="453" spans="1:94" s="8" customFormat="1" x14ac:dyDescent="0.3">
      <c r="A453" s="40" t="str">
        <f>VLOOKUP(C453,ListCodeMtrx!A$1:B$91,2,TRUE)</f>
        <v>M28</v>
      </c>
      <c r="B453" s="1">
        <f t="shared" si="356"/>
        <v>250</v>
      </c>
      <c r="C453" s="11">
        <v>28</v>
      </c>
      <c r="D453" s="4" t="s">
        <v>217</v>
      </c>
      <c r="E453" s="5">
        <v>1</v>
      </c>
      <c r="F453" s="5">
        <v>6</v>
      </c>
      <c r="G453">
        <v>98</v>
      </c>
      <c r="H453" s="12">
        <v>41342</v>
      </c>
      <c r="I453">
        <v>1</v>
      </c>
      <c r="J453" s="1">
        <v>12</v>
      </c>
      <c r="K453" s="6">
        <v>0.42091435185185189</v>
      </c>
      <c r="L453" s="1">
        <v>2664</v>
      </c>
      <c r="M453" s="1">
        <v>0</v>
      </c>
      <c r="N453" s="1">
        <v>250</v>
      </c>
      <c r="O453" s="7">
        <f t="shared" si="313"/>
        <v>16.379803393715409</v>
      </c>
      <c r="P453" s="7">
        <f t="shared" si="314"/>
        <v>0.27913559905179969</v>
      </c>
      <c r="Q453" s="7">
        <f t="shared" si="315"/>
        <v>139.07632258043992</v>
      </c>
      <c r="R453" s="1">
        <v>26.237817764282227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t="e">
        <f t="shared" si="316"/>
        <v>#DIV/0!</v>
      </c>
      <c r="AA453" t="e">
        <f t="shared" si="317"/>
        <v>#DIV/0!</v>
      </c>
      <c r="AB453" t="e">
        <f t="shared" si="318"/>
        <v>#DIV/0!</v>
      </c>
      <c r="AC453" s="1">
        <v>-1</v>
      </c>
      <c r="AD453" s="1">
        <v>0.85</v>
      </c>
      <c r="AE453" s="1">
        <v>0.85</v>
      </c>
      <c r="AF453" s="1">
        <v>9.9940061569213867</v>
      </c>
      <c r="AG453">
        <f t="shared" si="319"/>
        <v>0.85</v>
      </c>
      <c r="AH453">
        <f t="shared" si="320"/>
        <v>1.1362051672203138E-2</v>
      </c>
      <c r="AI453" t="e">
        <f t="shared" si="321"/>
        <v>#DIV/0!</v>
      </c>
      <c r="AJ453" t="e">
        <f t="shared" si="322"/>
        <v>#DIV/0!</v>
      </c>
      <c r="AK453" t="e">
        <f t="shared" si="323"/>
        <v>#DIV/0!</v>
      </c>
      <c r="AL453" s="1">
        <v>1799.131103515625</v>
      </c>
      <c r="AM453" s="1">
        <v>0.5</v>
      </c>
      <c r="AN453" t="e">
        <f t="shared" si="324"/>
        <v>#DIV/0!</v>
      </c>
      <c r="AO453">
        <f t="shared" si="325"/>
        <v>5.2156521458771996</v>
      </c>
      <c r="AP453">
        <f t="shared" si="326"/>
        <v>1.9019972121804811</v>
      </c>
      <c r="AQ453">
        <f t="shared" si="327"/>
        <v>26.237817764282227</v>
      </c>
      <c r="AR453" s="1">
        <v>2</v>
      </c>
      <c r="AS453">
        <f t="shared" si="328"/>
        <v>4.644859790802002</v>
      </c>
      <c r="AT453" s="1">
        <v>1</v>
      </c>
      <c r="AU453">
        <f t="shared" si="329"/>
        <v>9.2897195816040039</v>
      </c>
      <c r="AV453" s="1">
        <v>25.418893814086914</v>
      </c>
      <c r="AW453" s="1">
        <v>25.125757217407227</v>
      </c>
      <c r="AX453" s="1">
        <v>251.2808837890625</v>
      </c>
      <c r="AY453" s="1">
        <v>241.21145629882812</v>
      </c>
      <c r="AZ453" s="1">
        <v>12.073237419128418</v>
      </c>
      <c r="BA453" s="1">
        <v>15.006159782409668</v>
      </c>
      <c r="BB453" s="1">
        <v>37.514270782470703</v>
      </c>
      <c r="BC453" s="1">
        <v>46.627521514892578</v>
      </c>
      <c r="BD453" s="1">
        <v>350.32534790039062</v>
      </c>
      <c r="BE453" s="1">
        <v>1799.57177734375</v>
      </c>
      <c r="BF453" s="1">
        <v>2145.63330078125</v>
      </c>
      <c r="BG453" s="1">
        <v>101.29428100585937</v>
      </c>
      <c r="BH453" s="1">
        <v>-3.1347999572753906</v>
      </c>
      <c r="BI453" s="1">
        <v>-0.54221510887145996</v>
      </c>
      <c r="BJ453" s="1">
        <v>0.5</v>
      </c>
      <c r="BK453" s="1">
        <v>-1.355140209197998</v>
      </c>
      <c r="BL453" s="1">
        <v>7.355140209197998</v>
      </c>
      <c r="BM453" s="1">
        <v>1</v>
      </c>
      <c r="BN453" s="1">
        <v>0</v>
      </c>
      <c r="BO453" s="1">
        <v>0.15999999642372131</v>
      </c>
      <c r="BP453" s="1">
        <v>111115</v>
      </c>
      <c r="BQ453">
        <f t="shared" si="330"/>
        <v>1.7516267395019529</v>
      </c>
      <c r="BR453">
        <f t="shared" si="331"/>
        <v>5.2156521458771995E-3</v>
      </c>
      <c r="BS453">
        <f t="shared" si="332"/>
        <v>299.3878177642822</v>
      </c>
      <c r="BT453">
        <f t="shared" si="333"/>
        <v>298.56889381408689</v>
      </c>
      <c r="BU453">
        <f t="shared" si="334"/>
        <v>287.93147793922981</v>
      </c>
      <c r="BV453">
        <f t="shared" si="335"/>
        <v>0.17848532702154379</v>
      </c>
      <c r="BW453">
        <f t="shared" si="336"/>
        <v>3.4220353779987116</v>
      </c>
      <c r="BX453">
        <f t="shared" si="337"/>
        <v>33.783105462792747</v>
      </c>
      <c r="BY453">
        <f t="shared" si="338"/>
        <v>18.776945680383079</v>
      </c>
      <c r="BZ453">
        <f t="shared" si="339"/>
        <v>25.82835578918457</v>
      </c>
      <c r="CA453">
        <f t="shared" si="340"/>
        <v>3.3401385592704917</v>
      </c>
      <c r="CB453">
        <f t="shared" si="341"/>
        <v>0.27099286084676111</v>
      </c>
      <c r="CC453">
        <f t="shared" si="342"/>
        <v>1.5200381658182305</v>
      </c>
      <c r="CD453">
        <f t="shared" si="343"/>
        <v>1.8201003934522613</v>
      </c>
      <c r="CE453">
        <f t="shared" si="344"/>
        <v>0.17008376203426992</v>
      </c>
      <c r="CF453">
        <f t="shared" si="345"/>
        <v>14.087636100724627</v>
      </c>
      <c r="CG453">
        <f t="shared" si="346"/>
        <v>0.57657428347077888</v>
      </c>
      <c r="CH453">
        <f t="shared" si="347"/>
        <v>44.691252617318987</v>
      </c>
      <c r="CI453">
        <f t="shared" si="348"/>
        <v>238.83111161917768</v>
      </c>
      <c r="CJ453">
        <f t="shared" si="349"/>
        <v>3.0650693970633153E-2</v>
      </c>
      <c r="CK453">
        <f t="shared" si="350"/>
        <v>0</v>
      </c>
      <c r="CL453">
        <f t="shared" si="351"/>
        <v>1529.6360107421874</v>
      </c>
      <c r="CM453">
        <f t="shared" si="352"/>
        <v>0</v>
      </c>
      <c r="CN453" t="e">
        <f t="shared" si="353"/>
        <v>#DIV/0!</v>
      </c>
      <c r="CO453" t="e">
        <f t="shared" si="354"/>
        <v>#DIV/0!</v>
      </c>
      <c r="CP453" t="e">
        <v>#DIV/0!</v>
      </c>
    </row>
    <row r="454" spans="1:94" x14ac:dyDescent="0.3">
      <c r="A454" s="40" t="str">
        <f>VLOOKUP(C454,ListCodeMtrx!A$1:B$91,2,TRUE)</f>
        <v>M28</v>
      </c>
      <c r="B454" s="1">
        <f t="shared" si="356"/>
        <v>600</v>
      </c>
      <c r="C454" s="11">
        <v>28</v>
      </c>
      <c r="D454" s="4" t="s">
        <v>217</v>
      </c>
      <c r="E454" s="5">
        <v>1</v>
      </c>
      <c r="F454" s="5">
        <v>6</v>
      </c>
      <c r="G454">
        <v>98</v>
      </c>
      <c r="H454" s="12">
        <v>41342</v>
      </c>
      <c r="I454">
        <v>1</v>
      </c>
      <c r="J454" s="1">
        <v>13</v>
      </c>
      <c r="K454" s="6">
        <v>0.42333333333333334</v>
      </c>
      <c r="L454" s="1">
        <v>2873</v>
      </c>
      <c r="M454" s="1">
        <v>0</v>
      </c>
      <c r="N454" s="1">
        <v>600</v>
      </c>
      <c r="O454" s="7">
        <f t="shared" si="313"/>
        <v>39.074682744738524</v>
      </c>
      <c r="P454" s="7">
        <f t="shared" si="314"/>
        <v>0.29823770999427801</v>
      </c>
      <c r="Q454" s="7">
        <f t="shared" si="315"/>
        <v>347.33159310059887</v>
      </c>
      <c r="R454" s="1">
        <v>26.064918518066406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t="e">
        <f t="shared" si="316"/>
        <v>#DIV/0!</v>
      </c>
      <c r="AA454" t="e">
        <f t="shared" si="317"/>
        <v>#DIV/0!</v>
      </c>
      <c r="AB454" t="e">
        <f t="shared" si="318"/>
        <v>#DIV/0!</v>
      </c>
      <c r="AC454" s="1">
        <v>-1</v>
      </c>
      <c r="AD454" s="1">
        <v>0.85</v>
      </c>
      <c r="AE454" s="1">
        <v>0.85</v>
      </c>
      <c r="AF454" s="1">
        <v>9.9940061569213867</v>
      </c>
      <c r="AG454">
        <f t="shared" si="319"/>
        <v>0.85</v>
      </c>
      <c r="AH454">
        <f t="shared" si="320"/>
        <v>2.62076747891118E-2</v>
      </c>
      <c r="AI454" t="e">
        <f t="shared" si="321"/>
        <v>#DIV/0!</v>
      </c>
      <c r="AJ454" t="e">
        <f t="shared" si="322"/>
        <v>#DIV/0!</v>
      </c>
      <c r="AK454" t="e">
        <f t="shared" si="323"/>
        <v>#DIV/0!</v>
      </c>
      <c r="AL454" s="1">
        <v>1799.131103515625</v>
      </c>
      <c r="AM454" s="1">
        <v>0.5</v>
      </c>
      <c r="AN454" t="e">
        <f t="shared" si="324"/>
        <v>#DIV/0!</v>
      </c>
      <c r="AO454">
        <f t="shared" si="325"/>
        <v>5.385069113991209</v>
      </c>
      <c r="AP454">
        <f t="shared" si="326"/>
        <v>1.8418290253073613</v>
      </c>
      <c r="AQ454">
        <f t="shared" si="327"/>
        <v>26.064918518066406</v>
      </c>
      <c r="AR454" s="1">
        <v>2</v>
      </c>
      <c r="AS454">
        <f t="shared" si="328"/>
        <v>4.644859790802002</v>
      </c>
      <c r="AT454" s="1">
        <v>1</v>
      </c>
      <c r="AU454">
        <f t="shared" si="329"/>
        <v>9.2897195816040039</v>
      </c>
      <c r="AV454" s="1">
        <v>25.404912948608398</v>
      </c>
      <c r="AW454" s="1">
        <v>25.130397796630859</v>
      </c>
      <c r="AX454" s="1">
        <v>600.51312255859375</v>
      </c>
      <c r="AY454" s="1">
        <v>576.43450927734375</v>
      </c>
      <c r="AZ454" s="1">
        <v>12.228801727294922</v>
      </c>
      <c r="BA454" s="1">
        <v>15.256074905395508</v>
      </c>
      <c r="BB454" s="1">
        <v>38.030712127685547</v>
      </c>
      <c r="BC454" s="1">
        <v>47.445320129394531</v>
      </c>
      <c r="BD454" s="1">
        <v>350.34262084960937</v>
      </c>
      <c r="BE454" s="1">
        <v>1798.96484375</v>
      </c>
      <c r="BF454" s="1">
        <v>2162.240478515625</v>
      </c>
      <c r="BG454" s="1">
        <v>101.2982177734375</v>
      </c>
      <c r="BH454" s="1">
        <v>-11.304355621337891</v>
      </c>
      <c r="BI454" s="1">
        <v>-0.49016642570495605</v>
      </c>
      <c r="BJ454" s="1">
        <v>0.25</v>
      </c>
      <c r="BK454" s="1">
        <v>-1.355140209197998</v>
      </c>
      <c r="BL454" s="1">
        <v>7.355140209197998</v>
      </c>
      <c r="BM454" s="1">
        <v>1</v>
      </c>
      <c r="BN454" s="1">
        <v>0</v>
      </c>
      <c r="BO454" s="1">
        <v>0.15999999642372131</v>
      </c>
      <c r="BP454" s="1">
        <v>111115</v>
      </c>
      <c r="BQ454">
        <f t="shared" si="330"/>
        <v>1.7517131042480467</v>
      </c>
      <c r="BR454">
        <f t="shared" si="331"/>
        <v>5.385069113991209E-3</v>
      </c>
      <c r="BS454">
        <f t="shared" si="332"/>
        <v>299.21491851806638</v>
      </c>
      <c r="BT454">
        <f t="shared" si="333"/>
        <v>298.55491294860838</v>
      </c>
      <c r="BU454">
        <f t="shared" si="334"/>
        <v>287.83436856640037</v>
      </c>
      <c r="BV454">
        <f t="shared" si="335"/>
        <v>0.15740156859898002</v>
      </c>
      <c r="BW454">
        <f t="shared" si="336"/>
        <v>3.3872422234419903</v>
      </c>
      <c r="BX454">
        <f t="shared" si="337"/>
        <v>33.438320020771343</v>
      </c>
      <c r="BY454">
        <f t="shared" si="338"/>
        <v>18.182245115375835</v>
      </c>
      <c r="BZ454">
        <f t="shared" si="339"/>
        <v>25.734915733337402</v>
      </c>
      <c r="CA454">
        <f t="shared" si="340"/>
        <v>3.3216912933634686</v>
      </c>
      <c r="CB454">
        <f t="shared" si="341"/>
        <v>0.2889608923200303</v>
      </c>
      <c r="CC454">
        <f t="shared" si="342"/>
        <v>1.5454131981346291</v>
      </c>
      <c r="CD454">
        <f t="shared" si="343"/>
        <v>1.7762780952288395</v>
      </c>
      <c r="CE454">
        <f t="shared" si="344"/>
        <v>0.18141172356753713</v>
      </c>
      <c r="CF454">
        <f t="shared" si="345"/>
        <v>35.184071357499448</v>
      </c>
      <c r="CG454">
        <f t="shared" si="346"/>
        <v>0.60255169930064845</v>
      </c>
      <c r="CH454">
        <f t="shared" si="347"/>
        <v>46.00117923584255</v>
      </c>
      <c r="CI454">
        <f t="shared" si="348"/>
        <v>570.75610087738983</v>
      </c>
      <c r="CJ454">
        <f t="shared" si="349"/>
        <v>3.1492987666031744E-2</v>
      </c>
      <c r="CK454">
        <f t="shared" si="350"/>
        <v>0</v>
      </c>
      <c r="CL454">
        <f t="shared" si="351"/>
        <v>1529.1201171875</v>
      </c>
      <c r="CM454">
        <f t="shared" si="352"/>
        <v>0</v>
      </c>
      <c r="CN454" t="e">
        <f t="shared" si="353"/>
        <v>#DIV/0!</v>
      </c>
      <c r="CO454" t="e">
        <f t="shared" si="354"/>
        <v>#DIV/0!</v>
      </c>
      <c r="CP454" t="e">
        <v>#DIV/0!</v>
      </c>
    </row>
    <row r="455" spans="1:94" x14ac:dyDescent="0.3">
      <c r="A455" s="40" t="str">
        <f>VLOOKUP(C455,ListCodeMtrx!A$1:B$91,2,TRUE)</f>
        <v>M28</v>
      </c>
      <c r="B455" s="1">
        <f t="shared" si="356"/>
        <v>800</v>
      </c>
      <c r="C455" s="11">
        <v>28</v>
      </c>
      <c r="D455" s="4" t="s">
        <v>217</v>
      </c>
      <c r="E455" s="5">
        <v>1</v>
      </c>
      <c r="F455" s="5">
        <v>6</v>
      </c>
      <c r="G455">
        <v>98</v>
      </c>
      <c r="H455" s="12">
        <v>41342</v>
      </c>
      <c r="I455">
        <v>1</v>
      </c>
      <c r="J455" s="1">
        <v>14</v>
      </c>
      <c r="K455" s="6">
        <v>0.42552083333333335</v>
      </c>
      <c r="L455" s="1">
        <v>3062</v>
      </c>
      <c r="M455" s="1">
        <v>0</v>
      </c>
      <c r="N455" s="1">
        <v>800</v>
      </c>
      <c r="O455" s="7">
        <f t="shared" si="313"/>
        <v>46.674330447553267</v>
      </c>
      <c r="P455" s="7">
        <f t="shared" si="314"/>
        <v>0.3066054826259958</v>
      </c>
      <c r="Q455" s="7">
        <f t="shared" si="315"/>
        <v>502.13453373246074</v>
      </c>
      <c r="R455" s="1">
        <v>26.147222518920898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t="e">
        <f t="shared" si="316"/>
        <v>#DIV/0!</v>
      </c>
      <c r="AA455" t="e">
        <f t="shared" si="317"/>
        <v>#DIV/0!</v>
      </c>
      <c r="AB455" t="e">
        <f t="shared" si="318"/>
        <v>#DIV/0!</v>
      </c>
      <c r="AC455" s="1">
        <v>-1</v>
      </c>
      <c r="AD455" s="1">
        <v>0.85</v>
      </c>
      <c r="AE455" s="1">
        <v>0.85</v>
      </c>
      <c r="AF455" s="1">
        <v>9.9940061569213867</v>
      </c>
      <c r="AG455">
        <f t="shared" si="319"/>
        <v>0.85</v>
      </c>
      <c r="AH455">
        <f t="shared" si="320"/>
        <v>3.1189356157090238E-2</v>
      </c>
      <c r="AI455" t="e">
        <f t="shared" si="321"/>
        <v>#DIV/0!</v>
      </c>
      <c r="AJ455" t="e">
        <f t="shared" si="322"/>
        <v>#DIV/0!</v>
      </c>
      <c r="AK455" t="e">
        <f t="shared" si="323"/>
        <v>#DIV/0!</v>
      </c>
      <c r="AL455" s="1">
        <v>1799.131103515625</v>
      </c>
      <c r="AM455" s="1">
        <v>0.5</v>
      </c>
      <c r="AN455" t="e">
        <f t="shared" si="324"/>
        <v>#DIV/0!</v>
      </c>
      <c r="AO455">
        <f t="shared" si="325"/>
        <v>5.6169606951088324</v>
      </c>
      <c r="AP455">
        <f t="shared" si="326"/>
        <v>1.8702222617147566</v>
      </c>
      <c r="AQ455">
        <f t="shared" si="327"/>
        <v>26.147222518920898</v>
      </c>
      <c r="AR455" s="1">
        <v>2</v>
      </c>
      <c r="AS455">
        <f t="shared" si="328"/>
        <v>4.644859790802002</v>
      </c>
      <c r="AT455" s="1">
        <v>1</v>
      </c>
      <c r="AU455">
        <f t="shared" si="329"/>
        <v>9.2897195816040039</v>
      </c>
      <c r="AV455" s="1">
        <v>25.456785202026367</v>
      </c>
      <c r="AW455" s="1">
        <v>25.130847930908203</v>
      </c>
      <c r="AX455" s="1">
        <v>800.90203857421875</v>
      </c>
      <c r="AY455" s="1">
        <v>771.78265380859375</v>
      </c>
      <c r="AZ455" s="1">
        <v>11.981523513793945</v>
      </c>
      <c r="BA455" s="1">
        <v>15.139493942260742</v>
      </c>
      <c r="BB455" s="1">
        <v>37.145549774169922</v>
      </c>
      <c r="BC455" s="1">
        <v>46.936004638671875</v>
      </c>
      <c r="BD455" s="1">
        <v>350.34671020507812</v>
      </c>
      <c r="BE455" s="1">
        <v>1798.2880859375</v>
      </c>
      <c r="BF455" s="1">
        <v>2169.535888671875</v>
      </c>
      <c r="BG455" s="1">
        <v>101.29424285888672</v>
      </c>
      <c r="BH455" s="1">
        <v>-16.981113433837891</v>
      </c>
      <c r="BI455" s="1">
        <v>-0.45847582817077637</v>
      </c>
      <c r="BJ455" s="1">
        <v>0.75</v>
      </c>
      <c r="BK455" s="1">
        <v>-1.355140209197998</v>
      </c>
      <c r="BL455" s="1">
        <v>7.355140209197998</v>
      </c>
      <c r="BM455" s="1">
        <v>1</v>
      </c>
      <c r="BN455" s="1">
        <v>0</v>
      </c>
      <c r="BO455" s="1">
        <v>0.15999999642372131</v>
      </c>
      <c r="BP455" s="1">
        <v>111115</v>
      </c>
      <c r="BQ455">
        <f t="shared" si="330"/>
        <v>1.7517335510253904</v>
      </c>
      <c r="BR455">
        <f t="shared" si="331"/>
        <v>5.6169606951088323E-3</v>
      </c>
      <c r="BS455">
        <f t="shared" si="332"/>
        <v>299.29722251892088</v>
      </c>
      <c r="BT455">
        <f t="shared" si="333"/>
        <v>298.60678520202634</v>
      </c>
      <c r="BU455">
        <f t="shared" si="334"/>
        <v>287.72608731882065</v>
      </c>
      <c r="BV455">
        <f t="shared" si="335"/>
        <v>0.11804548528620747</v>
      </c>
      <c r="BW455">
        <f t="shared" si="336"/>
        <v>3.4037658378627604</v>
      </c>
      <c r="BX455">
        <f t="shared" si="337"/>
        <v>33.60275709454244</v>
      </c>
      <c r="BY455">
        <f t="shared" si="338"/>
        <v>18.463263152281698</v>
      </c>
      <c r="BZ455">
        <f t="shared" si="339"/>
        <v>25.802003860473633</v>
      </c>
      <c r="CA455">
        <f t="shared" si="340"/>
        <v>3.3349270307613179</v>
      </c>
      <c r="CB455">
        <f t="shared" si="341"/>
        <v>0.29680934490169886</v>
      </c>
      <c r="CC455">
        <f t="shared" si="342"/>
        <v>1.5335435761480039</v>
      </c>
      <c r="CD455">
        <f t="shared" si="343"/>
        <v>1.8013834546133141</v>
      </c>
      <c r="CE455">
        <f t="shared" si="344"/>
        <v>0.18636177333254103</v>
      </c>
      <c r="CF455">
        <f t="shared" si="345"/>
        <v>50.86333740772973</v>
      </c>
      <c r="CG455">
        <f t="shared" si="346"/>
        <v>0.65061650615562139</v>
      </c>
      <c r="CH455">
        <f t="shared" si="347"/>
        <v>45.481166393956642</v>
      </c>
      <c r="CI455">
        <f t="shared" si="348"/>
        <v>764.99984991976885</v>
      </c>
      <c r="CJ455">
        <f t="shared" si="349"/>
        <v>2.7749064129023299E-2</v>
      </c>
      <c r="CK455">
        <f t="shared" si="350"/>
        <v>0</v>
      </c>
      <c r="CL455">
        <f t="shared" si="351"/>
        <v>1528.544873046875</v>
      </c>
      <c r="CM455">
        <f t="shared" si="352"/>
        <v>0</v>
      </c>
      <c r="CN455" t="e">
        <f t="shared" si="353"/>
        <v>#DIV/0!</v>
      </c>
      <c r="CO455" t="e">
        <f t="shared" si="354"/>
        <v>#DIV/0!</v>
      </c>
      <c r="CP455" t="e">
        <v>#DIV/0!</v>
      </c>
    </row>
    <row r="456" spans="1:94" hidden="1" x14ac:dyDescent="0.3">
      <c r="A456" t="str">
        <f>VLOOKUP(C456,ListCodeMtrx!A$1:B$91,2,TRUE)</f>
        <v>M28</v>
      </c>
      <c r="B456" s="1" t="str">
        <f t="shared" si="356"/>
        <v>400b</v>
      </c>
      <c r="C456" s="11">
        <v>28</v>
      </c>
      <c r="D456" s="4" t="s">
        <v>217</v>
      </c>
      <c r="E456" s="5">
        <v>1</v>
      </c>
      <c r="F456" s="5">
        <v>6</v>
      </c>
      <c r="G456">
        <v>98</v>
      </c>
      <c r="H456" s="12">
        <v>41342</v>
      </c>
      <c r="I456">
        <v>1</v>
      </c>
      <c r="J456" s="1">
        <v>15</v>
      </c>
      <c r="K456" s="6">
        <v>0.42766203703703709</v>
      </c>
      <c r="L456" s="1">
        <v>3247</v>
      </c>
      <c r="M456" s="1">
        <v>0</v>
      </c>
      <c r="N456" s="1" t="s">
        <v>178</v>
      </c>
      <c r="O456">
        <f t="shared" si="313"/>
        <v>27.155995054459119</v>
      </c>
      <c r="P456">
        <f t="shared" si="314"/>
        <v>0.30548784483802266</v>
      </c>
      <c r="Q456">
        <f t="shared" si="315"/>
        <v>227.14881113903613</v>
      </c>
      <c r="R456" s="1">
        <v>26.239202499389648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t="e">
        <f t="shared" si="316"/>
        <v>#DIV/0!</v>
      </c>
      <c r="AA456" t="e">
        <f t="shared" si="317"/>
        <v>#DIV/0!</v>
      </c>
      <c r="AB456" t="e">
        <f t="shared" si="318"/>
        <v>#DIV/0!</v>
      </c>
      <c r="AC456" s="1">
        <v>-1</v>
      </c>
      <c r="AD456" s="1">
        <v>0.85</v>
      </c>
      <c r="AE456" s="1">
        <v>0.85</v>
      </c>
      <c r="AF456" s="1">
        <v>9.9940061569213867</v>
      </c>
      <c r="AG456">
        <f t="shared" si="319"/>
        <v>0.85</v>
      </c>
      <c r="AH456">
        <f t="shared" si="320"/>
        <v>1.8418953321069156E-2</v>
      </c>
      <c r="AI456" t="e">
        <f t="shared" si="321"/>
        <v>#DIV/0!</v>
      </c>
      <c r="AJ456" t="e">
        <f t="shared" si="322"/>
        <v>#DIV/0!</v>
      </c>
      <c r="AK456" t="e">
        <f t="shared" si="323"/>
        <v>#DIV/0!</v>
      </c>
      <c r="AL456" s="1">
        <v>1799.131103515625</v>
      </c>
      <c r="AM456" s="1">
        <v>0.5</v>
      </c>
      <c r="AN456" t="e">
        <f t="shared" si="324"/>
        <v>#DIV/0!</v>
      </c>
      <c r="AO456">
        <f t="shared" si="325"/>
        <v>5.7238185968980551</v>
      </c>
      <c r="AP456">
        <f t="shared" si="326"/>
        <v>1.912543382343687</v>
      </c>
      <c r="AQ456">
        <f t="shared" si="327"/>
        <v>26.239202499389648</v>
      </c>
      <c r="AR456" s="1">
        <v>2</v>
      </c>
      <c r="AS456">
        <f t="shared" si="328"/>
        <v>4.644859790802002</v>
      </c>
      <c r="AT456" s="1">
        <v>1</v>
      </c>
      <c r="AU456">
        <f t="shared" si="329"/>
        <v>9.2897195816040039</v>
      </c>
      <c r="AV456" s="1">
        <v>25.463325500488281</v>
      </c>
      <c r="AW456" s="1">
        <v>25.128747940063477</v>
      </c>
      <c r="AX456" s="1">
        <v>399.5350341796875</v>
      </c>
      <c r="AY456" s="1">
        <v>382.78372192382812</v>
      </c>
      <c r="AZ456" s="1">
        <v>11.686790466308594</v>
      </c>
      <c r="BA456" s="1">
        <v>14.905259132385254</v>
      </c>
      <c r="BB456" s="1">
        <v>36.216655731201172</v>
      </c>
      <c r="BC456" s="1">
        <v>46.19049072265625</v>
      </c>
      <c r="BD456" s="1">
        <v>350.38424682617187</v>
      </c>
      <c r="BE456" s="1">
        <v>1798.4029541015625</v>
      </c>
      <c r="BF456" s="1">
        <v>2178.298095703125</v>
      </c>
      <c r="BG456" s="1">
        <v>101.29122161865234</v>
      </c>
      <c r="BH456" s="1">
        <v>-6.1028785705566406</v>
      </c>
      <c r="BI456" s="1">
        <v>-0.51847147941589355</v>
      </c>
      <c r="BJ456" s="1">
        <v>0.5</v>
      </c>
      <c r="BK456" s="1">
        <v>-1.355140209197998</v>
      </c>
      <c r="BL456" s="1">
        <v>7.355140209197998</v>
      </c>
      <c r="BM456" s="1">
        <v>1</v>
      </c>
      <c r="BN456" s="1">
        <v>0</v>
      </c>
      <c r="BO456" s="1">
        <v>0.15999999642372131</v>
      </c>
      <c r="BP456" s="1">
        <v>111115</v>
      </c>
      <c r="BQ456">
        <f t="shared" si="330"/>
        <v>1.7519212341308594</v>
      </c>
      <c r="BR456">
        <f t="shared" si="331"/>
        <v>5.7238185968980547E-3</v>
      </c>
      <c r="BS456">
        <f t="shared" si="332"/>
        <v>299.38920249938963</v>
      </c>
      <c r="BT456">
        <f t="shared" si="333"/>
        <v>298.61332550048826</v>
      </c>
      <c r="BU456">
        <f t="shared" si="334"/>
        <v>287.74446622465985</v>
      </c>
      <c r="BV456">
        <f t="shared" si="335"/>
        <v>9.7125612430230102E-2</v>
      </c>
      <c r="BW456">
        <f t="shared" si="336"/>
        <v>3.4223152884055636</v>
      </c>
      <c r="BX456">
        <f t="shared" si="337"/>
        <v>33.786889265588229</v>
      </c>
      <c r="BY456">
        <f t="shared" si="338"/>
        <v>18.881630133202975</v>
      </c>
      <c r="BZ456">
        <f t="shared" si="339"/>
        <v>25.851263999938965</v>
      </c>
      <c r="CA456">
        <f t="shared" si="340"/>
        <v>3.3446748143334037</v>
      </c>
      <c r="CB456">
        <f t="shared" si="341"/>
        <v>0.2957618619388302</v>
      </c>
      <c r="CC456">
        <f t="shared" si="342"/>
        <v>1.5097719060618766</v>
      </c>
      <c r="CD456">
        <f t="shared" si="343"/>
        <v>1.8349029082715271</v>
      </c>
      <c r="CE456">
        <f t="shared" si="344"/>
        <v>0.18570105188175068</v>
      </c>
      <c r="CF456">
        <f t="shared" si="345"/>
        <v>23.008180569497515</v>
      </c>
      <c r="CG456">
        <f t="shared" si="346"/>
        <v>0.5934129330197524</v>
      </c>
      <c r="CH456">
        <f t="shared" si="347"/>
        <v>44.54461582341299</v>
      </c>
      <c r="CI456">
        <f t="shared" si="348"/>
        <v>378.83736024934689</v>
      </c>
      <c r="CJ456">
        <f t="shared" si="349"/>
        <v>3.1930677750663321E-2</v>
      </c>
      <c r="CK456">
        <f t="shared" si="350"/>
        <v>0</v>
      </c>
      <c r="CL456">
        <f t="shared" si="351"/>
        <v>1528.642510986328</v>
      </c>
      <c r="CM456">
        <f t="shared" si="352"/>
        <v>0</v>
      </c>
      <c r="CN456" t="e">
        <f t="shared" si="353"/>
        <v>#DIV/0!</v>
      </c>
      <c r="CO456" t="e">
        <f t="shared" si="354"/>
        <v>#DIV/0!</v>
      </c>
      <c r="CP456" s="8" t="e">
        <v>#DIV/0!</v>
      </c>
    </row>
    <row r="457" spans="1:94" hidden="1" x14ac:dyDescent="0.3">
      <c r="A457" t="str">
        <f>VLOOKUP(C457,ListCodeMtrx!A$1:B$91,2,TRUE)</f>
        <v>M28</v>
      </c>
      <c r="B457" s="1" t="str">
        <f t="shared" si="356"/>
        <v>400F</v>
      </c>
      <c r="C457" s="8">
        <v>28</v>
      </c>
      <c r="D457" s="4" t="s">
        <v>217</v>
      </c>
      <c r="E457" s="5">
        <v>1</v>
      </c>
      <c r="F457" s="5">
        <v>6</v>
      </c>
      <c r="G457">
        <v>98</v>
      </c>
      <c r="H457" s="13">
        <v>41342</v>
      </c>
      <c r="I457" s="8">
        <v>1</v>
      </c>
      <c r="J457" s="9">
        <v>16</v>
      </c>
      <c r="K457" s="6">
        <v>0.42789351851851853</v>
      </c>
      <c r="L457" s="9">
        <v>3258</v>
      </c>
      <c r="M457" s="9">
        <v>0</v>
      </c>
      <c r="N457" s="1" t="s">
        <v>179</v>
      </c>
      <c r="O457" s="7">
        <f t="shared" si="313"/>
        <v>28.103100940838846</v>
      </c>
      <c r="P457" s="7">
        <f t="shared" si="314"/>
        <v>0.30705286220138867</v>
      </c>
      <c r="Q457" s="7">
        <f t="shared" si="315"/>
        <v>223.12189195700012</v>
      </c>
      <c r="R457" s="9">
        <v>26.194618225097656</v>
      </c>
      <c r="S457" s="9">
        <v>2</v>
      </c>
      <c r="T457" s="9">
        <v>2</v>
      </c>
      <c r="U457" s="9">
        <v>0</v>
      </c>
      <c r="V457" s="9">
        <v>0</v>
      </c>
      <c r="W457" s="9">
        <v>281.81494140625</v>
      </c>
      <c r="X457" s="9">
        <v>600.30206298828125</v>
      </c>
      <c r="Y457" s="9">
        <v>437.894287109375</v>
      </c>
      <c r="Z457" s="8" t="e">
        <f t="shared" si="316"/>
        <v>#DIV/0!</v>
      </c>
      <c r="AA457" s="8">
        <f t="shared" si="317"/>
        <v>0.53054477273760192</v>
      </c>
      <c r="AB457" s="8">
        <f t="shared" si="318"/>
        <v>0.2705434245393834</v>
      </c>
      <c r="AC457" s="9">
        <v>-1</v>
      </c>
      <c r="AD457" s="9">
        <v>0.85</v>
      </c>
      <c r="AE457" s="9">
        <v>0.85</v>
      </c>
      <c r="AF457" s="9">
        <v>9.9940061569213867</v>
      </c>
      <c r="AG457" s="8">
        <f t="shared" si="319"/>
        <v>0.85</v>
      </c>
      <c r="AH457" s="8">
        <f t="shared" si="320"/>
        <v>1.9037258849535922E-2</v>
      </c>
      <c r="AI457" s="8">
        <f t="shared" si="321"/>
        <v>0.50993514297272968</v>
      </c>
      <c r="AJ457" s="8">
        <f t="shared" si="322"/>
        <v>2.1301285871955118</v>
      </c>
      <c r="AK457" s="8">
        <f t="shared" si="323"/>
        <v>-1</v>
      </c>
      <c r="AL457" s="9">
        <v>1798.522705078125</v>
      </c>
      <c r="AM457" s="9">
        <v>0.5</v>
      </c>
      <c r="AN457" s="8">
        <f t="shared" si="324"/>
        <v>206.79585899106036</v>
      </c>
      <c r="AO457" s="8">
        <f t="shared" si="325"/>
        <v>5.7332162718431388</v>
      </c>
      <c r="AP457" s="8">
        <f t="shared" si="326"/>
        <v>1.906322478078412</v>
      </c>
      <c r="AQ457" s="8">
        <f t="shared" si="327"/>
        <v>26.194618225097656</v>
      </c>
      <c r="AR457" s="9">
        <v>2</v>
      </c>
      <c r="AS457" s="8">
        <f t="shared" si="328"/>
        <v>4.644859790802002</v>
      </c>
      <c r="AT457" s="9">
        <v>1</v>
      </c>
      <c r="AU457" s="8">
        <f t="shared" si="329"/>
        <v>9.2897195816040039</v>
      </c>
      <c r="AV457" s="9">
        <v>25.465038299560547</v>
      </c>
      <c r="AW457" s="9">
        <v>25.129541397094727</v>
      </c>
      <c r="AX457" s="9">
        <v>400.313232421875</v>
      </c>
      <c r="AY457" s="9">
        <v>383.01724243164063</v>
      </c>
      <c r="AZ457" s="9">
        <v>11.653888702392578</v>
      </c>
      <c r="BA457" s="9">
        <v>14.877964019775391</v>
      </c>
      <c r="BB457" s="9">
        <v>36.110618591308594</v>
      </c>
      <c r="BC457" s="9">
        <v>46.100704193115234</v>
      </c>
      <c r="BD457" s="9">
        <v>350.35891723632812</v>
      </c>
      <c r="BE457" s="9">
        <v>1798.522705078125</v>
      </c>
      <c r="BF457" s="9">
        <v>2179.634765625</v>
      </c>
      <c r="BG457" s="9">
        <v>101.29010772705078</v>
      </c>
      <c r="BH457" s="9">
        <v>-6.1028785705566406</v>
      </c>
      <c r="BI457" s="9">
        <v>-0.51847147941589355</v>
      </c>
      <c r="BJ457" s="9">
        <v>0.75</v>
      </c>
      <c r="BK457" s="9">
        <v>-1.355140209197998</v>
      </c>
      <c r="BL457" s="9">
        <v>7.355140209197998</v>
      </c>
      <c r="BM457" s="9">
        <v>1</v>
      </c>
      <c r="BN457" s="9">
        <v>0</v>
      </c>
      <c r="BO457" s="9">
        <v>0.15999999642372131</v>
      </c>
      <c r="BP457" s="9">
        <v>111115</v>
      </c>
      <c r="BQ457" s="8">
        <f t="shared" si="330"/>
        <v>1.7517945861816404</v>
      </c>
      <c r="BR457" s="8">
        <f t="shared" si="331"/>
        <v>5.7332162718431385E-3</v>
      </c>
      <c r="BS457" s="8">
        <f t="shared" si="332"/>
        <v>299.34461822509763</v>
      </c>
      <c r="BT457" s="8">
        <f t="shared" si="333"/>
        <v>298.61503829956052</v>
      </c>
      <c r="BU457" s="8">
        <f t="shared" si="334"/>
        <v>287.76362638048158</v>
      </c>
      <c r="BV457" s="8">
        <f t="shared" si="335"/>
        <v>9.7642161791045054E-2</v>
      </c>
      <c r="BW457" s="8">
        <f t="shared" si="336"/>
        <v>3.4133130564006469</v>
      </c>
      <c r="BX457" s="8">
        <f t="shared" si="337"/>
        <v>33.698385094017226</v>
      </c>
      <c r="BY457" s="8">
        <f t="shared" si="338"/>
        <v>18.820421074241835</v>
      </c>
      <c r="BZ457" s="8">
        <f t="shared" si="339"/>
        <v>25.829828262329102</v>
      </c>
      <c r="CA457" s="8">
        <f t="shared" si="340"/>
        <v>3.3404299748547155</v>
      </c>
      <c r="CB457" s="8">
        <f t="shared" si="341"/>
        <v>0.29722857380254031</v>
      </c>
      <c r="CC457" s="8">
        <f t="shared" si="342"/>
        <v>1.5069905783222348</v>
      </c>
      <c r="CD457" s="8">
        <f t="shared" si="343"/>
        <v>1.8334393965324807</v>
      </c>
      <c r="CE457" s="8">
        <f t="shared" si="344"/>
        <v>0.18662621662479503</v>
      </c>
      <c r="CF457" s="8">
        <f t="shared" si="345"/>
        <v>22.600040472587928</v>
      </c>
      <c r="CG457" s="8">
        <f t="shared" si="346"/>
        <v>0.58253746108263527</v>
      </c>
      <c r="CH457" s="8">
        <f t="shared" si="347"/>
        <v>44.591539222129853</v>
      </c>
      <c r="CI457" s="8">
        <f t="shared" si="348"/>
        <v>378.93324549967059</v>
      </c>
      <c r="CJ457" s="8">
        <f t="shared" si="349"/>
        <v>3.3070746437527325E-2</v>
      </c>
      <c r="CK457" s="8">
        <f t="shared" si="350"/>
        <v>0</v>
      </c>
      <c r="CL457" s="8">
        <f t="shared" si="351"/>
        <v>1528.7442993164061</v>
      </c>
      <c r="CM457" s="8">
        <f t="shared" si="352"/>
        <v>318.48712158203125</v>
      </c>
      <c r="CN457" s="8">
        <f t="shared" si="353"/>
        <v>0.2705434245393834</v>
      </c>
      <c r="CO457" s="8" t="e">
        <f t="shared" si="354"/>
        <v>#DIV/0!</v>
      </c>
      <c r="CP457" t="e">
        <v>#DIV/0!</v>
      </c>
    </row>
    <row r="458" spans="1:94" hidden="1" x14ac:dyDescent="0.3">
      <c r="A458" t="str">
        <f>VLOOKUP(C458,ListCodeMtrx!A$1:B$91,2,TRUE)</f>
        <v>M29</v>
      </c>
      <c r="B458" s="1" t="str">
        <f t="shared" si="356"/>
        <v>400a</v>
      </c>
      <c r="C458" s="11">
        <v>29</v>
      </c>
      <c r="D458" s="4" t="s">
        <v>218</v>
      </c>
      <c r="E458" s="5">
        <v>1</v>
      </c>
      <c r="F458" s="5">
        <v>6</v>
      </c>
      <c r="G458">
        <v>98</v>
      </c>
      <c r="H458" s="12">
        <v>41342</v>
      </c>
      <c r="I458">
        <v>1</v>
      </c>
      <c r="J458" s="1">
        <v>17</v>
      </c>
      <c r="K458" s="6">
        <v>0.43226851851851855</v>
      </c>
      <c r="L458" s="1">
        <v>3645.5</v>
      </c>
      <c r="M458" s="1">
        <v>0</v>
      </c>
      <c r="N458" s="1" t="s">
        <v>177</v>
      </c>
      <c r="O458">
        <f t="shared" si="313"/>
        <v>14.312268553302088</v>
      </c>
      <c r="P458">
        <f t="shared" si="314"/>
        <v>0.15565883575931694</v>
      </c>
      <c r="Q458">
        <f t="shared" si="315"/>
        <v>230.80132580605317</v>
      </c>
      <c r="R458" s="1">
        <v>26.837356567382812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t="e">
        <f t="shared" si="316"/>
        <v>#DIV/0!</v>
      </c>
      <c r="AA458" t="e">
        <f t="shared" si="317"/>
        <v>#DIV/0!</v>
      </c>
      <c r="AB458" t="e">
        <f t="shared" si="318"/>
        <v>#DIV/0!</v>
      </c>
      <c r="AC458" s="1">
        <v>-1</v>
      </c>
      <c r="AD458" s="1">
        <v>0.85</v>
      </c>
      <c r="AE458" s="1">
        <v>0.85</v>
      </c>
      <c r="AF458" s="1">
        <v>10.018235206604004</v>
      </c>
      <c r="AG458">
        <f t="shared" si="319"/>
        <v>0.84999999999999987</v>
      </c>
      <c r="AH458">
        <f t="shared" si="320"/>
        <v>1.0018679680006706E-2</v>
      </c>
      <c r="AI458" t="e">
        <f t="shared" si="321"/>
        <v>#DIV/0!</v>
      </c>
      <c r="AJ458" t="e">
        <f t="shared" si="322"/>
        <v>#DIV/0!</v>
      </c>
      <c r="AK458" t="e">
        <f t="shared" si="323"/>
        <v>#DIV/0!</v>
      </c>
      <c r="AL458" s="1">
        <v>1798.522705078125</v>
      </c>
      <c r="AM458" s="1">
        <v>0.5</v>
      </c>
      <c r="AN458" t="e">
        <f t="shared" si="324"/>
        <v>#DIV/0!</v>
      </c>
      <c r="AO458">
        <f t="shared" si="325"/>
        <v>3.4095612823198356</v>
      </c>
      <c r="AP458">
        <f t="shared" si="326"/>
        <v>2.2012344183084815</v>
      </c>
      <c r="AQ458">
        <f t="shared" si="327"/>
        <v>26.837356567382812</v>
      </c>
      <c r="AR458" s="1">
        <v>2</v>
      </c>
      <c r="AS458">
        <f t="shared" si="328"/>
        <v>4.644859790802002</v>
      </c>
      <c r="AT458" s="1">
        <v>1</v>
      </c>
      <c r="AU458">
        <f t="shared" si="329"/>
        <v>9.2897195816040039</v>
      </c>
      <c r="AV458" s="1">
        <v>25.417280197143555</v>
      </c>
      <c r="AW458" s="1">
        <v>25.128093719482422</v>
      </c>
      <c r="AX458" s="1">
        <v>400.01052856445312</v>
      </c>
      <c r="AY458" s="1">
        <v>391.07998657226562</v>
      </c>
      <c r="AZ458" s="1">
        <v>11.348230361938477</v>
      </c>
      <c r="BA458" s="1">
        <v>13.268582344055176</v>
      </c>
      <c r="BB458" s="1">
        <v>35.260860443115234</v>
      </c>
      <c r="BC458" s="1">
        <v>41.227718353271484</v>
      </c>
      <c r="BD458" s="1">
        <v>350.38589477539062</v>
      </c>
      <c r="BE458" s="1">
        <v>1798.0845947265625</v>
      </c>
      <c r="BF458" s="1">
        <v>2139.262451171875</v>
      </c>
      <c r="BG458" s="1">
        <v>101.28269195556641</v>
      </c>
      <c r="BH458" s="1">
        <v>-6.6747169494628906</v>
      </c>
      <c r="BI458" s="1">
        <v>-0.43940615653991699</v>
      </c>
      <c r="BJ458" s="1">
        <v>0.25</v>
      </c>
      <c r="BK458" s="1">
        <v>-1.355140209197998</v>
      </c>
      <c r="BL458" s="1">
        <v>7.355140209197998</v>
      </c>
      <c r="BM458" s="1">
        <v>1</v>
      </c>
      <c r="BN458" s="1">
        <v>0</v>
      </c>
      <c r="BO458" s="1">
        <v>0.15999999642372131</v>
      </c>
      <c r="BP458" s="1">
        <v>111115</v>
      </c>
      <c r="BQ458">
        <f t="shared" si="330"/>
        <v>1.7519294738769529</v>
      </c>
      <c r="BR458">
        <f t="shared" si="331"/>
        <v>3.4095612823198357E-3</v>
      </c>
      <c r="BS458">
        <f t="shared" si="332"/>
        <v>299.98735656738279</v>
      </c>
      <c r="BT458">
        <f t="shared" si="333"/>
        <v>298.56728019714353</v>
      </c>
      <c r="BU458">
        <f t="shared" si="334"/>
        <v>287.69352872579839</v>
      </c>
      <c r="BV458">
        <f t="shared" si="335"/>
        <v>0.44500656478701567</v>
      </c>
      <c r="BW458">
        <f t="shared" si="336"/>
        <v>3.5451121565484893</v>
      </c>
      <c r="BX458">
        <f t="shared" si="337"/>
        <v>35.002151780323537</v>
      </c>
      <c r="BY458">
        <f t="shared" si="338"/>
        <v>21.733569436268361</v>
      </c>
      <c r="BZ458">
        <f t="shared" si="339"/>
        <v>26.127318382263184</v>
      </c>
      <c r="CA458">
        <f t="shared" si="340"/>
        <v>3.3997633797798583</v>
      </c>
      <c r="CB458">
        <f t="shared" si="341"/>
        <v>0.15309359463510691</v>
      </c>
      <c r="CC458">
        <f t="shared" si="342"/>
        <v>1.3438777382400076</v>
      </c>
      <c r="CD458">
        <f t="shared" si="343"/>
        <v>2.0558856415398505</v>
      </c>
      <c r="CE458">
        <f t="shared" si="344"/>
        <v>9.591070765288276E-2</v>
      </c>
      <c r="CF458">
        <f t="shared" si="345"/>
        <v>23.376179584550801</v>
      </c>
      <c r="CG458">
        <f t="shared" si="346"/>
        <v>0.59016399133327835</v>
      </c>
      <c r="CH458">
        <f t="shared" si="347"/>
        <v>37.420803998981945</v>
      </c>
      <c r="CI458">
        <f t="shared" si="348"/>
        <v>389.00010005069402</v>
      </c>
      <c r="CJ458">
        <f t="shared" si="349"/>
        <v>1.3768032353824962E-2</v>
      </c>
      <c r="CK458">
        <f t="shared" si="350"/>
        <v>0</v>
      </c>
      <c r="CL458">
        <f t="shared" si="351"/>
        <v>1528.3719055175779</v>
      </c>
      <c r="CM458">
        <f t="shared" si="352"/>
        <v>0</v>
      </c>
      <c r="CN458" t="e">
        <f t="shared" si="353"/>
        <v>#DIV/0!</v>
      </c>
      <c r="CO458" t="e">
        <f t="shared" si="354"/>
        <v>#DIV/0!</v>
      </c>
      <c r="CP458" t="e">
        <v>#DIV/0!</v>
      </c>
    </row>
    <row r="459" spans="1:94" x14ac:dyDescent="0.3">
      <c r="A459" s="40" t="str">
        <f>VLOOKUP(C459,ListCodeMtrx!A$1:B$91,2,TRUE)</f>
        <v>M29</v>
      </c>
      <c r="B459" s="1">
        <f t="shared" si="356"/>
        <v>50</v>
      </c>
      <c r="C459" s="11">
        <v>29</v>
      </c>
      <c r="D459" s="4" t="s">
        <v>218</v>
      </c>
      <c r="E459" s="5">
        <v>1</v>
      </c>
      <c r="F459" s="5">
        <v>6</v>
      </c>
      <c r="G459">
        <v>98</v>
      </c>
      <c r="H459" s="12">
        <v>41342</v>
      </c>
      <c r="I459">
        <v>1</v>
      </c>
      <c r="J459" s="1">
        <v>18</v>
      </c>
      <c r="K459" s="6">
        <v>0.43407407407407406</v>
      </c>
      <c r="L459" s="1">
        <v>3801.5</v>
      </c>
      <c r="M459" s="1">
        <v>0</v>
      </c>
      <c r="N459" s="1">
        <v>50</v>
      </c>
      <c r="O459" s="7">
        <f t="shared" si="313"/>
        <v>-1.198158593497284</v>
      </c>
      <c r="P459" s="7">
        <f t="shared" si="314"/>
        <v>0.14904861553278287</v>
      </c>
      <c r="Q459" s="7">
        <f t="shared" si="315"/>
        <v>58.200049720570291</v>
      </c>
      <c r="R459" s="1">
        <v>26.860088348388672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t="e">
        <f t="shared" si="316"/>
        <v>#DIV/0!</v>
      </c>
      <c r="AA459" t="e">
        <f t="shared" si="317"/>
        <v>#DIV/0!</v>
      </c>
      <c r="AB459" t="e">
        <f t="shared" si="318"/>
        <v>#DIV/0!</v>
      </c>
      <c r="AC459" s="1">
        <v>-1</v>
      </c>
      <c r="AD459" s="1">
        <v>0.85</v>
      </c>
      <c r="AE459" s="1">
        <v>0.85</v>
      </c>
      <c r="AF459" s="1">
        <v>10.018235206604004</v>
      </c>
      <c r="AG459">
        <f t="shared" si="319"/>
        <v>0.84999999999999987</v>
      </c>
      <c r="AH459">
        <f t="shared" si="320"/>
        <v>-1.2959246982032754E-4</v>
      </c>
      <c r="AI459" t="e">
        <f t="shared" si="321"/>
        <v>#DIV/0!</v>
      </c>
      <c r="AJ459" t="e">
        <f t="shared" si="322"/>
        <v>#DIV/0!</v>
      </c>
      <c r="AK459" t="e">
        <f t="shared" si="323"/>
        <v>#DIV/0!</v>
      </c>
      <c r="AL459" s="1">
        <v>1798.522705078125</v>
      </c>
      <c r="AM459" s="1">
        <v>0.5</v>
      </c>
      <c r="AN459" t="e">
        <f t="shared" si="324"/>
        <v>#DIV/0!</v>
      </c>
      <c r="AO459">
        <f t="shared" si="325"/>
        <v>3.2777222816580762</v>
      </c>
      <c r="AP459">
        <f t="shared" si="326"/>
        <v>2.2082202611726167</v>
      </c>
      <c r="AQ459">
        <f t="shared" si="327"/>
        <v>26.860088348388672</v>
      </c>
      <c r="AR459" s="1">
        <v>2</v>
      </c>
      <c r="AS459">
        <f t="shared" si="328"/>
        <v>4.644859790802002</v>
      </c>
      <c r="AT459" s="1">
        <v>1</v>
      </c>
      <c r="AU459">
        <f t="shared" si="329"/>
        <v>9.2897195816040039</v>
      </c>
      <c r="AV459" s="1">
        <v>25.395278930664063</v>
      </c>
      <c r="AW459" s="1">
        <v>25.129726409912109</v>
      </c>
      <c r="AX459" s="1">
        <v>46.442268371582031</v>
      </c>
      <c r="AY459" s="1">
        <v>47.038284301757813</v>
      </c>
      <c r="AZ459" s="1">
        <v>11.400945663452148</v>
      </c>
      <c r="BA459" s="1">
        <v>13.247431755065918</v>
      </c>
      <c r="BB459" s="1">
        <v>35.468311309814453</v>
      </c>
      <c r="BC459" s="1">
        <v>41.212726593017578</v>
      </c>
      <c r="BD459" s="1">
        <v>350.31954956054687</v>
      </c>
      <c r="BE459" s="1">
        <v>1798.9298095703125</v>
      </c>
      <c r="BF459" s="1">
        <v>2134.20849609375</v>
      </c>
      <c r="BG459" s="1">
        <v>101.27498626708984</v>
      </c>
      <c r="BH459" s="1">
        <v>-0.6866455078125</v>
      </c>
      <c r="BI459" s="1">
        <v>-0.51929163932800293</v>
      </c>
      <c r="BJ459" s="1">
        <v>0.25</v>
      </c>
      <c r="BK459" s="1">
        <v>-1.355140209197998</v>
      </c>
      <c r="BL459" s="1">
        <v>7.355140209197998</v>
      </c>
      <c r="BM459" s="1">
        <v>1</v>
      </c>
      <c r="BN459" s="1">
        <v>0</v>
      </c>
      <c r="BO459" s="1">
        <v>0.15999999642372131</v>
      </c>
      <c r="BP459" s="1">
        <v>111115</v>
      </c>
      <c r="BQ459">
        <f t="shared" si="330"/>
        <v>1.751597747802734</v>
      </c>
      <c r="BR459">
        <f t="shared" si="331"/>
        <v>3.277722281658076E-3</v>
      </c>
      <c r="BS459">
        <f t="shared" si="332"/>
        <v>300.01008834838865</v>
      </c>
      <c r="BT459">
        <f t="shared" si="333"/>
        <v>298.54527893066404</v>
      </c>
      <c r="BU459">
        <f t="shared" si="334"/>
        <v>287.82876309777566</v>
      </c>
      <c r="BV459">
        <f t="shared" si="335"/>
        <v>0.46499336704489874</v>
      </c>
      <c r="BW459">
        <f t="shared" si="336"/>
        <v>3.5498537302411273</v>
      </c>
      <c r="BX459">
        <f t="shared" si="337"/>
        <v>35.051633785258602</v>
      </c>
      <c r="BY459">
        <f t="shared" si="338"/>
        <v>21.804202030192684</v>
      </c>
      <c r="BZ459">
        <f t="shared" si="339"/>
        <v>26.127683639526367</v>
      </c>
      <c r="CA459">
        <f t="shared" si="340"/>
        <v>3.399836791136317</v>
      </c>
      <c r="CB459">
        <f t="shared" si="341"/>
        <v>0.14669497262851297</v>
      </c>
      <c r="CC459">
        <f t="shared" si="342"/>
        <v>1.3416334690685108</v>
      </c>
      <c r="CD459">
        <f t="shared" si="343"/>
        <v>2.058203322067806</v>
      </c>
      <c r="CE459">
        <f t="shared" si="344"/>
        <v>9.1892952311448048E-2</v>
      </c>
      <c r="CF459">
        <f t="shared" si="345"/>
        <v>5.8942092361947029</v>
      </c>
      <c r="CG459">
        <f t="shared" si="346"/>
        <v>1.2372910828806605</v>
      </c>
      <c r="CH459">
        <f t="shared" si="347"/>
        <v>37.261238462851388</v>
      </c>
      <c r="CI459">
        <f t="shared" si="348"/>
        <v>47.212403023750717</v>
      </c>
      <c r="CJ459">
        <f t="shared" si="349"/>
        <v>-9.456174693365604E-3</v>
      </c>
      <c r="CK459">
        <f t="shared" si="350"/>
        <v>0</v>
      </c>
      <c r="CL459">
        <f t="shared" si="351"/>
        <v>1529.0903381347655</v>
      </c>
      <c r="CM459">
        <f t="shared" si="352"/>
        <v>0</v>
      </c>
      <c r="CN459" t="e">
        <f t="shared" si="353"/>
        <v>#DIV/0!</v>
      </c>
      <c r="CO459" t="e">
        <f t="shared" si="354"/>
        <v>#DIV/0!</v>
      </c>
      <c r="CP459" t="e">
        <v>#DIV/0!</v>
      </c>
    </row>
    <row r="460" spans="1:94" x14ac:dyDescent="0.3">
      <c r="A460" s="40" t="str">
        <f>VLOOKUP(C460,ListCodeMtrx!A$1:B$91,2,TRUE)</f>
        <v>M29</v>
      </c>
      <c r="B460" s="1">
        <f t="shared" si="356"/>
        <v>100</v>
      </c>
      <c r="C460" s="11">
        <v>29</v>
      </c>
      <c r="D460" s="4" t="s">
        <v>218</v>
      </c>
      <c r="E460" s="5">
        <v>1</v>
      </c>
      <c r="F460" s="5">
        <v>6</v>
      </c>
      <c r="G460">
        <v>98</v>
      </c>
      <c r="H460" s="12">
        <v>41342</v>
      </c>
      <c r="I460">
        <v>1</v>
      </c>
      <c r="J460" s="1">
        <v>19</v>
      </c>
      <c r="K460" s="6">
        <v>0.43619212962962961</v>
      </c>
      <c r="L460" s="1">
        <v>3984</v>
      </c>
      <c r="M460" s="1">
        <v>0</v>
      </c>
      <c r="N460" s="1">
        <v>100</v>
      </c>
      <c r="O460" s="7">
        <f t="shared" si="313"/>
        <v>2.3303598313394884</v>
      </c>
      <c r="P460" s="7">
        <f t="shared" si="314"/>
        <v>0.1511564002655475</v>
      </c>
      <c r="Q460" s="7">
        <f t="shared" si="315"/>
        <v>71.812898981260204</v>
      </c>
      <c r="R460" s="1">
        <v>26.935209274291992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t="e">
        <f t="shared" si="316"/>
        <v>#DIV/0!</v>
      </c>
      <c r="AA460" t="e">
        <f t="shared" si="317"/>
        <v>#DIV/0!</v>
      </c>
      <c r="AB460" t="e">
        <f t="shared" si="318"/>
        <v>#DIV/0!</v>
      </c>
      <c r="AC460" s="1">
        <v>-1</v>
      </c>
      <c r="AD460" s="1">
        <v>0.85</v>
      </c>
      <c r="AE460" s="1">
        <v>0.85</v>
      </c>
      <c r="AF460" s="1">
        <v>10.018235206604004</v>
      </c>
      <c r="AG460">
        <f t="shared" si="319"/>
        <v>0.84999999999999987</v>
      </c>
      <c r="AH460">
        <f t="shared" si="320"/>
        <v>2.1789450661122583E-3</v>
      </c>
      <c r="AI460" t="e">
        <f t="shared" si="321"/>
        <v>#DIV/0!</v>
      </c>
      <c r="AJ460" t="e">
        <f t="shared" si="322"/>
        <v>#DIV/0!</v>
      </c>
      <c r="AK460" t="e">
        <f t="shared" si="323"/>
        <v>#DIV/0!</v>
      </c>
      <c r="AL460" s="1">
        <v>1798.522705078125</v>
      </c>
      <c r="AM460" s="1">
        <v>0.5</v>
      </c>
      <c r="AN460" t="e">
        <f t="shared" si="324"/>
        <v>#DIV/0!</v>
      </c>
      <c r="AO460">
        <f t="shared" si="325"/>
        <v>3.3235687355862185</v>
      </c>
      <c r="AP460">
        <f t="shared" si="326"/>
        <v>2.2078427443841786</v>
      </c>
      <c r="AQ460">
        <f t="shared" si="327"/>
        <v>26.935209274291992</v>
      </c>
      <c r="AR460" s="1">
        <v>2</v>
      </c>
      <c r="AS460">
        <f t="shared" si="328"/>
        <v>4.644859790802002</v>
      </c>
      <c r="AT460" s="1">
        <v>1</v>
      </c>
      <c r="AU460">
        <f t="shared" si="329"/>
        <v>9.2897195816040039</v>
      </c>
      <c r="AV460" s="1">
        <v>25.428482055664063</v>
      </c>
      <c r="AW460" s="1">
        <v>25.129196166992188</v>
      </c>
      <c r="AX460" s="1">
        <v>101.40562438964844</v>
      </c>
      <c r="AY460" s="1">
        <v>99.885848999023437</v>
      </c>
      <c r="AZ460" s="1">
        <v>11.535533905029297</v>
      </c>
      <c r="BA460" s="1">
        <v>13.407331466674805</v>
      </c>
      <c r="BB460" s="1">
        <v>35.813426971435547</v>
      </c>
      <c r="BC460" s="1">
        <v>41.624641418457031</v>
      </c>
      <c r="BD460" s="1">
        <v>350.35931396484375</v>
      </c>
      <c r="BE460" s="1">
        <v>1798.150146484375</v>
      </c>
      <c r="BF460" s="1">
        <v>2137.141845703125</v>
      </c>
      <c r="BG460" s="1">
        <v>101.26696014404297</v>
      </c>
      <c r="BH460" s="1">
        <v>-1.137603759765625</v>
      </c>
      <c r="BI460" s="1">
        <v>-0.50969862937927246</v>
      </c>
      <c r="BJ460" s="1">
        <v>0.5</v>
      </c>
      <c r="BK460" s="1">
        <v>-1.355140209197998</v>
      </c>
      <c r="BL460" s="1">
        <v>7.355140209197998</v>
      </c>
      <c r="BM460" s="1">
        <v>1</v>
      </c>
      <c r="BN460" s="1">
        <v>0</v>
      </c>
      <c r="BO460" s="1">
        <v>0.15999999642372131</v>
      </c>
      <c r="BP460" s="1">
        <v>111115</v>
      </c>
      <c r="BQ460">
        <f t="shared" si="330"/>
        <v>1.7517965698242186</v>
      </c>
      <c r="BR460">
        <f t="shared" si="331"/>
        <v>3.3235687355862185E-3</v>
      </c>
      <c r="BS460">
        <f t="shared" si="332"/>
        <v>300.08520927429197</v>
      </c>
      <c r="BT460">
        <f t="shared" si="333"/>
        <v>298.57848205566404</v>
      </c>
      <c r="BU460">
        <f t="shared" si="334"/>
        <v>287.70401700681396</v>
      </c>
      <c r="BV460">
        <f t="shared" si="335"/>
        <v>0.45526300662021163</v>
      </c>
      <c r="BW460">
        <f t="shared" si="336"/>
        <v>3.5655624456579091</v>
      </c>
      <c r="BX460">
        <f t="shared" si="337"/>
        <v>35.209533697725526</v>
      </c>
      <c r="BY460">
        <f t="shared" si="338"/>
        <v>21.802202231050721</v>
      </c>
      <c r="BZ460">
        <f t="shared" si="339"/>
        <v>26.181845664978027</v>
      </c>
      <c r="CA460">
        <f t="shared" si="340"/>
        <v>3.4107378992547601</v>
      </c>
      <c r="CB460">
        <f t="shared" si="341"/>
        <v>0.14873625859806699</v>
      </c>
      <c r="CC460">
        <f t="shared" si="342"/>
        <v>1.3577197012737305</v>
      </c>
      <c r="CD460">
        <f t="shared" si="343"/>
        <v>2.0530181979810296</v>
      </c>
      <c r="CE460">
        <f t="shared" si="344"/>
        <v>9.3174608477117365E-2</v>
      </c>
      <c r="CF460">
        <f t="shared" si="345"/>
        <v>7.2722739789634607</v>
      </c>
      <c r="CG460">
        <f t="shared" si="346"/>
        <v>0.7189496780666329</v>
      </c>
      <c r="CH460">
        <f t="shared" si="347"/>
        <v>37.552098245840718</v>
      </c>
      <c r="CI460">
        <f t="shared" si="348"/>
        <v>99.547196605409951</v>
      </c>
      <c r="CJ460">
        <f t="shared" si="349"/>
        <v>8.7907951523233056E-3</v>
      </c>
      <c r="CK460">
        <f t="shared" si="350"/>
        <v>0</v>
      </c>
      <c r="CL460">
        <f t="shared" si="351"/>
        <v>1528.4276245117185</v>
      </c>
      <c r="CM460">
        <f t="shared" si="352"/>
        <v>0</v>
      </c>
      <c r="CN460" t="e">
        <f t="shared" si="353"/>
        <v>#DIV/0!</v>
      </c>
      <c r="CO460" t="e">
        <f t="shared" si="354"/>
        <v>#DIV/0!</v>
      </c>
      <c r="CP460" t="e">
        <v>#DIV/0!</v>
      </c>
    </row>
    <row r="461" spans="1:94" s="8" customFormat="1" x14ac:dyDescent="0.3">
      <c r="A461" s="40" t="str">
        <f>VLOOKUP(C461,ListCodeMtrx!A$1:B$91,2,TRUE)</f>
        <v>M29</v>
      </c>
      <c r="B461" s="1">
        <f t="shared" si="356"/>
        <v>250</v>
      </c>
      <c r="C461" s="11">
        <v>29</v>
      </c>
      <c r="D461" s="4" t="s">
        <v>218</v>
      </c>
      <c r="E461" s="5">
        <v>1</v>
      </c>
      <c r="F461" s="5">
        <v>6</v>
      </c>
      <c r="G461">
        <v>98</v>
      </c>
      <c r="H461" s="12">
        <v>41342</v>
      </c>
      <c r="I461">
        <v>1</v>
      </c>
      <c r="J461" s="1">
        <v>20</v>
      </c>
      <c r="K461" s="6">
        <v>0.43831018518518516</v>
      </c>
      <c r="L461" s="1">
        <v>4167.5</v>
      </c>
      <c r="M461" s="1">
        <v>0</v>
      </c>
      <c r="N461" s="1">
        <v>250</v>
      </c>
      <c r="O461" s="7">
        <f t="shared" si="313"/>
        <v>9.1455580498091393</v>
      </c>
      <c r="P461" s="7">
        <f t="shared" si="314"/>
        <v>0.15874715535689848</v>
      </c>
      <c r="Q461" s="7">
        <f t="shared" si="315"/>
        <v>144.82528645432288</v>
      </c>
      <c r="R461" s="1">
        <v>26.965486526489258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t="e">
        <f t="shared" si="316"/>
        <v>#DIV/0!</v>
      </c>
      <c r="AA461" t="e">
        <f t="shared" si="317"/>
        <v>#DIV/0!</v>
      </c>
      <c r="AB461" t="e">
        <f t="shared" si="318"/>
        <v>#DIV/0!</v>
      </c>
      <c r="AC461" s="1">
        <v>-1</v>
      </c>
      <c r="AD461" s="1">
        <v>0.85</v>
      </c>
      <c r="AE461" s="1">
        <v>0.85</v>
      </c>
      <c r="AF461" s="1">
        <v>9.9940061569213867</v>
      </c>
      <c r="AG461">
        <f t="shared" si="319"/>
        <v>0.85</v>
      </c>
      <c r="AH461">
        <f t="shared" si="320"/>
        <v>6.6237890617060948E-3</v>
      </c>
      <c r="AI461" t="e">
        <f t="shared" si="321"/>
        <v>#DIV/0!</v>
      </c>
      <c r="AJ461" t="e">
        <f t="shared" si="322"/>
        <v>#DIV/0!</v>
      </c>
      <c r="AK461" t="e">
        <f t="shared" si="323"/>
        <v>#DIV/0!</v>
      </c>
      <c r="AL461" s="1">
        <v>1798.522705078125</v>
      </c>
      <c r="AM461" s="1">
        <v>0.5</v>
      </c>
      <c r="AN461" t="e">
        <f t="shared" si="324"/>
        <v>#DIV/0!</v>
      </c>
      <c r="AO461">
        <f t="shared" si="325"/>
        <v>3.5055425842017054</v>
      </c>
      <c r="AP461">
        <f t="shared" si="326"/>
        <v>2.2190393440387091</v>
      </c>
      <c r="AQ461">
        <f t="shared" si="327"/>
        <v>26.965486526489258</v>
      </c>
      <c r="AR461" s="1">
        <v>2</v>
      </c>
      <c r="AS461">
        <f t="shared" si="328"/>
        <v>4.644859790802002</v>
      </c>
      <c r="AT461" s="1">
        <v>1</v>
      </c>
      <c r="AU461">
        <f t="shared" si="329"/>
        <v>9.2897195816040039</v>
      </c>
      <c r="AV461" s="1">
        <v>25.453344345092773</v>
      </c>
      <c r="AW461" s="1">
        <v>25.131507873535156</v>
      </c>
      <c r="AX461" s="1">
        <v>251.05726623535156</v>
      </c>
      <c r="AY461" s="1">
        <v>245.34500122070312</v>
      </c>
      <c r="AZ461" s="1">
        <v>11.385463714599609</v>
      </c>
      <c r="BA461" s="1">
        <v>13.360058784484863</v>
      </c>
      <c r="BB461" s="1">
        <v>35.293746948242188</v>
      </c>
      <c r="BC461" s="1">
        <v>41.414779663085938</v>
      </c>
      <c r="BD461" s="1">
        <v>350.32077026367187</v>
      </c>
      <c r="BE461" s="1">
        <v>1801.9822998046875</v>
      </c>
      <c r="BF461" s="1">
        <v>2135.00390625</v>
      </c>
      <c r="BG461" s="1">
        <v>101.26239776611328</v>
      </c>
      <c r="BH461" s="1">
        <v>-3.4283599853515625</v>
      </c>
      <c r="BI461" s="1">
        <v>-0.47020983695983887</v>
      </c>
      <c r="BJ461" s="1">
        <v>0.5</v>
      </c>
      <c r="BK461" s="1">
        <v>-1.355140209197998</v>
      </c>
      <c r="BL461" s="1">
        <v>7.355140209197998</v>
      </c>
      <c r="BM461" s="1">
        <v>1</v>
      </c>
      <c r="BN461" s="1">
        <v>0</v>
      </c>
      <c r="BO461" s="1">
        <v>0.15999999642372131</v>
      </c>
      <c r="BP461" s="1">
        <v>111115</v>
      </c>
      <c r="BQ461">
        <f t="shared" si="330"/>
        <v>1.7516038513183592</v>
      </c>
      <c r="BR461">
        <f t="shared" si="331"/>
        <v>3.5055425842017052E-3</v>
      </c>
      <c r="BS461">
        <f t="shared" si="332"/>
        <v>300.11548652648924</v>
      </c>
      <c r="BT461">
        <f t="shared" si="333"/>
        <v>298.60334434509275</v>
      </c>
      <c r="BU461">
        <f t="shared" si="334"/>
        <v>288.31716152435911</v>
      </c>
      <c r="BV461">
        <f t="shared" si="335"/>
        <v>0.42773537940521111</v>
      </c>
      <c r="BW461">
        <f t="shared" si="336"/>
        <v>3.5719109308518711</v>
      </c>
      <c r="BX461">
        <f t="shared" si="337"/>
        <v>35.273813475185008</v>
      </c>
      <c r="BY461">
        <f t="shared" si="338"/>
        <v>21.913754690700145</v>
      </c>
      <c r="BZ461">
        <f t="shared" si="339"/>
        <v>26.209415435791016</v>
      </c>
      <c r="CA461">
        <f t="shared" si="340"/>
        <v>3.4162985391069665</v>
      </c>
      <c r="CB461">
        <f t="shared" si="341"/>
        <v>0.15607998617109542</v>
      </c>
      <c r="CC461">
        <f t="shared" si="342"/>
        <v>1.3528715868131622</v>
      </c>
      <c r="CD461">
        <f t="shared" si="343"/>
        <v>2.0634269522938045</v>
      </c>
      <c r="CE461">
        <f t="shared" si="344"/>
        <v>9.7786164156170141E-2</v>
      </c>
      <c r="CF461">
        <f t="shared" si="345"/>
        <v>14.665355763528941</v>
      </c>
      <c r="CG461">
        <f t="shared" si="346"/>
        <v>0.5902923871843776</v>
      </c>
      <c r="CH461">
        <f t="shared" si="347"/>
        <v>37.396749790629123</v>
      </c>
      <c r="CI461">
        <f t="shared" si="348"/>
        <v>244.01595105306495</v>
      </c>
      <c r="CJ461">
        <f t="shared" si="349"/>
        <v>1.401605692613145E-2</v>
      </c>
      <c r="CK461">
        <f t="shared" si="350"/>
        <v>0</v>
      </c>
      <c r="CL461">
        <f t="shared" si="351"/>
        <v>1531.6849548339844</v>
      </c>
      <c r="CM461">
        <f t="shared" si="352"/>
        <v>0</v>
      </c>
      <c r="CN461" t="e">
        <f t="shared" si="353"/>
        <v>#DIV/0!</v>
      </c>
      <c r="CO461" t="e">
        <f t="shared" si="354"/>
        <v>#DIV/0!</v>
      </c>
      <c r="CP461" t="e">
        <v>#DIV/0!</v>
      </c>
    </row>
    <row r="462" spans="1:94" x14ac:dyDescent="0.3">
      <c r="A462" s="40" t="str">
        <f>VLOOKUP(C462,ListCodeMtrx!A$1:B$91,2,TRUE)</f>
        <v>M29</v>
      </c>
      <c r="B462" s="1">
        <f t="shared" si="356"/>
        <v>600</v>
      </c>
      <c r="C462" s="11">
        <v>29</v>
      </c>
      <c r="D462" s="4" t="s">
        <v>218</v>
      </c>
      <c r="E462" s="5">
        <v>1</v>
      </c>
      <c r="F462" s="5">
        <v>6</v>
      </c>
      <c r="G462">
        <v>98</v>
      </c>
      <c r="H462" s="12">
        <v>41342</v>
      </c>
      <c r="I462">
        <v>1</v>
      </c>
      <c r="J462" s="1">
        <v>21</v>
      </c>
      <c r="K462" s="6">
        <v>0.44072916666666662</v>
      </c>
      <c r="L462" s="1">
        <v>4376</v>
      </c>
      <c r="M462" s="1">
        <v>0</v>
      </c>
      <c r="N462" s="1">
        <v>600</v>
      </c>
      <c r="O462" s="7">
        <f t="shared" si="313"/>
        <v>24.08158611005009</v>
      </c>
      <c r="P462" s="7">
        <f t="shared" si="314"/>
        <v>0.15946659103073238</v>
      </c>
      <c r="Q462" s="7">
        <f t="shared" si="315"/>
        <v>324.32637969748066</v>
      </c>
      <c r="R462" s="1">
        <v>26.906761169433594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t="e">
        <f t="shared" si="316"/>
        <v>#DIV/0!</v>
      </c>
      <c r="AA462" t="e">
        <f t="shared" si="317"/>
        <v>#DIV/0!</v>
      </c>
      <c r="AB462" t="e">
        <f t="shared" si="318"/>
        <v>#DIV/0!</v>
      </c>
      <c r="AC462" s="1">
        <v>-1</v>
      </c>
      <c r="AD462" s="1">
        <v>0.85</v>
      </c>
      <c r="AE462" s="1">
        <v>0.85</v>
      </c>
      <c r="AF462" s="1">
        <v>9.9940061569213867</v>
      </c>
      <c r="AG462">
        <f t="shared" si="319"/>
        <v>0.85</v>
      </c>
      <c r="AH462">
        <f t="shared" si="320"/>
        <v>1.6372634474299264E-2</v>
      </c>
      <c r="AI462" t="e">
        <f t="shared" si="321"/>
        <v>#DIV/0!</v>
      </c>
      <c r="AJ462" t="e">
        <f t="shared" si="322"/>
        <v>#DIV/0!</v>
      </c>
      <c r="AK462" t="e">
        <f t="shared" si="323"/>
        <v>#DIV/0!</v>
      </c>
      <c r="AL462" s="1">
        <v>1798.522705078125</v>
      </c>
      <c r="AM462" s="1">
        <v>0.5</v>
      </c>
      <c r="AN462" t="e">
        <f t="shared" si="324"/>
        <v>#DIV/0!</v>
      </c>
      <c r="AO462">
        <f t="shared" si="325"/>
        <v>3.4858550326330437</v>
      </c>
      <c r="AP462">
        <f t="shared" si="326"/>
        <v>2.1967373288286032</v>
      </c>
      <c r="AQ462">
        <f t="shared" si="327"/>
        <v>26.906761169433594</v>
      </c>
      <c r="AR462" s="1">
        <v>2</v>
      </c>
      <c r="AS462">
        <f t="shared" si="328"/>
        <v>4.644859790802002</v>
      </c>
      <c r="AT462" s="1">
        <v>1</v>
      </c>
      <c r="AU462">
        <f t="shared" si="329"/>
        <v>9.2897195816040039</v>
      </c>
      <c r="AV462" s="1">
        <v>25.448684692382813</v>
      </c>
      <c r="AW462" s="1">
        <v>25.126176834106445</v>
      </c>
      <c r="AX462" s="1">
        <v>600.55743408203125</v>
      </c>
      <c r="AY462" s="1">
        <v>585.64630126953125</v>
      </c>
      <c r="AZ462" s="1">
        <v>11.496294021606445</v>
      </c>
      <c r="BA462" s="1">
        <v>13.459251403808594</v>
      </c>
      <c r="BB462" s="1">
        <v>35.645946502685547</v>
      </c>
      <c r="BC462" s="1">
        <v>41.732383728027344</v>
      </c>
      <c r="BD462" s="1">
        <v>350.38336181640625</v>
      </c>
      <c r="BE462" s="1">
        <v>1802.26025390625</v>
      </c>
      <c r="BF462" s="1">
        <v>2137.29345703125</v>
      </c>
      <c r="BG462" s="1">
        <v>101.2589111328125</v>
      </c>
      <c r="BH462" s="1">
        <v>-11.572647094726563</v>
      </c>
      <c r="BI462" s="1">
        <v>-0.41338515281677246</v>
      </c>
      <c r="BJ462" s="1">
        <v>0.25</v>
      </c>
      <c r="BK462" s="1">
        <v>-1.355140209197998</v>
      </c>
      <c r="BL462" s="1">
        <v>7.355140209197998</v>
      </c>
      <c r="BM462" s="1">
        <v>1</v>
      </c>
      <c r="BN462" s="1">
        <v>0</v>
      </c>
      <c r="BO462" s="1">
        <v>0.15999999642372131</v>
      </c>
      <c r="BP462" s="1">
        <v>111115</v>
      </c>
      <c r="BQ462">
        <f t="shared" si="330"/>
        <v>1.751916809082031</v>
      </c>
      <c r="BR462">
        <f t="shared" si="331"/>
        <v>3.4858550326330438E-3</v>
      </c>
      <c r="BS462">
        <f t="shared" si="332"/>
        <v>300.05676116943357</v>
      </c>
      <c r="BT462">
        <f t="shared" si="333"/>
        <v>298.59868469238279</v>
      </c>
      <c r="BU462">
        <f t="shared" si="334"/>
        <v>288.36163417961507</v>
      </c>
      <c r="BV462">
        <f t="shared" si="335"/>
        <v>0.43342438335347833</v>
      </c>
      <c r="BW462">
        <f t="shared" si="336"/>
        <v>3.5596064706410395</v>
      </c>
      <c r="BX462">
        <f t="shared" si="337"/>
        <v>35.153513214972392</v>
      </c>
      <c r="BY462">
        <f t="shared" si="338"/>
        <v>21.694261811163798</v>
      </c>
      <c r="BZ462">
        <f t="shared" si="339"/>
        <v>26.177722930908203</v>
      </c>
      <c r="CA462">
        <f t="shared" si="340"/>
        <v>3.4099070508913232</v>
      </c>
      <c r="CB462">
        <f t="shared" si="341"/>
        <v>0.15677539697545934</v>
      </c>
      <c r="CC462">
        <f t="shared" si="342"/>
        <v>1.3628691418124363</v>
      </c>
      <c r="CD462">
        <f t="shared" si="343"/>
        <v>2.0470379090788868</v>
      </c>
      <c r="CE462">
        <f t="shared" si="344"/>
        <v>9.8222907692580144E-2</v>
      </c>
      <c r="CF462">
        <f t="shared" si="345"/>
        <v>32.840936059813998</v>
      </c>
      <c r="CG462">
        <f t="shared" si="346"/>
        <v>0.55379224455857423</v>
      </c>
      <c r="CH462">
        <f t="shared" si="347"/>
        <v>37.817113609466091</v>
      </c>
      <c r="CI462">
        <f t="shared" si="348"/>
        <v>582.146718643491</v>
      </c>
      <c r="CJ462">
        <f t="shared" si="349"/>
        <v>1.5643755236514848E-2</v>
      </c>
      <c r="CK462">
        <f t="shared" si="350"/>
        <v>0</v>
      </c>
      <c r="CL462">
        <f t="shared" si="351"/>
        <v>1531.9212158203125</v>
      </c>
      <c r="CM462">
        <f t="shared" si="352"/>
        <v>0</v>
      </c>
      <c r="CN462" t="e">
        <f t="shared" si="353"/>
        <v>#DIV/0!</v>
      </c>
      <c r="CO462" t="e">
        <f t="shared" si="354"/>
        <v>#DIV/0!</v>
      </c>
      <c r="CP462" t="e">
        <v>#DIV/0!</v>
      </c>
    </row>
    <row r="463" spans="1:94" x14ac:dyDescent="0.3">
      <c r="A463" s="40" t="str">
        <f>VLOOKUP(C463,ListCodeMtrx!A$1:B$91,2,TRUE)</f>
        <v>M29</v>
      </c>
      <c r="B463" s="1">
        <f t="shared" si="356"/>
        <v>800</v>
      </c>
      <c r="C463" s="11">
        <v>29</v>
      </c>
      <c r="D463" s="4" t="s">
        <v>218</v>
      </c>
      <c r="E463" s="5">
        <v>1</v>
      </c>
      <c r="F463" s="5">
        <v>6</v>
      </c>
      <c r="G463">
        <v>98</v>
      </c>
      <c r="H463" s="12">
        <v>41342</v>
      </c>
      <c r="I463">
        <v>1</v>
      </c>
      <c r="J463" s="1">
        <v>22</v>
      </c>
      <c r="K463" s="6">
        <v>0.44314814814814818</v>
      </c>
      <c r="L463" s="1">
        <v>4585.5</v>
      </c>
      <c r="M463" s="1">
        <v>0</v>
      </c>
      <c r="N463" s="1">
        <v>800</v>
      </c>
      <c r="O463" s="7">
        <f t="shared" si="313"/>
        <v>31.70997505904587</v>
      </c>
      <c r="P463" s="7">
        <f t="shared" si="314"/>
        <v>0.16032901104023975</v>
      </c>
      <c r="Q463" s="7">
        <f t="shared" si="315"/>
        <v>439.05145215694336</v>
      </c>
      <c r="R463" s="1">
        <v>26.890741348266602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t="e">
        <f t="shared" si="316"/>
        <v>#DIV/0!</v>
      </c>
      <c r="AA463" t="e">
        <f t="shared" si="317"/>
        <v>#DIV/0!</v>
      </c>
      <c r="AB463" t="e">
        <f t="shared" si="318"/>
        <v>#DIV/0!</v>
      </c>
      <c r="AC463" s="1">
        <v>-1</v>
      </c>
      <c r="AD463" s="1">
        <v>0.85</v>
      </c>
      <c r="AE463" s="1">
        <v>0.85</v>
      </c>
      <c r="AF463" s="1">
        <v>9.9940061569213867</v>
      </c>
      <c r="AG463">
        <f t="shared" si="319"/>
        <v>0.85</v>
      </c>
      <c r="AH463">
        <f t="shared" si="320"/>
        <v>2.1355538702034001E-2</v>
      </c>
      <c r="AI463" t="e">
        <f t="shared" si="321"/>
        <v>#DIV/0!</v>
      </c>
      <c r="AJ463" t="e">
        <f t="shared" si="322"/>
        <v>#DIV/0!</v>
      </c>
      <c r="AK463" t="e">
        <f t="shared" si="323"/>
        <v>#DIV/0!</v>
      </c>
      <c r="AL463" s="1">
        <v>1798.522705078125</v>
      </c>
      <c r="AM463" s="1">
        <v>0.5</v>
      </c>
      <c r="AN463" t="e">
        <f t="shared" si="324"/>
        <v>#DIV/0!</v>
      </c>
      <c r="AO463">
        <f t="shared" si="325"/>
        <v>3.5166531349964032</v>
      </c>
      <c r="AP463">
        <f t="shared" si="326"/>
        <v>2.2045588102942686</v>
      </c>
      <c r="AQ463">
        <f t="shared" si="327"/>
        <v>26.890741348266602</v>
      </c>
      <c r="AR463" s="1">
        <v>2</v>
      </c>
      <c r="AS463">
        <f t="shared" si="328"/>
        <v>4.644859790802002</v>
      </c>
      <c r="AT463" s="1">
        <v>1</v>
      </c>
      <c r="AU463">
        <f t="shared" si="329"/>
        <v>9.2897195816040039</v>
      </c>
      <c r="AV463" s="1">
        <v>25.437221527099609</v>
      </c>
      <c r="AW463" s="1">
        <v>25.131559371948242</v>
      </c>
      <c r="AX463" s="1">
        <v>801.585693359375</v>
      </c>
      <c r="AY463" s="1">
        <v>781.9180908203125</v>
      </c>
      <c r="AZ463" s="1">
        <v>11.368789672851562</v>
      </c>
      <c r="BA463" s="1">
        <v>13.349098205566406</v>
      </c>
      <c r="BB463" s="1">
        <v>35.274158477783203</v>
      </c>
      <c r="BC463" s="1">
        <v>41.418498992919922</v>
      </c>
      <c r="BD463" s="1">
        <v>350.42105102539062</v>
      </c>
      <c r="BE463" s="1">
        <v>1801.9832763671875</v>
      </c>
      <c r="BF463" s="1">
        <v>2120.532958984375</v>
      </c>
      <c r="BG463" s="1">
        <v>101.25759124755859</v>
      </c>
      <c r="BH463" s="1">
        <v>-17.439712524414063</v>
      </c>
      <c r="BI463" s="1">
        <v>-0.38019824028015137</v>
      </c>
      <c r="BJ463" s="1">
        <v>0.25</v>
      </c>
      <c r="BK463" s="1">
        <v>-1.355140209197998</v>
      </c>
      <c r="BL463" s="1">
        <v>7.355140209197998</v>
      </c>
      <c r="BM463" s="1">
        <v>1</v>
      </c>
      <c r="BN463" s="1">
        <v>0</v>
      </c>
      <c r="BO463" s="1">
        <v>0.15999999642372131</v>
      </c>
      <c r="BP463" s="1">
        <v>111115</v>
      </c>
      <c r="BQ463">
        <f t="shared" si="330"/>
        <v>1.7521052551269531</v>
      </c>
      <c r="BR463">
        <f t="shared" si="331"/>
        <v>3.5166531349964032E-3</v>
      </c>
      <c r="BS463">
        <f t="shared" si="332"/>
        <v>300.04074134826658</v>
      </c>
      <c r="BT463">
        <f t="shared" si="333"/>
        <v>298.58722152709959</v>
      </c>
      <c r="BU463">
        <f t="shared" si="334"/>
        <v>288.31731777435562</v>
      </c>
      <c r="BV463">
        <f t="shared" si="335"/>
        <v>0.4284686469304182</v>
      </c>
      <c r="BW463">
        <f t="shared" si="336"/>
        <v>3.5562563399170299</v>
      </c>
      <c r="BX463">
        <f t="shared" si="337"/>
        <v>35.120886208151575</v>
      </c>
      <c r="BY463">
        <f t="shared" si="338"/>
        <v>21.771788002585168</v>
      </c>
      <c r="BZ463">
        <f t="shared" si="339"/>
        <v>26.163981437683105</v>
      </c>
      <c r="CA463">
        <f t="shared" si="340"/>
        <v>3.407139024788453</v>
      </c>
      <c r="CB463">
        <f t="shared" si="341"/>
        <v>0.15760887774895169</v>
      </c>
      <c r="CC463">
        <f t="shared" si="342"/>
        <v>1.3516975296227611</v>
      </c>
      <c r="CD463">
        <f t="shared" si="343"/>
        <v>2.0554414951656916</v>
      </c>
      <c r="CE463">
        <f t="shared" si="344"/>
        <v>9.8746376656989349E-2</v>
      </c>
      <c r="CF463">
        <f t="shared" si="345"/>
        <v>44.457292479154802</v>
      </c>
      <c r="CG463">
        <f t="shared" si="346"/>
        <v>0.56150568366608988</v>
      </c>
      <c r="CH463">
        <f t="shared" si="347"/>
        <v>37.547194264200677</v>
      </c>
      <c r="CI463">
        <f t="shared" si="348"/>
        <v>777.30993597196982</v>
      </c>
      <c r="CJ463">
        <f t="shared" si="349"/>
        <v>1.5317192519431375E-2</v>
      </c>
      <c r="CK463">
        <f t="shared" si="350"/>
        <v>0</v>
      </c>
      <c r="CL463">
        <f t="shared" si="351"/>
        <v>1531.6857849121093</v>
      </c>
      <c r="CM463">
        <f t="shared" si="352"/>
        <v>0</v>
      </c>
      <c r="CN463" t="e">
        <f t="shared" si="353"/>
        <v>#DIV/0!</v>
      </c>
      <c r="CO463" t="e">
        <f t="shared" si="354"/>
        <v>#DIV/0!</v>
      </c>
      <c r="CP463" s="8" t="e">
        <v>#DIV/0!</v>
      </c>
    </row>
    <row r="464" spans="1:94" hidden="1" x14ac:dyDescent="0.3">
      <c r="A464" t="str">
        <f>VLOOKUP(C464,ListCodeMtrx!A$1:B$91,2,TRUE)</f>
        <v>M29</v>
      </c>
      <c r="B464" s="1" t="str">
        <f t="shared" si="356"/>
        <v>400b</v>
      </c>
      <c r="C464" s="11">
        <v>29</v>
      </c>
      <c r="D464" s="4" t="s">
        <v>218</v>
      </c>
      <c r="E464" s="5">
        <v>1</v>
      </c>
      <c r="F464" s="5">
        <v>6</v>
      </c>
      <c r="G464">
        <v>98</v>
      </c>
      <c r="H464" s="12">
        <v>41342</v>
      </c>
      <c r="I464">
        <v>1</v>
      </c>
      <c r="J464" s="1">
        <v>23</v>
      </c>
      <c r="K464" s="6">
        <v>0.44556712962962963</v>
      </c>
      <c r="L464" s="1">
        <v>4794</v>
      </c>
      <c r="M464" s="1">
        <v>0</v>
      </c>
      <c r="N464" s="1" t="s">
        <v>178</v>
      </c>
      <c r="O464">
        <f t="shared" si="313"/>
        <v>15.10771210423324</v>
      </c>
      <c r="P464">
        <f t="shared" si="314"/>
        <v>0.15465083885682454</v>
      </c>
      <c r="Q464">
        <f t="shared" si="315"/>
        <v>221.1472200232719</v>
      </c>
      <c r="R464" s="1">
        <v>27.003828048706055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t="e">
        <f t="shared" si="316"/>
        <v>#DIV/0!</v>
      </c>
      <c r="AA464" t="e">
        <f t="shared" si="317"/>
        <v>#DIV/0!</v>
      </c>
      <c r="AB464" t="e">
        <f t="shared" si="318"/>
        <v>#DIV/0!</v>
      </c>
      <c r="AC464" s="1">
        <v>-1</v>
      </c>
      <c r="AD464" s="1">
        <v>0.85</v>
      </c>
      <c r="AE464" s="1">
        <v>0.85</v>
      </c>
      <c r="AF464" s="1">
        <v>9.9940061569213867</v>
      </c>
      <c r="AG464">
        <f t="shared" si="319"/>
        <v>0.85</v>
      </c>
      <c r="AH464">
        <f t="shared" si="320"/>
        <v>1.0517271892633327E-2</v>
      </c>
      <c r="AI464" t="e">
        <f t="shared" si="321"/>
        <v>#DIV/0!</v>
      </c>
      <c r="AJ464" t="e">
        <f t="shared" si="322"/>
        <v>#DIV/0!</v>
      </c>
      <c r="AK464" t="e">
        <f t="shared" si="323"/>
        <v>#DIV/0!</v>
      </c>
      <c r="AL464" s="1">
        <v>1798.522705078125</v>
      </c>
      <c r="AM464" s="1">
        <v>0.5</v>
      </c>
      <c r="AN464" t="e">
        <f t="shared" si="324"/>
        <v>#DIV/0!</v>
      </c>
      <c r="AO464">
        <f t="shared" si="325"/>
        <v>3.4259207048082998</v>
      </c>
      <c r="AP464">
        <f t="shared" si="326"/>
        <v>2.2249167107129235</v>
      </c>
      <c r="AQ464">
        <f t="shared" si="327"/>
        <v>27.003828048706055</v>
      </c>
      <c r="AR464" s="1">
        <v>2</v>
      </c>
      <c r="AS464">
        <f t="shared" si="328"/>
        <v>4.644859790802002</v>
      </c>
      <c r="AT464" s="1">
        <v>1</v>
      </c>
      <c r="AU464">
        <f t="shared" si="329"/>
        <v>9.2897195816040039</v>
      </c>
      <c r="AV464" s="1">
        <v>25.456060409545898</v>
      </c>
      <c r="AW464" s="1">
        <v>25.130222320556641</v>
      </c>
      <c r="AX464" s="1">
        <v>400.06320190429687</v>
      </c>
      <c r="AY464" s="1">
        <v>390.67523193359375</v>
      </c>
      <c r="AZ464" s="1">
        <v>11.452582359313965</v>
      </c>
      <c r="BA464" s="1">
        <v>13.382035255432129</v>
      </c>
      <c r="BB464" s="1">
        <v>35.494785308837891</v>
      </c>
      <c r="BC464" s="1">
        <v>41.474700927734375</v>
      </c>
      <c r="BD464" s="1">
        <v>350.36614990234375</v>
      </c>
      <c r="BE464" s="1">
        <v>1801.82177734375</v>
      </c>
      <c r="BF464" s="1">
        <v>2119.930908203125</v>
      </c>
      <c r="BG464" s="1">
        <v>101.25872039794922</v>
      </c>
      <c r="BH464" s="1">
        <v>-6.5383148193359375</v>
      </c>
      <c r="BI464" s="1">
        <v>-0.43565726280212402</v>
      </c>
      <c r="BJ464" s="1">
        <v>0.5</v>
      </c>
      <c r="BK464" s="1">
        <v>-1.355140209197998</v>
      </c>
      <c r="BL464" s="1">
        <v>7.355140209197998</v>
      </c>
      <c r="BM464" s="1">
        <v>1</v>
      </c>
      <c r="BN464" s="1">
        <v>0</v>
      </c>
      <c r="BO464" s="1">
        <v>0.15999999642372131</v>
      </c>
      <c r="BP464" s="1">
        <v>111115</v>
      </c>
      <c r="BQ464">
        <f t="shared" si="330"/>
        <v>1.7518307495117187</v>
      </c>
      <c r="BR464">
        <f t="shared" si="331"/>
        <v>3.4259207048082997E-3</v>
      </c>
      <c r="BS464">
        <f t="shared" si="332"/>
        <v>300.15382804870603</v>
      </c>
      <c r="BT464">
        <f t="shared" si="333"/>
        <v>298.60606040954588</v>
      </c>
      <c r="BU464">
        <f t="shared" si="334"/>
        <v>288.29147793118318</v>
      </c>
      <c r="BV464">
        <f t="shared" si="335"/>
        <v>0.43902526694350846</v>
      </c>
      <c r="BW464">
        <f t="shared" si="336"/>
        <v>3.5799644769982244</v>
      </c>
      <c r="BX464">
        <f t="shared" si="337"/>
        <v>35.354628845089856</v>
      </c>
      <c r="BY464">
        <f t="shared" si="338"/>
        <v>21.972593589657727</v>
      </c>
      <c r="BZ464">
        <f t="shared" si="339"/>
        <v>26.229944229125977</v>
      </c>
      <c r="CA464">
        <f t="shared" si="340"/>
        <v>3.4204442012966498</v>
      </c>
      <c r="CB464">
        <f t="shared" si="341"/>
        <v>0.1521184432714815</v>
      </c>
      <c r="CC464">
        <f t="shared" si="342"/>
        <v>1.3550477662853009</v>
      </c>
      <c r="CD464">
        <f t="shared" si="343"/>
        <v>2.065396435011349</v>
      </c>
      <c r="CE464">
        <f t="shared" si="344"/>
        <v>9.5298349370676397E-2</v>
      </c>
      <c r="CF464">
        <f t="shared" si="345"/>
        <v>22.393084519120247</v>
      </c>
      <c r="CG464">
        <f t="shared" si="346"/>
        <v>0.5660640909553798</v>
      </c>
      <c r="CH464">
        <f t="shared" si="347"/>
        <v>37.341680295678103</v>
      </c>
      <c r="CI464">
        <f t="shared" si="348"/>
        <v>388.47975001817588</v>
      </c>
      <c r="CJ464">
        <f t="shared" si="349"/>
        <v>1.452192438264875E-2</v>
      </c>
      <c r="CK464">
        <f t="shared" si="350"/>
        <v>0</v>
      </c>
      <c r="CL464">
        <f t="shared" si="351"/>
        <v>1531.5485107421875</v>
      </c>
      <c r="CM464">
        <f t="shared" si="352"/>
        <v>0</v>
      </c>
      <c r="CN464" t="e">
        <f t="shared" si="353"/>
        <v>#DIV/0!</v>
      </c>
      <c r="CO464" t="e">
        <f t="shared" si="354"/>
        <v>#DIV/0!</v>
      </c>
      <c r="CP464" t="e">
        <v>#DIV/0!</v>
      </c>
    </row>
    <row r="465" spans="1:94" hidden="1" x14ac:dyDescent="0.3">
      <c r="A465" t="str">
        <f>VLOOKUP(C465,ListCodeMtrx!A$1:B$91,2,TRUE)</f>
        <v>M29</v>
      </c>
      <c r="B465" s="1" t="str">
        <f t="shared" si="356"/>
        <v>400F</v>
      </c>
      <c r="C465" s="8">
        <v>29</v>
      </c>
      <c r="D465" s="4" t="s">
        <v>218</v>
      </c>
      <c r="E465" s="5">
        <v>1</v>
      </c>
      <c r="F465" s="5">
        <v>6</v>
      </c>
      <c r="G465">
        <v>98</v>
      </c>
      <c r="H465" s="13">
        <v>41342</v>
      </c>
      <c r="I465" s="8">
        <v>1</v>
      </c>
      <c r="J465" s="9">
        <v>24</v>
      </c>
      <c r="K465" s="6">
        <v>0.44581018518518523</v>
      </c>
      <c r="L465" s="9">
        <v>4805.5</v>
      </c>
      <c r="M465" s="9">
        <v>0</v>
      </c>
      <c r="N465" s="1" t="s">
        <v>179</v>
      </c>
      <c r="O465" s="7">
        <f t="shared" si="313"/>
        <v>15.081369022409067</v>
      </c>
      <c r="P465" s="7">
        <f t="shared" si="314"/>
        <v>0.15583294143859625</v>
      </c>
      <c r="Q465" s="7">
        <f t="shared" si="315"/>
        <v>222.55071706486379</v>
      </c>
      <c r="R465" s="9">
        <v>27.010471343994141</v>
      </c>
      <c r="S465" s="9">
        <v>3</v>
      </c>
      <c r="T465" s="9">
        <v>3</v>
      </c>
      <c r="U465" s="9">
        <v>0</v>
      </c>
      <c r="V465" s="9">
        <v>0</v>
      </c>
      <c r="W465" s="9">
        <v>256.156982421875</v>
      </c>
      <c r="X465" s="9">
        <v>479.92019653320312</v>
      </c>
      <c r="Y465" s="9">
        <v>361.32080078125</v>
      </c>
      <c r="Z465" s="8" t="e">
        <f t="shared" si="316"/>
        <v>#DIV/0!</v>
      </c>
      <c r="AA465" s="8">
        <f t="shared" si="317"/>
        <v>0.46625088030827877</v>
      </c>
      <c r="AB465" s="8">
        <f t="shared" si="318"/>
        <v>0.24712316049351313</v>
      </c>
      <c r="AC465" s="9">
        <v>-1</v>
      </c>
      <c r="AD465" s="9">
        <v>0.85</v>
      </c>
      <c r="AE465" s="9">
        <v>0.85</v>
      </c>
      <c r="AF465" s="9">
        <v>10.018235206604004</v>
      </c>
      <c r="AG465" s="8">
        <f t="shared" si="319"/>
        <v>0.84999999999999987</v>
      </c>
      <c r="AH465" s="8">
        <f t="shared" si="320"/>
        <v>1.0523698461110141E-2</v>
      </c>
      <c r="AI465" s="8">
        <f t="shared" si="321"/>
        <v>0.53002186361582559</v>
      </c>
      <c r="AJ465" s="8">
        <f t="shared" si="322"/>
        <v>1.8735393897746799</v>
      </c>
      <c r="AK465" s="8">
        <f t="shared" si="323"/>
        <v>-1</v>
      </c>
      <c r="AL465" s="9">
        <v>1797.7764892578125</v>
      </c>
      <c r="AM465" s="9">
        <v>0.5</v>
      </c>
      <c r="AN465" s="8">
        <f t="shared" si="324"/>
        <v>188.81568835168724</v>
      </c>
      <c r="AO465" s="8">
        <f t="shared" si="325"/>
        <v>3.4539839281062168</v>
      </c>
      <c r="AP465" s="8">
        <f t="shared" si="326"/>
        <v>2.2263641828863046</v>
      </c>
      <c r="AQ465" s="8">
        <f t="shared" si="327"/>
        <v>27.010471343994141</v>
      </c>
      <c r="AR465" s="9">
        <v>2</v>
      </c>
      <c r="AS465" s="8">
        <f t="shared" si="328"/>
        <v>4.644859790802002</v>
      </c>
      <c r="AT465" s="9">
        <v>1</v>
      </c>
      <c r="AU465" s="8">
        <f t="shared" si="329"/>
        <v>9.2897195816040039</v>
      </c>
      <c r="AV465" s="9">
        <v>25.461372375488281</v>
      </c>
      <c r="AW465" s="9">
        <v>25.131633758544922</v>
      </c>
      <c r="AX465" s="9">
        <v>400.02932739257812</v>
      </c>
      <c r="AY465" s="9">
        <v>390.65066528320312</v>
      </c>
      <c r="AZ465" s="9">
        <v>11.436527252197266</v>
      </c>
      <c r="BA465" s="9">
        <v>13.381686210632324</v>
      </c>
      <c r="BB465" s="9">
        <v>35.433444976806641</v>
      </c>
      <c r="BC465" s="9">
        <v>41.460071563720703</v>
      </c>
      <c r="BD465" s="9">
        <v>350.38409423828125</v>
      </c>
      <c r="BE465" s="9">
        <v>1797.7764892578125</v>
      </c>
      <c r="BF465" s="9">
        <v>2122.224609375</v>
      </c>
      <c r="BG465" s="9">
        <v>101.25759124755859</v>
      </c>
      <c r="BH465" s="9">
        <v>-6.5383148193359375</v>
      </c>
      <c r="BI465" s="9">
        <v>-0.43565726280212402</v>
      </c>
      <c r="BJ465" s="9">
        <v>0.5</v>
      </c>
      <c r="BK465" s="9">
        <v>-1.355140209197998</v>
      </c>
      <c r="BL465" s="9">
        <v>7.355140209197998</v>
      </c>
      <c r="BM465" s="9">
        <v>1</v>
      </c>
      <c r="BN465" s="9">
        <v>0</v>
      </c>
      <c r="BO465" s="9">
        <v>0.15999999642372131</v>
      </c>
      <c r="BP465" s="9">
        <v>111115</v>
      </c>
      <c r="BQ465" s="8">
        <f t="shared" si="330"/>
        <v>1.751920471191406</v>
      </c>
      <c r="BR465" s="8">
        <f t="shared" si="331"/>
        <v>3.4539839281062168E-3</v>
      </c>
      <c r="BS465" s="8">
        <f t="shared" si="332"/>
        <v>300.16047134399412</v>
      </c>
      <c r="BT465" s="8">
        <f t="shared" si="333"/>
        <v>298.61137237548826</v>
      </c>
      <c r="BU465" s="8">
        <f t="shared" si="334"/>
        <v>287.64423185190026</v>
      </c>
      <c r="BV465" s="8">
        <f t="shared" si="335"/>
        <v>0.43202791091600534</v>
      </c>
      <c r="BW465" s="8">
        <f t="shared" si="336"/>
        <v>3.5813614954056039</v>
      </c>
      <c r="BX465" s="8">
        <f t="shared" si="337"/>
        <v>35.368819772235632</v>
      </c>
      <c r="BY465" s="8">
        <f t="shared" si="338"/>
        <v>21.987133561603308</v>
      </c>
      <c r="BZ465" s="8">
        <f t="shared" si="339"/>
        <v>26.235921859741211</v>
      </c>
      <c r="CA465" s="8">
        <f t="shared" si="340"/>
        <v>3.4216521722087845</v>
      </c>
      <c r="CB465" s="8">
        <f t="shared" si="341"/>
        <v>0.15326200600859743</v>
      </c>
      <c r="CC465" s="8">
        <f t="shared" si="342"/>
        <v>1.3549973125192991</v>
      </c>
      <c r="CD465" s="8">
        <f t="shared" si="343"/>
        <v>2.0666548596894856</v>
      </c>
      <c r="CE465" s="8">
        <f t="shared" si="344"/>
        <v>9.6016465520300256E-2</v>
      </c>
      <c r="CF465" s="8">
        <f t="shared" si="345"/>
        <v>22.534949540405041</v>
      </c>
      <c r="CG465" s="8">
        <f t="shared" si="346"/>
        <v>0.5696924051147465</v>
      </c>
      <c r="CH465" s="8">
        <f t="shared" si="347"/>
        <v>37.332773243937382</v>
      </c>
      <c r="CI465" s="8">
        <f t="shared" si="348"/>
        <v>388.45901159533832</v>
      </c>
      <c r="CJ465" s="8">
        <f t="shared" si="349"/>
        <v>1.4493918614719966E-2</v>
      </c>
      <c r="CK465" s="8">
        <f t="shared" si="350"/>
        <v>0</v>
      </c>
      <c r="CL465" s="8">
        <f t="shared" si="351"/>
        <v>1528.1100158691404</v>
      </c>
      <c r="CM465" s="8">
        <f t="shared" si="352"/>
        <v>223.76321411132812</v>
      </c>
      <c r="CN465" s="8">
        <f t="shared" si="353"/>
        <v>0.24712316049351313</v>
      </c>
      <c r="CO465" s="8" t="e">
        <f t="shared" si="354"/>
        <v>#DIV/0!</v>
      </c>
      <c r="CP465" t="e">
        <v>#DIV/0!</v>
      </c>
    </row>
    <row r="466" spans="1:94" hidden="1" x14ac:dyDescent="0.3">
      <c r="A466" t="str">
        <f>VLOOKUP(C466,ListCodeMtrx!A$1:B$91,2,TRUE)</f>
        <v>M30</v>
      </c>
      <c r="B466" s="1" t="str">
        <f t="shared" si="356"/>
        <v>400a</v>
      </c>
      <c r="C466" s="11">
        <v>30</v>
      </c>
      <c r="D466" s="4" t="s">
        <v>219</v>
      </c>
      <c r="E466" s="5">
        <v>1</v>
      </c>
      <c r="F466" s="5">
        <v>6</v>
      </c>
      <c r="G466">
        <v>98</v>
      </c>
      <c r="H466" s="12">
        <v>41342</v>
      </c>
      <c r="I466">
        <v>1</v>
      </c>
      <c r="J466" s="1">
        <v>25</v>
      </c>
      <c r="K466" s="6">
        <v>0.45148148148148148</v>
      </c>
      <c r="L466" s="1">
        <v>5305</v>
      </c>
      <c r="M466" s="1">
        <v>0</v>
      </c>
      <c r="N466" s="1" t="s">
        <v>177</v>
      </c>
      <c r="O466">
        <f t="shared" si="313"/>
        <v>21.587582588322544</v>
      </c>
      <c r="P466">
        <f t="shared" si="314"/>
        <v>0.18301325705927607</v>
      </c>
      <c r="Q466">
        <f t="shared" si="315"/>
        <v>184.98400086855227</v>
      </c>
      <c r="R466" s="1">
        <v>26.950290679931641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t="e">
        <f t="shared" si="316"/>
        <v>#DIV/0!</v>
      </c>
      <c r="AA466" t="e">
        <f t="shared" si="317"/>
        <v>#DIV/0!</v>
      </c>
      <c r="AB466" t="e">
        <f t="shared" si="318"/>
        <v>#DIV/0!</v>
      </c>
      <c r="AC466" s="1">
        <v>-1</v>
      </c>
      <c r="AD466" s="1">
        <v>0.85</v>
      </c>
      <c r="AE466" s="1">
        <v>0.85</v>
      </c>
      <c r="AF466" s="1">
        <v>9.9698953628540039</v>
      </c>
      <c r="AG466">
        <f t="shared" si="319"/>
        <v>0.85</v>
      </c>
      <c r="AH466">
        <f t="shared" si="320"/>
        <v>1.4749951987752389E-2</v>
      </c>
      <c r="AI466" t="e">
        <f t="shared" si="321"/>
        <v>#DIV/0!</v>
      </c>
      <c r="AJ466" t="e">
        <f t="shared" si="322"/>
        <v>#DIV/0!</v>
      </c>
      <c r="AK466" t="e">
        <f t="shared" si="323"/>
        <v>#DIV/0!</v>
      </c>
      <c r="AL466" s="1">
        <v>1797.7764892578125</v>
      </c>
      <c r="AM466" s="1">
        <v>0.5</v>
      </c>
      <c r="AN466" t="e">
        <f t="shared" si="324"/>
        <v>#DIV/0!</v>
      </c>
      <c r="AO466">
        <f t="shared" si="325"/>
        <v>3.8722512042661252</v>
      </c>
      <c r="AP466">
        <f t="shared" si="326"/>
        <v>2.1305288891761935</v>
      </c>
      <c r="AQ466">
        <f t="shared" si="327"/>
        <v>26.950290679931641</v>
      </c>
      <c r="AR466" s="1">
        <v>2</v>
      </c>
      <c r="AS466">
        <f t="shared" si="328"/>
        <v>4.644859790802002</v>
      </c>
      <c r="AT466" s="1">
        <v>1</v>
      </c>
      <c r="AU466">
        <f t="shared" si="329"/>
        <v>9.2897195816040039</v>
      </c>
      <c r="AV466" s="1">
        <v>25.453439712524414</v>
      </c>
      <c r="AW466" s="1">
        <v>25.128833770751953</v>
      </c>
      <c r="AX466" s="1">
        <v>399.9161376953125</v>
      </c>
      <c r="AY466" s="1">
        <v>386.73843383789062</v>
      </c>
      <c r="AZ466" s="1">
        <v>12.025008201599121</v>
      </c>
      <c r="BA466" s="1">
        <v>14.204011917114258</v>
      </c>
      <c r="BB466" s="1">
        <v>37.272480010986328</v>
      </c>
      <c r="BC466" s="1">
        <v>44.026477813720703</v>
      </c>
      <c r="BD466" s="1">
        <v>350.36651611328125</v>
      </c>
      <c r="BE466" s="1">
        <v>1801.607666015625</v>
      </c>
      <c r="BF466" s="1">
        <v>2237.650146484375</v>
      </c>
      <c r="BG466" s="1">
        <v>101.25270080566406</v>
      </c>
      <c r="BH466" s="1">
        <v>-6.1967315673828125</v>
      </c>
      <c r="BI466" s="1">
        <v>-0.48015189170837402</v>
      </c>
      <c r="BJ466" s="1">
        <v>0.25</v>
      </c>
      <c r="BK466" s="1">
        <v>-1.355140209197998</v>
      </c>
      <c r="BL466" s="1">
        <v>7.355140209197998</v>
      </c>
      <c r="BM466" s="1">
        <v>1</v>
      </c>
      <c r="BN466" s="1">
        <v>0</v>
      </c>
      <c r="BO466" s="1">
        <v>0.15999999642372131</v>
      </c>
      <c r="BP466" s="1">
        <v>111115</v>
      </c>
      <c r="BQ466">
        <f t="shared" si="330"/>
        <v>1.7518325805664061</v>
      </c>
      <c r="BR466">
        <f t="shared" si="331"/>
        <v>3.8722512042661254E-3</v>
      </c>
      <c r="BS466">
        <f t="shared" si="332"/>
        <v>300.10029067993162</v>
      </c>
      <c r="BT466">
        <f t="shared" si="333"/>
        <v>298.60343971252439</v>
      </c>
      <c r="BU466">
        <f t="shared" si="334"/>
        <v>288.2572201194489</v>
      </c>
      <c r="BV466">
        <f t="shared" si="335"/>
        <v>0.36866477428265815</v>
      </c>
      <c r="BW466">
        <f t="shared" si="336"/>
        <v>3.5687234580598504</v>
      </c>
      <c r="BX466">
        <f t="shared" si="337"/>
        <v>35.245711271537914</v>
      </c>
      <c r="BY466">
        <f t="shared" si="338"/>
        <v>21.041699354423656</v>
      </c>
      <c r="BZ466">
        <f t="shared" si="339"/>
        <v>26.201865196228027</v>
      </c>
      <c r="CA466">
        <f t="shared" si="340"/>
        <v>3.4147749192509234</v>
      </c>
      <c r="CB466">
        <f t="shared" si="341"/>
        <v>0.17947743980042355</v>
      </c>
      <c r="CC466">
        <f t="shared" si="342"/>
        <v>1.4381945688836568</v>
      </c>
      <c r="CD466">
        <f t="shared" si="343"/>
        <v>1.9765803503672665</v>
      </c>
      <c r="CE466">
        <f t="shared" si="344"/>
        <v>0.11248580116661197</v>
      </c>
      <c r="CF466">
        <f t="shared" si="345"/>
        <v>18.730129693778224</v>
      </c>
      <c r="CG466">
        <f t="shared" si="346"/>
        <v>0.47831812068125645</v>
      </c>
      <c r="CH466">
        <f t="shared" si="347"/>
        <v>39.969122163719959</v>
      </c>
      <c r="CI466">
        <f t="shared" si="348"/>
        <v>383.60128462275753</v>
      </c>
      <c r="CJ466">
        <f t="shared" si="349"/>
        <v>2.2493061422893604E-2</v>
      </c>
      <c r="CK466">
        <f t="shared" si="350"/>
        <v>0</v>
      </c>
      <c r="CL466">
        <f t="shared" si="351"/>
        <v>1531.3665161132812</v>
      </c>
      <c r="CM466">
        <f t="shared" si="352"/>
        <v>0</v>
      </c>
      <c r="CN466" t="e">
        <f t="shared" si="353"/>
        <v>#DIV/0!</v>
      </c>
      <c r="CO466" t="e">
        <f t="shared" si="354"/>
        <v>#DIV/0!</v>
      </c>
      <c r="CP466" t="e">
        <f t="shared" ref="CP466:CP473" si="357">(V466-X466)/(V466-U466)</f>
        <v>#DIV/0!</v>
      </c>
    </row>
    <row r="467" spans="1:94" x14ac:dyDescent="0.3">
      <c r="A467" s="40" t="str">
        <f>VLOOKUP(C467,ListCodeMtrx!A$1:B$91,2,TRUE)</f>
        <v>M30</v>
      </c>
      <c r="B467" s="1">
        <f t="shared" si="356"/>
        <v>50</v>
      </c>
      <c r="C467" s="11">
        <v>30</v>
      </c>
      <c r="D467" s="4" t="s">
        <v>219</v>
      </c>
      <c r="E467" s="5">
        <v>1</v>
      </c>
      <c r="F467" s="5">
        <v>6</v>
      </c>
      <c r="G467">
        <v>98</v>
      </c>
      <c r="H467" s="12">
        <v>41342</v>
      </c>
      <c r="I467">
        <v>1</v>
      </c>
      <c r="J467" s="1">
        <v>26</v>
      </c>
      <c r="K467" s="6">
        <v>0.45346064814814824</v>
      </c>
      <c r="L467" s="1">
        <v>5476</v>
      </c>
      <c r="M467" s="1">
        <v>0</v>
      </c>
      <c r="N467" s="1">
        <v>50</v>
      </c>
      <c r="O467" s="7">
        <f t="shared" si="313"/>
        <v>-1.0396035737711087</v>
      </c>
      <c r="P467" s="7">
        <f t="shared" si="314"/>
        <v>0.18781468975096427</v>
      </c>
      <c r="Q467" s="7">
        <f t="shared" si="315"/>
        <v>55.613371128302411</v>
      </c>
      <c r="R467" s="1">
        <v>27.001758575439453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t="e">
        <f t="shared" si="316"/>
        <v>#DIV/0!</v>
      </c>
      <c r="AA467" t="e">
        <f t="shared" si="317"/>
        <v>#DIV/0!</v>
      </c>
      <c r="AB467" t="e">
        <f t="shared" si="318"/>
        <v>#DIV/0!</v>
      </c>
      <c r="AC467" s="1">
        <v>-1</v>
      </c>
      <c r="AD467" s="1">
        <v>0.85</v>
      </c>
      <c r="AE467" s="1">
        <v>0.85</v>
      </c>
      <c r="AF467" s="1">
        <v>9.9698953628540039</v>
      </c>
      <c r="AG467">
        <f t="shared" si="319"/>
        <v>0.85</v>
      </c>
      <c r="AH467">
        <f t="shared" si="320"/>
        <v>-2.5856562433037675E-5</v>
      </c>
      <c r="AI467" t="e">
        <f t="shared" si="321"/>
        <v>#DIV/0!</v>
      </c>
      <c r="AJ467" t="e">
        <f t="shared" si="322"/>
        <v>#DIV/0!</v>
      </c>
      <c r="AK467" t="e">
        <f t="shared" si="323"/>
        <v>#DIV/0!</v>
      </c>
      <c r="AL467" s="1">
        <v>1797.7764892578125</v>
      </c>
      <c r="AM467" s="1">
        <v>0.5</v>
      </c>
      <c r="AN467" t="e">
        <f t="shared" si="324"/>
        <v>#DIV/0!</v>
      </c>
      <c r="AO467">
        <f t="shared" si="325"/>
        <v>3.9802458949401616</v>
      </c>
      <c r="AP467">
        <f t="shared" si="326"/>
        <v>2.1347571595781005</v>
      </c>
      <c r="AQ467">
        <f t="shared" si="327"/>
        <v>27.001758575439453</v>
      </c>
      <c r="AR467" s="1">
        <v>2</v>
      </c>
      <c r="AS467">
        <f t="shared" si="328"/>
        <v>4.644859790802002</v>
      </c>
      <c r="AT467" s="1">
        <v>1</v>
      </c>
      <c r="AU467">
        <f t="shared" si="329"/>
        <v>9.2897195816040039</v>
      </c>
      <c r="AV467" s="1">
        <v>25.461208343505859</v>
      </c>
      <c r="AW467" s="1">
        <v>25.129779815673828</v>
      </c>
      <c r="AX467" s="1">
        <v>47.914085388183594</v>
      </c>
      <c r="AY467" s="1">
        <v>48.397556304931641</v>
      </c>
      <c r="AZ467" s="1">
        <v>12.030019760131836</v>
      </c>
      <c r="BA467" s="1">
        <v>14.269620895385742</v>
      </c>
      <c r="BB467" s="1">
        <v>37.269123077392578</v>
      </c>
      <c r="BC467" s="1">
        <v>44.207427978515625</v>
      </c>
      <c r="BD467" s="1">
        <v>350.370361328125</v>
      </c>
      <c r="BE467" s="1">
        <v>1801.9580078125</v>
      </c>
      <c r="BF467" s="1">
        <v>2247.71533203125</v>
      </c>
      <c r="BG467" s="1">
        <v>101.24811553955078</v>
      </c>
      <c r="BH467" s="1">
        <v>-0.44949722290039063</v>
      </c>
      <c r="BI467" s="1">
        <v>-0.56026911735534668</v>
      </c>
      <c r="BJ467" s="1">
        <v>0.25</v>
      </c>
      <c r="BK467" s="1">
        <v>-1.355140209197998</v>
      </c>
      <c r="BL467" s="1">
        <v>7.355140209197998</v>
      </c>
      <c r="BM467" s="1">
        <v>1</v>
      </c>
      <c r="BN467" s="1">
        <v>0</v>
      </c>
      <c r="BO467" s="1">
        <v>0.15999999642372131</v>
      </c>
      <c r="BP467" s="1">
        <v>111115</v>
      </c>
      <c r="BQ467">
        <f t="shared" si="330"/>
        <v>1.7518518066406248</v>
      </c>
      <c r="BR467">
        <f t="shared" si="331"/>
        <v>3.9802458949401614E-3</v>
      </c>
      <c r="BS467">
        <f t="shared" si="332"/>
        <v>300.15175857543943</v>
      </c>
      <c r="BT467">
        <f t="shared" si="333"/>
        <v>298.61120834350584</v>
      </c>
      <c r="BU467">
        <f t="shared" si="334"/>
        <v>288.31327480569598</v>
      </c>
      <c r="BV467">
        <f t="shared" si="335"/>
        <v>0.3494600598926334</v>
      </c>
      <c r="BW467">
        <f t="shared" si="336"/>
        <v>3.5795293846997045</v>
      </c>
      <c r="BX467">
        <f t="shared" si="337"/>
        <v>35.354034646713252</v>
      </c>
      <c r="BY467">
        <f t="shared" si="338"/>
        <v>21.08441375132751</v>
      </c>
      <c r="BZ467">
        <f t="shared" si="339"/>
        <v>26.231483459472656</v>
      </c>
      <c r="CA467">
        <f t="shared" si="340"/>
        <v>3.4207552162716444</v>
      </c>
      <c r="CB467">
        <f t="shared" si="341"/>
        <v>0.18409279788792299</v>
      </c>
      <c r="CC467">
        <f t="shared" si="342"/>
        <v>1.4447722251216037</v>
      </c>
      <c r="CD467">
        <f t="shared" si="343"/>
        <v>1.9759829911500406</v>
      </c>
      <c r="CE467">
        <f t="shared" si="344"/>
        <v>0.1153866972309084</v>
      </c>
      <c r="CF467">
        <f t="shared" si="345"/>
        <v>5.6307490255422801</v>
      </c>
      <c r="CG467">
        <f t="shared" si="346"/>
        <v>1.1490946108499178</v>
      </c>
      <c r="CH467">
        <f t="shared" si="347"/>
        <v>40.056601359045175</v>
      </c>
      <c r="CI467">
        <f t="shared" si="348"/>
        <v>48.548633505084183</v>
      </c>
      <c r="CJ467">
        <f t="shared" si="349"/>
        <v>-8.5775814723244512E-3</v>
      </c>
      <c r="CK467">
        <f t="shared" si="350"/>
        <v>0</v>
      </c>
      <c r="CL467">
        <f t="shared" si="351"/>
        <v>1531.664306640625</v>
      </c>
      <c r="CM467">
        <f t="shared" si="352"/>
        <v>0</v>
      </c>
      <c r="CN467" t="e">
        <f t="shared" si="353"/>
        <v>#DIV/0!</v>
      </c>
      <c r="CO467" t="e">
        <f t="shared" si="354"/>
        <v>#DIV/0!</v>
      </c>
      <c r="CP467" t="e">
        <f t="shared" si="357"/>
        <v>#DIV/0!</v>
      </c>
    </row>
    <row r="468" spans="1:94" x14ac:dyDescent="0.3">
      <c r="A468" s="40" t="str">
        <f>VLOOKUP(C468,ListCodeMtrx!A$1:B$91,2,TRUE)</f>
        <v>M30</v>
      </c>
      <c r="B468" s="1">
        <f t="shared" si="356"/>
        <v>100</v>
      </c>
      <c r="C468" s="11">
        <v>30</v>
      </c>
      <c r="D468" s="4" t="s">
        <v>219</v>
      </c>
      <c r="E468" s="5">
        <v>1</v>
      </c>
      <c r="F468" s="5">
        <v>6</v>
      </c>
      <c r="G468">
        <v>98</v>
      </c>
      <c r="H468" s="12">
        <v>41342</v>
      </c>
      <c r="I468">
        <v>1</v>
      </c>
      <c r="J468" s="1">
        <v>27</v>
      </c>
      <c r="K468" s="6">
        <v>0.45519675925925929</v>
      </c>
      <c r="L468" s="1">
        <v>5626</v>
      </c>
      <c r="M468" s="1">
        <v>0</v>
      </c>
      <c r="N468" s="1">
        <v>100</v>
      </c>
      <c r="O468" s="7">
        <f t="shared" si="313"/>
        <v>3.790403368496817</v>
      </c>
      <c r="P468" s="7">
        <f t="shared" si="314"/>
        <v>0.20728493473844067</v>
      </c>
      <c r="Q468" s="7">
        <f t="shared" si="315"/>
        <v>65.672404742260952</v>
      </c>
      <c r="R468" s="1">
        <v>26.89698600769043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t="e">
        <f t="shared" si="316"/>
        <v>#DIV/0!</v>
      </c>
      <c r="AA468" t="e">
        <f t="shared" si="317"/>
        <v>#DIV/0!</v>
      </c>
      <c r="AB468" t="e">
        <f t="shared" si="318"/>
        <v>#DIV/0!</v>
      </c>
      <c r="AC468" s="1">
        <v>-1</v>
      </c>
      <c r="AD468" s="1">
        <v>0.85</v>
      </c>
      <c r="AE468" s="1">
        <v>0.85</v>
      </c>
      <c r="AF468" s="1">
        <v>9.9698953628540039</v>
      </c>
      <c r="AG468">
        <f t="shared" si="319"/>
        <v>0.85</v>
      </c>
      <c r="AH468">
        <f t="shared" si="320"/>
        <v>3.1293658735993516E-3</v>
      </c>
      <c r="AI468" t="e">
        <f t="shared" si="321"/>
        <v>#DIV/0!</v>
      </c>
      <c r="AJ468" t="e">
        <f t="shared" si="322"/>
        <v>#DIV/0!</v>
      </c>
      <c r="AK468" t="e">
        <f t="shared" si="323"/>
        <v>#DIV/0!</v>
      </c>
      <c r="AL468" s="1">
        <v>1797.7764892578125</v>
      </c>
      <c r="AM468" s="1">
        <v>0.5</v>
      </c>
      <c r="AN468" t="e">
        <f t="shared" si="324"/>
        <v>#DIV/0!</v>
      </c>
      <c r="AO468">
        <f t="shared" si="325"/>
        <v>4.2914562638071851</v>
      </c>
      <c r="AP468">
        <f t="shared" si="326"/>
        <v>2.0896320472821941</v>
      </c>
      <c r="AQ468">
        <f t="shared" si="327"/>
        <v>26.89698600769043</v>
      </c>
      <c r="AR468" s="1">
        <v>2</v>
      </c>
      <c r="AS468">
        <f t="shared" si="328"/>
        <v>4.644859790802002</v>
      </c>
      <c r="AT468" s="1">
        <v>1</v>
      </c>
      <c r="AU468">
        <f t="shared" si="329"/>
        <v>9.2897195816040039</v>
      </c>
      <c r="AV468" s="1">
        <v>25.471303939819336</v>
      </c>
      <c r="AW468" s="1">
        <v>25.127710342407227</v>
      </c>
      <c r="AX468" s="1">
        <v>100.66020965576172</v>
      </c>
      <c r="AY468" s="1">
        <v>98.255867004394531</v>
      </c>
      <c r="AZ468" s="1">
        <v>12.084978103637695</v>
      </c>
      <c r="BA468" s="1">
        <v>14.49912166595459</v>
      </c>
      <c r="BB468" s="1">
        <v>37.414920806884766</v>
      </c>
      <c r="BC468" s="1">
        <v>44.889076232910156</v>
      </c>
      <c r="BD468" s="1">
        <v>350.37136840820312</v>
      </c>
      <c r="BE468" s="1">
        <v>1800.929931640625</v>
      </c>
      <c r="BF468" s="1">
        <v>2247.22802734375</v>
      </c>
      <c r="BG468" s="1">
        <v>101.24267578125</v>
      </c>
      <c r="BH468" s="1">
        <v>-0.88080215454101563</v>
      </c>
      <c r="BI468" s="1">
        <v>-0.56165385246276855</v>
      </c>
      <c r="BJ468" s="1">
        <v>0.25</v>
      </c>
      <c r="BK468" s="1">
        <v>-1.355140209197998</v>
      </c>
      <c r="BL468" s="1">
        <v>7.355140209197998</v>
      </c>
      <c r="BM468" s="1">
        <v>1</v>
      </c>
      <c r="BN468" s="1">
        <v>0</v>
      </c>
      <c r="BO468" s="1">
        <v>0.15999999642372131</v>
      </c>
      <c r="BP468" s="1">
        <v>111115</v>
      </c>
      <c r="BQ468">
        <f t="shared" si="330"/>
        <v>1.7518568420410154</v>
      </c>
      <c r="BR468">
        <f t="shared" si="331"/>
        <v>4.2914562638071852E-3</v>
      </c>
      <c r="BS468">
        <f t="shared" si="332"/>
        <v>300.04698600769041</v>
      </c>
      <c r="BT468">
        <f t="shared" si="333"/>
        <v>298.62130393981931</v>
      </c>
      <c r="BU468">
        <f t="shared" si="334"/>
        <v>288.14878262187267</v>
      </c>
      <c r="BV468">
        <f t="shared" si="335"/>
        <v>0.30328369696949614</v>
      </c>
      <c r="BW468">
        <f t="shared" si="336"/>
        <v>3.5575619212213323</v>
      </c>
      <c r="BX468">
        <f t="shared" si="337"/>
        <v>35.138955917245596</v>
      </c>
      <c r="BY468">
        <f t="shared" si="338"/>
        <v>20.639834251291006</v>
      </c>
      <c r="BZ468">
        <f t="shared" si="339"/>
        <v>26.184144973754883</v>
      </c>
      <c r="CA468">
        <f t="shared" si="340"/>
        <v>3.4112013522678013</v>
      </c>
      <c r="CB468">
        <f t="shared" si="341"/>
        <v>0.20276066141672305</v>
      </c>
      <c r="CC468">
        <f t="shared" si="342"/>
        <v>1.467929873939138</v>
      </c>
      <c r="CD468">
        <f t="shared" si="343"/>
        <v>1.9432714783286633</v>
      </c>
      <c r="CE468">
        <f t="shared" si="344"/>
        <v>0.12712427057242759</v>
      </c>
      <c r="CF468">
        <f t="shared" si="345"/>
        <v>6.6488499810957506</v>
      </c>
      <c r="CG468">
        <f t="shared" si="346"/>
        <v>0.66838150987282752</v>
      </c>
      <c r="CH468">
        <f t="shared" si="347"/>
        <v>41.081986110651656</v>
      </c>
      <c r="CI468">
        <f t="shared" si="348"/>
        <v>97.705038262738668</v>
      </c>
      <c r="CJ468">
        <f t="shared" si="349"/>
        <v>1.5937489131278369E-2</v>
      </c>
      <c r="CK468">
        <f t="shared" si="350"/>
        <v>0</v>
      </c>
      <c r="CL468">
        <f t="shared" si="351"/>
        <v>1530.7904418945311</v>
      </c>
      <c r="CM468">
        <f t="shared" si="352"/>
        <v>0</v>
      </c>
      <c r="CN468" t="e">
        <f t="shared" si="353"/>
        <v>#DIV/0!</v>
      </c>
      <c r="CO468" t="e">
        <f t="shared" si="354"/>
        <v>#DIV/0!</v>
      </c>
      <c r="CP468" t="e">
        <f t="shared" si="357"/>
        <v>#DIV/0!</v>
      </c>
    </row>
    <row r="469" spans="1:94" s="8" customFormat="1" x14ac:dyDescent="0.3">
      <c r="A469" s="40" t="str">
        <f>VLOOKUP(C469,ListCodeMtrx!A$1:B$91,2,TRUE)</f>
        <v>M30</v>
      </c>
      <c r="B469" s="1">
        <f t="shared" si="356"/>
        <v>250</v>
      </c>
      <c r="C469" s="11">
        <v>30</v>
      </c>
      <c r="D469" s="4" t="s">
        <v>219</v>
      </c>
      <c r="E469" s="5">
        <v>1</v>
      </c>
      <c r="F469" s="5">
        <v>6</v>
      </c>
      <c r="G469">
        <v>98</v>
      </c>
      <c r="H469" s="12">
        <v>41342</v>
      </c>
      <c r="I469">
        <v>1</v>
      </c>
      <c r="J469" s="1">
        <v>28</v>
      </c>
      <c r="K469" s="6">
        <v>0.45761574074074074</v>
      </c>
      <c r="L469" s="1">
        <v>5835</v>
      </c>
      <c r="M469" s="1">
        <v>0</v>
      </c>
      <c r="N469" s="1">
        <v>250</v>
      </c>
      <c r="O469" s="7">
        <f t="shared" si="313"/>
        <v>15.509981237158449</v>
      </c>
      <c r="P469" s="7">
        <f t="shared" si="314"/>
        <v>0.24265143577632606</v>
      </c>
      <c r="Q469" s="7">
        <f t="shared" si="315"/>
        <v>130.26231510646602</v>
      </c>
      <c r="R469" s="1">
        <v>26.701936721801758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t="e">
        <f t="shared" si="316"/>
        <v>#DIV/0!</v>
      </c>
      <c r="AA469" t="e">
        <f t="shared" si="317"/>
        <v>#DIV/0!</v>
      </c>
      <c r="AB469" t="e">
        <f t="shared" si="318"/>
        <v>#DIV/0!</v>
      </c>
      <c r="AC469" s="1">
        <v>-1</v>
      </c>
      <c r="AD469" s="1">
        <v>0.85</v>
      </c>
      <c r="AE469" s="1">
        <v>0.85</v>
      </c>
      <c r="AF469" s="1">
        <v>9.9698953628540039</v>
      </c>
      <c r="AG469">
        <f t="shared" si="319"/>
        <v>0.85</v>
      </c>
      <c r="AH469">
        <f t="shared" si="320"/>
        <v>1.0787349313015905E-2</v>
      </c>
      <c r="AI469" t="e">
        <f t="shared" si="321"/>
        <v>#DIV/0!</v>
      </c>
      <c r="AJ469" t="e">
        <f t="shared" si="322"/>
        <v>#DIV/0!</v>
      </c>
      <c r="AK469" t="e">
        <f t="shared" si="323"/>
        <v>#DIV/0!</v>
      </c>
      <c r="AL469" s="1">
        <v>1797.7764892578125</v>
      </c>
      <c r="AM469" s="1">
        <v>0.5</v>
      </c>
      <c r="AN469" t="e">
        <f t="shared" si="324"/>
        <v>#DIV/0!</v>
      </c>
      <c r="AO469">
        <f t="shared" si="325"/>
        <v>4.8233057960956041</v>
      </c>
      <c r="AP469">
        <f t="shared" si="326"/>
        <v>2.0136988515874963</v>
      </c>
      <c r="AQ469">
        <f t="shared" si="327"/>
        <v>26.701936721801758</v>
      </c>
      <c r="AR469" s="1">
        <v>2</v>
      </c>
      <c r="AS469">
        <f t="shared" si="328"/>
        <v>4.644859790802002</v>
      </c>
      <c r="AT469" s="1">
        <v>1</v>
      </c>
      <c r="AU469">
        <f t="shared" si="329"/>
        <v>9.2897195816040039</v>
      </c>
      <c r="AV469" s="1">
        <v>25.487937927246094</v>
      </c>
      <c r="AW469" s="1">
        <v>25.128913879394531</v>
      </c>
      <c r="AX469" s="1">
        <v>250.36981201171875</v>
      </c>
      <c r="AY469" s="1">
        <v>240.8531494140625</v>
      </c>
      <c r="AZ469" s="1">
        <v>12.136768341064453</v>
      </c>
      <c r="BA469" s="1">
        <v>14.849161148071289</v>
      </c>
      <c r="BB469" s="1">
        <v>37.535953521728516</v>
      </c>
      <c r="BC469" s="1">
        <v>45.924697875976563</v>
      </c>
      <c r="BD469" s="1">
        <v>350.368408203125</v>
      </c>
      <c r="BE469" s="1">
        <v>1800.58203125</v>
      </c>
      <c r="BF469" s="1">
        <v>2236.7197265625</v>
      </c>
      <c r="BG469" s="1">
        <v>101.23674774169922</v>
      </c>
      <c r="BH469" s="1">
        <v>-2.9631233215332031</v>
      </c>
      <c r="BI469" s="1">
        <v>-0.54053854942321777</v>
      </c>
      <c r="BJ469" s="1">
        <v>0.5</v>
      </c>
      <c r="BK469" s="1">
        <v>-1.355140209197998</v>
      </c>
      <c r="BL469" s="1">
        <v>7.355140209197998</v>
      </c>
      <c r="BM469" s="1">
        <v>1</v>
      </c>
      <c r="BN469" s="1">
        <v>0</v>
      </c>
      <c r="BO469" s="1">
        <v>0.15999999642372131</v>
      </c>
      <c r="BP469" s="1">
        <v>111115</v>
      </c>
      <c r="BQ469">
        <f t="shared" si="330"/>
        <v>1.7518420410156248</v>
      </c>
      <c r="BR469">
        <f t="shared" si="331"/>
        <v>4.8233057960956043E-3</v>
      </c>
      <c r="BS469">
        <f t="shared" si="332"/>
        <v>299.85193672180174</v>
      </c>
      <c r="BT469">
        <f t="shared" si="333"/>
        <v>298.63793792724607</v>
      </c>
      <c r="BU469">
        <f t="shared" si="334"/>
        <v>288.09311856061686</v>
      </c>
      <c r="BV469">
        <f t="shared" si="335"/>
        <v>0.22583824941289724</v>
      </c>
      <c r="BW469">
        <f t="shared" si="336"/>
        <v>3.5169796329106302</v>
      </c>
      <c r="BX469">
        <f t="shared" si="337"/>
        <v>34.740148329182183</v>
      </c>
      <c r="BY469">
        <f t="shared" si="338"/>
        <v>19.890987181110894</v>
      </c>
      <c r="BZ469">
        <f t="shared" si="339"/>
        <v>26.094937324523926</v>
      </c>
      <c r="CA469">
        <f t="shared" si="340"/>
        <v>3.3932607606648717</v>
      </c>
      <c r="CB469">
        <f t="shared" si="341"/>
        <v>0.23647461794401994</v>
      </c>
      <c r="CC469">
        <f t="shared" si="342"/>
        <v>1.5032807813231339</v>
      </c>
      <c r="CD469">
        <f t="shared" si="343"/>
        <v>1.8899799793417378</v>
      </c>
      <c r="CE469">
        <f t="shared" si="344"/>
        <v>0.14833944445206951</v>
      </c>
      <c r="CF469">
        <f t="shared" si="345"/>
        <v>13.187333134683037</v>
      </c>
      <c r="CG469">
        <f t="shared" si="346"/>
        <v>0.54083708443656542</v>
      </c>
      <c r="CH469">
        <f t="shared" si="347"/>
        <v>42.782317549795124</v>
      </c>
      <c r="CI469">
        <f t="shared" si="348"/>
        <v>238.59920897094867</v>
      </c>
      <c r="CJ469">
        <f t="shared" si="349"/>
        <v>2.7810358020100134E-2</v>
      </c>
      <c r="CK469">
        <f t="shared" si="350"/>
        <v>0</v>
      </c>
      <c r="CL469">
        <f t="shared" si="351"/>
        <v>1530.4947265624999</v>
      </c>
      <c r="CM469">
        <f t="shared" si="352"/>
        <v>0</v>
      </c>
      <c r="CN469" t="e">
        <f t="shared" si="353"/>
        <v>#DIV/0!</v>
      </c>
      <c r="CO469" t="e">
        <f t="shared" si="354"/>
        <v>#DIV/0!</v>
      </c>
      <c r="CP469" t="e">
        <f t="shared" si="357"/>
        <v>#DIV/0!</v>
      </c>
    </row>
    <row r="470" spans="1:94" x14ac:dyDescent="0.3">
      <c r="A470" s="40" t="str">
        <f>VLOOKUP(C470,ListCodeMtrx!A$1:B$91,2,TRUE)</f>
        <v>M30</v>
      </c>
      <c r="B470" s="1">
        <f t="shared" si="356"/>
        <v>600</v>
      </c>
      <c r="C470" s="11">
        <v>30</v>
      </c>
      <c r="D470" s="4" t="s">
        <v>219</v>
      </c>
      <c r="E470" s="5">
        <v>1</v>
      </c>
      <c r="F470" s="5">
        <v>6</v>
      </c>
      <c r="G470">
        <v>98</v>
      </c>
      <c r="H470" s="12">
        <v>41342</v>
      </c>
      <c r="I470">
        <v>1</v>
      </c>
      <c r="J470" s="1">
        <v>29</v>
      </c>
      <c r="K470" s="6">
        <v>0.4600347222222223</v>
      </c>
      <c r="L470" s="1">
        <v>6044</v>
      </c>
      <c r="M470" s="1">
        <v>0</v>
      </c>
      <c r="N470" s="1">
        <v>600</v>
      </c>
      <c r="O470" s="7">
        <f t="shared" si="313"/>
        <v>38.683017914002015</v>
      </c>
      <c r="P470" s="7">
        <f t="shared" si="314"/>
        <v>0.26527513524581375</v>
      </c>
      <c r="Q470" s="7">
        <f t="shared" si="315"/>
        <v>323.4533121455342</v>
      </c>
      <c r="R470" s="1">
        <v>26.526323318481445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t="e">
        <f t="shared" si="316"/>
        <v>#DIV/0!</v>
      </c>
      <c r="AA470" t="e">
        <f t="shared" si="317"/>
        <v>#DIV/0!</v>
      </c>
      <c r="AB470" t="e">
        <f t="shared" si="318"/>
        <v>#DIV/0!</v>
      </c>
      <c r="AC470" s="1">
        <v>-1</v>
      </c>
      <c r="AD470" s="1">
        <v>0.85</v>
      </c>
      <c r="AE470" s="1">
        <v>0.85</v>
      </c>
      <c r="AF470" s="1">
        <v>9.9698953628540039</v>
      </c>
      <c r="AG470">
        <f t="shared" si="319"/>
        <v>0.85</v>
      </c>
      <c r="AH470">
        <f t="shared" si="320"/>
        <v>2.5917604030797653E-2</v>
      </c>
      <c r="AI470" t="e">
        <f t="shared" si="321"/>
        <v>#DIV/0!</v>
      </c>
      <c r="AJ470" t="e">
        <f t="shared" si="322"/>
        <v>#DIV/0!</v>
      </c>
      <c r="AK470" t="e">
        <f t="shared" si="323"/>
        <v>#DIV/0!</v>
      </c>
      <c r="AL470" s="1">
        <v>1797.7764892578125</v>
      </c>
      <c r="AM470" s="1">
        <v>0.5</v>
      </c>
      <c r="AN470" t="e">
        <f t="shared" si="324"/>
        <v>#DIV/0!</v>
      </c>
      <c r="AO470">
        <f t="shared" si="325"/>
        <v>5.107764896467077</v>
      </c>
      <c r="AP470">
        <f t="shared" si="326"/>
        <v>1.9552555523668635</v>
      </c>
      <c r="AQ470">
        <f t="shared" si="327"/>
        <v>26.526323318481445</v>
      </c>
      <c r="AR470" s="1">
        <v>2</v>
      </c>
      <c r="AS470">
        <f t="shared" si="328"/>
        <v>4.644859790802002</v>
      </c>
      <c r="AT470" s="1">
        <v>1</v>
      </c>
      <c r="AU470">
        <f t="shared" si="329"/>
        <v>9.2897195816040039</v>
      </c>
      <c r="AV470" s="1">
        <v>25.490917205810547</v>
      </c>
      <c r="AW470" s="1">
        <v>25.131523132324219</v>
      </c>
      <c r="AX470" s="1">
        <v>600.443115234375</v>
      </c>
      <c r="AY470" s="1">
        <v>576.67803955078125</v>
      </c>
      <c r="AZ470" s="1">
        <v>12.197754859924316</v>
      </c>
      <c r="BA470" s="1">
        <v>15.069753646850586</v>
      </c>
      <c r="BB470" s="1">
        <v>37.715900421142578</v>
      </c>
      <c r="BC470" s="1">
        <v>46.596225738525391</v>
      </c>
      <c r="BD470" s="1">
        <v>350.3338623046875</v>
      </c>
      <c r="BE470" s="1">
        <v>1801.3201904296875</v>
      </c>
      <c r="BF470" s="1">
        <v>2237.752197265625</v>
      </c>
      <c r="BG470" s="1">
        <v>101.23138427734375</v>
      </c>
      <c r="BH470" s="1">
        <v>-10.818470001220703</v>
      </c>
      <c r="BI470" s="1">
        <v>-0.48872637748718262</v>
      </c>
      <c r="BJ470" s="1">
        <v>0.25</v>
      </c>
      <c r="BK470" s="1">
        <v>-1.355140209197998</v>
      </c>
      <c r="BL470" s="1">
        <v>7.355140209197998</v>
      </c>
      <c r="BM470" s="1">
        <v>1</v>
      </c>
      <c r="BN470" s="1">
        <v>0</v>
      </c>
      <c r="BO470" s="1">
        <v>0.15999999642372131</v>
      </c>
      <c r="BP470" s="1">
        <v>111115</v>
      </c>
      <c r="BQ470">
        <f t="shared" si="330"/>
        <v>1.7516693115234374</v>
      </c>
      <c r="BR470">
        <f t="shared" si="331"/>
        <v>5.1077648964670767E-3</v>
      </c>
      <c r="BS470">
        <f t="shared" si="332"/>
        <v>299.67632331848142</v>
      </c>
      <c r="BT470">
        <f t="shared" si="333"/>
        <v>298.64091720581052</v>
      </c>
      <c r="BU470">
        <f t="shared" si="334"/>
        <v>288.211224026727</v>
      </c>
      <c r="BV470">
        <f t="shared" si="335"/>
        <v>0.18774857535337947</v>
      </c>
      <c r="BW470">
        <f t="shared" si="336"/>
        <v>3.4807875747560977</v>
      </c>
      <c r="BX470">
        <f t="shared" si="337"/>
        <v>34.384470780521774</v>
      </c>
      <c r="BY470">
        <f t="shared" si="338"/>
        <v>19.314717133671188</v>
      </c>
      <c r="BZ470">
        <f t="shared" si="339"/>
        <v>26.008620262145996</v>
      </c>
      <c r="CA470">
        <f t="shared" si="340"/>
        <v>3.3759799953487049</v>
      </c>
      <c r="CB470">
        <f t="shared" si="341"/>
        <v>0.25791030674877768</v>
      </c>
      <c r="CC470">
        <f t="shared" si="342"/>
        <v>1.5255320223892341</v>
      </c>
      <c r="CD470">
        <f t="shared" si="343"/>
        <v>1.8504479729594707</v>
      </c>
      <c r="CE470">
        <f t="shared" si="344"/>
        <v>0.1618398329189189</v>
      </c>
      <c r="CF470">
        <f t="shared" si="345"/>
        <v>32.743626537584191</v>
      </c>
      <c r="CG470">
        <f t="shared" si="346"/>
        <v>0.56089063560925045</v>
      </c>
      <c r="CH470">
        <f t="shared" si="347"/>
        <v>44.002065266240251</v>
      </c>
      <c r="CI470">
        <f t="shared" si="348"/>
        <v>571.05654864083863</v>
      </c>
      <c r="CJ470">
        <f t="shared" si="349"/>
        <v>2.9806727249661574E-2</v>
      </c>
      <c r="CK470">
        <f t="shared" si="350"/>
        <v>0</v>
      </c>
      <c r="CL470">
        <f t="shared" si="351"/>
        <v>1531.1221618652344</v>
      </c>
      <c r="CM470">
        <f t="shared" si="352"/>
        <v>0</v>
      </c>
      <c r="CN470" t="e">
        <f t="shared" si="353"/>
        <v>#DIV/0!</v>
      </c>
      <c r="CO470" t="e">
        <f t="shared" si="354"/>
        <v>#DIV/0!</v>
      </c>
      <c r="CP470" s="8" t="e">
        <f t="shared" si="357"/>
        <v>#DIV/0!</v>
      </c>
    </row>
    <row r="471" spans="1:94" x14ac:dyDescent="0.3">
      <c r="A471" s="40" t="str">
        <f>VLOOKUP(C471,ListCodeMtrx!A$1:B$91,2,TRUE)</f>
        <v>M30</v>
      </c>
      <c r="B471" s="1">
        <f t="shared" si="356"/>
        <v>800</v>
      </c>
      <c r="C471" s="11">
        <v>30</v>
      </c>
      <c r="D471" s="4" t="s">
        <v>219</v>
      </c>
      <c r="E471" s="5">
        <v>1</v>
      </c>
      <c r="F471" s="5">
        <v>6</v>
      </c>
      <c r="G471">
        <v>98</v>
      </c>
      <c r="H471" s="12">
        <v>41342</v>
      </c>
      <c r="I471">
        <v>1</v>
      </c>
      <c r="J471" s="1">
        <v>30</v>
      </c>
      <c r="K471" s="6">
        <v>0.46207175925925925</v>
      </c>
      <c r="L471" s="1">
        <v>6220</v>
      </c>
      <c r="M471" s="1">
        <v>0</v>
      </c>
      <c r="N471" s="1">
        <v>800</v>
      </c>
      <c r="O471" s="7">
        <f t="shared" si="313"/>
        <v>45.461358213367632</v>
      </c>
      <c r="P471" s="7">
        <f t="shared" si="314"/>
        <v>0.27320395080375287</v>
      </c>
      <c r="Q471" s="7">
        <f t="shared" si="315"/>
        <v>478.57601667596037</v>
      </c>
      <c r="R471" s="1">
        <v>26.539484024047852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t="e">
        <f t="shared" si="316"/>
        <v>#DIV/0!</v>
      </c>
      <c r="AA471" t="e">
        <f t="shared" si="317"/>
        <v>#DIV/0!</v>
      </c>
      <c r="AB471" t="e">
        <f t="shared" si="318"/>
        <v>#DIV/0!</v>
      </c>
      <c r="AC471" s="1">
        <v>-1</v>
      </c>
      <c r="AD471" s="1">
        <v>0.85</v>
      </c>
      <c r="AE471" s="1">
        <v>0.85</v>
      </c>
      <c r="AF471" s="1">
        <v>9.9698953628540039</v>
      </c>
      <c r="AG471">
        <f t="shared" si="319"/>
        <v>0.85</v>
      </c>
      <c r="AH471">
        <f t="shared" si="320"/>
        <v>3.0359287088375937E-2</v>
      </c>
      <c r="AI471" t="e">
        <f t="shared" si="321"/>
        <v>#DIV/0!</v>
      </c>
      <c r="AJ471" t="e">
        <f t="shared" si="322"/>
        <v>#DIV/0!</v>
      </c>
      <c r="AK471" t="e">
        <f t="shared" si="323"/>
        <v>#DIV/0!</v>
      </c>
      <c r="AL471" s="1">
        <v>1797.7764892578125</v>
      </c>
      <c r="AM471" s="1">
        <v>0.5</v>
      </c>
      <c r="AN471" t="e">
        <f t="shared" si="324"/>
        <v>#DIV/0!</v>
      </c>
      <c r="AO471">
        <f t="shared" si="325"/>
        <v>5.2521810003211087</v>
      </c>
      <c r="AP471">
        <f t="shared" si="326"/>
        <v>1.9538043376166472</v>
      </c>
      <c r="AQ471">
        <f t="shared" si="327"/>
        <v>26.539484024047852</v>
      </c>
      <c r="AR471" s="1">
        <v>2</v>
      </c>
      <c r="AS471">
        <f t="shared" si="328"/>
        <v>4.644859790802002</v>
      </c>
      <c r="AT471" s="1">
        <v>1</v>
      </c>
      <c r="AU471">
        <f t="shared" si="329"/>
        <v>9.2897195816040039</v>
      </c>
      <c r="AV471" s="1">
        <v>25.507692337036133</v>
      </c>
      <c r="AW471" s="1">
        <v>25.127208709716797</v>
      </c>
      <c r="AX471" s="1">
        <v>799.4908447265625</v>
      </c>
      <c r="AY471" s="1">
        <v>771.22711181640625</v>
      </c>
      <c r="AZ471" s="1">
        <v>12.15740966796875</v>
      </c>
      <c r="BA471" s="1">
        <v>15.110294342041016</v>
      </c>
      <c r="BB471" s="1">
        <v>37.554893493652344</v>
      </c>
      <c r="BC471" s="1">
        <v>46.676517486572266</v>
      </c>
      <c r="BD471" s="1">
        <v>350.35699462890625</v>
      </c>
      <c r="BE471" s="1">
        <v>1800.451416015625</v>
      </c>
      <c r="BF471" s="1">
        <v>2245.04736328125</v>
      </c>
      <c r="BG471" s="1">
        <v>101.23457336425781</v>
      </c>
      <c r="BH471" s="1">
        <v>-16.451770782470703</v>
      </c>
      <c r="BI471" s="1">
        <v>-0.46297335624694824</v>
      </c>
      <c r="BJ471" s="1">
        <v>0.25</v>
      </c>
      <c r="BK471" s="1">
        <v>-1.355140209197998</v>
      </c>
      <c r="BL471" s="1">
        <v>7.355140209197998</v>
      </c>
      <c r="BM471" s="1">
        <v>1</v>
      </c>
      <c r="BN471" s="1">
        <v>0</v>
      </c>
      <c r="BO471" s="1">
        <v>0.15999999642372131</v>
      </c>
      <c r="BP471" s="1">
        <v>111115</v>
      </c>
      <c r="BQ471">
        <f t="shared" si="330"/>
        <v>1.751784973144531</v>
      </c>
      <c r="BR471">
        <f t="shared" si="331"/>
        <v>5.2521810003211085E-3</v>
      </c>
      <c r="BS471">
        <f t="shared" si="332"/>
        <v>299.68948402404783</v>
      </c>
      <c r="BT471">
        <f t="shared" si="333"/>
        <v>298.65769233703611</v>
      </c>
      <c r="BU471">
        <f t="shared" si="334"/>
        <v>288.07222012358397</v>
      </c>
      <c r="BV471">
        <f t="shared" si="335"/>
        <v>0.16394339454831772</v>
      </c>
      <c r="BW471">
        <f t="shared" si="336"/>
        <v>3.4834885387415282</v>
      </c>
      <c r="BX471">
        <f t="shared" si="337"/>
        <v>34.410067855053754</v>
      </c>
      <c r="BY471">
        <f t="shared" si="338"/>
        <v>19.299773513012738</v>
      </c>
      <c r="BZ471">
        <f t="shared" si="339"/>
        <v>26.023588180541992</v>
      </c>
      <c r="CA471">
        <f t="shared" si="340"/>
        <v>3.3789710677850002</v>
      </c>
      <c r="CB471">
        <f t="shared" si="341"/>
        <v>0.26539876460919315</v>
      </c>
      <c r="CC471">
        <f t="shared" si="342"/>
        <v>1.529684201124881</v>
      </c>
      <c r="CD471">
        <f t="shared" si="343"/>
        <v>1.8492868666601192</v>
      </c>
      <c r="CE471">
        <f t="shared" si="344"/>
        <v>0.16655825023576265</v>
      </c>
      <c r="CF471">
        <f t="shared" si="345"/>
        <v>48.448438870556785</v>
      </c>
      <c r="CG471">
        <f t="shared" si="346"/>
        <v>0.62053837234639042</v>
      </c>
      <c r="CH471">
        <f t="shared" si="347"/>
        <v>44.131478306369445</v>
      </c>
      <c r="CI471">
        <f t="shared" si="348"/>
        <v>764.6205793964632</v>
      </c>
      <c r="CJ471">
        <f t="shared" si="349"/>
        <v>2.6238856209637149E-2</v>
      </c>
      <c r="CK471">
        <f t="shared" si="350"/>
        <v>0</v>
      </c>
      <c r="CL471">
        <f t="shared" si="351"/>
        <v>1530.3837036132811</v>
      </c>
      <c r="CM471">
        <f t="shared" si="352"/>
        <v>0</v>
      </c>
      <c r="CN471" t="e">
        <f t="shared" si="353"/>
        <v>#DIV/0!</v>
      </c>
      <c r="CO471" t="e">
        <f t="shared" si="354"/>
        <v>#DIV/0!</v>
      </c>
      <c r="CP471" t="e">
        <f t="shared" si="357"/>
        <v>#DIV/0!</v>
      </c>
    </row>
    <row r="472" spans="1:94" hidden="1" x14ac:dyDescent="0.3">
      <c r="A472" t="str">
        <f>VLOOKUP(C472,ListCodeMtrx!A$1:B$91,2,TRUE)</f>
        <v>M30</v>
      </c>
      <c r="B472" s="1" t="str">
        <f t="shared" si="356"/>
        <v>400b</v>
      </c>
      <c r="C472" s="11">
        <v>30</v>
      </c>
      <c r="D472" s="4" t="s">
        <v>219</v>
      </c>
      <c r="E472" s="5">
        <v>1</v>
      </c>
      <c r="F472" s="5">
        <v>6</v>
      </c>
      <c r="G472">
        <v>98</v>
      </c>
      <c r="H472" s="12">
        <v>41342</v>
      </c>
      <c r="I472">
        <v>1</v>
      </c>
      <c r="J472" s="1">
        <v>31</v>
      </c>
      <c r="K472" s="6">
        <v>0.46449074074074082</v>
      </c>
      <c r="L472" s="1">
        <v>6429</v>
      </c>
      <c r="M472" s="1">
        <v>0</v>
      </c>
      <c r="N472" s="1" t="s">
        <v>178</v>
      </c>
      <c r="O472">
        <f t="shared" si="313"/>
        <v>26.144741216392326</v>
      </c>
      <c r="P472">
        <f t="shared" si="314"/>
        <v>0.26028874431201232</v>
      </c>
      <c r="Q472">
        <f t="shared" si="315"/>
        <v>209.53260109006541</v>
      </c>
      <c r="R472" s="1">
        <v>26.683938980102539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t="e">
        <f t="shared" si="316"/>
        <v>#DIV/0!</v>
      </c>
      <c r="AA472" t="e">
        <f t="shared" si="317"/>
        <v>#DIV/0!</v>
      </c>
      <c r="AB472" t="e">
        <f t="shared" si="318"/>
        <v>#DIV/0!</v>
      </c>
      <c r="AC472" s="1">
        <v>-1</v>
      </c>
      <c r="AD472" s="1">
        <v>0.85</v>
      </c>
      <c r="AE472" s="1">
        <v>0.85</v>
      </c>
      <c r="AF472" s="1">
        <v>9.9698953628540039</v>
      </c>
      <c r="AG472">
        <f t="shared" si="319"/>
        <v>0.85</v>
      </c>
      <c r="AH472">
        <f t="shared" si="320"/>
        <v>1.774660618431944E-2</v>
      </c>
      <c r="AI472" t="e">
        <f t="shared" si="321"/>
        <v>#DIV/0!</v>
      </c>
      <c r="AJ472" t="e">
        <f t="shared" si="322"/>
        <v>#DIV/0!</v>
      </c>
      <c r="AK472" t="e">
        <f t="shared" si="323"/>
        <v>#DIV/0!</v>
      </c>
      <c r="AL472" s="1">
        <v>1797.7764892578125</v>
      </c>
      <c r="AM472" s="1">
        <v>0.5</v>
      </c>
      <c r="AN472" t="e">
        <f t="shared" si="324"/>
        <v>#DIV/0!</v>
      </c>
      <c r="AO472">
        <f t="shared" si="325"/>
        <v>5.2029264293784854</v>
      </c>
      <c r="AP472">
        <f t="shared" si="326"/>
        <v>2.0288589380214912</v>
      </c>
      <c r="AQ472">
        <f t="shared" si="327"/>
        <v>26.683938980102539</v>
      </c>
      <c r="AR472" s="1">
        <v>2</v>
      </c>
      <c r="AS472">
        <f t="shared" si="328"/>
        <v>4.644859790802002</v>
      </c>
      <c r="AT472" s="1">
        <v>1</v>
      </c>
      <c r="AU472">
        <f t="shared" si="329"/>
        <v>9.2897195816040039</v>
      </c>
      <c r="AV472" s="1">
        <v>25.554389953613281</v>
      </c>
      <c r="AW472" s="1">
        <v>25.130142211914062</v>
      </c>
      <c r="AX472" s="1">
        <v>399.88351440429687</v>
      </c>
      <c r="AY472" s="1">
        <v>383.81655883789062</v>
      </c>
      <c r="AZ472" s="1">
        <v>11.736516952514648</v>
      </c>
      <c r="BA472" s="1">
        <v>14.663467407226563</v>
      </c>
      <c r="BB472" s="1">
        <v>36.153041839599609</v>
      </c>
      <c r="BC472" s="1">
        <v>45.169185638427734</v>
      </c>
      <c r="BD472" s="1">
        <v>350.30545043945312</v>
      </c>
      <c r="BE472" s="1">
        <v>1799.4984130859375</v>
      </c>
      <c r="BF472" s="1">
        <v>2240.63525390625</v>
      </c>
      <c r="BG472" s="1">
        <v>101.23093414306641</v>
      </c>
      <c r="BH472" s="1">
        <v>-5.7911872863769531</v>
      </c>
      <c r="BI472" s="1">
        <v>-0.49844622611999512</v>
      </c>
      <c r="BJ472" s="1">
        <v>0.5</v>
      </c>
      <c r="BK472" s="1">
        <v>-1.355140209197998</v>
      </c>
      <c r="BL472" s="1">
        <v>7.355140209197998</v>
      </c>
      <c r="BM472" s="1">
        <v>1</v>
      </c>
      <c r="BN472" s="1">
        <v>0</v>
      </c>
      <c r="BO472" s="1">
        <v>0.15999999642372131</v>
      </c>
      <c r="BP472" s="1">
        <v>111115</v>
      </c>
      <c r="BQ472">
        <f t="shared" si="330"/>
        <v>1.7515272521972656</v>
      </c>
      <c r="BR472">
        <f t="shared" si="331"/>
        <v>5.2029264293784851E-3</v>
      </c>
      <c r="BS472">
        <f t="shared" si="332"/>
        <v>299.83393898010252</v>
      </c>
      <c r="BT472">
        <f t="shared" si="333"/>
        <v>298.70438995361326</v>
      </c>
      <c r="BU472">
        <f t="shared" si="334"/>
        <v>287.91973965824218</v>
      </c>
      <c r="BV472">
        <f t="shared" si="335"/>
        <v>0.16716857589485928</v>
      </c>
      <c r="BW472">
        <f t="shared" si="336"/>
        <v>3.5132554414314439</v>
      </c>
      <c r="BX472">
        <f t="shared" si="337"/>
        <v>34.705354358049028</v>
      </c>
      <c r="BY472">
        <f t="shared" si="338"/>
        <v>20.041886950822466</v>
      </c>
      <c r="BZ472">
        <f t="shared" si="339"/>
        <v>26.11916446685791</v>
      </c>
      <c r="CA472">
        <f t="shared" si="340"/>
        <v>3.3981249226538037</v>
      </c>
      <c r="CB472">
        <f t="shared" si="341"/>
        <v>0.25319448553197865</v>
      </c>
      <c r="CC472">
        <f t="shared" si="342"/>
        <v>1.4843965034099529</v>
      </c>
      <c r="CD472">
        <f t="shared" si="343"/>
        <v>1.9137284192438508</v>
      </c>
      <c r="CE472">
        <f t="shared" si="344"/>
        <v>0.15886899509979238</v>
      </c>
      <c r="CF472">
        <f t="shared" si="345"/>
        <v>21.211180941773815</v>
      </c>
      <c r="CG472">
        <f t="shared" si="346"/>
        <v>0.54591860685865812</v>
      </c>
      <c r="CH472">
        <f t="shared" si="347"/>
        <v>42.403537091811273</v>
      </c>
      <c r="CI472">
        <f t="shared" si="348"/>
        <v>380.0171545251896</v>
      </c>
      <c r="CJ472">
        <f t="shared" si="349"/>
        <v>2.9173143652166708E-2</v>
      </c>
      <c r="CK472">
        <f t="shared" si="350"/>
        <v>0</v>
      </c>
      <c r="CL472">
        <f t="shared" si="351"/>
        <v>1529.5736511230468</v>
      </c>
      <c r="CM472">
        <f t="shared" si="352"/>
        <v>0</v>
      </c>
      <c r="CN472" t="e">
        <f t="shared" si="353"/>
        <v>#DIV/0!</v>
      </c>
      <c r="CO472" t="e">
        <f t="shared" si="354"/>
        <v>#DIV/0!</v>
      </c>
      <c r="CP472" t="e">
        <f t="shared" si="357"/>
        <v>#DIV/0!</v>
      </c>
    </row>
    <row r="473" spans="1:94" hidden="1" x14ac:dyDescent="0.3">
      <c r="A473" t="str">
        <f>VLOOKUP(C473,ListCodeMtrx!A$1:B$91,2,TRUE)</f>
        <v>M30</v>
      </c>
      <c r="B473" s="1" t="str">
        <f t="shared" si="356"/>
        <v>400F</v>
      </c>
      <c r="C473" s="8">
        <v>30</v>
      </c>
      <c r="D473" s="4" t="s">
        <v>219</v>
      </c>
      <c r="E473" s="5">
        <v>1</v>
      </c>
      <c r="F473" s="5">
        <v>6</v>
      </c>
      <c r="G473">
        <v>98</v>
      </c>
      <c r="H473" s="13">
        <v>41342</v>
      </c>
      <c r="I473" s="8">
        <v>1</v>
      </c>
      <c r="J473" s="9">
        <v>32</v>
      </c>
      <c r="K473" s="6">
        <v>0.46538194444444447</v>
      </c>
      <c r="L473" s="9">
        <v>6496.5</v>
      </c>
      <c r="M473" s="9">
        <v>0</v>
      </c>
      <c r="N473" s="1" t="s">
        <v>179</v>
      </c>
      <c r="O473" s="7">
        <f t="shared" si="313"/>
        <v>26.228370119502447</v>
      </c>
      <c r="P473" s="7">
        <f t="shared" si="314"/>
        <v>0.26467087544313805</v>
      </c>
      <c r="Q473" s="7">
        <f t="shared" si="315"/>
        <v>211.48198471956877</v>
      </c>
      <c r="R473" s="9">
        <v>26.674777984619141</v>
      </c>
      <c r="S473" s="9">
        <v>4</v>
      </c>
      <c r="T473" s="9">
        <v>4</v>
      </c>
      <c r="U473" s="9">
        <v>0</v>
      </c>
      <c r="V473" s="9">
        <v>0</v>
      </c>
      <c r="W473" s="9">
        <v>263.491943359375</v>
      </c>
      <c r="X473" s="9">
        <v>538.1337890625</v>
      </c>
      <c r="Y473" s="9">
        <v>376.876953125</v>
      </c>
      <c r="Z473" s="8" t="e">
        <f t="shared" si="316"/>
        <v>#DIV/0!</v>
      </c>
      <c r="AA473" s="8">
        <f t="shared" si="317"/>
        <v>0.51035978651626257</v>
      </c>
      <c r="AB473" s="8">
        <f t="shared" si="318"/>
        <v>0.29965937693381167</v>
      </c>
      <c r="AC473" s="9">
        <v>-1</v>
      </c>
      <c r="AD473" s="9">
        <v>0.85</v>
      </c>
      <c r="AE473" s="9">
        <v>0.85</v>
      </c>
      <c r="AF473" s="9">
        <v>9.9698953628540039</v>
      </c>
      <c r="AG473" s="8">
        <f t="shared" si="319"/>
        <v>0.85</v>
      </c>
      <c r="AH473" s="8">
        <f t="shared" si="320"/>
        <v>1.7798355389130813E-2</v>
      </c>
      <c r="AI473" s="8">
        <f t="shared" si="321"/>
        <v>0.58715319045667613</v>
      </c>
      <c r="AJ473" s="8">
        <f t="shared" si="322"/>
        <v>2.0423159137300178</v>
      </c>
      <c r="AK473" s="8">
        <f t="shared" si="323"/>
        <v>-1</v>
      </c>
      <c r="AL473" s="9">
        <v>1799.794189453125</v>
      </c>
      <c r="AM473" s="9">
        <v>0.5</v>
      </c>
      <c r="AN473" s="8">
        <f t="shared" si="324"/>
        <v>229.21321230376265</v>
      </c>
      <c r="AO473" s="8">
        <f t="shared" si="325"/>
        <v>5.2588972125191438</v>
      </c>
      <c r="AP473" s="8">
        <f t="shared" si="326"/>
        <v>2.01757234886652</v>
      </c>
      <c r="AQ473" s="8">
        <f t="shared" si="327"/>
        <v>26.674777984619141</v>
      </c>
      <c r="AR473" s="9">
        <v>2</v>
      </c>
      <c r="AS473" s="8">
        <f t="shared" si="328"/>
        <v>4.644859790802002</v>
      </c>
      <c r="AT473" s="9">
        <v>1</v>
      </c>
      <c r="AU473" s="8">
        <f t="shared" si="329"/>
        <v>9.2897195816040039</v>
      </c>
      <c r="AV473" s="9">
        <v>25.560853958129883</v>
      </c>
      <c r="AW473" s="9">
        <v>25.133743286132813</v>
      </c>
      <c r="AX473" s="9">
        <v>399.71963500976562</v>
      </c>
      <c r="AY473" s="9">
        <v>383.59683227539062</v>
      </c>
      <c r="AZ473" s="9">
        <v>11.798789024353027</v>
      </c>
      <c r="BA473" s="9">
        <v>14.756304740905762</v>
      </c>
      <c r="BB473" s="9">
        <v>36.330780029296875</v>
      </c>
      <c r="BC473" s="9">
        <v>45.437553405761719</v>
      </c>
      <c r="BD473" s="9">
        <v>350.381591796875</v>
      </c>
      <c r="BE473" s="9">
        <v>1799.794189453125</v>
      </c>
      <c r="BF473" s="9">
        <v>2244.031982421875</v>
      </c>
      <c r="BG473" s="9">
        <v>101.23054504394531</v>
      </c>
      <c r="BH473" s="9">
        <v>-5.7911872863769531</v>
      </c>
      <c r="BI473" s="9">
        <v>-0.49844622611999512</v>
      </c>
      <c r="BJ473" s="9">
        <v>0.75</v>
      </c>
      <c r="BK473" s="9">
        <v>-1.355140209197998</v>
      </c>
      <c r="BL473" s="9">
        <v>7.355140209197998</v>
      </c>
      <c r="BM473" s="9">
        <v>1</v>
      </c>
      <c r="BN473" s="9">
        <v>0</v>
      </c>
      <c r="BO473" s="9">
        <v>0.15999999642372131</v>
      </c>
      <c r="BP473" s="9">
        <v>111115</v>
      </c>
      <c r="BQ473" s="8">
        <f t="shared" si="330"/>
        <v>1.7519079589843749</v>
      </c>
      <c r="BR473" s="8">
        <f t="shared" si="331"/>
        <v>5.258897212519144E-3</v>
      </c>
      <c r="BS473" s="8">
        <f t="shared" si="332"/>
        <v>299.82477798461912</v>
      </c>
      <c r="BT473" s="8">
        <f t="shared" si="333"/>
        <v>298.71085395812986</v>
      </c>
      <c r="BU473" s="8">
        <f t="shared" si="334"/>
        <v>287.9670638759344</v>
      </c>
      <c r="BV473" s="8">
        <f t="shared" si="335"/>
        <v>0.15892439067188213</v>
      </c>
      <c r="BW473" s="8">
        <f t="shared" si="336"/>
        <v>3.5113611206229645</v>
      </c>
      <c r="BX473" s="8">
        <f t="shared" si="337"/>
        <v>34.686774817804675</v>
      </c>
      <c r="BY473" s="8">
        <f t="shared" si="338"/>
        <v>19.930470076898914</v>
      </c>
      <c r="BZ473" s="8">
        <f t="shared" si="339"/>
        <v>26.117815971374512</v>
      </c>
      <c r="CA473" s="8">
        <f t="shared" si="340"/>
        <v>3.3978540208880839</v>
      </c>
      <c r="CB473" s="8">
        <f t="shared" si="341"/>
        <v>0.25733909717609343</v>
      </c>
      <c r="CC473" s="8">
        <f t="shared" si="342"/>
        <v>1.4937887717564444</v>
      </c>
      <c r="CD473" s="8">
        <f t="shared" si="343"/>
        <v>1.9040652491316394</v>
      </c>
      <c r="CE473" s="8">
        <f t="shared" si="344"/>
        <v>0.16147996340902734</v>
      </c>
      <c r="CF473" s="8">
        <f t="shared" si="345"/>
        <v>21.408436580137263</v>
      </c>
      <c r="CG473" s="8">
        <f t="shared" si="346"/>
        <v>0.55131316769514482</v>
      </c>
      <c r="CH473" s="8">
        <f t="shared" si="347"/>
        <v>42.717151285551836</v>
      </c>
      <c r="CI473" s="8">
        <f t="shared" si="348"/>
        <v>379.78527484889457</v>
      </c>
      <c r="CJ473" s="8">
        <f t="shared" si="349"/>
        <v>2.9500913504716793E-2</v>
      </c>
      <c r="CK473" s="8">
        <f t="shared" si="350"/>
        <v>0</v>
      </c>
      <c r="CL473" s="8">
        <f t="shared" si="351"/>
        <v>1529.8250610351563</v>
      </c>
      <c r="CM473" s="8">
        <f t="shared" si="352"/>
        <v>274.641845703125</v>
      </c>
      <c r="CN473" s="8">
        <f t="shared" si="353"/>
        <v>0.29965937693381167</v>
      </c>
      <c r="CO473" s="8" t="e">
        <f t="shared" si="354"/>
        <v>#DIV/0!</v>
      </c>
      <c r="CP473" t="e">
        <f t="shared" si="357"/>
        <v>#DIV/0!</v>
      </c>
    </row>
    <row r="474" spans="1:94" hidden="1" x14ac:dyDescent="0.3">
      <c r="A474" t="str">
        <f>VLOOKUP(C474,ListCodeMtrx!A$1:B$91,2,TRUE)</f>
        <v>M4</v>
      </c>
      <c r="B474" s="1" t="str">
        <f t="shared" si="356"/>
        <v>400a</v>
      </c>
      <c r="C474" s="11">
        <v>4</v>
      </c>
      <c r="D474" s="4" t="s">
        <v>193</v>
      </c>
      <c r="E474" s="5">
        <v>1</v>
      </c>
      <c r="F474" s="5">
        <v>1</v>
      </c>
      <c r="G474">
        <v>102</v>
      </c>
      <c r="H474" s="12">
        <v>41346</v>
      </c>
      <c r="I474">
        <v>1</v>
      </c>
      <c r="J474" s="1">
        <v>2</v>
      </c>
      <c r="K474" s="6">
        <v>0.45554398148148145</v>
      </c>
      <c r="L474" s="1">
        <v>960</v>
      </c>
      <c r="M474" s="1">
        <v>0</v>
      </c>
      <c r="N474" s="1" t="s">
        <v>177</v>
      </c>
      <c r="O474">
        <f t="shared" si="313"/>
        <v>28.360057414662002</v>
      </c>
      <c r="P474">
        <f t="shared" si="314"/>
        <v>0.17466134181106635</v>
      </c>
      <c r="Q474">
        <f t="shared" si="315"/>
        <v>115.00790393321525</v>
      </c>
      <c r="R474" s="1">
        <v>28.56683349609375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t="e">
        <f t="shared" si="316"/>
        <v>#DIV/0!</v>
      </c>
      <c r="AA474" t="e">
        <f t="shared" si="317"/>
        <v>#DIV/0!</v>
      </c>
      <c r="AB474" t="e">
        <f t="shared" si="318"/>
        <v>#DIV/0!</v>
      </c>
      <c r="AC474" s="1">
        <v>-1</v>
      </c>
      <c r="AD474" s="1">
        <v>0.85</v>
      </c>
      <c r="AE474" s="1">
        <v>0.85</v>
      </c>
      <c r="AF474" s="1">
        <v>10.002037048339844</v>
      </c>
      <c r="AG474">
        <f t="shared" si="319"/>
        <v>0.84999999999999987</v>
      </c>
      <c r="AH474">
        <f t="shared" si="320"/>
        <v>1.9175745944820573E-2</v>
      </c>
      <c r="AI474" t="e">
        <f t="shared" si="321"/>
        <v>#DIV/0!</v>
      </c>
      <c r="AJ474" t="e">
        <f t="shared" si="322"/>
        <v>#DIV/0!</v>
      </c>
      <c r="AK474" t="e">
        <f t="shared" si="323"/>
        <v>#DIV/0!</v>
      </c>
      <c r="AL474" s="1">
        <v>1499.074951171875</v>
      </c>
      <c r="AM474" s="1">
        <v>0.5</v>
      </c>
      <c r="AN474" t="e">
        <f t="shared" si="324"/>
        <v>#DIV/0!</v>
      </c>
      <c r="AO474">
        <f t="shared" si="325"/>
        <v>1.5454710123059838</v>
      </c>
      <c r="AP474">
        <f t="shared" si="326"/>
        <v>0.87964528222052207</v>
      </c>
      <c r="AQ474">
        <f t="shared" si="327"/>
        <v>28.56683349609375</v>
      </c>
      <c r="AR474" s="1">
        <v>2</v>
      </c>
      <c r="AS474">
        <f t="shared" si="328"/>
        <v>4.644859790802002</v>
      </c>
      <c r="AT474" s="1">
        <v>1</v>
      </c>
      <c r="AU474">
        <f t="shared" si="329"/>
        <v>9.2897195816040039</v>
      </c>
      <c r="AV474" s="1">
        <v>26.138069152832031</v>
      </c>
      <c r="AW474" s="1">
        <v>25.129222869873047</v>
      </c>
      <c r="AX474" s="1">
        <v>399.08718872070312</v>
      </c>
      <c r="AY474" s="1">
        <v>382.56387329101562</v>
      </c>
      <c r="AZ474" s="1">
        <v>29.249343872070312</v>
      </c>
      <c r="BA474" s="1">
        <v>30.104833602905273</v>
      </c>
      <c r="BB474" s="1">
        <v>86.890769958496094</v>
      </c>
      <c r="BC474" s="1">
        <v>89.432167053222656</v>
      </c>
      <c r="BD474" s="1">
        <v>350.42965698242187</v>
      </c>
      <c r="BE474" s="1">
        <v>1801.298583984375</v>
      </c>
      <c r="BF474" s="1">
        <v>1261.5548095703125</v>
      </c>
      <c r="BG474" s="1">
        <v>101.06068420410156</v>
      </c>
      <c r="BH474" s="1">
        <v>-15.087937355041504</v>
      </c>
      <c r="BI474" s="1">
        <v>-2.1191987991333008</v>
      </c>
      <c r="BJ474" s="1">
        <v>0</v>
      </c>
      <c r="BK474" s="1">
        <v>-1.355140209197998</v>
      </c>
      <c r="BL474" s="1">
        <v>7.355140209197998</v>
      </c>
      <c r="BM474" s="1">
        <v>1</v>
      </c>
      <c r="BN474" s="1">
        <v>0</v>
      </c>
      <c r="BO474" s="1">
        <v>0.15999999642372131</v>
      </c>
      <c r="BP474" s="1">
        <v>111115</v>
      </c>
      <c r="BQ474">
        <f t="shared" si="330"/>
        <v>1.7521482849121091</v>
      </c>
      <c r="BR474">
        <f t="shared" si="331"/>
        <v>1.5454710123059838E-3</v>
      </c>
      <c r="BS474">
        <f t="shared" si="332"/>
        <v>301.71683349609373</v>
      </c>
      <c r="BT474">
        <f t="shared" si="333"/>
        <v>299.28806915283201</v>
      </c>
      <c r="BU474">
        <f t="shared" si="334"/>
        <v>288.20776699555427</v>
      </c>
      <c r="BV474">
        <f t="shared" si="335"/>
        <v>0.70473622310879169</v>
      </c>
      <c r="BW474">
        <f t="shared" si="336"/>
        <v>3.9220603639807572</v>
      </c>
      <c r="BX474">
        <f t="shared" si="337"/>
        <v>38.808963098446746</v>
      </c>
      <c r="BY474">
        <f t="shared" si="338"/>
        <v>8.7041294955414727</v>
      </c>
      <c r="BZ474">
        <f t="shared" si="339"/>
        <v>27.352451324462891</v>
      </c>
      <c r="CA474">
        <f t="shared" si="340"/>
        <v>3.6539223177826679</v>
      </c>
      <c r="CB474">
        <f t="shared" si="341"/>
        <v>0.17143803702546032</v>
      </c>
      <c r="CC474">
        <f t="shared" si="342"/>
        <v>3.0424150817602351</v>
      </c>
      <c r="CD474">
        <f t="shared" si="343"/>
        <v>0.61150723602243273</v>
      </c>
      <c r="CE474">
        <f t="shared" si="344"/>
        <v>0.10743377866984893</v>
      </c>
      <c r="CF474">
        <f t="shared" si="345"/>
        <v>11.622777460370317</v>
      </c>
      <c r="CG474">
        <f t="shared" si="346"/>
        <v>0.30062405773931755</v>
      </c>
      <c r="CH474">
        <f t="shared" si="347"/>
        <v>77.200147784202571</v>
      </c>
      <c r="CI474">
        <f t="shared" si="348"/>
        <v>378.44253494775609</v>
      </c>
      <c r="CJ474">
        <f t="shared" si="349"/>
        <v>5.7852921418640811E-2</v>
      </c>
      <c r="CK474">
        <f t="shared" si="350"/>
        <v>0</v>
      </c>
      <c r="CL474">
        <f t="shared" si="351"/>
        <v>1531.1037963867186</v>
      </c>
      <c r="CM474">
        <f t="shared" si="352"/>
        <v>0</v>
      </c>
      <c r="CN474" t="e">
        <f t="shared" si="353"/>
        <v>#DIV/0!</v>
      </c>
      <c r="CO474" t="e">
        <f t="shared" si="354"/>
        <v>#DIV/0!</v>
      </c>
      <c r="CP474" t="e">
        <v>#DIV/0!</v>
      </c>
    </row>
    <row r="475" spans="1:94" x14ac:dyDescent="0.3">
      <c r="A475" s="40" t="str">
        <f>VLOOKUP(C475,ListCodeMtrx!A$1:B$91,2,TRUE)</f>
        <v>M4</v>
      </c>
      <c r="B475" s="1">
        <f t="shared" si="356"/>
        <v>50</v>
      </c>
      <c r="C475" s="11">
        <v>4</v>
      </c>
      <c r="D475" s="4" t="s">
        <v>193</v>
      </c>
      <c r="E475" s="5">
        <v>1</v>
      </c>
      <c r="F475" s="5">
        <v>1</v>
      </c>
      <c r="G475">
        <v>102</v>
      </c>
      <c r="H475" s="12">
        <v>41346</v>
      </c>
      <c r="I475">
        <v>1</v>
      </c>
      <c r="J475" s="1">
        <v>3</v>
      </c>
      <c r="K475" s="6">
        <v>0.45834490740740741</v>
      </c>
      <c r="L475" s="1">
        <v>1202</v>
      </c>
      <c r="M475" s="1">
        <v>0</v>
      </c>
      <c r="N475" s="1">
        <v>50</v>
      </c>
      <c r="O475" s="7">
        <f t="shared" si="313"/>
        <v>-2.3169192763064572</v>
      </c>
      <c r="P475" s="7">
        <f t="shared" si="314"/>
        <v>0.60163430017929065</v>
      </c>
      <c r="Q475" s="7">
        <f t="shared" si="315"/>
        <v>49.69121663836254</v>
      </c>
      <c r="R475" s="1">
        <v>28.138391494750977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t="e">
        <f t="shared" si="316"/>
        <v>#DIV/0!</v>
      </c>
      <c r="AA475" t="e">
        <f t="shared" si="317"/>
        <v>#DIV/0!</v>
      </c>
      <c r="AB475" t="e">
        <f t="shared" si="318"/>
        <v>#DIV/0!</v>
      </c>
      <c r="AC475" s="1">
        <v>-1</v>
      </c>
      <c r="AD475" s="1">
        <v>0.85</v>
      </c>
      <c r="AE475" s="1">
        <v>0.85</v>
      </c>
      <c r="AF475" s="1">
        <v>10.002037048339844</v>
      </c>
      <c r="AG475">
        <f t="shared" si="319"/>
        <v>0.84999999999999987</v>
      </c>
      <c r="AH475">
        <f t="shared" si="320"/>
        <v>-8.6033054864787341E-4</v>
      </c>
      <c r="AI475" t="e">
        <f t="shared" si="321"/>
        <v>#DIV/0!</v>
      </c>
      <c r="AJ475" t="e">
        <f t="shared" si="322"/>
        <v>#DIV/0!</v>
      </c>
      <c r="AK475" t="e">
        <f t="shared" si="323"/>
        <v>#DIV/0!</v>
      </c>
      <c r="AL475" s="1">
        <v>1499.074951171875</v>
      </c>
      <c r="AM475" s="1">
        <v>0.5</v>
      </c>
      <c r="AN475" t="e">
        <f t="shared" si="324"/>
        <v>#DIV/0!</v>
      </c>
      <c r="AO475">
        <f t="shared" si="325"/>
        <v>9.0204389775997225</v>
      </c>
      <c r="AP475">
        <f t="shared" si="326"/>
        <v>1.564762032034368</v>
      </c>
      <c r="AQ475">
        <f t="shared" si="327"/>
        <v>28.138391494750977</v>
      </c>
      <c r="AR475" s="1">
        <v>2</v>
      </c>
      <c r="AS475">
        <f t="shared" si="328"/>
        <v>4.644859790802002</v>
      </c>
      <c r="AT475" s="1">
        <v>1</v>
      </c>
      <c r="AU475">
        <f t="shared" si="329"/>
        <v>9.2897195816040039</v>
      </c>
      <c r="AV475" s="1">
        <v>26.17913818359375</v>
      </c>
      <c r="AW475" s="1">
        <v>25.129615783691406</v>
      </c>
      <c r="AX475" s="1">
        <v>43.284683227539063</v>
      </c>
      <c r="AY475" s="1">
        <v>44.378761291503906</v>
      </c>
      <c r="AZ475" s="1">
        <v>17.336854934692383</v>
      </c>
      <c r="BA475" s="1">
        <v>22.370908737182617</v>
      </c>
      <c r="BB475" s="1">
        <v>51.377178192138672</v>
      </c>
      <c r="BC475" s="1">
        <v>66.295425415039063</v>
      </c>
      <c r="BD475" s="1">
        <v>350.35952758789062</v>
      </c>
      <c r="BE475" s="1">
        <v>1800.8389892578125</v>
      </c>
      <c r="BF475" s="1">
        <v>1266.8382568359375</v>
      </c>
      <c r="BG475" s="1">
        <v>101.05988311767578</v>
      </c>
      <c r="BH475" s="1">
        <v>-2.0922231674194336</v>
      </c>
      <c r="BI475" s="1">
        <v>-1.0735864639282227</v>
      </c>
      <c r="BJ475" s="1">
        <v>0.5</v>
      </c>
      <c r="BK475" s="1">
        <v>-1.355140209197998</v>
      </c>
      <c r="BL475" s="1">
        <v>7.355140209197998</v>
      </c>
      <c r="BM475" s="1">
        <v>1</v>
      </c>
      <c r="BN475" s="1">
        <v>0</v>
      </c>
      <c r="BO475" s="1">
        <v>0.15999999642372131</v>
      </c>
      <c r="BP475" s="1">
        <v>111115</v>
      </c>
      <c r="BQ475">
        <f t="shared" si="330"/>
        <v>1.7517976379394529</v>
      </c>
      <c r="BR475">
        <f t="shared" si="331"/>
        <v>9.0204389775997221E-3</v>
      </c>
      <c r="BS475">
        <f t="shared" si="332"/>
        <v>301.28839149475095</v>
      </c>
      <c r="BT475">
        <f t="shared" si="333"/>
        <v>299.32913818359373</v>
      </c>
      <c r="BU475">
        <f t="shared" si="334"/>
        <v>288.1342318409479</v>
      </c>
      <c r="BV475">
        <f t="shared" si="335"/>
        <v>-0.48743886667747022</v>
      </c>
      <c r="BW475">
        <f t="shared" si="336"/>
        <v>3.825563454250235</v>
      </c>
      <c r="BX475">
        <f t="shared" si="337"/>
        <v>37.854421915328025</v>
      </c>
      <c r="BY475">
        <f t="shared" si="338"/>
        <v>15.483513178145408</v>
      </c>
      <c r="BZ475">
        <f t="shared" si="339"/>
        <v>27.158764839172363</v>
      </c>
      <c r="CA475">
        <f t="shared" si="340"/>
        <v>3.6126702517447171</v>
      </c>
      <c r="CB475">
        <f t="shared" si="341"/>
        <v>0.56504033786854513</v>
      </c>
      <c r="CC475">
        <f t="shared" si="342"/>
        <v>2.260801422215867</v>
      </c>
      <c r="CD475">
        <f t="shared" si="343"/>
        <v>1.3518688295288501</v>
      </c>
      <c r="CE475">
        <f t="shared" si="344"/>
        <v>0.35626521165121061</v>
      </c>
      <c r="CF475">
        <f t="shared" si="345"/>
        <v>5.0217885454480244</v>
      </c>
      <c r="CG475">
        <f t="shared" si="346"/>
        <v>1.1197071570331476</v>
      </c>
      <c r="CH475">
        <f t="shared" si="347"/>
        <v>60.392405560397911</v>
      </c>
      <c r="CI475">
        <f t="shared" si="348"/>
        <v>44.715460477688993</v>
      </c>
      <c r="CJ475">
        <f t="shared" si="349"/>
        <v>-3.1292158705425649E-2</v>
      </c>
      <c r="CK475">
        <f t="shared" si="350"/>
        <v>0</v>
      </c>
      <c r="CL475">
        <f t="shared" si="351"/>
        <v>1530.7131408691405</v>
      </c>
      <c r="CM475">
        <f t="shared" si="352"/>
        <v>0</v>
      </c>
      <c r="CN475" t="e">
        <f t="shared" si="353"/>
        <v>#DIV/0!</v>
      </c>
      <c r="CO475" t="e">
        <f t="shared" si="354"/>
        <v>#DIV/0!</v>
      </c>
      <c r="CP475" t="e">
        <v>#DIV/0!</v>
      </c>
    </row>
    <row r="476" spans="1:94" x14ac:dyDescent="0.3">
      <c r="A476" s="40" t="str">
        <f>VLOOKUP(C476,ListCodeMtrx!A$1:B$91,2,TRUE)</f>
        <v>M4</v>
      </c>
      <c r="B476" s="1">
        <f t="shared" si="356"/>
        <v>100</v>
      </c>
      <c r="C476" s="11">
        <v>4</v>
      </c>
      <c r="D476" s="4" t="s">
        <v>193</v>
      </c>
      <c r="E476" s="5">
        <v>1</v>
      </c>
      <c r="F476" s="5">
        <v>1</v>
      </c>
      <c r="G476">
        <v>102</v>
      </c>
      <c r="H476" s="12">
        <v>41346</v>
      </c>
      <c r="I476">
        <v>1</v>
      </c>
      <c r="J476" s="1">
        <v>4</v>
      </c>
      <c r="K476" s="6">
        <v>0.46026620370370375</v>
      </c>
      <c r="L476" s="1">
        <v>1368</v>
      </c>
      <c r="M476" s="1">
        <v>0</v>
      </c>
      <c r="N476" s="1">
        <v>100</v>
      </c>
      <c r="O476" s="7">
        <f t="shared" si="313"/>
        <v>5.122471858966259</v>
      </c>
      <c r="P476" s="7">
        <f t="shared" si="314"/>
        <v>0.40747775533299513</v>
      </c>
      <c r="Q476" s="7">
        <f t="shared" si="315"/>
        <v>75.377762433059672</v>
      </c>
      <c r="R476" s="1">
        <v>28.118265151977539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t="e">
        <f t="shared" si="316"/>
        <v>#DIV/0!</v>
      </c>
      <c r="AA476" t="e">
        <f t="shared" si="317"/>
        <v>#DIV/0!</v>
      </c>
      <c r="AB476" t="e">
        <f t="shared" si="318"/>
        <v>#DIV/0!</v>
      </c>
      <c r="AC476" s="1">
        <v>-1</v>
      </c>
      <c r="AD476" s="1">
        <v>0.85</v>
      </c>
      <c r="AE476" s="1">
        <v>0.85</v>
      </c>
      <c r="AF476" s="1">
        <v>10.002037048339844</v>
      </c>
      <c r="AG476">
        <f t="shared" si="319"/>
        <v>0.84999999999999987</v>
      </c>
      <c r="AH476">
        <f t="shared" si="320"/>
        <v>4.0010563644157539E-3</v>
      </c>
      <c r="AI476" t="e">
        <f t="shared" si="321"/>
        <v>#DIV/0!</v>
      </c>
      <c r="AJ476" t="e">
        <f t="shared" si="322"/>
        <v>#DIV/0!</v>
      </c>
      <c r="AK476" t="e">
        <f t="shared" si="323"/>
        <v>#DIV/0!</v>
      </c>
      <c r="AL476" s="1">
        <v>1499.074951171875</v>
      </c>
      <c r="AM476" s="1">
        <v>0.5</v>
      </c>
      <c r="AN476" t="e">
        <f t="shared" si="324"/>
        <v>#DIV/0!</v>
      </c>
      <c r="AO476">
        <f t="shared" si="325"/>
        <v>6.4201878148393137</v>
      </c>
      <c r="AP476">
        <f t="shared" si="326"/>
        <v>1.6124931484158767</v>
      </c>
      <c r="AQ476">
        <f t="shared" si="327"/>
        <v>28.118265151977539</v>
      </c>
      <c r="AR476" s="1">
        <v>2</v>
      </c>
      <c r="AS476">
        <f t="shared" si="328"/>
        <v>4.644859790802002</v>
      </c>
      <c r="AT476" s="1">
        <v>1</v>
      </c>
      <c r="AU476">
        <f t="shared" si="329"/>
        <v>9.2897195816040039</v>
      </c>
      <c r="AV476" s="1">
        <v>26.239164352416992</v>
      </c>
      <c r="AW476" s="1">
        <v>25.129083633422852</v>
      </c>
      <c r="AX476" s="1">
        <v>101.80584716796875</v>
      </c>
      <c r="AY476" s="1">
        <v>98.521347045898437</v>
      </c>
      <c r="AZ476" s="1">
        <v>18.270942687988281</v>
      </c>
      <c r="BA476" s="1">
        <v>21.855001449584961</v>
      </c>
      <c r="BB476" s="1">
        <v>53.951797485351563</v>
      </c>
      <c r="BC476" s="1">
        <v>64.535072326660156</v>
      </c>
      <c r="BD476" s="1">
        <v>350.43368530273437</v>
      </c>
      <c r="BE476" s="1">
        <v>1800.2515869140625</v>
      </c>
      <c r="BF476" s="1">
        <v>1270.1162109375</v>
      </c>
      <c r="BG476" s="1">
        <v>101.05644226074219</v>
      </c>
      <c r="BH476" s="1">
        <v>-3.0041418075561523</v>
      </c>
      <c r="BI476" s="1">
        <v>-1.215846061706543</v>
      </c>
      <c r="BJ476" s="1">
        <v>0.25</v>
      </c>
      <c r="BK476" s="1">
        <v>-1.355140209197998</v>
      </c>
      <c r="BL476" s="1">
        <v>7.355140209197998</v>
      </c>
      <c r="BM476" s="1">
        <v>1</v>
      </c>
      <c r="BN476" s="1">
        <v>0</v>
      </c>
      <c r="BO476" s="1">
        <v>0.15999999642372131</v>
      </c>
      <c r="BP476" s="1">
        <v>111115</v>
      </c>
      <c r="BQ476">
        <f t="shared" si="330"/>
        <v>1.7521684265136717</v>
      </c>
      <c r="BR476">
        <f t="shared" si="331"/>
        <v>6.420187814839314E-3</v>
      </c>
      <c r="BS476">
        <f t="shared" si="332"/>
        <v>301.26826515197752</v>
      </c>
      <c r="BT476">
        <f t="shared" si="333"/>
        <v>299.38916435241697</v>
      </c>
      <c r="BU476">
        <f t="shared" si="334"/>
        <v>288.04024746804862</v>
      </c>
      <c r="BV476">
        <f t="shared" si="335"/>
        <v>-6.2616899617920024E-2</v>
      </c>
      <c r="BW476">
        <f t="shared" si="336"/>
        <v>3.8210818405142959</v>
      </c>
      <c r="BX476">
        <f t="shared" si="337"/>
        <v>37.811363185092922</v>
      </c>
      <c r="BY476">
        <f t="shared" si="338"/>
        <v>15.956361735507961</v>
      </c>
      <c r="BZ476">
        <f t="shared" si="339"/>
        <v>27.178714752197266</v>
      </c>
      <c r="CA476">
        <f t="shared" si="340"/>
        <v>3.616900394240858</v>
      </c>
      <c r="CB476">
        <f t="shared" si="341"/>
        <v>0.39035547604733278</v>
      </c>
      <c r="CC476">
        <f t="shared" si="342"/>
        <v>2.2085886920984192</v>
      </c>
      <c r="CD476">
        <f t="shared" si="343"/>
        <v>1.4083117021424387</v>
      </c>
      <c r="CE476">
        <f t="shared" si="344"/>
        <v>0.24545481721353724</v>
      </c>
      <c r="CF476">
        <f t="shared" si="345"/>
        <v>7.6174084970604365</v>
      </c>
      <c r="CG476">
        <f t="shared" si="346"/>
        <v>0.76509065997588532</v>
      </c>
      <c r="CH476">
        <f t="shared" si="347"/>
        <v>58.330192615212482</v>
      </c>
      <c r="CI476">
        <f t="shared" si="348"/>
        <v>97.776939537269371</v>
      </c>
      <c r="CJ476">
        <f t="shared" si="349"/>
        <v>3.0558818021259156E-2</v>
      </c>
      <c r="CK476">
        <f t="shared" si="350"/>
        <v>0</v>
      </c>
      <c r="CL476">
        <f t="shared" si="351"/>
        <v>1530.2138488769529</v>
      </c>
      <c r="CM476">
        <f t="shared" si="352"/>
        <v>0</v>
      </c>
      <c r="CN476" t="e">
        <f t="shared" si="353"/>
        <v>#DIV/0!</v>
      </c>
      <c r="CO476" t="e">
        <f t="shared" si="354"/>
        <v>#DIV/0!</v>
      </c>
      <c r="CP476" t="e">
        <v>#DIV/0!</v>
      </c>
    </row>
    <row r="477" spans="1:94" s="8" customFormat="1" x14ac:dyDescent="0.3">
      <c r="A477" s="40" t="str">
        <f>VLOOKUP(C477,ListCodeMtrx!A$1:B$91,2,TRUE)</f>
        <v>M4</v>
      </c>
      <c r="B477" s="1">
        <f t="shared" si="356"/>
        <v>250</v>
      </c>
      <c r="C477" s="11">
        <v>4</v>
      </c>
      <c r="D477" s="4" t="s">
        <v>193</v>
      </c>
      <c r="E477" s="5">
        <v>1</v>
      </c>
      <c r="F477" s="5">
        <v>1</v>
      </c>
      <c r="G477">
        <v>102</v>
      </c>
      <c r="H477" s="12">
        <v>41346</v>
      </c>
      <c r="I477">
        <v>1</v>
      </c>
      <c r="J477" s="1">
        <v>5</v>
      </c>
      <c r="K477" s="6">
        <v>0.46239583333333334</v>
      </c>
      <c r="L477" s="1">
        <v>1552</v>
      </c>
      <c r="M477" s="1">
        <v>0</v>
      </c>
      <c r="N477" s="1">
        <v>250</v>
      </c>
      <c r="O477" s="7">
        <f t="shared" si="313"/>
        <v>19.979831927745476</v>
      </c>
      <c r="P477" s="7">
        <f t="shared" si="314"/>
        <v>0.40406064622040905</v>
      </c>
      <c r="Q477" s="7">
        <f t="shared" si="315"/>
        <v>153.21532382709526</v>
      </c>
      <c r="R477" s="1">
        <v>28.100641250610352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t="e">
        <f t="shared" si="316"/>
        <v>#DIV/0!</v>
      </c>
      <c r="AA477" t="e">
        <f t="shared" si="317"/>
        <v>#DIV/0!</v>
      </c>
      <c r="AB477" t="e">
        <f t="shared" si="318"/>
        <v>#DIV/0!</v>
      </c>
      <c r="AC477" s="1">
        <v>-1</v>
      </c>
      <c r="AD477" s="1">
        <v>0.85</v>
      </c>
      <c r="AE477" s="1">
        <v>0.85</v>
      </c>
      <c r="AF477" s="1">
        <v>10.002037048339844</v>
      </c>
      <c r="AG477">
        <f t="shared" si="319"/>
        <v>0.84999999999999987</v>
      </c>
      <c r="AH477">
        <f t="shared" si="320"/>
        <v>1.371524764374474E-2</v>
      </c>
      <c r="AI477" t="e">
        <f t="shared" si="321"/>
        <v>#DIV/0!</v>
      </c>
      <c r="AJ477" t="e">
        <f t="shared" si="322"/>
        <v>#DIV/0!</v>
      </c>
      <c r="AK477" t="e">
        <f t="shared" si="323"/>
        <v>#DIV/0!</v>
      </c>
      <c r="AL477" s="1">
        <v>1499.074951171875</v>
      </c>
      <c r="AM477" s="1">
        <v>0.5</v>
      </c>
      <c r="AN477" t="e">
        <f t="shared" si="324"/>
        <v>#DIV/0!</v>
      </c>
      <c r="AO477">
        <f t="shared" si="325"/>
        <v>6.2666592198241373</v>
      </c>
      <c r="AP477">
        <f t="shared" si="326"/>
        <v>1.5864702017285182</v>
      </c>
      <c r="AQ477">
        <f t="shared" si="327"/>
        <v>28.100641250610352</v>
      </c>
      <c r="AR477" s="1">
        <v>2</v>
      </c>
      <c r="AS477">
        <f t="shared" si="328"/>
        <v>4.644859790802002</v>
      </c>
      <c r="AT477" s="1">
        <v>1</v>
      </c>
      <c r="AU477">
        <f t="shared" si="329"/>
        <v>9.2897195816040039</v>
      </c>
      <c r="AV477" s="1">
        <v>26.267248153686523</v>
      </c>
      <c r="AW477" s="1">
        <v>25.13189697265625</v>
      </c>
      <c r="AX477" s="1">
        <v>252.60688781738281</v>
      </c>
      <c r="AY477" s="1">
        <v>240.3428955078125</v>
      </c>
      <c r="AZ477" s="1">
        <v>18.576627731323242</v>
      </c>
      <c r="BA477" s="1">
        <v>22.074617385864258</v>
      </c>
      <c r="BB477" s="1">
        <v>54.761295318603516</v>
      </c>
      <c r="BC477" s="1">
        <v>65.0728759765625</v>
      </c>
      <c r="BD477" s="1">
        <v>350.39126586914062</v>
      </c>
      <c r="BE477" s="1">
        <v>1799.6142578125</v>
      </c>
      <c r="BF477" s="1">
        <v>1270.3260498046875</v>
      </c>
      <c r="BG477" s="1">
        <v>101.05230712890625</v>
      </c>
      <c r="BH477" s="1">
        <v>-5.5201635360717773</v>
      </c>
      <c r="BI477" s="1">
        <v>-1.1959028244018555</v>
      </c>
      <c r="BJ477" s="1">
        <v>0.25</v>
      </c>
      <c r="BK477" s="1">
        <v>-1.355140209197998</v>
      </c>
      <c r="BL477" s="1">
        <v>7.355140209197998</v>
      </c>
      <c r="BM477" s="1">
        <v>1</v>
      </c>
      <c r="BN477" s="1">
        <v>0</v>
      </c>
      <c r="BO477" s="1">
        <v>0.15999999642372131</v>
      </c>
      <c r="BP477" s="1">
        <v>111115</v>
      </c>
      <c r="BQ477">
        <f t="shared" si="330"/>
        <v>1.7519563293457028</v>
      </c>
      <c r="BR477">
        <f t="shared" si="331"/>
        <v>6.2666592198241371E-3</v>
      </c>
      <c r="BS477">
        <f t="shared" si="332"/>
        <v>301.25064125061033</v>
      </c>
      <c r="BT477">
        <f t="shared" si="333"/>
        <v>299.4172481536865</v>
      </c>
      <c r="BU477">
        <f t="shared" si="334"/>
        <v>287.93827481407789</v>
      </c>
      <c r="BV477">
        <f t="shared" si="335"/>
        <v>-3.6132381275702209E-2</v>
      </c>
      <c r="BW477">
        <f t="shared" si="336"/>
        <v>3.8171612175579668</v>
      </c>
      <c r="BX477">
        <f t="shared" si="337"/>
        <v>37.774112496893785</v>
      </c>
      <c r="BY477">
        <f t="shared" si="338"/>
        <v>15.699495111029528</v>
      </c>
      <c r="BZ477">
        <f t="shared" si="339"/>
        <v>27.183944702148438</v>
      </c>
      <c r="CA477">
        <f t="shared" si="340"/>
        <v>3.6180100580991179</v>
      </c>
      <c r="CB477">
        <f t="shared" si="341"/>
        <v>0.38721840284507147</v>
      </c>
      <c r="CC477">
        <f t="shared" si="342"/>
        <v>2.2306910158294486</v>
      </c>
      <c r="CD477">
        <f t="shared" si="343"/>
        <v>1.3873190422696693</v>
      </c>
      <c r="CE477">
        <f t="shared" si="344"/>
        <v>0.24347034056392261</v>
      </c>
      <c r="CF477">
        <f t="shared" si="345"/>
        <v>15.482761960230459</v>
      </c>
      <c r="CG477">
        <f t="shared" si="346"/>
        <v>0.63748638587120166</v>
      </c>
      <c r="CH477">
        <f t="shared" si="347"/>
        <v>58.942239692417964</v>
      </c>
      <c r="CI477">
        <f t="shared" si="348"/>
        <v>237.43938772530964</v>
      </c>
      <c r="CJ477">
        <f t="shared" si="349"/>
        <v>4.9598175508345443E-2</v>
      </c>
      <c r="CK477">
        <f t="shared" si="350"/>
        <v>0</v>
      </c>
      <c r="CL477">
        <f t="shared" si="351"/>
        <v>1529.6721191406248</v>
      </c>
      <c r="CM477">
        <f t="shared" si="352"/>
        <v>0</v>
      </c>
      <c r="CN477" t="e">
        <f t="shared" si="353"/>
        <v>#DIV/0!</v>
      </c>
      <c r="CO477" t="e">
        <f t="shared" si="354"/>
        <v>#DIV/0!</v>
      </c>
      <c r="CP477" t="e">
        <v>#DIV/0!</v>
      </c>
    </row>
    <row r="478" spans="1:94" x14ac:dyDescent="0.3">
      <c r="A478" s="40" t="str">
        <f>VLOOKUP(C478,ListCodeMtrx!A$1:B$91,2,TRUE)</f>
        <v>M4</v>
      </c>
      <c r="B478" s="1">
        <f t="shared" si="356"/>
        <v>600</v>
      </c>
      <c r="C478" s="11">
        <v>4</v>
      </c>
      <c r="D478" s="4" t="s">
        <v>193</v>
      </c>
      <c r="E478" s="5">
        <v>1</v>
      </c>
      <c r="F478" s="5">
        <v>1</v>
      </c>
      <c r="G478">
        <v>102</v>
      </c>
      <c r="H478" s="12">
        <v>41346</v>
      </c>
      <c r="I478">
        <v>1</v>
      </c>
      <c r="J478" s="1">
        <v>6</v>
      </c>
      <c r="K478" s="6">
        <v>0.46481481481481479</v>
      </c>
      <c r="L478" s="1">
        <v>1761</v>
      </c>
      <c r="M478" s="1">
        <v>0</v>
      </c>
      <c r="N478" s="1">
        <v>600</v>
      </c>
      <c r="O478" s="7">
        <f t="shared" si="313"/>
        <v>44.791290186154335</v>
      </c>
      <c r="P478" s="7">
        <f t="shared" si="314"/>
        <v>0.36891383940913797</v>
      </c>
      <c r="Q478" s="7">
        <f t="shared" si="315"/>
        <v>360.49974086095455</v>
      </c>
      <c r="R478" s="1">
        <v>28.230899810791016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t="e">
        <f t="shared" si="316"/>
        <v>#DIV/0!</v>
      </c>
      <c r="AA478" t="e">
        <f t="shared" si="317"/>
        <v>#DIV/0!</v>
      </c>
      <c r="AB478" t="e">
        <f t="shared" si="318"/>
        <v>#DIV/0!</v>
      </c>
      <c r="AC478" s="1">
        <v>-1</v>
      </c>
      <c r="AD478" s="1">
        <v>0.85</v>
      </c>
      <c r="AE478" s="1">
        <v>0.85</v>
      </c>
      <c r="AF478" s="1">
        <v>10.002037048339844</v>
      </c>
      <c r="AG478">
        <f t="shared" si="319"/>
        <v>0.84999999999999987</v>
      </c>
      <c r="AH478">
        <f t="shared" si="320"/>
        <v>2.993237027714114E-2</v>
      </c>
      <c r="AI478" t="e">
        <f t="shared" si="321"/>
        <v>#DIV/0!</v>
      </c>
      <c r="AJ478" t="e">
        <f t="shared" si="322"/>
        <v>#DIV/0!</v>
      </c>
      <c r="AK478" t="e">
        <f t="shared" si="323"/>
        <v>#DIV/0!</v>
      </c>
      <c r="AL478" s="1">
        <v>1499.074951171875</v>
      </c>
      <c r="AM478" s="1">
        <v>0.5</v>
      </c>
      <c r="AN478" t="e">
        <f t="shared" si="324"/>
        <v>#DIV/0!</v>
      </c>
      <c r="AO478">
        <f t="shared" si="325"/>
        <v>5.846274590061932</v>
      </c>
      <c r="AP478">
        <f t="shared" si="326"/>
        <v>1.6148256707661672</v>
      </c>
      <c r="AQ478">
        <f t="shared" si="327"/>
        <v>28.230899810791016</v>
      </c>
      <c r="AR478" s="1">
        <v>2</v>
      </c>
      <c r="AS478">
        <f t="shared" si="328"/>
        <v>4.644859790802002</v>
      </c>
      <c r="AT478" s="1">
        <v>1</v>
      </c>
      <c r="AU478">
        <f t="shared" si="329"/>
        <v>9.2897195816040039</v>
      </c>
      <c r="AV478" s="1">
        <v>26.288057327270508</v>
      </c>
      <c r="AW478" s="1">
        <v>25.131824493408203</v>
      </c>
      <c r="AX478" s="1">
        <v>601.09619140625</v>
      </c>
      <c r="AY478" s="1">
        <v>573.61285400390625</v>
      </c>
      <c r="AZ478" s="1">
        <v>18.819320678710937</v>
      </c>
      <c r="BA478" s="1">
        <v>22.082954406738281</v>
      </c>
      <c r="BB478" s="1">
        <v>55.405181884765625</v>
      </c>
      <c r="BC478" s="1">
        <v>65.013511657714844</v>
      </c>
      <c r="BD478" s="1">
        <v>350.356201171875</v>
      </c>
      <c r="BE478" s="1">
        <v>1799.794189453125</v>
      </c>
      <c r="BF478" s="1">
        <v>1274.861328125</v>
      </c>
      <c r="BG478" s="1">
        <v>101.04608154296875</v>
      </c>
      <c r="BH478" s="1">
        <v>-14.664816856384277</v>
      </c>
      <c r="BI478" s="1">
        <v>-1.1252756118774414</v>
      </c>
      <c r="BJ478" s="1">
        <v>0.5</v>
      </c>
      <c r="BK478" s="1">
        <v>-1.355140209197998</v>
      </c>
      <c r="BL478" s="1">
        <v>7.355140209197998</v>
      </c>
      <c r="BM478" s="1">
        <v>1</v>
      </c>
      <c r="BN478" s="1">
        <v>0</v>
      </c>
      <c r="BO478" s="1">
        <v>0.15999999642372131</v>
      </c>
      <c r="BP478" s="1">
        <v>111115</v>
      </c>
      <c r="BQ478">
        <f t="shared" si="330"/>
        <v>1.7517810058593748</v>
      </c>
      <c r="BR478">
        <f t="shared" si="331"/>
        <v>5.8462745900619319E-3</v>
      </c>
      <c r="BS478">
        <f t="shared" si="332"/>
        <v>301.38089981079099</v>
      </c>
      <c r="BT478">
        <f t="shared" si="333"/>
        <v>299.43805732727049</v>
      </c>
      <c r="BU478">
        <f t="shared" si="334"/>
        <v>287.9670638759344</v>
      </c>
      <c r="BV478">
        <f t="shared" si="335"/>
        <v>2.7394402631592724E-2</v>
      </c>
      <c r="BW478">
        <f t="shared" si="336"/>
        <v>3.8462216824591047</v>
      </c>
      <c r="BX478">
        <f t="shared" si="337"/>
        <v>38.064035969801964</v>
      </c>
      <c r="BY478">
        <f t="shared" si="338"/>
        <v>15.981081563063682</v>
      </c>
      <c r="BZ478">
        <f t="shared" si="339"/>
        <v>27.259478569030762</v>
      </c>
      <c r="CA478">
        <f t="shared" si="340"/>
        <v>3.6340696143675468</v>
      </c>
      <c r="CB478">
        <f t="shared" si="341"/>
        <v>0.35482308609288726</v>
      </c>
      <c r="CC478">
        <f t="shared" si="342"/>
        <v>2.2313960116929374</v>
      </c>
      <c r="CD478">
        <f t="shared" si="343"/>
        <v>1.4026736026746094</v>
      </c>
      <c r="CE478">
        <f t="shared" si="344"/>
        <v>0.22298876333379514</v>
      </c>
      <c r="CF478">
        <f t="shared" si="345"/>
        <v>36.427086211255123</v>
      </c>
      <c r="CG478">
        <f t="shared" si="346"/>
        <v>0.62847221491744953</v>
      </c>
      <c r="CH478">
        <f t="shared" si="347"/>
        <v>58.366835077336042</v>
      </c>
      <c r="CI478">
        <f t="shared" si="348"/>
        <v>567.10369716444143</v>
      </c>
      <c r="CJ478">
        <f t="shared" si="349"/>
        <v>4.609960859483344E-2</v>
      </c>
      <c r="CK478">
        <f t="shared" si="350"/>
        <v>0</v>
      </c>
      <c r="CL478">
        <f t="shared" si="351"/>
        <v>1529.8250610351561</v>
      </c>
      <c r="CM478">
        <f t="shared" si="352"/>
        <v>0</v>
      </c>
      <c r="CN478" t="e">
        <f t="shared" si="353"/>
        <v>#DIV/0!</v>
      </c>
      <c r="CO478" t="e">
        <f t="shared" si="354"/>
        <v>#DIV/0!</v>
      </c>
      <c r="CP478" s="8" t="e">
        <v>#DIV/0!</v>
      </c>
    </row>
    <row r="479" spans="1:94" x14ac:dyDescent="0.3">
      <c r="A479" s="40" t="str">
        <f>VLOOKUP(C479,ListCodeMtrx!A$1:B$91,2,TRUE)</f>
        <v>M4</v>
      </c>
      <c r="B479" s="1">
        <f t="shared" si="356"/>
        <v>800</v>
      </c>
      <c r="C479" s="11">
        <v>4</v>
      </c>
      <c r="D479" s="4" t="s">
        <v>193</v>
      </c>
      <c r="E479" s="5">
        <v>1</v>
      </c>
      <c r="F479" s="5">
        <v>1</v>
      </c>
      <c r="G479">
        <v>102</v>
      </c>
      <c r="H479" s="12">
        <v>41346</v>
      </c>
      <c r="I479">
        <v>1</v>
      </c>
      <c r="J479" s="1">
        <v>7</v>
      </c>
      <c r="K479" s="6">
        <v>0.46723379629629624</v>
      </c>
      <c r="L479" s="1">
        <v>1970</v>
      </c>
      <c r="M479" s="1">
        <v>0</v>
      </c>
      <c r="N479" s="1">
        <v>800</v>
      </c>
      <c r="O479" s="7">
        <f t="shared" si="313"/>
        <v>48.834970802062806</v>
      </c>
      <c r="P479" s="7">
        <f t="shared" si="314"/>
        <v>0.26401807245273251</v>
      </c>
      <c r="Q479" s="7">
        <f t="shared" si="315"/>
        <v>449.96992031802768</v>
      </c>
      <c r="R479" s="1">
        <v>28.671329498291016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t="e">
        <f t="shared" si="316"/>
        <v>#DIV/0!</v>
      </c>
      <c r="AA479" t="e">
        <f t="shared" si="317"/>
        <v>#DIV/0!</v>
      </c>
      <c r="AB479" t="e">
        <f t="shared" si="318"/>
        <v>#DIV/0!</v>
      </c>
      <c r="AC479" s="1">
        <v>-1</v>
      </c>
      <c r="AD479" s="1">
        <v>0.85</v>
      </c>
      <c r="AE479" s="1">
        <v>0.85</v>
      </c>
      <c r="AF479" s="1">
        <v>10.002037048339844</v>
      </c>
      <c r="AG479">
        <f t="shared" si="319"/>
        <v>0.84999999999999987</v>
      </c>
      <c r="AH479">
        <f t="shared" si="320"/>
        <v>3.2592971944260876E-2</v>
      </c>
      <c r="AI479" t="e">
        <f t="shared" si="321"/>
        <v>#DIV/0!</v>
      </c>
      <c r="AJ479" t="e">
        <f t="shared" si="322"/>
        <v>#DIV/0!</v>
      </c>
      <c r="AK479" t="e">
        <f t="shared" si="323"/>
        <v>#DIV/0!</v>
      </c>
      <c r="AL479" s="1">
        <v>1499.074951171875</v>
      </c>
      <c r="AM479" s="1">
        <v>0.5</v>
      </c>
      <c r="AN479" t="e">
        <f t="shared" si="324"/>
        <v>#DIV/0!</v>
      </c>
      <c r="AO479">
        <f t="shared" si="325"/>
        <v>4.6203047234248817</v>
      </c>
      <c r="AP479">
        <f t="shared" si="326"/>
        <v>1.7633404412889666</v>
      </c>
      <c r="AQ479">
        <f t="shared" si="327"/>
        <v>28.671329498291016</v>
      </c>
      <c r="AR479" s="1">
        <v>2</v>
      </c>
      <c r="AS479">
        <f t="shared" si="328"/>
        <v>4.644859790802002</v>
      </c>
      <c r="AT479" s="1">
        <v>1</v>
      </c>
      <c r="AU479">
        <f t="shared" si="329"/>
        <v>9.2897195816040039</v>
      </c>
      <c r="AV479" s="1">
        <v>26.315038681030273</v>
      </c>
      <c r="AW479" s="1">
        <v>25.126535415649414</v>
      </c>
      <c r="AX479" s="1">
        <v>800.52801513671875</v>
      </c>
      <c r="AY479" s="1">
        <v>770.625244140625</v>
      </c>
      <c r="AZ479" s="1">
        <v>19.020711898803711</v>
      </c>
      <c r="BA479" s="1">
        <v>21.600620269775391</v>
      </c>
      <c r="BB479" s="1">
        <v>55.906818389892578</v>
      </c>
      <c r="BC479" s="1">
        <v>63.489841461181641</v>
      </c>
      <c r="BD479" s="1">
        <v>350.43905639648437</v>
      </c>
      <c r="BE479" s="1">
        <v>1798.8349609375</v>
      </c>
      <c r="BF479" s="1">
        <v>1277.927490234375</v>
      </c>
      <c r="BG479" s="1">
        <v>101.04222869873047</v>
      </c>
      <c r="BH479" s="1">
        <v>-20.628990173339844</v>
      </c>
      <c r="BI479" s="1">
        <v>-1.0627050399780273</v>
      </c>
      <c r="BJ479" s="1">
        <v>0.25</v>
      </c>
      <c r="BK479" s="1">
        <v>-1.355140209197998</v>
      </c>
      <c r="BL479" s="1">
        <v>7.355140209197998</v>
      </c>
      <c r="BM479" s="1">
        <v>1</v>
      </c>
      <c r="BN479" s="1">
        <v>0</v>
      </c>
      <c r="BO479" s="1">
        <v>0.15999999642372131</v>
      </c>
      <c r="BP479" s="1">
        <v>111115</v>
      </c>
      <c r="BQ479">
        <f t="shared" si="330"/>
        <v>1.7521952819824216</v>
      </c>
      <c r="BR479">
        <f t="shared" si="331"/>
        <v>4.6203047234248821E-3</v>
      </c>
      <c r="BS479">
        <f t="shared" si="332"/>
        <v>301.82132949829099</v>
      </c>
      <c r="BT479">
        <f t="shared" si="333"/>
        <v>299.46503868103025</v>
      </c>
      <c r="BU479">
        <f t="shared" si="334"/>
        <v>287.81358731686487</v>
      </c>
      <c r="BV479">
        <f t="shared" si="335"/>
        <v>0.20762579913230264</v>
      </c>
      <c r="BW479">
        <f t="shared" si="336"/>
        <v>3.9459152546220446</v>
      </c>
      <c r="BX479">
        <f t="shared" si="337"/>
        <v>39.052139936335578</v>
      </c>
      <c r="BY479">
        <f t="shared" si="338"/>
        <v>17.451519666560188</v>
      </c>
      <c r="BZ479">
        <f t="shared" si="339"/>
        <v>27.493184089660645</v>
      </c>
      <c r="CA479">
        <f t="shared" si="340"/>
        <v>3.6841534118898034</v>
      </c>
      <c r="CB479">
        <f t="shared" si="341"/>
        <v>0.25672191830807084</v>
      </c>
      <c r="CC479">
        <f t="shared" si="342"/>
        <v>2.182574813333078</v>
      </c>
      <c r="CD479">
        <f t="shared" si="343"/>
        <v>1.5015785985567254</v>
      </c>
      <c r="CE479">
        <f t="shared" si="344"/>
        <v>0.1610911398199949</v>
      </c>
      <c r="CF479">
        <f t="shared" si="345"/>
        <v>45.465963596323682</v>
      </c>
      <c r="CG479">
        <f t="shared" si="346"/>
        <v>0.58390238801457739</v>
      </c>
      <c r="CH479">
        <f t="shared" si="347"/>
        <v>55.188227066778836</v>
      </c>
      <c r="CI479">
        <f t="shared" si="348"/>
        <v>763.52845182050612</v>
      </c>
      <c r="CJ479">
        <f t="shared" si="349"/>
        <v>3.5298166702206105E-2</v>
      </c>
      <c r="CK479">
        <f t="shared" si="350"/>
        <v>0</v>
      </c>
      <c r="CL479">
        <f t="shared" si="351"/>
        <v>1529.0097167968747</v>
      </c>
      <c r="CM479">
        <f t="shared" si="352"/>
        <v>0</v>
      </c>
      <c r="CN479" t="e">
        <f t="shared" si="353"/>
        <v>#DIV/0!</v>
      </c>
      <c r="CO479" t="e">
        <f t="shared" si="354"/>
        <v>#DIV/0!</v>
      </c>
      <c r="CP479" t="e">
        <v>#DIV/0!</v>
      </c>
    </row>
    <row r="480" spans="1:94" hidden="1" x14ac:dyDescent="0.3">
      <c r="A480" t="str">
        <f>VLOOKUP(C480,ListCodeMtrx!A$1:B$91,2,TRUE)</f>
        <v>M4</v>
      </c>
      <c r="B480" s="1" t="str">
        <f t="shared" si="356"/>
        <v>400b</v>
      </c>
      <c r="C480" s="11">
        <v>4</v>
      </c>
      <c r="D480" s="4" t="s">
        <v>193</v>
      </c>
      <c r="E480" s="5">
        <v>1</v>
      </c>
      <c r="F480" s="5">
        <v>1</v>
      </c>
      <c r="G480">
        <v>102</v>
      </c>
      <c r="H480" s="12">
        <v>41346</v>
      </c>
      <c r="I480">
        <v>1</v>
      </c>
      <c r="J480" s="1">
        <v>8</v>
      </c>
      <c r="K480" s="6">
        <v>0.46918981481481481</v>
      </c>
      <c r="L480" s="1">
        <v>2139</v>
      </c>
      <c r="M480" s="1">
        <v>0</v>
      </c>
      <c r="N480" s="1" t="s">
        <v>178</v>
      </c>
      <c r="O480">
        <f t="shared" si="313"/>
        <v>24.379889693611421</v>
      </c>
      <c r="P480">
        <f t="shared" si="314"/>
        <v>0.22437324914099049</v>
      </c>
      <c r="Q480">
        <f t="shared" si="315"/>
        <v>199.33752310722275</v>
      </c>
      <c r="R480" s="1">
        <v>28.913564682006836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t="e">
        <f t="shared" si="316"/>
        <v>#DIV/0!</v>
      </c>
      <c r="AA480" t="e">
        <f t="shared" si="317"/>
        <v>#DIV/0!</v>
      </c>
      <c r="AB480" t="e">
        <f t="shared" si="318"/>
        <v>#DIV/0!</v>
      </c>
      <c r="AC480" s="1">
        <v>-1</v>
      </c>
      <c r="AD480" s="1">
        <v>0.85</v>
      </c>
      <c r="AE480" s="1">
        <v>0.85</v>
      </c>
      <c r="AF480" s="1">
        <v>10.002037048339844</v>
      </c>
      <c r="AG480">
        <f t="shared" si="319"/>
        <v>0.84999999999999987</v>
      </c>
      <c r="AH480">
        <f t="shared" si="320"/>
        <v>1.6602836603835783E-2</v>
      </c>
      <c r="AI480" t="e">
        <f t="shared" si="321"/>
        <v>#DIV/0!</v>
      </c>
      <c r="AJ480" t="e">
        <f t="shared" si="322"/>
        <v>#DIV/0!</v>
      </c>
      <c r="AK480" t="e">
        <f t="shared" si="323"/>
        <v>#DIV/0!</v>
      </c>
      <c r="AL480" s="1">
        <v>1499.074951171875</v>
      </c>
      <c r="AM480" s="1">
        <v>0.5</v>
      </c>
      <c r="AN480" t="e">
        <f t="shared" si="324"/>
        <v>#DIV/0!</v>
      </c>
      <c r="AO480">
        <f t="shared" si="325"/>
        <v>4.1041351438478317</v>
      </c>
      <c r="AP480">
        <f t="shared" si="326"/>
        <v>1.8350127161134635</v>
      </c>
      <c r="AQ480">
        <f t="shared" si="327"/>
        <v>28.913564682006836</v>
      </c>
      <c r="AR480" s="1">
        <v>2</v>
      </c>
      <c r="AS480">
        <f t="shared" si="328"/>
        <v>4.644859790802002</v>
      </c>
      <c r="AT480" s="1">
        <v>1</v>
      </c>
      <c r="AU480">
        <f t="shared" si="329"/>
        <v>9.2897195816040039</v>
      </c>
      <c r="AV480" s="1">
        <v>26.341758728027344</v>
      </c>
      <c r="AW480" s="1">
        <v>25.129026412963867</v>
      </c>
      <c r="AX480" s="1">
        <v>400.3399658203125</v>
      </c>
      <c r="AY480" s="1">
        <v>385.52069091796875</v>
      </c>
      <c r="AZ480" s="1">
        <v>19.151758193969727</v>
      </c>
      <c r="BA480" s="1">
        <v>21.444177627563477</v>
      </c>
      <c r="BB480" s="1">
        <v>56.201236724853516</v>
      </c>
      <c r="BC480" s="1">
        <v>62.928390502929688</v>
      </c>
      <c r="BD480" s="1">
        <v>350.38311767578125</v>
      </c>
      <c r="BE480" s="1">
        <v>1798.4091796875</v>
      </c>
      <c r="BF480" s="1">
        <v>1277.431884765625</v>
      </c>
      <c r="BG480" s="1">
        <v>101.03854370117187</v>
      </c>
      <c r="BH480" s="1">
        <v>-8.7991867065429687</v>
      </c>
      <c r="BI480" s="1">
        <v>-1.1225385665893555</v>
      </c>
      <c r="BJ480" s="1">
        <v>0.25</v>
      </c>
      <c r="BK480" s="1">
        <v>-1.355140209197998</v>
      </c>
      <c r="BL480" s="1">
        <v>7.355140209197998</v>
      </c>
      <c r="BM480" s="1">
        <v>1</v>
      </c>
      <c r="BN480" s="1">
        <v>0</v>
      </c>
      <c r="BO480" s="1">
        <v>0.15999999642372131</v>
      </c>
      <c r="BP480" s="1">
        <v>111115</v>
      </c>
      <c r="BQ480">
        <f t="shared" si="330"/>
        <v>1.7519155883789062</v>
      </c>
      <c r="BR480">
        <f t="shared" si="331"/>
        <v>4.1041351438478322E-3</v>
      </c>
      <c r="BS480">
        <f t="shared" si="332"/>
        <v>302.06356468200681</v>
      </c>
      <c r="BT480">
        <f t="shared" si="333"/>
        <v>299.49175872802732</v>
      </c>
      <c r="BU480">
        <f t="shared" si="334"/>
        <v>287.74546231838758</v>
      </c>
      <c r="BV480">
        <f t="shared" si="335"/>
        <v>0.28161717905186751</v>
      </c>
      <c r="BW480">
        <f t="shared" si="336"/>
        <v>4.0017011944717282</v>
      </c>
      <c r="BX480">
        <f t="shared" si="337"/>
        <v>39.605689550584003</v>
      </c>
      <c r="BY480">
        <f t="shared" si="338"/>
        <v>18.161511923020527</v>
      </c>
      <c r="BZ480">
        <f t="shared" si="339"/>
        <v>27.62766170501709</v>
      </c>
      <c r="CA480">
        <f t="shared" si="340"/>
        <v>3.7132445317571192</v>
      </c>
      <c r="CB480">
        <f t="shared" si="341"/>
        <v>0.21908179825589932</v>
      </c>
      <c r="CC480">
        <f t="shared" si="342"/>
        <v>2.1666884783582647</v>
      </c>
      <c r="CD480">
        <f t="shared" si="343"/>
        <v>1.5465560533988545</v>
      </c>
      <c r="CE480">
        <f t="shared" si="344"/>
        <v>0.13739189514053074</v>
      </c>
      <c r="CF480">
        <f t="shared" si="345"/>
        <v>20.140773039752482</v>
      </c>
      <c r="CG480">
        <f t="shared" si="346"/>
        <v>0.51706050493055866</v>
      </c>
      <c r="CH480">
        <f t="shared" si="347"/>
        <v>53.815845517737706</v>
      </c>
      <c r="CI480">
        <f t="shared" si="348"/>
        <v>381.9777582387573</v>
      </c>
      <c r="CJ480">
        <f t="shared" si="349"/>
        <v>3.4348187798693502E-2</v>
      </c>
      <c r="CK480">
        <f t="shared" si="350"/>
        <v>0</v>
      </c>
      <c r="CL480">
        <f t="shared" si="351"/>
        <v>1528.6478027343749</v>
      </c>
      <c r="CM480">
        <f t="shared" si="352"/>
        <v>0</v>
      </c>
      <c r="CN480" t="e">
        <f t="shared" si="353"/>
        <v>#DIV/0!</v>
      </c>
      <c r="CO480" t="e">
        <f t="shared" si="354"/>
        <v>#DIV/0!</v>
      </c>
      <c r="CP480" t="e">
        <v>#DIV/0!</v>
      </c>
    </row>
    <row r="481" spans="1:94" hidden="1" x14ac:dyDescent="0.3">
      <c r="A481" t="str">
        <f>VLOOKUP(C481,ListCodeMtrx!A$1:B$91,2,TRUE)</f>
        <v>M4</v>
      </c>
      <c r="B481" s="1" t="str">
        <f t="shared" si="356"/>
        <v>400F</v>
      </c>
      <c r="C481" s="8">
        <v>4</v>
      </c>
      <c r="D481" s="4" t="s">
        <v>193</v>
      </c>
      <c r="E481" s="5">
        <v>1</v>
      </c>
      <c r="F481" s="5">
        <v>1</v>
      </c>
      <c r="G481">
        <v>102</v>
      </c>
      <c r="H481" s="13">
        <v>41346</v>
      </c>
      <c r="I481" s="8">
        <v>1</v>
      </c>
      <c r="J481" s="9">
        <v>9</v>
      </c>
      <c r="K481" s="6">
        <v>0.4693518518518518</v>
      </c>
      <c r="L481" s="9">
        <v>2143.5</v>
      </c>
      <c r="M481" s="9">
        <v>0</v>
      </c>
      <c r="N481" s="1" t="s">
        <v>179</v>
      </c>
      <c r="O481" s="7">
        <f t="shared" si="313"/>
        <v>23.766850555093356</v>
      </c>
      <c r="P481" s="7">
        <f t="shared" si="314"/>
        <v>0.225338779179415</v>
      </c>
      <c r="Q481" s="7">
        <f t="shared" si="315"/>
        <v>204.40293773644623</v>
      </c>
      <c r="R481" s="9">
        <v>28.915798187255859</v>
      </c>
      <c r="S481" s="9">
        <v>2</v>
      </c>
      <c r="T481" s="9">
        <v>2</v>
      </c>
      <c r="U481" s="9">
        <v>0</v>
      </c>
      <c r="V481" s="9">
        <v>0</v>
      </c>
      <c r="W481" s="9">
        <v>258.26513671875</v>
      </c>
      <c r="X481" s="9">
        <v>538.57818603515625</v>
      </c>
      <c r="Y481" s="9">
        <v>376.18994140625</v>
      </c>
      <c r="Z481" s="8" t="e">
        <f t="shared" si="316"/>
        <v>#DIV/0!</v>
      </c>
      <c r="AA481" s="8">
        <f t="shared" si="317"/>
        <v>0.52046862755430745</v>
      </c>
      <c r="AB481" s="8">
        <f t="shared" si="318"/>
        <v>0.30151285150324708</v>
      </c>
      <c r="AC481" s="9">
        <v>-1</v>
      </c>
      <c r="AD481" s="9">
        <v>0.85</v>
      </c>
      <c r="AE481" s="9">
        <v>0.85</v>
      </c>
      <c r="AF481" s="9">
        <v>9.9528074264526367</v>
      </c>
      <c r="AG481" s="8">
        <f t="shared" si="319"/>
        <v>0.85</v>
      </c>
      <c r="AH481" s="8">
        <f t="shared" si="320"/>
        <v>1.6701571337123085E-2</v>
      </c>
      <c r="AI481" s="8">
        <f t="shared" si="321"/>
        <v>0.57931032830943541</v>
      </c>
      <c r="AJ481" s="8">
        <f t="shared" si="322"/>
        <v>2.0853692948176215</v>
      </c>
      <c r="AK481" s="8">
        <f t="shared" si="323"/>
        <v>-1</v>
      </c>
      <c r="AL481" s="9">
        <v>1744.5946044921875</v>
      </c>
      <c r="AM481" s="9">
        <v>0.5</v>
      </c>
      <c r="AN481" s="8">
        <f t="shared" si="324"/>
        <v>223.55751991498806</v>
      </c>
      <c r="AO481" s="8">
        <f t="shared" si="325"/>
        <v>4.1210229097340934</v>
      </c>
      <c r="AP481" s="8">
        <f t="shared" si="326"/>
        <v>1.8348210031967747</v>
      </c>
      <c r="AQ481" s="8">
        <f t="shared" si="327"/>
        <v>28.915798187255859</v>
      </c>
      <c r="AR481" s="9">
        <v>2</v>
      </c>
      <c r="AS481" s="8">
        <f t="shared" si="328"/>
        <v>4.644859790802002</v>
      </c>
      <c r="AT481" s="9">
        <v>1</v>
      </c>
      <c r="AU481" s="8">
        <f t="shared" si="329"/>
        <v>9.2897195816040039</v>
      </c>
      <c r="AV481" s="9">
        <v>26.342138290405273</v>
      </c>
      <c r="AW481" s="9">
        <v>25.128576278686523</v>
      </c>
      <c r="AX481" s="9">
        <v>399.94296264648437</v>
      </c>
      <c r="AY481" s="9">
        <v>385.47198486328125</v>
      </c>
      <c r="AZ481" s="9">
        <v>19.149927139282227</v>
      </c>
      <c r="BA481" s="9">
        <v>21.451448440551758</v>
      </c>
      <c r="BB481" s="9">
        <v>56.193946838378906</v>
      </c>
      <c r="BC481" s="9">
        <v>62.947578430175781</v>
      </c>
      <c r="BD481" s="9">
        <v>350.430908203125</v>
      </c>
      <c r="BE481" s="9">
        <v>1744.5946044921875</v>
      </c>
      <c r="BF481" s="9">
        <v>1276.7581787109375</v>
      </c>
      <c r="BG481" s="9">
        <v>101.03736114501953</v>
      </c>
      <c r="BH481" s="9">
        <v>-8.7991867065429687</v>
      </c>
      <c r="BI481" s="9">
        <v>-1.1225385665893555</v>
      </c>
      <c r="BJ481" s="9">
        <v>0.25</v>
      </c>
      <c r="BK481" s="9">
        <v>-1.355140209197998</v>
      </c>
      <c r="BL481" s="9">
        <v>7.355140209197998</v>
      </c>
      <c r="BM481" s="9">
        <v>1</v>
      </c>
      <c r="BN481" s="9">
        <v>0</v>
      </c>
      <c r="BO481" s="9">
        <v>0.15999999642372131</v>
      </c>
      <c r="BP481" s="9">
        <v>111115</v>
      </c>
      <c r="BQ481" s="8">
        <f t="shared" si="330"/>
        <v>1.752154541015625</v>
      </c>
      <c r="BR481" s="8">
        <f t="shared" si="331"/>
        <v>4.121022909734093E-3</v>
      </c>
      <c r="BS481" s="8">
        <f t="shared" si="332"/>
        <v>302.06579818725584</v>
      </c>
      <c r="BT481" s="8">
        <f t="shared" si="333"/>
        <v>299.49213829040525</v>
      </c>
      <c r="BU481" s="8">
        <f t="shared" si="334"/>
        <v>279.1351304795935</v>
      </c>
      <c r="BV481" s="8">
        <f t="shared" si="335"/>
        <v>0.24714045575749438</v>
      </c>
      <c r="BW481" s="8">
        <f t="shared" si="336"/>
        <v>4.0022187463685688</v>
      </c>
      <c r="BX481" s="8">
        <f t="shared" si="337"/>
        <v>39.61127548278067</v>
      </c>
      <c r="BY481" s="8">
        <f t="shared" si="338"/>
        <v>18.159827042228912</v>
      </c>
      <c r="BZ481" s="8">
        <f t="shared" si="339"/>
        <v>27.628968238830566</v>
      </c>
      <c r="CA481" s="8">
        <f t="shared" si="340"/>
        <v>3.7135281504680471</v>
      </c>
      <c r="CB481" s="8">
        <f t="shared" si="341"/>
        <v>0.22000223120706092</v>
      </c>
      <c r="CC481" s="8">
        <f t="shared" si="342"/>
        <v>2.1673977431717941</v>
      </c>
      <c r="CD481" s="8">
        <f t="shared" si="343"/>
        <v>1.546130407296253</v>
      </c>
      <c r="CE481" s="8">
        <f t="shared" si="344"/>
        <v>0.13797109437787752</v>
      </c>
      <c r="CF481" s="8">
        <f t="shared" si="345"/>
        <v>20.652333439180261</v>
      </c>
      <c r="CG481" s="8">
        <f t="shared" si="346"/>
        <v>0.5302666491027711</v>
      </c>
      <c r="CH481" s="8">
        <f t="shared" si="347"/>
        <v>53.831021598079133</v>
      </c>
      <c r="CI481" s="8">
        <f t="shared" si="348"/>
        <v>382.01814021624659</v>
      </c>
      <c r="CJ481" s="8">
        <f t="shared" si="349"/>
        <v>3.349039511121988E-2</v>
      </c>
      <c r="CK481" s="8">
        <f t="shared" si="350"/>
        <v>0</v>
      </c>
      <c r="CL481" s="8">
        <f t="shared" si="351"/>
        <v>1482.9054138183594</v>
      </c>
      <c r="CM481" s="8">
        <f t="shared" si="352"/>
        <v>280.31304931640625</v>
      </c>
      <c r="CN481" s="8">
        <f t="shared" si="353"/>
        <v>0.30151285150324708</v>
      </c>
      <c r="CO481" s="8" t="e">
        <f t="shared" si="354"/>
        <v>#DIV/0!</v>
      </c>
      <c r="CP481" t="e">
        <f t="shared" ref="CP481:CP518" si="358">(V481-X481)/(V481-U481)</f>
        <v>#DIV/0!</v>
      </c>
    </row>
    <row r="482" spans="1:94" hidden="1" x14ac:dyDescent="0.3">
      <c r="A482" t="str">
        <f>VLOOKUP(C482,ListCodeMtrx!A$1:B$91,2,TRUE)</f>
        <v>M6</v>
      </c>
      <c r="B482" s="1" t="str">
        <f t="shared" si="356"/>
        <v>400a</v>
      </c>
      <c r="C482" s="11">
        <v>6</v>
      </c>
      <c r="D482" s="4" t="s">
        <v>195</v>
      </c>
      <c r="E482" s="5">
        <v>1</v>
      </c>
      <c r="F482" s="5">
        <v>2</v>
      </c>
      <c r="G482">
        <v>102</v>
      </c>
      <c r="H482" s="12">
        <v>41346</v>
      </c>
      <c r="I482">
        <v>1</v>
      </c>
      <c r="J482" s="1">
        <v>11</v>
      </c>
      <c r="K482" s="6">
        <v>0.48003472222222221</v>
      </c>
      <c r="L482" s="1">
        <v>3076.5</v>
      </c>
      <c r="M482" s="1">
        <v>0</v>
      </c>
      <c r="N482" s="1" t="s">
        <v>177</v>
      </c>
      <c r="O482">
        <f t="shared" si="313"/>
        <v>14.729335836885886</v>
      </c>
      <c r="P482">
        <f t="shared" si="314"/>
        <v>0.11564337978282627</v>
      </c>
      <c r="Q482">
        <f t="shared" si="315"/>
        <v>175.22439547813877</v>
      </c>
      <c r="R482" s="1">
        <v>30.126300811767578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t="e">
        <f t="shared" si="316"/>
        <v>#DIV/0!</v>
      </c>
      <c r="AA482" t="e">
        <f t="shared" si="317"/>
        <v>#DIV/0!</v>
      </c>
      <c r="AB482" t="e">
        <f t="shared" si="318"/>
        <v>#DIV/0!</v>
      </c>
      <c r="AC482" s="1">
        <v>-1</v>
      </c>
      <c r="AD482" s="1">
        <v>0.85</v>
      </c>
      <c r="AE482" s="1">
        <v>0.85</v>
      </c>
      <c r="AF482" s="1">
        <v>9.9544057846069336</v>
      </c>
      <c r="AG482">
        <f t="shared" si="319"/>
        <v>0.84999999999999987</v>
      </c>
      <c r="AH482">
        <f t="shared" si="320"/>
        <v>1.0268852924532071E-2</v>
      </c>
      <c r="AI482" t="e">
        <f t="shared" si="321"/>
        <v>#DIV/0!</v>
      </c>
      <c r="AJ482" t="e">
        <f t="shared" si="322"/>
        <v>#DIV/0!</v>
      </c>
      <c r="AK482" t="e">
        <f t="shared" si="323"/>
        <v>#DIV/0!</v>
      </c>
      <c r="AL482" s="1">
        <v>1799.85107421875</v>
      </c>
      <c r="AM482" s="1">
        <v>0.5</v>
      </c>
      <c r="AN482" t="e">
        <f t="shared" si="324"/>
        <v>#DIV/0!</v>
      </c>
      <c r="AO482">
        <f t="shared" si="325"/>
        <v>2.5900785527253016</v>
      </c>
      <c r="AP482">
        <f t="shared" si="326"/>
        <v>2.2184387210469025</v>
      </c>
      <c r="AQ482">
        <f t="shared" si="327"/>
        <v>30.126300811767578</v>
      </c>
      <c r="AR482" s="1">
        <v>2</v>
      </c>
      <c r="AS482">
        <f t="shared" si="328"/>
        <v>4.644859790802002</v>
      </c>
      <c r="AT482" s="1">
        <v>1</v>
      </c>
      <c r="AU482">
        <f t="shared" si="329"/>
        <v>9.2897195816040039</v>
      </c>
      <c r="AV482" s="1">
        <v>26.482938766479492</v>
      </c>
      <c r="AW482" s="1">
        <v>25.123357772827148</v>
      </c>
      <c r="AX482" s="1">
        <v>400.43429565429687</v>
      </c>
      <c r="AY482" s="1">
        <v>391.44805908203125</v>
      </c>
      <c r="AZ482" s="1">
        <v>19.073884963989258</v>
      </c>
      <c r="BA482" s="1">
        <v>20.521963119506836</v>
      </c>
      <c r="BB482" s="1">
        <v>55.495311737060547</v>
      </c>
      <c r="BC482" s="1">
        <v>59.708484649658203</v>
      </c>
      <c r="BD482" s="1">
        <v>350.38510131835937</v>
      </c>
      <c r="BE482" s="1">
        <v>1802.0611572265625</v>
      </c>
      <c r="BF482" s="1">
        <v>2265.418212890625</v>
      </c>
      <c r="BG482" s="1">
        <v>101.01454925537109</v>
      </c>
      <c r="BH482" s="1">
        <v>-8.9236984252929687</v>
      </c>
      <c r="BI482" s="1">
        <v>-1.1010580062866211</v>
      </c>
      <c r="BJ482" s="1">
        <v>0.25</v>
      </c>
      <c r="BK482" s="1">
        <v>-1.355140209197998</v>
      </c>
      <c r="BL482" s="1">
        <v>7.355140209197998</v>
      </c>
      <c r="BM482" s="1">
        <v>1</v>
      </c>
      <c r="BN482" s="1">
        <v>0</v>
      </c>
      <c r="BO482" s="1">
        <v>0.15999999642372131</v>
      </c>
      <c r="BP482" s="1">
        <v>111115</v>
      </c>
      <c r="BQ482">
        <f t="shared" si="330"/>
        <v>1.7519255065917967</v>
      </c>
      <c r="BR482">
        <f t="shared" si="331"/>
        <v>2.5900785527253017E-3</v>
      </c>
      <c r="BS482">
        <f t="shared" si="332"/>
        <v>303.27630081176756</v>
      </c>
      <c r="BT482">
        <f t="shared" si="333"/>
        <v>299.63293876647947</v>
      </c>
      <c r="BU482">
        <f t="shared" si="334"/>
        <v>288.32977871157709</v>
      </c>
      <c r="BV482">
        <f t="shared" si="335"/>
        <v>0.48173691309471117</v>
      </c>
      <c r="BW482">
        <f t="shared" si="336"/>
        <v>4.2914555753992349</v>
      </c>
      <c r="BX482">
        <f t="shared" si="337"/>
        <v>42.483539322144253</v>
      </c>
      <c r="BY482">
        <f t="shared" si="338"/>
        <v>21.961576202637417</v>
      </c>
      <c r="BZ482">
        <f t="shared" si="339"/>
        <v>28.304619789123535</v>
      </c>
      <c r="CA482">
        <f t="shared" si="340"/>
        <v>3.862753855167866</v>
      </c>
      <c r="CB482">
        <f t="shared" si="341"/>
        <v>0.11422148980978657</v>
      </c>
      <c r="CC482">
        <f t="shared" si="342"/>
        <v>2.0730168543523324</v>
      </c>
      <c r="CD482">
        <f t="shared" si="343"/>
        <v>1.7897370008155336</v>
      </c>
      <c r="CE482">
        <f t="shared" si="344"/>
        <v>7.1514831747101007E-2</v>
      </c>
      <c r="CF482">
        <f t="shared" si="345"/>
        <v>17.700213327769074</v>
      </c>
      <c r="CG482">
        <f t="shared" si="346"/>
        <v>0.44763127933000946</v>
      </c>
      <c r="CH482">
        <f t="shared" si="347"/>
        <v>47.280477380487774</v>
      </c>
      <c r="CI482">
        <f t="shared" si="348"/>
        <v>389.30756353691572</v>
      </c>
      <c r="CJ482">
        <f t="shared" si="349"/>
        <v>1.788842794469506E-2</v>
      </c>
      <c r="CK482">
        <f t="shared" si="350"/>
        <v>0</v>
      </c>
      <c r="CL482">
        <f t="shared" si="351"/>
        <v>1531.7519836425779</v>
      </c>
      <c r="CM482">
        <f t="shared" si="352"/>
        <v>0</v>
      </c>
      <c r="CN482" t="e">
        <f t="shared" si="353"/>
        <v>#DIV/0!</v>
      </c>
      <c r="CO482" t="e">
        <f t="shared" si="354"/>
        <v>#DIV/0!</v>
      </c>
      <c r="CP482" t="e">
        <f t="shared" si="358"/>
        <v>#DIV/0!</v>
      </c>
    </row>
    <row r="483" spans="1:94" x14ac:dyDescent="0.3">
      <c r="A483" s="40" t="str">
        <f>VLOOKUP(C483,ListCodeMtrx!A$1:B$91,2,TRUE)</f>
        <v>M6</v>
      </c>
      <c r="B483" s="1">
        <f t="shared" si="356"/>
        <v>50</v>
      </c>
      <c r="C483" s="11">
        <v>6</v>
      </c>
      <c r="D483" s="4" t="s">
        <v>195</v>
      </c>
      <c r="E483" s="5">
        <v>1</v>
      </c>
      <c r="F483" s="5">
        <v>2</v>
      </c>
      <c r="G483">
        <v>102</v>
      </c>
      <c r="H483" s="12">
        <v>41346</v>
      </c>
      <c r="I483">
        <v>1</v>
      </c>
      <c r="J483" s="1">
        <v>12</v>
      </c>
      <c r="K483" s="6">
        <v>0.48245370370370377</v>
      </c>
      <c r="L483" s="1">
        <v>3285</v>
      </c>
      <c r="M483" s="1">
        <v>0</v>
      </c>
      <c r="N483" s="1">
        <v>50</v>
      </c>
      <c r="O483" s="7">
        <f t="shared" si="313"/>
        <v>-1.1639986130931603</v>
      </c>
      <c r="P483" s="7">
        <f t="shared" si="314"/>
        <v>0.15778037678116666</v>
      </c>
      <c r="Q483" s="7">
        <f t="shared" si="315"/>
        <v>58.036822975831896</v>
      </c>
      <c r="R483" s="1">
        <v>30.171474456787109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t="e">
        <f t="shared" si="316"/>
        <v>#DIV/0!</v>
      </c>
      <c r="AA483" t="e">
        <f t="shared" si="317"/>
        <v>#DIV/0!</v>
      </c>
      <c r="AB483" t="e">
        <f t="shared" si="318"/>
        <v>#DIV/0!</v>
      </c>
      <c r="AC483" s="1">
        <v>-1</v>
      </c>
      <c r="AD483" s="1">
        <v>0.85</v>
      </c>
      <c r="AE483" s="1">
        <v>0.85</v>
      </c>
      <c r="AF483" s="1">
        <v>9.9544057846069336</v>
      </c>
      <c r="AG483">
        <f t="shared" si="319"/>
        <v>0.84999999999999987</v>
      </c>
      <c r="AH483">
        <f t="shared" si="320"/>
        <v>-1.0712589598867979E-4</v>
      </c>
      <c r="AI483" t="e">
        <f t="shared" si="321"/>
        <v>#DIV/0!</v>
      </c>
      <c r="AJ483" t="e">
        <f t="shared" si="322"/>
        <v>#DIV/0!</v>
      </c>
      <c r="AK483" t="e">
        <f t="shared" si="323"/>
        <v>#DIV/0!</v>
      </c>
      <c r="AL483" s="1">
        <v>1799.85107421875</v>
      </c>
      <c r="AM483" s="1">
        <v>0.5</v>
      </c>
      <c r="AN483" t="e">
        <f t="shared" si="324"/>
        <v>#DIV/0!</v>
      </c>
      <c r="AO483">
        <f t="shared" si="325"/>
        <v>3.5020447243259913</v>
      </c>
      <c r="AP483">
        <f t="shared" si="326"/>
        <v>2.2079609710179424</v>
      </c>
      <c r="AQ483">
        <f t="shared" si="327"/>
        <v>30.171474456787109</v>
      </c>
      <c r="AR483" s="1">
        <v>2</v>
      </c>
      <c r="AS483">
        <f t="shared" si="328"/>
        <v>4.644859790802002</v>
      </c>
      <c r="AT483" s="1">
        <v>1</v>
      </c>
      <c r="AU483">
        <f t="shared" si="329"/>
        <v>9.2897195816040039</v>
      </c>
      <c r="AV483" s="1">
        <v>26.5732421875</v>
      </c>
      <c r="AW483" s="1">
        <v>25.121677398681641</v>
      </c>
      <c r="AX483" s="1">
        <v>47.402622222900391</v>
      </c>
      <c r="AY483" s="1">
        <v>47.971138000488281</v>
      </c>
      <c r="AZ483" s="1">
        <v>18.77849006652832</v>
      </c>
      <c r="BA483" s="1">
        <v>20.736000061035156</v>
      </c>
      <c r="BB483" s="1">
        <v>54.345687866210938</v>
      </c>
      <c r="BC483" s="1">
        <v>60.010795593261719</v>
      </c>
      <c r="BD483" s="1">
        <v>350.3865966796875</v>
      </c>
      <c r="BE483" s="1">
        <v>1801.05419921875</v>
      </c>
      <c r="BF483" s="1">
        <v>2275.021240234375</v>
      </c>
      <c r="BG483" s="1">
        <v>101.01427459716797</v>
      </c>
      <c r="BH483" s="1">
        <v>-2.17718505859375</v>
      </c>
      <c r="BI483" s="1">
        <v>-1.2257528305053711</v>
      </c>
      <c r="BJ483" s="1">
        <v>0.25</v>
      </c>
      <c r="BK483" s="1">
        <v>-1.355140209197998</v>
      </c>
      <c r="BL483" s="1">
        <v>7.355140209197998</v>
      </c>
      <c r="BM483" s="1">
        <v>1</v>
      </c>
      <c r="BN483" s="1">
        <v>0</v>
      </c>
      <c r="BO483" s="1">
        <v>0.15999999642372131</v>
      </c>
      <c r="BP483" s="1">
        <v>111115</v>
      </c>
      <c r="BQ483">
        <f t="shared" si="330"/>
        <v>1.7519329833984374</v>
      </c>
      <c r="BR483">
        <f t="shared" si="331"/>
        <v>3.5020447243259913E-3</v>
      </c>
      <c r="BS483">
        <f t="shared" si="332"/>
        <v>303.32147445678709</v>
      </c>
      <c r="BT483">
        <f t="shared" si="333"/>
        <v>299.72324218749998</v>
      </c>
      <c r="BU483">
        <f t="shared" si="334"/>
        <v>288.16866543392825</v>
      </c>
      <c r="BV483">
        <f t="shared" si="335"/>
        <v>0.3352036117509048</v>
      </c>
      <c r="BW483">
        <f t="shared" si="336"/>
        <v>4.3025929752302394</v>
      </c>
      <c r="BX483">
        <f t="shared" si="337"/>
        <v>42.593910537777262</v>
      </c>
      <c r="BY483">
        <f t="shared" si="338"/>
        <v>21.857910476742106</v>
      </c>
      <c r="BZ483">
        <f t="shared" si="339"/>
        <v>28.372358322143555</v>
      </c>
      <c r="CA483">
        <f t="shared" si="340"/>
        <v>3.8779992621896535</v>
      </c>
      <c r="CB483">
        <f t="shared" si="341"/>
        <v>0.15514532545469253</v>
      </c>
      <c r="CC483">
        <f t="shared" si="342"/>
        <v>2.094632004212297</v>
      </c>
      <c r="CD483">
        <f t="shared" si="343"/>
        <v>1.7833672579773565</v>
      </c>
      <c r="CE483">
        <f t="shared" si="344"/>
        <v>9.7199177726394401E-2</v>
      </c>
      <c r="CF483">
        <f t="shared" si="345"/>
        <v>5.8625475728279097</v>
      </c>
      <c r="CG483">
        <f t="shared" si="346"/>
        <v>1.2098279381081425</v>
      </c>
      <c r="CH483">
        <f t="shared" si="347"/>
        <v>47.889986592246068</v>
      </c>
      <c r="CI483">
        <f t="shared" si="348"/>
        <v>48.140292528121982</v>
      </c>
      <c r="CJ483">
        <f t="shared" si="349"/>
        <v>-1.1579463905804211E-2</v>
      </c>
      <c r="CK483">
        <f t="shared" si="350"/>
        <v>0</v>
      </c>
      <c r="CL483">
        <f t="shared" si="351"/>
        <v>1530.8960693359372</v>
      </c>
      <c r="CM483">
        <f t="shared" si="352"/>
        <v>0</v>
      </c>
      <c r="CN483" t="e">
        <f t="shared" si="353"/>
        <v>#DIV/0!</v>
      </c>
      <c r="CO483" t="e">
        <f t="shared" si="354"/>
        <v>#DIV/0!</v>
      </c>
      <c r="CP483" t="e">
        <f t="shared" si="358"/>
        <v>#DIV/0!</v>
      </c>
    </row>
    <row r="484" spans="1:94" x14ac:dyDescent="0.3">
      <c r="A484" s="40" t="str">
        <f>VLOOKUP(C484,ListCodeMtrx!A$1:B$91,2,TRUE)</f>
        <v>M6</v>
      </c>
      <c r="B484" s="1">
        <f t="shared" si="356"/>
        <v>100</v>
      </c>
      <c r="C484" s="11">
        <v>6</v>
      </c>
      <c r="D484" s="4" t="s">
        <v>195</v>
      </c>
      <c r="E484" s="5">
        <v>1</v>
      </c>
      <c r="F484" s="5">
        <v>2</v>
      </c>
      <c r="G484">
        <v>102</v>
      </c>
      <c r="H484" s="12">
        <v>41346</v>
      </c>
      <c r="I484">
        <v>1</v>
      </c>
      <c r="J484" s="1">
        <v>13</v>
      </c>
      <c r="K484" s="6">
        <v>0.48436342592592596</v>
      </c>
      <c r="L484" s="1">
        <v>3450</v>
      </c>
      <c r="M484" s="1">
        <v>0</v>
      </c>
      <c r="N484" s="1">
        <v>100</v>
      </c>
      <c r="O484" s="7">
        <f t="shared" si="313"/>
        <v>2.6124979921730174</v>
      </c>
      <c r="P484" s="7">
        <f t="shared" si="314"/>
        <v>0.18609095753107141</v>
      </c>
      <c r="Q484" s="7">
        <f t="shared" si="315"/>
        <v>74.291928620099753</v>
      </c>
      <c r="R484" s="1">
        <v>30.083381652832031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t="e">
        <f t="shared" si="316"/>
        <v>#DIV/0!</v>
      </c>
      <c r="AA484" t="e">
        <f t="shared" si="317"/>
        <v>#DIV/0!</v>
      </c>
      <c r="AB484" t="e">
        <f t="shared" si="318"/>
        <v>#DIV/0!</v>
      </c>
      <c r="AC484" s="1">
        <v>-1</v>
      </c>
      <c r="AD484" s="1">
        <v>0.85</v>
      </c>
      <c r="AE484" s="1">
        <v>0.85</v>
      </c>
      <c r="AF484" s="1">
        <v>9.9544057846069336</v>
      </c>
      <c r="AG484">
        <f t="shared" si="319"/>
        <v>0.84999999999999987</v>
      </c>
      <c r="AH484">
        <f t="shared" si="320"/>
        <v>2.360641051722056E-3</v>
      </c>
      <c r="AI484" t="e">
        <f t="shared" si="321"/>
        <v>#DIV/0!</v>
      </c>
      <c r="AJ484" t="e">
        <f t="shared" si="322"/>
        <v>#DIV/0!</v>
      </c>
      <c r="AK484" t="e">
        <f t="shared" si="323"/>
        <v>#DIV/0!</v>
      </c>
      <c r="AL484" s="1">
        <v>1799.85107421875</v>
      </c>
      <c r="AM484" s="1">
        <v>0.5</v>
      </c>
      <c r="AN484" t="e">
        <f t="shared" si="324"/>
        <v>#DIV/0!</v>
      </c>
      <c r="AO484">
        <f t="shared" si="325"/>
        <v>3.9936700639409648</v>
      </c>
      <c r="AP484">
        <f t="shared" si="326"/>
        <v>2.1408737593920608</v>
      </c>
      <c r="AQ484">
        <f t="shared" si="327"/>
        <v>30.083381652832031</v>
      </c>
      <c r="AR484" s="1">
        <v>2</v>
      </c>
      <c r="AS484">
        <f t="shared" si="328"/>
        <v>4.644859790802002</v>
      </c>
      <c r="AT484" s="1">
        <v>1</v>
      </c>
      <c r="AU484">
        <f t="shared" si="329"/>
        <v>9.2897195816040039</v>
      </c>
      <c r="AV484" s="1">
        <v>26.616294860839844</v>
      </c>
      <c r="AW484" s="1">
        <v>25.123760223388672</v>
      </c>
      <c r="AX484" s="1">
        <v>101.90579986572266</v>
      </c>
      <c r="AY484" s="1">
        <v>100.18626403808594</v>
      </c>
      <c r="AZ484" s="1">
        <v>18.955347061157227</v>
      </c>
      <c r="BA484" s="1">
        <v>21.186557769775391</v>
      </c>
      <c r="BB484" s="1">
        <v>54.715461730957031</v>
      </c>
      <c r="BC484" s="1">
        <v>61.155948638916016</v>
      </c>
      <c r="BD484" s="1">
        <v>350.39791870117187</v>
      </c>
      <c r="BE484" s="1">
        <v>1800.357421875</v>
      </c>
      <c r="BF484" s="1">
        <v>2273.118896484375</v>
      </c>
      <c r="BG484" s="1">
        <v>101.00855255126953</v>
      </c>
      <c r="BH484" s="1">
        <v>-2.6222381591796875</v>
      </c>
      <c r="BI484" s="1">
        <v>-1.2364988327026367</v>
      </c>
      <c r="BJ484" s="1">
        <v>0.25</v>
      </c>
      <c r="BK484" s="1">
        <v>-1.355140209197998</v>
      </c>
      <c r="BL484" s="1">
        <v>7.355140209197998</v>
      </c>
      <c r="BM484" s="1">
        <v>1</v>
      </c>
      <c r="BN484" s="1">
        <v>0</v>
      </c>
      <c r="BO484" s="1">
        <v>0.15999999642372131</v>
      </c>
      <c r="BP484" s="1">
        <v>111115</v>
      </c>
      <c r="BQ484">
        <f t="shared" si="330"/>
        <v>1.7519895935058591</v>
      </c>
      <c r="BR484">
        <f t="shared" si="331"/>
        <v>3.9936700639409649E-3</v>
      </c>
      <c r="BS484">
        <f t="shared" si="332"/>
        <v>303.23338165283201</v>
      </c>
      <c r="BT484">
        <f t="shared" si="333"/>
        <v>299.76629486083982</v>
      </c>
      <c r="BU484">
        <f t="shared" si="334"/>
        <v>288.05718106142012</v>
      </c>
      <c r="BV484">
        <f t="shared" si="335"/>
        <v>0.26086298324478446</v>
      </c>
      <c r="BW484">
        <f t="shared" si="336"/>
        <v>4.2808972932609262</v>
      </c>
      <c r="BX484">
        <f t="shared" si="337"/>
        <v>42.381532901266404</v>
      </c>
      <c r="BY484">
        <f t="shared" si="338"/>
        <v>21.194975131491013</v>
      </c>
      <c r="BZ484">
        <f t="shared" si="339"/>
        <v>28.349838256835937</v>
      </c>
      <c r="CA484">
        <f t="shared" si="340"/>
        <v>3.872925025323156</v>
      </c>
      <c r="CB484">
        <f t="shared" si="341"/>
        <v>0.18243640530761676</v>
      </c>
      <c r="CC484">
        <f t="shared" si="342"/>
        <v>2.1400235338688653</v>
      </c>
      <c r="CD484">
        <f t="shared" si="343"/>
        <v>1.7329014914542906</v>
      </c>
      <c r="CE484">
        <f t="shared" si="344"/>
        <v>0.1143455551877627</v>
      </c>
      <c r="CF484">
        <f t="shared" si="345"/>
        <v>7.5041201761585112</v>
      </c>
      <c r="CG484">
        <f t="shared" si="346"/>
        <v>0.74153806745261586</v>
      </c>
      <c r="CH484">
        <f t="shared" si="347"/>
        <v>49.362733724424793</v>
      </c>
      <c r="CI484">
        <f t="shared" si="348"/>
        <v>99.806610781768313</v>
      </c>
      <c r="CJ484">
        <f t="shared" si="349"/>
        <v>1.2920992079894193E-2</v>
      </c>
      <c r="CK484">
        <f t="shared" si="350"/>
        <v>0</v>
      </c>
      <c r="CL484">
        <f t="shared" si="351"/>
        <v>1530.3038085937499</v>
      </c>
      <c r="CM484">
        <f t="shared" si="352"/>
        <v>0</v>
      </c>
      <c r="CN484" t="e">
        <f t="shared" si="353"/>
        <v>#DIV/0!</v>
      </c>
      <c r="CO484" t="e">
        <f t="shared" si="354"/>
        <v>#DIV/0!</v>
      </c>
      <c r="CP484" t="e">
        <f t="shared" si="358"/>
        <v>#DIV/0!</v>
      </c>
    </row>
    <row r="485" spans="1:94" s="8" customFormat="1" x14ac:dyDescent="0.3">
      <c r="A485" s="40" t="str">
        <f>VLOOKUP(C485,ListCodeMtrx!A$1:B$91,2,TRUE)</f>
        <v>M6</v>
      </c>
      <c r="B485" s="1">
        <f t="shared" si="356"/>
        <v>250</v>
      </c>
      <c r="C485" s="11">
        <v>6</v>
      </c>
      <c r="D485" s="4" t="s">
        <v>195</v>
      </c>
      <c r="E485" s="5">
        <v>1</v>
      </c>
      <c r="F485" s="5">
        <v>2</v>
      </c>
      <c r="G485">
        <v>102</v>
      </c>
      <c r="H485" s="12">
        <v>41346</v>
      </c>
      <c r="I485">
        <v>1</v>
      </c>
      <c r="J485" s="1">
        <v>14</v>
      </c>
      <c r="K485" s="6">
        <v>0.48678240740740741</v>
      </c>
      <c r="L485" s="1">
        <v>3659</v>
      </c>
      <c r="M485" s="1">
        <v>0</v>
      </c>
      <c r="N485" s="1">
        <v>250</v>
      </c>
      <c r="O485" s="7">
        <f t="shared" si="313"/>
        <v>13.228484641639247</v>
      </c>
      <c r="P485" s="7">
        <f t="shared" si="314"/>
        <v>0.2263865661808542</v>
      </c>
      <c r="Q485" s="7">
        <f t="shared" si="315"/>
        <v>140.83805000837845</v>
      </c>
      <c r="R485" s="1">
        <v>29.87891960144043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t="e">
        <f t="shared" si="316"/>
        <v>#DIV/0!</v>
      </c>
      <c r="AA485" t="e">
        <f t="shared" si="317"/>
        <v>#DIV/0!</v>
      </c>
      <c r="AB485" t="e">
        <f t="shared" si="318"/>
        <v>#DIV/0!</v>
      </c>
      <c r="AC485" s="1">
        <v>-1</v>
      </c>
      <c r="AD485" s="1">
        <v>0.85</v>
      </c>
      <c r="AE485" s="1">
        <v>0.85</v>
      </c>
      <c r="AF485" s="1">
        <v>9.9544057846069336</v>
      </c>
      <c r="AG485">
        <f t="shared" si="319"/>
        <v>0.84999999999999987</v>
      </c>
      <c r="AH485">
        <f t="shared" si="320"/>
        <v>9.2956947672153487E-3</v>
      </c>
      <c r="AI485" t="e">
        <f t="shared" si="321"/>
        <v>#DIV/0!</v>
      </c>
      <c r="AJ485" t="e">
        <f t="shared" si="322"/>
        <v>#DIV/0!</v>
      </c>
      <c r="AK485" t="e">
        <f t="shared" si="323"/>
        <v>#DIV/0!</v>
      </c>
      <c r="AL485" s="1">
        <v>1799.85107421875</v>
      </c>
      <c r="AM485" s="1">
        <v>0.5</v>
      </c>
      <c r="AN485" t="e">
        <f t="shared" si="324"/>
        <v>#DIV/0!</v>
      </c>
      <c r="AO485">
        <f t="shared" si="325"/>
        <v>4.7202883809011009</v>
      </c>
      <c r="AP485">
        <f t="shared" si="326"/>
        <v>2.0892814149939469</v>
      </c>
      <c r="AQ485">
        <f t="shared" si="327"/>
        <v>29.87891960144043</v>
      </c>
      <c r="AR485" s="1">
        <v>2</v>
      </c>
      <c r="AS485">
        <f t="shared" si="328"/>
        <v>4.644859790802002</v>
      </c>
      <c r="AT485" s="1">
        <v>1</v>
      </c>
      <c r="AU485">
        <f t="shared" si="329"/>
        <v>9.2897195816040039</v>
      </c>
      <c r="AV485" s="1">
        <v>26.615673065185547</v>
      </c>
      <c r="AW485" s="1">
        <v>25.121818542480469</v>
      </c>
      <c r="AX485" s="1">
        <v>251.01997375488281</v>
      </c>
      <c r="AY485" s="1">
        <v>242.81503295898437</v>
      </c>
      <c r="AZ485" s="1">
        <v>18.565988540649414</v>
      </c>
      <c r="BA485" s="1">
        <v>21.203166961669922</v>
      </c>
      <c r="BB485" s="1">
        <v>53.591686248779297</v>
      </c>
      <c r="BC485" s="1">
        <v>61.20404052734375</v>
      </c>
      <c r="BD485" s="1">
        <v>350.389892578125</v>
      </c>
      <c r="BE485" s="1">
        <v>1800.7684326171875</v>
      </c>
      <c r="BF485" s="1">
        <v>2276.03271484375</v>
      </c>
      <c r="BG485" s="1">
        <v>101.00508117675781</v>
      </c>
      <c r="BH485" s="1">
        <v>-4.9789276123046875</v>
      </c>
      <c r="BI485" s="1">
        <v>-1.2000303268432617</v>
      </c>
      <c r="BJ485" s="1">
        <v>0.5</v>
      </c>
      <c r="BK485" s="1">
        <v>-1.355140209197998</v>
      </c>
      <c r="BL485" s="1">
        <v>7.355140209197998</v>
      </c>
      <c r="BM485" s="1">
        <v>1</v>
      </c>
      <c r="BN485" s="1">
        <v>0</v>
      </c>
      <c r="BO485" s="1">
        <v>0.15999999642372131</v>
      </c>
      <c r="BP485" s="1">
        <v>111115</v>
      </c>
      <c r="BQ485">
        <f t="shared" si="330"/>
        <v>1.7519494628906247</v>
      </c>
      <c r="BR485">
        <f t="shared" si="331"/>
        <v>4.720288380901101E-3</v>
      </c>
      <c r="BS485">
        <f t="shared" si="332"/>
        <v>303.02891960144041</v>
      </c>
      <c r="BT485">
        <f t="shared" si="333"/>
        <v>299.76567306518552</v>
      </c>
      <c r="BU485">
        <f t="shared" si="334"/>
        <v>288.12294277870024</v>
      </c>
      <c r="BV485">
        <f t="shared" si="335"/>
        <v>0.15235686183031968</v>
      </c>
      <c r="BW485">
        <f t="shared" si="336"/>
        <v>4.2309090151617665</v>
      </c>
      <c r="BX485">
        <f t="shared" si="337"/>
        <v>41.888080934836545</v>
      </c>
      <c r="BY485">
        <f t="shared" si="338"/>
        <v>20.684913973166623</v>
      </c>
      <c r="BZ485">
        <f t="shared" si="339"/>
        <v>28.247296333312988</v>
      </c>
      <c r="CA485">
        <f t="shared" si="340"/>
        <v>3.8498933594143878</v>
      </c>
      <c r="CB485">
        <f t="shared" si="341"/>
        <v>0.22100086781313596</v>
      </c>
      <c r="CC485">
        <f t="shared" si="342"/>
        <v>2.1416276001678196</v>
      </c>
      <c r="CD485">
        <f t="shared" si="343"/>
        <v>1.7082657592465682</v>
      </c>
      <c r="CE485">
        <f t="shared" si="344"/>
        <v>0.13859952341793741</v>
      </c>
      <c r="CF485">
        <f t="shared" si="345"/>
        <v>14.225358673872542</v>
      </c>
      <c r="CG485">
        <f t="shared" si="346"/>
        <v>0.58002195453923322</v>
      </c>
      <c r="CH485">
        <f t="shared" si="347"/>
        <v>50.2231493017254</v>
      </c>
      <c r="CI485">
        <f t="shared" si="348"/>
        <v>240.89264400963683</v>
      </c>
      <c r="CJ485">
        <f t="shared" si="349"/>
        <v>2.7579761180505421E-2</v>
      </c>
      <c r="CK485">
        <f t="shared" si="350"/>
        <v>0</v>
      </c>
      <c r="CL485">
        <f t="shared" si="351"/>
        <v>1530.6531677246091</v>
      </c>
      <c r="CM485">
        <f t="shared" si="352"/>
        <v>0</v>
      </c>
      <c r="CN485" t="e">
        <f t="shared" si="353"/>
        <v>#DIV/0!</v>
      </c>
      <c r="CO485" t="e">
        <f t="shared" si="354"/>
        <v>#DIV/0!</v>
      </c>
      <c r="CP485" s="8" t="e">
        <f t="shared" si="358"/>
        <v>#DIV/0!</v>
      </c>
    </row>
    <row r="486" spans="1:94" x14ac:dyDescent="0.3">
      <c r="A486" s="40" t="str">
        <f>VLOOKUP(C486,ListCodeMtrx!A$1:B$91,2,TRUE)</f>
        <v>M6</v>
      </c>
      <c r="B486" s="1">
        <f t="shared" si="356"/>
        <v>600</v>
      </c>
      <c r="C486" s="11">
        <v>6</v>
      </c>
      <c r="D486" s="4" t="s">
        <v>195</v>
      </c>
      <c r="E486" s="5">
        <v>1</v>
      </c>
      <c r="F486" s="5">
        <v>2</v>
      </c>
      <c r="G486">
        <v>102</v>
      </c>
      <c r="H486" s="12">
        <v>41346</v>
      </c>
      <c r="I486">
        <v>1</v>
      </c>
      <c r="J486" s="1">
        <v>15</v>
      </c>
      <c r="K486" s="6">
        <v>0.48920138888888887</v>
      </c>
      <c r="L486" s="1">
        <v>3868</v>
      </c>
      <c r="M486" s="1">
        <v>0</v>
      </c>
      <c r="N486" s="1">
        <v>600</v>
      </c>
      <c r="O486" s="7">
        <f t="shared" si="313"/>
        <v>33.9061295897923</v>
      </c>
      <c r="P486" s="7">
        <f t="shared" si="314"/>
        <v>0.21984130528030701</v>
      </c>
      <c r="Q486" s="7">
        <f t="shared" si="315"/>
        <v>312.59277237565107</v>
      </c>
      <c r="R486" s="1">
        <v>29.763525009155273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t="e">
        <f t="shared" si="316"/>
        <v>#DIV/0!</v>
      </c>
      <c r="AA486" t="e">
        <f t="shared" si="317"/>
        <v>#DIV/0!</v>
      </c>
      <c r="AB486" t="e">
        <f t="shared" si="318"/>
        <v>#DIV/0!</v>
      </c>
      <c r="AC486" s="1">
        <v>-1</v>
      </c>
      <c r="AD486" s="1">
        <v>0.85</v>
      </c>
      <c r="AE486" s="1">
        <v>0.85</v>
      </c>
      <c r="AF486" s="1">
        <v>9.9544057846069336</v>
      </c>
      <c r="AG486">
        <f t="shared" si="319"/>
        <v>0.84999999999999987</v>
      </c>
      <c r="AH486">
        <f t="shared" si="320"/>
        <v>2.280104503764771E-2</v>
      </c>
      <c r="AI486" t="e">
        <f t="shared" si="321"/>
        <v>#DIV/0!</v>
      </c>
      <c r="AJ486" t="e">
        <f t="shared" si="322"/>
        <v>#DIV/0!</v>
      </c>
      <c r="AK486" t="e">
        <f t="shared" si="323"/>
        <v>#DIV/0!</v>
      </c>
      <c r="AL486" s="1">
        <v>1799.85107421875</v>
      </c>
      <c r="AM486" s="1">
        <v>0.5</v>
      </c>
      <c r="AN486" t="e">
        <f t="shared" si="324"/>
        <v>#DIV/0!</v>
      </c>
      <c r="AO486">
        <f t="shared" si="325"/>
        <v>4.6022324530302132</v>
      </c>
      <c r="AP486">
        <f t="shared" si="326"/>
        <v>2.0968029127761594</v>
      </c>
      <c r="AQ486">
        <f t="shared" si="327"/>
        <v>29.763525009155273</v>
      </c>
      <c r="AR486" s="1">
        <v>2</v>
      </c>
      <c r="AS486">
        <f t="shared" si="328"/>
        <v>4.644859790802002</v>
      </c>
      <c r="AT486" s="1">
        <v>1</v>
      </c>
      <c r="AU486">
        <f t="shared" si="329"/>
        <v>9.2897195816040039</v>
      </c>
      <c r="AV486" s="1">
        <v>26.617414474487305</v>
      </c>
      <c r="AW486" s="1">
        <v>25.119970321655273</v>
      </c>
      <c r="AX486" s="1">
        <v>600.48095703125</v>
      </c>
      <c r="AY486" s="1">
        <v>579.60595703125</v>
      </c>
      <c r="AZ486" s="1">
        <v>18.280649185180664</v>
      </c>
      <c r="BA486" s="1">
        <v>20.85267448425293</v>
      </c>
      <c r="BB486" s="1">
        <v>52.759937286376953</v>
      </c>
      <c r="BC486" s="1">
        <v>60.183078765869141</v>
      </c>
      <c r="BD486" s="1">
        <v>350.40585327148437</v>
      </c>
      <c r="BE486" s="1">
        <v>1801.059326171875</v>
      </c>
      <c r="BF486" s="1">
        <v>2265.26904296875</v>
      </c>
      <c r="BG486" s="1">
        <v>100.99993896484375</v>
      </c>
      <c r="BH486" s="1">
        <v>-13.512680053710938</v>
      </c>
      <c r="BI486" s="1">
        <v>-1.0902299880981445</v>
      </c>
      <c r="BJ486" s="1">
        <v>0.25</v>
      </c>
      <c r="BK486" s="1">
        <v>-1.355140209197998</v>
      </c>
      <c r="BL486" s="1">
        <v>7.355140209197998</v>
      </c>
      <c r="BM486" s="1">
        <v>1</v>
      </c>
      <c r="BN486" s="1">
        <v>0</v>
      </c>
      <c r="BO486" s="1">
        <v>0.15999999642372131</v>
      </c>
      <c r="BP486" s="1">
        <v>111115</v>
      </c>
      <c r="BQ486">
        <f t="shared" si="330"/>
        <v>1.7520292663574217</v>
      </c>
      <c r="BR486">
        <f t="shared" si="331"/>
        <v>4.6022324530302135E-3</v>
      </c>
      <c r="BS486">
        <f t="shared" si="332"/>
        <v>302.91352500915525</v>
      </c>
      <c r="BT486">
        <f t="shared" si="333"/>
        <v>299.76741447448728</v>
      </c>
      <c r="BU486">
        <f t="shared" si="334"/>
        <v>288.16948574640992</v>
      </c>
      <c r="BV486">
        <f t="shared" si="335"/>
        <v>0.17682675326810088</v>
      </c>
      <c r="BW486">
        <f t="shared" si="336"/>
        <v>4.20292176293946</v>
      </c>
      <c r="BX486">
        <f t="shared" si="337"/>
        <v>41.613111908933142</v>
      </c>
      <c r="BY486">
        <f t="shared" si="338"/>
        <v>20.760437424680212</v>
      </c>
      <c r="BZ486">
        <f t="shared" si="339"/>
        <v>28.190469741821289</v>
      </c>
      <c r="CA486">
        <f t="shared" si="340"/>
        <v>3.8371812175310898</v>
      </c>
      <c r="CB486">
        <f t="shared" si="341"/>
        <v>0.21475903070609328</v>
      </c>
      <c r="CC486">
        <f t="shared" si="342"/>
        <v>2.1061188501633006</v>
      </c>
      <c r="CD486">
        <f t="shared" si="343"/>
        <v>1.7310623673677892</v>
      </c>
      <c r="CE486">
        <f t="shared" si="344"/>
        <v>0.13467193618055914</v>
      </c>
      <c r="CF486">
        <f t="shared" si="345"/>
        <v>31.571850930792056</v>
      </c>
      <c r="CG486">
        <f t="shared" si="346"/>
        <v>0.53931946106412665</v>
      </c>
      <c r="CH486">
        <f t="shared" si="347"/>
        <v>49.692925544072878</v>
      </c>
      <c r="CI486">
        <f t="shared" si="348"/>
        <v>574.67865276289922</v>
      </c>
      <c r="CJ486">
        <f t="shared" si="349"/>
        <v>2.9318903096412538E-2</v>
      </c>
      <c r="CK486">
        <f t="shared" si="350"/>
        <v>0</v>
      </c>
      <c r="CL486">
        <f t="shared" si="351"/>
        <v>1530.9004272460936</v>
      </c>
      <c r="CM486">
        <f t="shared" si="352"/>
        <v>0</v>
      </c>
      <c r="CN486" t="e">
        <f t="shared" si="353"/>
        <v>#DIV/0!</v>
      </c>
      <c r="CO486" t="e">
        <f t="shared" si="354"/>
        <v>#DIV/0!</v>
      </c>
      <c r="CP486" t="e">
        <f t="shared" si="358"/>
        <v>#DIV/0!</v>
      </c>
    </row>
    <row r="487" spans="1:94" x14ac:dyDescent="0.3">
      <c r="A487" s="40" t="str">
        <f>VLOOKUP(C487,ListCodeMtrx!A$1:B$91,2,TRUE)</f>
        <v>M6</v>
      </c>
      <c r="B487" s="1">
        <f t="shared" si="356"/>
        <v>800</v>
      </c>
      <c r="C487" s="11">
        <v>6</v>
      </c>
      <c r="D487" s="4" t="s">
        <v>195</v>
      </c>
      <c r="E487" s="5">
        <v>1</v>
      </c>
      <c r="F487" s="5">
        <v>2</v>
      </c>
      <c r="G487">
        <v>102</v>
      </c>
      <c r="H487" s="12">
        <v>41346</v>
      </c>
      <c r="I487">
        <v>1</v>
      </c>
      <c r="J487" s="1">
        <v>16</v>
      </c>
      <c r="K487" s="6">
        <v>0.49162037037037032</v>
      </c>
      <c r="L487" s="1">
        <v>4077</v>
      </c>
      <c r="M487" s="1">
        <v>0</v>
      </c>
      <c r="N487" s="1">
        <v>800</v>
      </c>
      <c r="O487" s="7">
        <f t="shared" si="313"/>
        <v>39.196606892023787</v>
      </c>
      <c r="P487" s="7">
        <f t="shared" si="314"/>
        <v>0.17724058966596842</v>
      </c>
      <c r="Q487" s="7">
        <f t="shared" si="315"/>
        <v>395.80863651026755</v>
      </c>
      <c r="R487" s="1">
        <v>30.075117111206055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t="e">
        <f t="shared" si="316"/>
        <v>#DIV/0!</v>
      </c>
      <c r="AA487" t="e">
        <f t="shared" si="317"/>
        <v>#DIV/0!</v>
      </c>
      <c r="AB487" t="e">
        <f t="shared" si="318"/>
        <v>#DIV/0!</v>
      </c>
      <c r="AC487" s="1">
        <v>-1</v>
      </c>
      <c r="AD487" s="1">
        <v>0.85</v>
      </c>
      <c r="AE487" s="1">
        <v>0.85</v>
      </c>
      <c r="AF487" s="1">
        <v>9.9544057846069336</v>
      </c>
      <c r="AG487">
        <f t="shared" si="319"/>
        <v>0.84999999999999987</v>
      </c>
      <c r="AH487">
        <f t="shared" si="320"/>
        <v>2.6280422734654012E-2</v>
      </c>
      <c r="AI487" t="e">
        <f t="shared" si="321"/>
        <v>#DIV/0!</v>
      </c>
      <c r="AJ487" t="e">
        <f t="shared" si="322"/>
        <v>#DIV/0!</v>
      </c>
      <c r="AK487" t="e">
        <f t="shared" si="323"/>
        <v>#DIV/0!</v>
      </c>
      <c r="AL487" s="1">
        <v>1799.85107421875</v>
      </c>
      <c r="AM487" s="1">
        <v>0.5</v>
      </c>
      <c r="AN487" t="e">
        <f t="shared" si="324"/>
        <v>#DIV/0!</v>
      </c>
      <c r="AO487">
        <f t="shared" si="325"/>
        <v>3.8678633908372562</v>
      </c>
      <c r="AP487">
        <f t="shared" si="326"/>
        <v>2.1750439483029238</v>
      </c>
      <c r="AQ487">
        <f t="shared" si="327"/>
        <v>30.075117111206055</v>
      </c>
      <c r="AR487" s="1">
        <v>2</v>
      </c>
      <c r="AS487">
        <f t="shared" si="328"/>
        <v>4.644859790802002</v>
      </c>
      <c r="AT487" s="1">
        <v>1</v>
      </c>
      <c r="AU487">
        <f t="shared" si="329"/>
        <v>9.2897195816040039</v>
      </c>
      <c r="AV487" s="1">
        <v>26.664279937744141</v>
      </c>
      <c r="AW487" s="1">
        <v>25.121213912963867</v>
      </c>
      <c r="AX487" s="1">
        <v>800.31158447265625</v>
      </c>
      <c r="AY487" s="1">
        <v>776.22357177734375</v>
      </c>
      <c r="AZ487" s="1">
        <v>18.669233322143555</v>
      </c>
      <c r="BA487" s="1">
        <v>20.831096649169922</v>
      </c>
      <c r="BB487" s="1">
        <v>53.729953765869141</v>
      </c>
      <c r="BC487" s="1">
        <v>59.951786041259766</v>
      </c>
      <c r="BD487" s="1">
        <v>350.37289428710937</v>
      </c>
      <c r="BE487" s="1">
        <v>1799.443115234375</v>
      </c>
      <c r="BF487" s="1">
        <v>2271.518798828125</v>
      </c>
      <c r="BG487" s="1">
        <v>100.99433898925781</v>
      </c>
      <c r="BH487" s="1">
        <v>-19.648605346679688</v>
      </c>
      <c r="BI487" s="1">
        <v>-1.0529680252075195</v>
      </c>
      <c r="BJ487" s="1">
        <v>0.25</v>
      </c>
      <c r="BK487" s="1">
        <v>-1.355140209197998</v>
      </c>
      <c r="BL487" s="1">
        <v>7.355140209197998</v>
      </c>
      <c r="BM487" s="1">
        <v>1</v>
      </c>
      <c r="BN487" s="1">
        <v>0</v>
      </c>
      <c r="BO487" s="1">
        <v>0.15999999642372131</v>
      </c>
      <c r="BP487" s="1">
        <v>111115</v>
      </c>
      <c r="BQ487">
        <f t="shared" si="330"/>
        <v>1.7518644714355467</v>
      </c>
      <c r="BR487">
        <f t="shared" si="331"/>
        <v>3.8678633908372563E-3</v>
      </c>
      <c r="BS487">
        <f t="shared" si="332"/>
        <v>303.22511711120603</v>
      </c>
      <c r="BT487">
        <f t="shared" si="333"/>
        <v>299.81427993774412</v>
      </c>
      <c r="BU487">
        <f t="shared" si="334"/>
        <v>287.91089200218994</v>
      </c>
      <c r="BV487">
        <f t="shared" si="335"/>
        <v>0.2831264177743788</v>
      </c>
      <c r="BW487">
        <f t="shared" si="336"/>
        <v>4.2788667848071835</v>
      </c>
      <c r="BX487">
        <f t="shared" si="337"/>
        <v>42.36739234723148</v>
      </c>
      <c r="BY487">
        <f t="shared" si="338"/>
        <v>21.536295698061558</v>
      </c>
      <c r="BZ487">
        <f t="shared" si="339"/>
        <v>28.369698524475098</v>
      </c>
      <c r="CA487">
        <f t="shared" si="340"/>
        <v>3.8773996528690713</v>
      </c>
      <c r="CB487">
        <f t="shared" si="341"/>
        <v>0.17392228832564219</v>
      </c>
      <c r="CC487">
        <f t="shared" si="342"/>
        <v>2.1038228365042597</v>
      </c>
      <c r="CD487">
        <f t="shared" si="343"/>
        <v>1.7735768163648116</v>
      </c>
      <c r="CE487">
        <f t="shared" si="344"/>
        <v>0.10899476672379538</v>
      </c>
      <c r="CF487">
        <f t="shared" si="345"/>
        <v>39.974431610593889</v>
      </c>
      <c r="CG487">
        <f t="shared" si="346"/>
        <v>0.50991576512417935</v>
      </c>
      <c r="CH487">
        <f t="shared" si="347"/>
        <v>48.491819848714947</v>
      </c>
      <c r="CI487">
        <f t="shared" si="348"/>
        <v>770.52744512471384</v>
      </c>
      <c r="CJ487">
        <f t="shared" si="349"/>
        <v>2.4667710567808209E-2</v>
      </c>
      <c r="CK487">
        <f t="shared" si="350"/>
        <v>0</v>
      </c>
      <c r="CL487">
        <f t="shared" si="351"/>
        <v>1529.5266479492186</v>
      </c>
      <c r="CM487">
        <f t="shared" si="352"/>
        <v>0</v>
      </c>
      <c r="CN487" t="e">
        <f t="shared" si="353"/>
        <v>#DIV/0!</v>
      </c>
      <c r="CO487" t="e">
        <f t="shared" si="354"/>
        <v>#DIV/0!</v>
      </c>
      <c r="CP487" t="e">
        <f t="shared" si="358"/>
        <v>#DIV/0!</v>
      </c>
    </row>
    <row r="488" spans="1:94" hidden="1" x14ac:dyDescent="0.3">
      <c r="A488" t="str">
        <f>VLOOKUP(C488,ListCodeMtrx!A$1:B$91,2,TRUE)</f>
        <v>M6</v>
      </c>
      <c r="B488" s="1" t="str">
        <f t="shared" si="356"/>
        <v>400b</v>
      </c>
      <c r="C488" s="11">
        <v>6</v>
      </c>
      <c r="D488" s="4" t="s">
        <v>195</v>
      </c>
      <c r="E488" s="5">
        <v>1</v>
      </c>
      <c r="F488" s="5">
        <v>2</v>
      </c>
      <c r="G488">
        <v>102</v>
      </c>
      <c r="H488" s="12">
        <v>41346</v>
      </c>
      <c r="I488">
        <v>1</v>
      </c>
      <c r="J488" s="1">
        <v>17</v>
      </c>
      <c r="K488" s="6">
        <v>0.49357638888888888</v>
      </c>
      <c r="L488" s="1">
        <v>4246</v>
      </c>
      <c r="M488" s="1">
        <v>0</v>
      </c>
      <c r="N488" s="1" t="s">
        <v>178</v>
      </c>
      <c r="O488">
        <f t="shared" si="313"/>
        <v>18.928994013769415</v>
      </c>
      <c r="P488">
        <f t="shared" si="314"/>
        <v>0.1725401282606184</v>
      </c>
      <c r="Q488">
        <f t="shared" si="315"/>
        <v>197.90776380659173</v>
      </c>
      <c r="R488" s="1">
        <v>30.124410629272461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t="e">
        <f t="shared" si="316"/>
        <v>#DIV/0!</v>
      </c>
      <c r="AA488" t="e">
        <f t="shared" si="317"/>
        <v>#DIV/0!</v>
      </c>
      <c r="AB488" t="e">
        <f t="shared" si="318"/>
        <v>#DIV/0!</v>
      </c>
      <c r="AC488" s="1">
        <v>-1</v>
      </c>
      <c r="AD488" s="1">
        <v>0.85</v>
      </c>
      <c r="AE488" s="1">
        <v>0.85</v>
      </c>
      <c r="AF488" s="1">
        <v>9.9544057846069336</v>
      </c>
      <c r="AG488">
        <f t="shared" si="319"/>
        <v>0.84999999999999987</v>
      </c>
      <c r="AH488">
        <f t="shared" si="320"/>
        <v>1.302508702275813E-2</v>
      </c>
      <c r="AI488" t="e">
        <f t="shared" si="321"/>
        <v>#DIV/0!</v>
      </c>
      <c r="AJ488" t="e">
        <f t="shared" si="322"/>
        <v>#DIV/0!</v>
      </c>
      <c r="AK488" t="e">
        <f t="shared" si="323"/>
        <v>#DIV/0!</v>
      </c>
      <c r="AL488" s="1">
        <v>1799.85107421875</v>
      </c>
      <c r="AM488" s="1">
        <v>0.5</v>
      </c>
      <c r="AN488" t="e">
        <f t="shared" si="324"/>
        <v>#DIV/0!</v>
      </c>
      <c r="AO488">
        <f t="shared" si="325"/>
        <v>3.7399324102231297</v>
      </c>
      <c r="AP488">
        <f t="shared" si="326"/>
        <v>2.1587812935570185</v>
      </c>
      <c r="AQ488">
        <f t="shared" si="327"/>
        <v>30.124410629272461</v>
      </c>
      <c r="AR488" s="1">
        <v>2</v>
      </c>
      <c r="AS488">
        <f t="shared" si="328"/>
        <v>4.644859790802002</v>
      </c>
      <c r="AT488" s="1">
        <v>1</v>
      </c>
      <c r="AU488">
        <f t="shared" si="329"/>
        <v>9.2897195816040039</v>
      </c>
      <c r="AV488" s="1">
        <v>26.659385681152344</v>
      </c>
      <c r="AW488" s="1">
        <v>25.116262435913086</v>
      </c>
      <c r="AX488" s="1">
        <v>398.15704345703125</v>
      </c>
      <c r="AY488" s="1">
        <v>386.52737426757812</v>
      </c>
      <c r="AZ488" s="1">
        <v>19.023420333862305</v>
      </c>
      <c r="BA488" s="1">
        <v>21.113077163696289</v>
      </c>
      <c r="BB488" s="1">
        <v>54.762702941894531</v>
      </c>
      <c r="BC488" s="1">
        <v>60.7781982421875</v>
      </c>
      <c r="BD488" s="1">
        <v>350.38967895507812</v>
      </c>
      <c r="BE488" s="1">
        <v>1800.05517578125</v>
      </c>
      <c r="BF488" s="1">
        <v>2277.787109375</v>
      </c>
      <c r="BG488" s="1">
        <v>100.98995971679687</v>
      </c>
      <c r="BH488" s="1">
        <v>-8.1449737548828125</v>
      </c>
      <c r="BI488" s="1">
        <v>-1.1712350845336914</v>
      </c>
      <c r="BJ488" s="1">
        <v>0.25</v>
      </c>
      <c r="BK488" s="1">
        <v>-1.355140209197998</v>
      </c>
      <c r="BL488" s="1">
        <v>7.355140209197998</v>
      </c>
      <c r="BM488" s="1">
        <v>1</v>
      </c>
      <c r="BN488" s="1">
        <v>0</v>
      </c>
      <c r="BO488" s="1">
        <v>0.15999999642372131</v>
      </c>
      <c r="BP488" s="1">
        <v>111115</v>
      </c>
      <c r="BQ488">
        <f t="shared" si="330"/>
        <v>1.7519483947753907</v>
      </c>
      <c r="BR488">
        <f t="shared" si="331"/>
        <v>3.7399324102231298E-3</v>
      </c>
      <c r="BS488">
        <f t="shared" si="332"/>
        <v>303.27441062927244</v>
      </c>
      <c r="BT488">
        <f t="shared" si="333"/>
        <v>299.80938568115232</v>
      </c>
      <c r="BU488">
        <f t="shared" si="334"/>
        <v>288.00882168750104</v>
      </c>
      <c r="BV488">
        <f t="shared" si="335"/>
        <v>0.30182625648039813</v>
      </c>
      <c r="BW488">
        <f t="shared" si="336"/>
        <v>4.2909901058163307</v>
      </c>
      <c r="BX488">
        <f t="shared" si="337"/>
        <v>42.489274358059212</v>
      </c>
      <c r="BY488">
        <f t="shared" si="338"/>
        <v>21.376197194362923</v>
      </c>
      <c r="BZ488">
        <f t="shared" si="339"/>
        <v>28.391898155212402</v>
      </c>
      <c r="CA488">
        <f t="shared" si="340"/>
        <v>3.8824066887222211</v>
      </c>
      <c r="CB488">
        <f t="shared" si="341"/>
        <v>0.16939393519754334</v>
      </c>
      <c r="CC488">
        <f t="shared" si="342"/>
        <v>2.1322088122593121</v>
      </c>
      <c r="CD488">
        <f t="shared" si="343"/>
        <v>1.7501978764629089</v>
      </c>
      <c r="CE488">
        <f t="shared" si="344"/>
        <v>0.10614945032552221</v>
      </c>
      <c r="CF488">
        <f t="shared" si="345"/>
        <v>19.986697094469051</v>
      </c>
      <c r="CG488">
        <f t="shared" si="346"/>
        <v>0.51201487134411272</v>
      </c>
      <c r="CH488">
        <f t="shared" si="347"/>
        <v>48.985419141440445</v>
      </c>
      <c r="CI488">
        <f t="shared" si="348"/>
        <v>383.77657628125434</v>
      </c>
      <c r="CJ488">
        <f t="shared" si="349"/>
        <v>2.4161055233625609E-2</v>
      </c>
      <c r="CK488">
        <f t="shared" si="350"/>
        <v>0</v>
      </c>
      <c r="CL488">
        <f t="shared" si="351"/>
        <v>1530.0468994140622</v>
      </c>
      <c r="CM488">
        <f t="shared" si="352"/>
        <v>0</v>
      </c>
      <c r="CN488" t="e">
        <f t="shared" si="353"/>
        <v>#DIV/0!</v>
      </c>
      <c r="CO488" t="e">
        <f t="shared" si="354"/>
        <v>#DIV/0!</v>
      </c>
      <c r="CP488" t="e">
        <f t="shared" si="358"/>
        <v>#DIV/0!</v>
      </c>
    </row>
    <row r="489" spans="1:94" hidden="1" x14ac:dyDescent="0.3">
      <c r="A489" t="str">
        <f>VLOOKUP(C489,ListCodeMtrx!A$1:B$91,2,TRUE)</f>
        <v>M6</v>
      </c>
      <c r="B489" s="1" t="str">
        <f t="shared" si="356"/>
        <v>400F</v>
      </c>
      <c r="C489" s="8">
        <v>6</v>
      </c>
      <c r="D489" s="4" t="s">
        <v>195</v>
      </c>
      <c r="E489" s="5">
        <v>1</v>
      </c>
      <c r="F489" s="5">
        <v>2</v>
      </c>
      <c r="G489">
        <v>102</v>
      </c>
      <c r="H489" s="13">
        <v>41346</v>
      </c>
      <c r="I489" s="8">
        <v>1</v>
      </c>
      <c r="J489" s="9">
        <v>18</v>
      </c>
      <c r="K489" s="6">
        <v>0.49386574074074074</v>
      </c>
      <c r="L489" s="9">
        <v>4262</v>
      </c>
      <c r="M489" s="9">
        <v>0</v>
      </c>
      <c r="N489" s="1" t="s">
        <v>179</v>
      </c>
      <c r="O489" s="7">
        <f t="shared" si="313"/>
        <v>19.667075841846863</v>
      </c>
      <c r="P489" s="7">
        <f t="shared" si="314"/>
        <v>0.17525053515710085</v>
      </c>
      <c r="Q489" s="7">
        <f t="shared" si="315"/>
        <v>194.22764034100581</v>
      </c>
      <c r="R489" s="9">
        <v>30.048908233642578</v>
      </c>
      <c r="S489" s="9">
        <v>4</v>
      </c>
      <c r="T489" s="9">
        <v>4</v>
      </c>
      <c r="U489" s="9">
        <v>0</v>
      </c>
      <c r="V489" s="9">
        <v>0</v>
      </c>
      <c r="W489" s="9">
        <v>271.7890625</v>
      </c>
      <c r="X489" s="9">
        <v>574.77984619140625</v>
      </c>
      <c r="Y489" s="9">
        <v>393.562744140625</v>
      </c>
      <c r="Z489" s="8" t="e">
        <f t="shared" si="316"/>
        <v>#DIV/0!</v>
      </c>
      <c r="AA489" s="8">
        <f t="shared" si="317"/>
        <v>0.52714232362021252</v>
      </c>
      <c r="AB489" s="8">
        <f t="shared" si="318"/>
        <v>0.31528089102559542</v>
      </c>
      <c r="AC489" s="9">
        <v>-1</v>
      </c>
      <c r="AD489" s="9">
        <v>0.85</v>
      </c>
      <c r="AE489" s="9">
        <v>0.85</v>
      </c>
      <c r="AF489" s="9">
        <v>9.9544057846069336</v>
      </c>
      <c r="AG489" s="8">
        <f t="shared" si="319"/>
        <v>0.84999999999999987</v>
      </c>
      <c r="AH489" s="8">
        <f t="shared" si="320"/>
        <v>1.3507303704520416E-2</v>
      </c>
      <c r="AI489" s="8">
        <f t="shared" si="321"/>
        <v>0.59809443654678773</v>
      </c>
      <c r="AJ489" s="8">
        <f t="shared" si="322"/>
        <v>2.1148012392566615</v>
      </c>
      <c r="AK489" s="8">
        <f t="shared" si="323"/>
        <v>-1</v>
      </c>
      <c r="AL489" s="9">
        <v>1800.0784912109375</v>
      </c>
      <c r="AM489" s="9">
        <v>0.5</v>
      </c>
      <c r="AN489" s="8">
        <f t="shared" si="324"/>
        <v>241.20039901562237</v>
      </c>
      <c r="AO489" s="8">
        <f t="shared" si="325"/>
        <v>3.7577762552087468</v>
      </c>
      <c r="AP489" s="8">
        <f t="shared" si="326"/>
        <v>2.1363056916603735</v>
      </c>
      <c r="AQ489" s="8">
        <f t="shared" si="327"/>
        <v>30.048908233642578</v>
      </c>
      <c r="AR489" s="9">
        <v>2</v>
      </c>
      <c r="AS489" s="8">
        <f t="shared" si="328"/>
        <v>4.644859790802002</v>
      </c>
      <c r="AT489" s="9">
        <v>1</v>
      </c>
      <c r="AU489" s="8">
        <f t="shared" si="329"/>
        <v>9.2897195816040039</v>
      </c>
      <c r="AV489" s="9">
        <v>26.659439086914063</v>
      </c>
      <c r="AW489" s="9">
        <v>25.117681503295898</v>
      </c>
      <c r="AX489" s="9">
        <v>398.86822509765625</v>
      </c>
      <c r="AY489" s="9">
        <v>386.81231689453125</v>
      </c>
      <c r="AZ489" s="9">
        <v>19.052268981933594</v>
      </c>
      <c r="BA489" s="9">
        <v>21.151882171630859</v>
      </c>
      <c r="BB489" s="9">
        <v>54.845573425292969</v>
      </c>
      <c r="BC489" s="9">
        <v>60.88970947265625</v>
      </c>
      <c r="BD489" s="9">
        <v>350.37808227539062</v>
      </c>
      <c r="BE489" s="9">
        <v>1800.0784912109375</v>
      </c>
      <c r="BF489" s="9">
        <v>2278.32421875</v>
      </c>
      <c r="BG489" s="9">
        <v>100.98994445800781</v>
      </c>
      <c r="BH489" s="9">
        <v>-8.1449737548828125</v>
      </c>
      <c r="BI489" s="9">
        <v>-1.1712350845336914</v>
      </c>
      <c r="BJ489" s="9">
        <v>0.5</v>
      </c>
      <c r="BK489" s="9">
        <v>-1.355140209197998</v>
      </c>
      <c r="BL489" s="9">
        <v>7.355140209197998</v>
      </c>
      <c r="BM489" s="9">
        <v>1</v>
      </c>
      <c r="BN489" s="9">
        <v>0</v>
      </c>
      <c r="BO489" s="9">
        <v>0.15999999642372131</v>
      </c>
      <c r="BP489" s="9">
        <v>111115</v>
      </c>
      <c r="BQ489" s="8">
        <f t="shared" si="330"/>
        <v>1.7518904113769529</v>
      </c>
      <c r="BR489" s="8">
        <f t="shared" si="331"/>
        <v>3.7577762552087469E-3</v>
      </c>
      <c r="BS489" s="8">
        <f t="shared" si="332"/>
        <v>303.19890823364256</v>
      </c>
      <c r="BT489" s="8">
        <f t="shared" si="333"/>
        <v>299.80943908691404</v>
      </c>
      <c r="BU489" s="8">
        <f t="shared" si="334"/>
        <v>288.01255215616766</v>
      </c>
      <c r="BV489" s="8">
        <f t="shared" si="335"/>
        <v>0.30229422435603531</v>
      </c>
      <c r="BW489" s="8">
        <f t="shared" si="336"/>
        <v>4.2724330973556999</v>
      </c>
      <c r="BX489" s="8">
        <f t="shared" si="337"/>
        <v>42.305529726597698</v>
      </c>
      <c r="BY489" s="8">
        <f t="shared" si="338"/>
        <v>21.153647554966838</v>
      </c>
      <c r="BZ489" s="8">
        <f t="shared" si="339"/>
        <v>28.35417366027832</v>
      </c>
      <c r="CA489" s="8">
        <f t="shared" si="340"/>
        <v>3.8739014310620923</v>
      </c>
      <c r="CB489" s="8">
        <f t="shared" si="341"/>
        <v>0.17200564904610696</v>
      </c>
      <c r="CC489" s="8">
        <f t="shared" si="342"/>
        <v>2.1361274056953263</v>
      </c>
      <c r="CD489" s="8">
        <f t="shared" si="343"/>
        <v>1.737774025366766</v>
      </c>
      <c r="CE489" s="8">
        <f t="shared" si="344"/>
        <v>0.1077904290759651</v>
      </c>
      <c r="CF489" s="8">
        <f t="shared" si="345"/>
        <v>19.615038610248096</v>
      </c>
      <c r="CG489" s="8">
        <f t="shared" si="346"/>
        <v>0.50212372217186707</v>
      </c>
      <c r="CH489" s="8">
        <f t="shared" si="347"/>
        <v>49.315586239677124</v>
      </c>
      <c r="CI489" s="8">
        <f t="shared" si="348"/>
        <v>383.9542594307656</v>
      </c>
      <c r="CJ489" s="8">
        <f t="shared" si="349"/>
        <v>2.5260648916847348E-2</v>
      </c>
      <c r="CK489" s="8">
        <f t="shared" si="350"/>
        <v>0</v>
      </c>
      <c r="CL489" s="8">
        <f t="shared" si="351"/>
        <v>1530.0667175292967</v>
      </c>
      <c r="CM489" s="8">
        <f t="shared" si="352"/>
        <v>302.99078369140625</v>
      </c>
      <c r="CN489" s="8">
        <f t="shared" si="353"/>
        <v>0.31528089102559542</v>
      </c>
      <c r="CO489" s="8" t="e">
        <f t="shared" si="354"/>
        <v>#DIV/0!</v>
      </c>
      <c r="CP489" t="e">
        <f t="shared" si="358"/>
        <v>#DIV/0!</v>
      </c>
    </row>
    <row r="490" spans="1:94" hidden="1" x14ac:dyDescent="0.3">
      <c r="A490" t="str">
        <f>VLOOKUP(C490,ListCodeMtrx!A$1:B$91,2,TRUE)</f>
        <v>M32</v>
      </c>
      <c r="B490" s="1" t="str">
        <f t="shared" si="356"/>
        <v>400a</v>
      </c>
      <c r="C490" s="11">
        <v>32</v>
      </c>
      <c r="D490" s="4" t="s">
        <v>195</v>
      </c>
      <c r="E490" s="5">
        <v>2</v>
      </c>
      <c r="F490" s="5">
        <v>1</v>
      </c>
      <c r="G490">
        <v>102</v>
      </c>
      <c r="H490" s="12">
        <v>41346</v>
      </c>
      <c r="I490">
        <v>1</v>
      </c>
      <c r="J490" s="1">
        <v>1</v>
      </c>
      <c r="K490" s="6">
        <v>0.52640046296296306</v>
      </c>
      <c r="L490" s="1">
        <v>370.5</v>
      </c>
      <c r="M490" s="1">
        <v>0</v>
      </c>
      <c r="N490" s="1" t="s">
        <v>177</v>
      </c>
      <c r="O490">
        <f t="shared" si="313"/>
        <v>17.119750033812618</v>
      </c>
      <c r="P490">
        <f t="shared" si="314"/>
        <v>0.16135892400816401</v>
      </c>
      <c r="Q490">
        <f t="shared" si="315"/>
        <v>206.25078224078973</v>
      </c>
      <c r="R490" s="1">
        <v>29.868167877197266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t="e">
        <f t="shared" si="316"/>
        <v>#DIV/0!</v>
      </c>
      <c r="AA490" t="e">
        <f t="shared" si="317"/>
        <v>#DIV/0!</v>
      </c>
      <c r="AB490" t="e">
        <f t="shared" si="318"/>
        <v>#DIV/0!</v>
      </c>
      <c r="AC490" s="1">
        <v>-1</v>
      </c>
      <c r="AD490" s="1">
        <v>0.85</v>
      </c>
      <c r="AE490" s="1">
        <v>0.85</v>
      </c>
      <c r="AF490" s="1">
        <v>9.9781646728515625</v>
      </c>
      <c r="AG490">
        <f t="shared" si="319"/>
        <v>0.85</v>
      </c>
      <c r="AH490">
        <f t="shared" si="320"/>
        <v>1.1841540423606743E-2</v>
      </c>
      <c r="AI490" t="e">
        <f t="shared" si="321"/>
        <v>#DIV/0!</v>
      </c>
      <c r="AJ490" t="e">
        <f t="shared" si="322"/>
        <v>#DIV/0!</v>
      </c>
      <c r="AK490" t="e">
        <f t="shared" si="323"/>
        <v>#DIV/0!</v>
      </c>
      <c r="AL490" s="1">
        <v>0</v>
      </c>
      <c r="AM490" s="1">
        <v>0.5</v>
      </c>
      <c r="AN490" t="e">
        <f t="shared" si="324"/>
        <v>#DIV/0!</v>
      </c>
      <c r="AO490">
        <f t="shared" si="325"/>
        <v>3.6259437866112316</v>
      </c>
      <c r="AP490">
        <f t="shared" si="326"/>
        <v>2.2352653964062319</v>
      </c>
      <c r="AQ490">
        <f t="shared" si="327"/>
        <v>29.868167877197266</v>
      </c>
      <c r="AR490" s="1">
        <v>2</v>
      </c>
      <c r="AS490">
        <f t="shared" si="328"/>
        <v>4.644859790802002</v>
      </c>
      <c r="AT490" s="1">
        <v>1</v>
      </c>
      <c r="AU490">
        <f t="shared" si="329"/>
        <v>9.2897195816040039</v>
      </c>
      <c r="AV490" s="1">
        <v>26.530603408813477</v>
      </c>
      <c r="AW490" s="1">
        <v>25.120986938476562</v>
      </c>
      <c r="AX490" s="1">
        <v>399.9766845703125</v>
      </c>
      <c r="AY490" s="1">
        <v>389.39849853515625</v>
      </c>
      <c r="AZ490" s="1">
        <v>17.726713180541992</v>
      </c>
      <c r="BA490" s="1">
        <v>19.755571365356445</v>
      </c>
      <c r="BB490" s="1">
        <v>51.364749908447266</v>
      </c>
      <c r="BC490" s="1">
        <v>57.243549346923828</v>
      </c>
      <c r="BD490" s="1">
        <v>350.37551879882813</v>
      </c>
      <c r="BE490" s="1">
        <v>1800.2178955078125</v>
      </c>
      <c r="BF490" s="1">
        <v>1900.4688720703125</v>
      </c>
      <c r="BG490" s="1">
        <v>100.88440704345703</v>
      </c>
      <c r="BH490" s="1">
        <v>1.6685791015625</v>
      </c>
      <c r="BI490" s="1">
        <v>-1.0585556030273437</v>
      </c>
      <c r="BJ490" s="1">
        <v>0.5</v>
      </c>
      <c r="BK490" s="1">
        <v>-1.355140209197998</v>
      </c>
      <c r="BL490" s="1">
        <v>7.355140209197998</v>
      </c>
      <c r="BM490" s="1">
        <v>1</v>
      </c>
      <c r="BN490" s="1">
        <v>0</v>
      </c>
      <c r="BO490" s="1">
        <v>0.15999999642372131</v>
      </c>
      <c r="BP490" s="1">
        <v>111115</v>
      </c>
      <c r="BQ490">
        <f t="shared" si="330"/>
        <v>1.7518775939941404</v>
      </c>
      <c r="BR490">
        <f t="shared" si="331"/>
        <v>3.6259437866112318E-3</v>
      </c>
      <c r="BS490">
        <f t="shared" si="332"/>
        <v>303.01816787719724</v>
      </c>
      <c r="BT490">
        <f t="shared" si="333"/>
        <v>299.68060340881345</v>
      </c>
      <c r="BU490">
        <f t="shared" si="334"/>
        <v>288.03485684316911</v>
      </c>
      <c r="BV490">
        <f t="shared" si="335"/>
        <v>0.3262425360329978</v>
      </c>
      <c r="BW490">
        <f t="shared" si="336"/>
        <v>4.2282944994049156</v>
      </c>
      <c r="BX490">
        <f t="shared" si="337"/>
        <v>41.912269926744308</v>
      </c>
      <c r="BY490">
        <f t="shared" si="338"/>
        <v>22.156698561387863</v>
      </c>
      <c r="BZ490">
        <f t="shared" si="339"/>
        <v>28.199385643005371</v>
      </c>
      <c r="CA490">
        <f t="shared" si="340"/>
        <v>3.8391732847099131</v>
      </c>
      <c r="CB490">
        <f t="shared" si="341"/>
        <v>0.15860403181870525</v>
      </c>
      <c r="CC490">
        <f t="shared" si="342"/>
        <v>1.9930291029986837</v>
      </c>
      <c r="CD490">
        <f t="shared" si="343"/>
        <v>1.8461441817112294</v>
      </c>
      <c r="CE490">
        <f t="shared" si="344"/>
        <v>9.9371402528850003E-2</v>
      </c>
      <c r="CF490">
        <f t="shared" si="345"/>
        <v>20.807487868611251</v>
      </c>
      <c r="CG490">
        <f t="shared" si="346"/>
        <v>0.52966506809005764</v>
      </c>
      <c r="CH490">
        <f t="shared" si="347"/>
        <v>46.384927786762084</v>
      </c>
      <c r="CI490">
        <f t="shared" si="348"/>
        <v>386.91062337997784</v>
      </c>
      <c r="CJ490">
        <f t="shared" si="349"/>
        <v>2.0524077682559434E-2</v>
      </c>
      <c r="CK490">
        <f t="shared" si="350"/>
        <v>0</v>
      </c>
      <c r="CL490">
        <f t="shared" si="351"/>
        <v>1530.1852111816406</v>
      </c>
      <c r="CM490">
        <f t="shared" si="352"/>
        <v>0</v>
      </c>
      <c r="CN490" t="e">
        <f t="shared" si="353"/>
        <v>#DIV/0!</v>
      </c>
      <c r="CO490" t="e">
        <f t="shared" si="354"/>
        <v>#DIV/0!</v>
      </c>
      <c r="CP490" t="e">
        <f t="shared" si="358"/>
        <v>#DIV/0!</v>
      </c>
    </row>
    <row r="491" spans="1:94" x14ac:dyDescent="0.3">
      <c r="A491" s="40" t="str">
        <f>VLOOKUP(C491,ListCodeMtrx!A$1:B$91,2,TRUE)</f>
        <v>M32</v>
      </c>
      <c r="B491" s="1">
        <f t="shared" si="356"/>
        <v>50</v>
      </c>
      <c r="C491" s="11">
        <v>32</v>
      </c>
      <c r="D491" s="4" t="s">
        <v>195</v>
      </c>
      <c r="E491" s="5">
        <v>2</v>
      </c>
      <c r="F491" s="5">
        <v>1</v>
      </c>
      <c r="G491">
        <v>102</v>
      </c>
      <c r="H491" s="12">
        <v>41346</v>
      </c>
      <c r="I491">
        <v>1</v>
      </c>
      <c r="J491" s="1">
        <v>2</v>
      </c>
      <c r="K491" s="6">
        <v>0.52826388888888898</v>
      </c>
      <c r="L491" s="1">
        <v>531.5</v>
      </c>
      <c r="M491" s="1">
        <v>0</v>
      </c>
      <c r="N491" s="1">
        <v>50</v>
      </c>
      <c r="O491" s="7">
        <f t="shared" si="313"/>
        <v>-2.1061866756897136</v>
      </c>
      <c r="P491" s="7">
        <f t="shared" si="314"/>
        <v>0.1969513206451298</v>
      </c>
      <c r="Q491" s="7">
        <f t="shared" si="315"/>
        <v>60.934803130508975</v>
      </c>
      <c r="R491" s="1">
        <v>29.656293869018555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t="e">
        <f t="shared" si="316"/>
        <v>#DIV/0!</v>
      </c>
      <c r="AA491" t="e">
        <f t="shared" si="317"/>
        <v>#DIV/0!</v>
      </c>
      <c r="AB491" t="e">
        <f t="shared" si="318"/>
        <v>#DIV/0!</v>
      </c>
      <c r="AC491" s="1">
        <v>-1</v>
      </c>
      <c r="AD491" s="1">
        <v>0.85</v>
      </c>
      <c r="AE491" s="1">
        <v>0.85</v>
      </c>
      <c r="AF491" s="1">
        <v>9.9781646728515625</v>
      </c>
      <c r="AG491">
        <f t="shared" si="319"/>
        <v>0.85</v>
      </c>
      <c r="AH491">
        <f t="shared" si="320"/>
        <v>-7.2284679297563944E-4</v>
      </c>
      <c r="AI491" t="e">
        <f t="shared" si="321"/>
        <v>#DIV/0!</v>
      </c>
      <c r="AJ491" t="e">
        <f t="shared" si="322"/>
        <v>#DIV/0!</v>
      </c>
      <c r="AK491" t="e">
        <f t="shared" si="323"/>
        <v>#DIV/0!</v>
      </c>
      <c r="AL491" s="1">
        <v>0</v>
      </c>
      <c r="AM491" s="1">
        <v>0.5</v>
      </c>
      <c r="AN491" t="e">
        <f t="shared" si="324"/>
        <v>#DIV/0!</v>
      </c>
      <c r="AO491">
        <f t="shared" si="325"/>
        <v>4.2545523667312786</v>
      </c>
      <c r="AP491">
        <f t="shared" si="326"/>
        <v>2.1571418177873256</v>
      </c>
      <c r="AQ491">
        <f t="shared" si="327"/>
        <v>29.656293869018555</v>
      </c>
      <c r="AR491" s="1">
        <v>2</v>
      </c>
      <c r="AS491">
        <f t="shared" si="328"/>
        <v>4.644859790802002</v>
      </c>
      <c r="AT491" s="1">
        <v>1</v>
      </c>
      <c r="AU491">
        <f t="shared" si="329"/>
        <v>9.2897195816040039</v>
      </c>
      <c r="AV491" s="1">
        <v>26.529733657836914</v>
      </c>
      <c r="AW491" s="1">
        <v>25.120656967163086</v>
      </c>
      <c r="AX491" s="1">
        <v>44.292613983154297</v>
      </c>
      <c r="AY491" s="1">
        <v>45.384609222412109</v>
      </c>
      <c r="AZ491" s="1">
        <v>17.642393112182617</v>
      </c>
      <c r="BA491" s="1">
        <v>20.022268295288086</v>
      </c>
      <c r="BB491" s="1">
        <v>51.122608184814453</v>
      </c>
      <c r="BC491" s="1">
        <v>58.018810272216797</v>
      </c>
      <c r="BD491" s="1">
        <v>350.38531494140625</v>
      </c>
      <c r="BE491" s="1">
        <v>1800.3760986328125</v>
      </c>
      <c r="BF491" s="1">
        <v>1632.464111328125</v>
      </c>
      <c r="BG491" s="1">
        <v>100.883544921875</v>
      </c>
      <c r="BH491" s="1">
        <v>4.5466575622558594</v>
      </c>
      <c r="BI491" s="1">
        <v>-1.1644916534423828</v>
      </c>
      <c r="BJ491" s="1">
        <v>0.25</v>
      </c>
      <c r="BK491" s="1">
        <v>-1.355140209197998</v>
      </c>
      <c r="BL491" s="1">
        <v>7.355140209197998</v>
      </c>
      <c r="BM491" s="1">
        <v>1</v>
      </c>
      <c r="BN491" s="1">
        <v>0</v>
      </c>
      <c r="BO491" s="1">
        <v>0.15999999642372131</v>
      </c>
      <c r="BP491" s="1">
        <v>111135</v>
      </c>
      <c r="BQ491">
        <f t="shared" si="330"/>
        <v>1.7519265747070309</v>
      </c>
      <c r="BR491">
        <f t="shared" si="331"/>
        <v>4.254552366731279E-3</v>
      </c>
      <c r="BS491">
        <f t="shared" si="332"/>
        <v>302.80629386901853</v>
      </c>
      <c r="BT491">
        <f t="shared" si="333"/>
        <v>299.67973365783689</v>
      </c>
      <c r="BU491">
        <f t="shared" si="334"/>
        <v>288.06016934260333</v>
      </c>
      <c r="BV491">
        <f t="shared" si="335"/>
        <v>0.23376634414024922</v>
      </c>
      <c r="BW491">
        <f t="shared" si="336"/>
        <v>4.177059220792855</v>
      </c>
      <c r="BX491">
        <f t="shared" si="337"/>
        <v>41.404762531169993</v>
      </c>
      <c r="BY491">
        <f t="shared" si="338"/>
        <v>21.382494235881907</v>
      </c>
      <c r="BZ491">
        <f t="shared" si="339"/>
        <v>28.093013763427734</v>
      </c>
      <c r="CA491">
        <f t="shared" si="340"/>
        <v>3.8154654909007539</v>
      </c>
      <c r="CB491">
        <f t="shared" si="341"/>
        <v>0.19286244446258358</v>
      </c>
      <c r="CC491">
        <f t="shared" si="342"/>
        <v>2.0199174030055294</v>
      </c>
      <c r="CD491">
        <f t="shared" si="343"/>
        <v>1.7955480878952246</v>
      </c>
      <c r="CE491">
        <f t="shared" si="344"/>
        <v>0.12089983784594509</v>
      </c>
      <c r="CF491">
        <f t="shared" si="345"/>
        <v>6.1473189489223117</v>
      </c>
      <c r="CG491">
        <f t="shared" si="346"/>
        <v>1.3426314377169468</v>
      </c>
      <c r="CH491">
        <f t="shared" si="347"/>
        <v>47.827135963659259</v>
      </c>
      <c r="CI491">
        <f t="shared" si="348"/>
        <v>45.690684339879773</v>
      </c>
      <c r="CJ491">
        <f t="shared" si="349"/>
        <v>-2.2046699006243096E-2</v>
      </c>
      <c r="CK491">
        <f t="shared" si="350"/>
        <v>0</v>
      </c>
      <c r="CL491">
        <f t="shared" si="351"/>
        <v>1530.3196838378906</v>
      </c>
      <c r="CM491">
        <f t="shared" si="352"/>
        <v>0</v>
      </c>
      <c r="CN491" t="e">
        <f t="shared" si="353"/>
        <v>#DIV/0!</v>
      </c>
      <c r="CO491" t="e">
        <f t="shared" si="354"/>
        <v>#DIV/0!</v>
      </c>
      <c r="CP491" t="e">
        <f t="shared" si="358"/>
        <v>#DIV/0!</v>
      </c>
    </row>
    <row r="492" spans="1:94" x14ac:dyDescent="0.3">
      <c r="A492" s="40" t="str">
        <f>VLOOKUP(C492,ListCodeMtrx!A$1:B$91,2,TRUE)</f>
        <v>M32</v>
      </c>
      <c r="B492" s="1">
        <f t="shared" si="356"/>
        <v>100</v>
      </c>
      <c r="C492" s="11">
        <v>32</v>
      </c>
      <c r="D492" s="4" t="s">
        <v>195</v>
      </c>
      <c r="E492" s="5">
        <v>2</v>
      </c>
      <c r="F492" s="5">
        <v>1</v>
      </c>
      <c r="G492">
        <v>102</v>
      </c>
      <c r="H492" s="12">
        <v>41346</v>
      </c>
      <c r="I492">
        <v>1</v>
      </c>
      <c r="J492" s="1">
        <v>3</v>
      </c>
      <c r="K492" s="6">
        <v>0.53068287037037043</v>
      </c>
      <c r="L492" s="1">
        <v>740.5</v>
      </c>
      <c r="M492" s="1">
        <v>0</v>
      </c>
      <c r="N492" s="1">
        <v>100</v>
      </c>
      <c r="O492" s="7">
        <f t="shared" si="313"/>
        <v>3.5153711566609309</v>
      </c>
      <c r="P492" s="7">
        <f t="shared" si="314"/>
        <v>0.23789826380435655</v>
      </c>
      <c r="Q492" s="7">
        <f t="shared" si="315"/>
        <v>72.227245188901037</v>
      </c>
      <c r="R492" s="1">
        <v>29.356576919555664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t="e">
        <f t="shared" si="316"/>
        <v>#DIV/0!</v>
      </c>
      <c r="AA492" t="e">
        <f t="shared" si="317"/>
        <v>#DIV/0!</v>
      </c>
      <c r="AB492" t="e">
        <f t="shared" si="318"/>
        <v>#DIV/0!</v>
      </c>
      <c r="AC492" s="1">
        <v>-1</v>
      </c>
      <c r="AD492" s="1">
        <v>0.85</v>
      </c>
      <c r="AE492" s="1">
        <v>0.85</v>
      </c>
      <c r="AF492" s="1">
        <v>9.9781646728515625</v>
      </c>
      <c r="AG492">
        <f t="shared" si="319"/>
        <v>0.85</v>
      </c>
      <c r="AH492">
        <f t="shared" si="320"/>
        <v>2.9502044038133418E-3</v>
      </c>
      <c r="AI492" t="e">
        <f t="shared" si="321"/>
        <v>#DIV/0!</v>
      </c>
      <c r="AJ492" t="e">
        <f t="shared" si="322"/>
        <v>#DIV/0!</v>
      </c>
      <c r="AK492" t="e">
        <f t="shared" si="323"/>
        <v>#DIV/0!</v>
      </c>
      <c r="AL492" s="1">
        <v>0</v>
      </c>
      <c r="AM492" s="1">
        <v>0.5</v>
      </c>
      <c r="AN492" t="e">
        <f t="shared" si="324"/>
        <v>#DIV/0!</v>
      </c>
      <c r="AO492">
        <f t="shared" si="325"/>
        <v>4.8823034854969336</v>
      </c>
      <c r="AP492">
        <f t="shared" si="326"/>
        <v>2.0585217472683537</v>
      </c>
      <c r="AQ492">
        <f t="shared" si="327"/>
        <v>29.356576919555664</v>
      </c>
      <c r="AR492" s="1">
        <v>2</v>
      </c>
      <c r="AS492">
        <f t="shared" si="328"/>
        <v>4.644859790802002</v>
      </c>
      <c r="AT492" s="1">
        <v>1</v>
      </c>
      <c r="AU492">
        <f t="shared" si="329"/>
        <v>9.2897195816040039</v>
      </c>
      <c r="AV492" s="1">
        <v>26.518686294555664</v>
      </c>
      <c r="AW492" s="1">
        <v>25.123683929443359</v>
      </c>
      <c r="AX492" s="1">
        <v>101.54913330078125</v>
      </c>
      <c r="AY492" s="1">
        <v>99.265861511230469</v>
      </c>
      <c r="AZ492" s="1">
        <v>17.56163215637207</v>
      </c>
      <c r="BA492" s="1">
        <v>20.291975021362305</v>
      </c>
      <c r="BB492" s="1">
        <v>50.918205261230469</v>
      </c>
      <c r="BC492" s="1">
        <v>58.834560394287109</v>
      </c>
      <c r="BD492" s="1">
        <v>350.37591552734375</v>
      </c>
      <c r="BE492" s="1">
        <v>1800.6214599609375</v>
      </c>
      <c r="BF492" s="1">
        <v>1861.832763671875</v>
      </c>
      <c r="BG492" s="1">
        <v>100.87655639648437</v>
      </c>
      <c r="BH492" s="1">
        <v>4.3940238952636719</v>
      </c>
      <c r="BI492" s="1">
        <v>-1.1630439758300781</v>
      </c>
      <c r="BJ492" s="1">
        <v>0.25</v>
      </c>
      <c r="BK492" s="1">
        <v>-1.355140209197998</v>
      </c>
      <c r="BL492" s="1">
        <v>7.355140209197998</v>
      </c>
      <c r="BM492" s="1">
        <v>1</v>
      </c>
      <c r="BN492" s="1">
        <v>0</v>
      </c>
      <c r="BO492" s="1">
        <v>0.15999999642372131</v>
      </c>
      <c r="BP492" s="1">
        <v>111115</v>
      </c>
      <c r="BQ492">
        <f t="shared" si="330"/>
        <v>1.7518795776367184</v>
      </c>
      <c r="BR492">
        <f t="shared" si="331"/>
        <v>4.8823034854969336E-3</v>
      </c>
      <c r="BS492">
        <f t="shared" si="332"/>
        <v>302.50657691955564</v>
      </c>
      <c r="BT492">
        <f t="shared" si="333"/>
        <v>299.66868629455564</v>
      </c>
      <c r="BU492">
        <f t="shared" si="334"/>
        <v>288.09942715422585</v>
      </c>
      <c r="BV492">
        <f t="shared" si="335"/>
        <v>0.14486884980855344</v>
      </c>
      <c r="BW492">
        <f t="shared" si="336"/>
        <v>4.1055063099068603</v>
      </c>
      <c r="BX492">
        <f t="shared" si="337"/>
        <v>40.698319377305197</v>
      </c>
      <c r="BY492">
        <f t="shared" si="338"/>
        <v>20.406344355942892</v>
      </c>
      <c r="BZ492">
        <f t="shared" si="339"/>
        <v>27.937631607055664</v>
      </c>
      <c r="CA492">
        <f t="shared" si="340"/>
        <v>3.7810640259901214</v>
      </c>
      <c r="CB492">
        <f t="shared" si="341"/>
        <v>0.23195810280719792</v>
      </c>
      <c r="CC492">
        <f t="shared" si="342"/>
        <v>2.0469845626385066</v>
      </c>
      <c r="CD492">
        <f t="shared" si="343"/>
        <v>1.7340794633516148</v>
      </c>
      <c r="CE492">
        <f t="shared" si="344"/>
        <v>0.14549604928202131</v>
      </c>
      <c r="CF492">
        <f t="shared" si="345"/>
        <v>7.2860357726608802</v>
      </c>
      <c r="CG492">
        <f t="shared" si="346"/>
        <v>0.7276141473947676</v>
      </c>
      <c r="CH492">
        <f t="shared" si="347"/>
        <v>49.573709234019283</v>
      </c>
      <c r="CI492">
        <f t="shared" si="348"/>
        <v>98.755000982039675</v>
      </c>
      <c r="CJ492">
        <f t="shared" si="349"/>
        <v>1.7646699998682708E-2</v>
      </c>
      <c r="CK492">
        <f t="shared" si="350"/>
        <v>0</v>
      </c>
      <c r="CL492">
        <f t="shared" si="351"/>
        <v>1530.5282409667968</v>
      </c>
      <c r="CM492">
        <f t="shared" si="352"/>
        <v>0</v>
      </c>
      <c r="CN492" t="e">
        <f t="shared" si="353"/>
        <v>#DIV/0!</v>
      </c>
      <c r="CO492" t="e">
        <f t="shared" si="354"/>
        <v>#DIV/0!</v>
      </c>
      <c r="CP492" t="e">
        <f t="shared" si="358"/>
        <v>#DIV/0!</v>
      </c>
    </row>
    <row r="493" spans="1:94" s="8" customFormat="1" x14ac:dyDescent="0.3">
      <c r="A493" s="40" t="str">
        <f>VLOOKUP(C493,ListCodeMtrx!A$1:B$91,2,TRUE)</f>
        <v>M32</v>
      </c>
      <c r="B493" s="1">
        <f t="shared" si="356"/>
        <v>250</v>
      </c>
      <c r="C493" s="11">
        <v>32</v>
      </c>
      <c r="D493" s="4" t="s">
        <v>195</v>
      </c>
      <c r="E493" s="5">
        <v>2</v>
      </c>
      <c r="F493" s="5">
        <v>1</v>
      </c>
      <c r="G493">
        <v>102</v>
      </c>
      <c r="H493" s="12">
        <v>41346</v>
      </c>
      <c r="I493">
        <v>1</v>
      </c>
      <c r="J493" s="1">
        <v>4</v>
      </c>
      <c r="K493" s="6">
        <v>0.53273148148148142</v>
      </c>
      <c r="L493" s="1">
        <v>917.5</v>
      </c>
      <c r="M493" s="1">
        <v>0</v>
      </c>
      <c r="N493" s="1">
        <v>250</v>
      </c>
      <c r="O493" s="7">
        <f t="shared" si="313"/>
        <v>14.179124761981956</v>
      </c>
      <c r="P493" s="7">
        <f t="shared" si="314"/>
        <v>0.26532045276276989</v>
      </c>
      <c r="Q493" s="7">
        <f t="shared" si="315"/>
        <v>150.17971727872285</v>
      </c>
      <c r="R493" s="1">
        <v>29.19129753112793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t="e">
        <f t="shared" si="316"/>
        <v>#DIV/0!</v>
      </c>
      <c r="AA493" t="e">
        <f t="shared" si="317"/>
        <v>#DIV/0!</v>
      </c>
      <c r="AB493" t="e">
        <f t="shared" si="318"/>
        <v>#DIV/0!</v>
      </c>
      <c r="AC493" s="1">
        <v>-1</v>
      </c>
      <c r="AD493" s="1">
        <v>0.85</v>
      </c>
      <c r="AE493" s="1">
        <v>0.85</v>
      </c>
      <c r="AF493" s="1">
        <v>9.9781646728515625</v>
      </c>
      <c r="AG493">
        <f t="shared" si="319"/>
        <v>0.85</v>
      </c>
      <c r="AH493">
        <f t="shared" si="320"/>
        <v>9.9183100984224244E-3</v>
      </c>
      <c r="AI493" t="e">
        <f t="shared" si="321"/>
        <v>#DIV/0!</v>
      </c>
      <c r="AJ493" t="e">
        <f t="shared" si="322"/>
        <v>#DIV/0!</v>
      </c>
      <c r="AK493" t="e">
        <f t="shared" si="323"/>
        <v>#DIV/0!</v>
      </c>
      <c r="AL493" s="1">
        <v>0</v>
      </c>
      <c r="AM493" s="1">
        <v>0.5</v>
      </c>
      <c r="AN493" t="e">
        <f t="shared" si="324"/>
        <v>#DIV/0!</v>
      </c>
      <c r="AO493">
        <f t="shared" si="325"/>
        <v>5.3082363018731655</v>
      </c>
      <c r="AP493">
        <f t="shared" si="326"/>
        <v>2.0127449373655399</v>
      </c>
      <c r="AQ493">
        <f t="shared" si="327"/>
        <v>29.19129753112793</v>
      </c>
      <c r="AR493" s="1">
        <v>2</v>
      </c>
      <c r="AS493">
        <f t="shared" si="328"/>
        <v>4.644859790802002</v>
      </c>
      <c r="AT493" s="1">
        <v>1</v>
      </c>
      <c r="AU493">
        <f t="shared" si="329"/>
        <v>9.2897195816040039</v>
      </c>
      <c r="AV493" s="1">
        <v>26.525033950805664</v>
      </c>
      <c r="AW493" s="1">
        <v>25.123130798339844</v>
      </c>
      <c r="AX493" s="1">
        <v>253.07830810546875</v>
      </c>
      <c r="AY493" s="1">
        <v>244.24453735351562</v>
      </c>
      <c r="AZ493" s="1">
        <v>17.392295837402344</v>
      </c>
      <c r="BA493" s="1">
        <v>20.360639572143555</v>
      </c>
      <c r="BB493" s="1">
        <v>50.404716491699219</v>
      </c>
      <c r="BC493" s="1">
        <v>59.007293701171875</v>
      </c>
      <c r="BD493" s="1">
        <v>350.37432861328125</v>
      </c>
      <c r="BE493" s="1">
        <v>1800.487548828125</v>
      </c>
      <c r="BF493" s="1">
        <v>1902.569580078125</v>
      </c>
      <c r="BG493" s="1">
        <v>100.86924743652344</v>
      </c>
      <c r="BH493" s="1">
        <v>3.4610557556152344</v>
      </c>
      <c r="BI493" s="1">
        <v>-1.1307735443115234</v>
      </c>
      <c r="BJ493" s="1">
        <v>0.25</v>
      </c>
      <c r="BK493" s="1">
        <v>-1.355140209197998</v>
      </c>
      <c r="BL493" s="1">
        <v>7.355140209197998</v>
      </c>
      <c r="BM493" s="1">
        <v>1</v>
      </c>
      <c r="BN493" s="1">
        <v>0</v>
      </c>
      <c r="BO493" s="1">
        <v>0.15999999642372131</v>
      </c>
      <c r="BP493" s="1">
        <v>111115</v>
      </c>
      <c r="BQ493">
        <f t="shared" si="330"/>
        <v>1.7518716430664063</v>
      </c>
      <c r="BR493">
        <f t="shared" si="331"/>
        <v>5.3082363018731654E-3</v>
      </c>
      <c r="BS493">
        <f t="shared" si="332"/>
        <v>302.34129753112791</v>
      </c>
      <c r="BT493">
        <f t="shared" si="333"/>
        <v>299.67503395080564</v>
      </c>
      <c r="BU493">
        <f t="shared" si="334"/>
        <v>288.07800137345475</v>
      </c>
      <c r="BV493">
        <f t="shared" si="335"/>
        <v>8.3261112343168964E-2</v>
      </c>
      <c r="BW493">
        <f t="shared" si="336"/>
        <v>4.0665073283339588</v>
      </c>
      <c r="BX493">
        <f t="shared" si="337"/>
        <v>40.314639314554157</v>
      </c>
      <c r="BY493">
        <f t="shared" si="338"/>
        <v>19.953999742410602</v>
      </c>
      <c r="BZ493">
        <f t="shared" si="339"/>
        <v>27.858165740966797</v>
      </c>
      <c r="CA493">
        <f t="shared" si="340"/>
        <v>3.7635751827708628</v>
      </c>
      <c r="CB493">
        <f t="shared" si="341"/>
        <v>0.25795314269383762</v>
      </c>
      <c r="CC493">
        <f t="shared" si="342"/>
        <v>2.0537623909684188</v>
      </c>
      <c r="CD493">
        <f t="shared" si="343"/>
        <v>1.7098127918024439</v>
      </c>
      <c r="CE493">
        <f t="shared" si="344"/>
        <v>0.16186682038263134</v>
      </c>
      <c r="CF493">
        <f t="shared" si="345"/>
        <v>15.14851506213463</v>
      </c>
      <c r="CG493">
        <f t="shared" si="346"/>
        <v>0.61487441605031734</v>
      </c>
      <c r="CH493">
        <f t="shared" si="347"/>
        <v>50.373146622798103</v>
      </c>
      <c r="CI493">
        <f t="shared" si="348"/>
        <v>242.18399954497065</v>
      </c>
      <c r="CJ493">
        <f t="shared" si="349"/>
        <v>2.9491920686760202E-2</v>
      </c>
      <c r="CK493">
        <f t="shared" si="350"/>
        <v>0</v>
      </c>
      <c r="CL493">
        <f t="shared" si="351"/>
        <v>1530.4144165039063</v>
      </c>
      <c r="CM493">
        <f t="shared" si="352"/>
        <v>0</v>
      </c>
      <c r="CN493" t="e">
        <f t="shared" si="353"/>
        <v>#DIV/0!</v>
      </c>
      <c r="CO493" t="e">
        <f t="shared" si="354"/>
        <v>#DIV/0!</v>
      </c>
      <c r="CP493" s="8" t="e">
        <f t="shared" si="358"/>
        <v>#DIV/0!</v>
      </c>
    </row>
    <row r="494" spans="1:94" x14ac:dyDescent="0.3">
      <c r="A494" s="40" t="str">
        <f>VLOOKUP(C494,ListCodeMtrx!A$1:B$91,2,TRUE)</f>
        <v>M32</v>
      </c>
      <c r="B494" s="1">
        <f t="shared" si="356"/>
        <v>600</v>
      </c>
      <c r="C494" s="11">
        <v>32</v>
      </c>
      <c r="D494" s="4" t="s">
        <v>195</v>
      </c>
      <c r="E494" s="5">
        <v>2</v>
      </c>
      <c r="F494" s="5">
        <v>1</v>
      </c>
      <c r="G494">
        <v>102</v>
      </c>
      <c r="H494" s="12">
        <v>41346</v>
      </c>
      <c r="I494">
        <v>1</v>
      </c>
      <c r="J494" s="1">
        <v>5</v>
      </c>
      <c r="K494" s="6">
        <v>0.53515046296296287</v>
      </c>
      <c r="L494" s="1">
        <v>1126.5</v>
      </c>
      <c r="M494" s="1">
        <v>0</v>
      </c>
      <c r="N494" s="1">
        <v>600</v>
      </c>
      <c r="O494" s="7">
        <f t="shared" si="313"/>
        <v>35.414826123371462</v>
      </c>
      <c r="P494" s="7">
        <f t="shared" si="314"/>
        <v>0.27463746251745058</v>
      </c>
      <c r="Q494" s="7">
        <f t="shared" si="315"/>
        <v>352.20569257682052</v>
      </c>
      <c r="R494" s="1">
        <v>28.993841171264648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t="e">
        <f t="shared" si="316"/>
        <v>#DIV/0!</v>
      </c>
      <c r="AA494" t="e">
        <f t="shared" si="317"/>
        <v>#DIV/0!</v>
      </c>
      <c r="AB494" t="e">
        <f t="shared" si="318"/>
        <v>#DIV/0!</v>
      </c>
      <c r="AC494" s="1">
        <v>-1</v>
      </c>
      <c r="AD494" s="1">
        <v>0.85</v>
      </c>
      <c r="AE494" s="1">
        <v>0.85</v>
      </c>
      <c r="AF494" s="1">
        <v>9.9781646728515625</v>
      </c>
      <c r="AG494">
        <f t="shared" si="319"/>
        <v>0.85</v>
      </c>
      <c r="AH494">
        <f t="shared" si="320"/>
        <v>2.3795263086967423E-2</v>
      </c>
      <c r="AI494" t="e">
        <f t="shared" si="321"/>
        <v>#DIV/0!</v>
      </c>
      <c r="AJ494" t="e">
        <f t="shared" si="322"/>
        <v>#DIV/0!</v>
      </c>
      <c r="AK494" t="e">
        <f t="shared" si="323"/>
        <v>#DIV/0!</v>
      </c>
      <c r="AL494" s="1">
        <v>0</v>
      </c>
      <c r="AM494" s="1">
        <v>0.5</v>
      </c>
      <c r="AN494" t="e">
        <f t="shared" si="324"/>
        <v>#DIV/0!</v>
      </c>
      <c r="AO494">
        <f t="shared" si="325"/>
        <v>5.5102975781723966</v>
      </c>
      <c r="AP494">
        <f t="shared" si="326"/>
        <v>2.0213516911412963</v>
      </c>
      <c r="AQ494">
        <f t="shared" si="327"/>
        <v>28.993841171264648</v>
      </c>
      <c r="AR494" s="1">
        <v>2</v>
      </c>
      <c r="AS494">
        <f t="shared" si="328"/>
        <v>4.644859790802002</v>
      </c>
      <c r="AT494" s="1">
        <v>1</v>
      </c>
      <c r="AU494">
        <f t="shared" si="329"/>
        <v>9.2897195816040039</v>
      </c>
      <c r="AV494" s="1">
        <v>26.512144088745117</v>
      </c>
      <c r="AW494" s="1">
        <v>25.125028610229492</v>
      </c>
      <c r="AX494" s="1">
        <v>601.112548828125</v>
      </c>
      <c r="AY494" s="1">
        <v>579.076904296875</v>
      </c>
      <c r="AZ494" s="1">
        <v>16.736068725585938</v>
      </c>
      <c r="BA494" s="1">
        <v>19.818941116333008</v>
      </c>
      <c r="BB494" s="1">
        <v>48.536521911621094</v>
      </c>
      <c r="BC494" s="1">
        <v>57.477207183837891</v>
      </c>
      <c r="BD494" s="1">
        <v>350.393310546875</v>
      </c>
      <c r="BE494" s="1">
        <v>1800.399169921875</v>
      </c>
      <c r="BF494" s="1">
        <v>1823.0394287109375</v>
      </c>
      <c r="BG494" s="1">
        <v>100.86250305175781</v>
      </c>
      <c r="BH494" s="1">
        <v>-1.5380287170410156</v>
      </c>
      <c r="BI494" s="1">
        <v>-1.0225200653076172</v>
      </c>
      <c r="BJ494" s="1">
        <v>0.25</v>
      </c>
      <c r="BK494" s="1">
        <v>-1.355140209197998</v>
      </c>
      <c r="BL494" s="1">
        <v>7.355140209197998</v>
      </c>
      <c r="BM494" s="1">
        <v>1</v>
      </c>
      <c r="BN494" s="1">
        <v>0</v>
      </c>
      <c r="BO494" s="1">
        <v>0.15999999642372131</v>
      </c>
      <c r="BP494" s="1">
        <v>111115</v>
      </c>
      <c r="BQ494">
        <f t="shared" si="330"/>
        <v>1.7519665527343748</v>
      </c>
      <c r="BR494">
        <f t="shared" si="331"/>
        <v>5.510297578172397E-3</v>
      </c>
      <c r="BS494">
        <f t="shared" si="332"/>
        <v>302.14384117126463</v>
      </c>
      <c r="BT494">
        <f t="shared" si="333"/>
        <v>299.66214408874509</v>
      </c>
      <c r="BU494">
        <f t="shared" si="334"/>
        <v>288.06386074877082</v>
      </c>
      <c r="BV494">
        <f t="shared" si="335"/>
        <v>5.854294680011949E-2</v>
      </c>
      <c r="BW494">
        <f t="shared" si="336"/>
        <v>4.0203396999700427</v>
      </c>
      <c r="BX494">
        <f t="shared" si="337"/>
        <v>39.859606675703823</v>
      </c>
      <c r="BY494">
        <f t="shared" si="338"/>
        <v>20.040665559370815</v>
      </c>
      <c r="BZ494">
        <f t="shared" si="339"/>
        <v>27.752992630004883</v>
      </c>
      <c r="CA494">
        <f t="shared" si="340"/>
        <v>3.7405372369386005</v>
      </c>
      <c r="CB494">
        <f t="shared" si="341"/>
        <v>0.26675133536116852</v>
      </c>
      <c r="CC494">
        <f t="shared" si="342"/>
        <v>1.9989880088287464</v>
      </c>
      <c r="CD494">
        <f t="shared" si="343"/>
        <v>1.7415492281098541</v>
      </c>
      <c r="CE494">
        <f t="shared" si="344"/>
        <v>0.16741061130889945</v>
      </c>
      <c r="CF494">
        <f t="shared" si="345"/>
        <v>35.524347742376037</v>
      </c>
      <c r="CG494">
        <f t="shared" si="346"/>
        <v>0.60821920191148815</v>
      </c>
      <c r="CH494">
        <f t="shared" si="347"/>
        <v>49.663586748074032</v>
      </c>
      <c r="CI494">
        <f t="shared" si="348"/>
        <v>573.93035333303021</v>
      </c>
      <c r="CJ494">
        <f t="shared" si="349"/>
        <v>3.0645308775391348E-2</v>
      </c>
      <c r="CK494">
        <f t="shared" si="350"/>
        <v>0</v>
      </c>
      <c r="CL494">
        <f t="shared" si="351"/>
        <v>1530.3392944335937</v>
      </c>
      <c r="CM494">
        <f t="shared" si="352"/>
        <v>0</v>
      </c>
      <c r="CN494" t="e">
        <f t="shared" si="353"/>
        <v>#DIV/0!</v>
      </c>
      <c r="CO494" t="e">
        <f t="shared" si="354"/>
        <v>#DIV/0!</v>
      </c>
      <c r="CP494" t="e">
        <f t="shared" si="358"/>
        <v>#DIV/0!</v>
      </c>
    </row>
    <row r="495" spans="1:94" x14ac:dyDescent="0.3">
      <c r="A495" s="40" t="str">
        <f>VLOOKUP(C495,ListCodeMtrx!A$1:B$91,2,TRUE)</f>
        <v>M32</v>
      </c>
      <c r="B495" s="1">
        <f t="shared" si="356"/>
        <v>800</v>
      </c>
      <c r="C495" s="11">
        <v>32</v>
      </c>
      <c r="D495" s="4" t="s">
        <v>195</v>
      </c>
      <c r="E495" s="5">
        <v>2</v>
      </c>
      <c r="F495" s="5">
        <v>1</v>
      </c>
      <c r="G495">
        <v>102</v>
      </c>
      <c r="H495" s="12">
        <v>41346</v>
      </c>
      <c r="I495">
        <v>1</v>
      </c>
      <c r="J495" s="1">
        <v>6</v>
      </c>
      <c r="K495" s="6">
        <v>0.53756944444444454</v>
      </c>
      <c r="L495" s="1">
        <v>1335.5</v>
      </c>
      <c r="M495" s="1">
        <v>0</v>
      </c>
      <c r="N495" s="1">
        <v>800</v>
      </c>
      <c r="O495" s="7">
        <f t="shared" si="313"/>
        <v>43.05702444562624</v>
      </c>
      <c r="P495" s="7">
        <f t="shared" si="314"/>
        <v>0.25782829047647432</v>
      </c>
      <c r="Q495" s="7">
        <f t="shared" si="315"/>
        <v>479.15634113982208</v>
      </c>
      <c r="R495" s="1">
        <v>29.135183334350586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t="e">
        <f t="shared" si="316"/>
        <v>#DIV/0!</v>
      </c>
      <c r="AA495" t="e">
        <f t="shared" si="317"/>
        <v>#DIV/0!</v>
      </c>
      <c r="AB495" t="e">
        <f t="shared" si="318"/>
        <v>#DIV/0!</v>
      </c>
      <c r="AC495" s="1">
        <v>-1</v>
      </c>
      <c r="AD495" s="1">
        <v>0.85</v>
      </c>
      <c r="AE495" s="1">
        <v>0.85</v>
      </c>
      <c r="AF495" s="1">
        <v>9.9781646728515625</v>
      </c>
      <c r="AG495">
        <f t="shared" si="319"/>
        <v>0.85</v>
      </c>
      <c r="AH495">
        <f t="shared" si="320"/>
        <v>2.8792767657469548E-2</v>
      </c>
      <c r="AI495" t="e">
        <f t="shared" si="321"/>
        <v>#DIV/0!</v>
      </c>
      <c r="AJ495" t="e">
        <f t="shared" si="322"/>
        <v>#DIV/0!</v>
      </c>
      <c r="AK495" t="e">
        <f t="shared" si="323"/>
        <v>#DIV/0!</v>
      </c>
      <c r="AL495" s="1">
        <v>0</v>
      </c>
      <c r="AM495" s="1">
        <v>0.5</v>
      </c>
      <c r="AN495" t="e">
        <f t="shared" si="324"/>
        <v>#DIV/0!</v>
      </c>
      <c r="AO495">
        <f t="shared" si="325"/>
        <v>5.3079907567883469</v>
      </c>
      <c r="AP495">
        <f t="shared" si="326"/>
        <v>2.0700877645159097</v>
      </c>
      <c r="AQ495">
        <f t="shared" si="327"/>
        <v>29.135183334350586</v>
      </c>
      <c r="AR495" s="1">
        <v>2</v>
      </c>
      <c r="AS495">
        <f t="shared" si="328"/>
        <v>4.644859790802002</v>
      </c>
      <c r="AT495" s="1">
        <v>1</v>
      </c>
      <c r="AU495">
        <f t="shared" si="329"/>
        <v>9.2897195816040039</v>
      </c>
      <c r="AV495" s="1">
        <v>26.535089492797852</v>
      </c>
      <c r="AW495" s="1">
        <v>25.121427536010742</v>
      </c>
      <c r="AX495" s="1">
        <v>800.7520751953125</v>
      </c>
      <c r="AY495" s="1">
        <v>773.83123779296875</v>
      </c>
      <c r="AZ495" s="1">
        <v>16.694330215454102</v>
      </c>
      <c r="BA495" s="1">
        <v>19.664478302001953</v>
      </c>
      <c r="BB495" s="1">
        <v>48.346240997314453</v>
      </c>
      <c r="BC495" s="1">
        <v>56.94769287109375</v>
      </c>
      <c r="BD495" s="1">
        <v>350.39410400390625</v>
      </c>
      <c r="BE495" s="1">
        <v>1800.1671142578125</v>
      </c>
      <c r="BF495" s="1">
        <v>1680.0826416015625</v>
      </c>
      <c r="BG495" s="1">
        <v>100.85457611083984</v>
      </c>
      <c r="BH495" s="1">
        <v>-5.5435218811035156</v>
      </c>
      <c r="BI495" s="1">
        <v>-0.98000335693359375</v>
      </c>
      <c r="BJ495" s="1">
        <v>0.75</v>
      </c>
      <c r="BK495" s="1">
        <v>-1.355140209197998</v>
      </c>
      <c r="BL495" s="1">
        <v>7.355140209197998</v>
      </c>
      <c r="BM495" s="1">
        <v>1</v>
      </c>
      <c r="BN495" s="1">
        <v>0</v>
      </c>
      <c r="BO495" s="1">
        <v>0.15999999642372131</v>
      </c>
      <c r="BP495" s="1">
        <v>111115</v>
      </c>
      <c r="BQ495">
        <f t="shared" si="330"/>
        <v>1.7519705200195312</v>
      </c>
      <c r="BR495">
        <f t="shared" si="331"/>
        <v>5.3079907567883467E-3</v>
      </c>
      <c r="BS495">
        <f t="shared" si="332"/>
        <v>302.28518333435056</v>
      </c>
      <c r="BT495">
        <f t="shared" si="333"/>
        <v>299.68508949279783</v>
      </c>
      <c r="BU495">
        <f t="shared" si="334"/>
        <v>288.02673184335072</v>
      </c>
      <c r="BV495">
        <f t="shared" si="335"/>
        <v>8.5999311159014352E-2</v>
      </c>
      <c r="BW495">
        <f t="shared" si="336"/>
        <v>4.0533403881051244</v>
      </c>
      <c r="BX495">
        <f t="shared" si="337"/>
        <v>40.189950167957441</v>
      </c>
      <c r="BY495">
        <f t="shared" si="338"/>
        <v>20.525471865955488</v>
      </c>
      <c r="BZ495">
        <f t="shared" si="339"/>
        <v>27.835136413574219</v>
      </c>
      <c r="CA495">
        <f t="shared" si="340"/>
        <v>3.7585200990990852</v>
      </c>
      <c r="CB495">
        <f t="shared" si="341"/>
        <v>0.25086572498210141</v>
      </c>
      <c r="CC495">
        <f t="shared" si="342"/>
        <v>1.9832526235892147</v>
      </c>
      <c r="CD495">
        <f t="shared" si="343"/>
        <v>1.7752674755098705</v>
      </c>
      <c r="CE495">
        <f t="shared" si="344"/>
        <v>0.15740210047106459</v>
      </c>
      <c r="CF495">
        <f t="shared" si="345"/>
        <v>48.325109676477723</v>
      </c>
      <c r="CG495">
        <f t="shared" si="346"/>
        <v>0.61920005000885714</v>
      </c>
      <c r="CH495">
        <f t="shared" si="347"/>
        <v>48.774981823882747</v>
      </c>
      <c r="CI495">
        <f t="shared" si="348"/>
        <v>767.57410780201599</v>
      </c>
      <c r="CJ495">
        <f t="shared" si="349"/>
        <v>2.7360297375580381E-2</v>
      </c>
      <c r="CK495">
        <f t="shared" si="350"/>
        <v>0</v>
      </c>
      <c r="CL495">
        <f t="shared" si="351"/>
        <v>1530.1420471191407</v>
      </c>
      <c r="CM495">
        <f t="shared" si="352"/>
        <v>0</v>
      </c>
      <c r="CN495" t="e">
        <f t="shared" si="353"/>
        <v>#DIV/0!</v>
      </c>
      <c r="CO495" t="e">
        <f t="shared" si="354"/>
        <v>#DIV/0!</v>
      </c>
      <c r="CP495" t="e">
        <f t="shared" si="358"/>
        <v>#DIV/0!</v>
      </c>
    </row>
    <row r="496" spans="1:94" hidden="1" x14ac:dyDescent="0.3">
      <c r="A496" t="str">
        <f>VLOOKUP(C496,ListCodeMtrx!A$1:B$91,2,TRUE)</f>
        <v>M32</v>
      </c>
      <c r="B496" s="1" t="str">
        <f t="shared" si="356"/>
        <v>400b</v>
      </c>
      <c r="C496" s="11">
        <v>32</v>
      </c>
      <c r="D496" s="4" t="s">
        <v>195</v>
      </c>
      <c r="E496" s="5">
        <v>2</v>
      </c>
      <c r="F496" s="5">
        <v>1</v>
      </c>
      <c r="G496">
        <v>102</v>
      </c>
      <c r="H496" s="12">
        <v>41346</v>
      </c>
      <c r="I496">
        <v>1</v>
      </c>
      <c r="J496" s="1">
        <v>7</v>
      </c>
      <c r="K496" s="6">
        <v>0.53983796296296294</v>
      </c>
      <c r="L496" s="1">
        <v>1531.5</v>
      </c>
      <c r="M496" s="1">
        <v>0</v>
      </c>
      <c r="N496" s="1" t="s">
        <v>178</v>
      </c>
      <c r="O496">
        <f t="shared" si="313"/>
        <v>22.49411914978689</v>
      </c>
      <c r="P496">
        <f t="shared" si="314"/>
        <v>0.25241517683992959</v>
      </c>
      <c r="Q496">
        <f t="shared" si="315"/>
        <v>228.41294512076411</v>
      </c>
      <c r="R496" s="1">
        <v>29.273578643798828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t="e">
        <f t="shared" si="316"/>
        <v>#DIV/0!</v>
      </c>
      <c r="AA496" t="e">
        <f t="shared" si="317"/>
        <v>#DIV/0!</v>
      </c>
      <c r="AB496" t="e">
        <f t="shared" si="318"/>
        <v>#DIV/0!</v>
      </c>
      <c r="AC496" s="1">
        <v>-1</v>
      </c>
      <c r="AD496" s="1">
        <v>0.85</v>
      </c>
      <c r="AE496" s="1">
        <v>0.85</v>
      </c>
      <c r="AF496" s="1">
        <v>9.9781646728515625</v>
      </c>
      <c r="AG496">
        <f t="shared" si="319"/>
        <v>0.85</v>
      </c>
      <c r="AH496">
        <f t="shared" si="320"/>
        <v>1.5364146145127962E-2</v>
      </c>
      <c r="AI496" t="e">
        <f t="shared" si="321"/>
        <v>#DIV/0!</v>
      </c>
      <c r="AJ496" t="e">
        <f t="shared" si="322"/>
        <v>#DIV/0!</v>
      </c>
      <c r="AK496" t="e">
        <f t="shared" si="323"/>
        <v>#DIV/0!</v>
      </c>
      <c r="AL496" s="1">
        <v>0</v>
      </c>
      <c r="AM496" s="1">
        <v>0.5</v>
      </c>
      <c r="AN496" t="e">
        <f t="shared" si="324"/>
        <v>#DIV/0!</v>
      </c>
      <c r="AO496">
        <f t="shared" si="325"/>
        <v>5.293561695739446</v>
      </c>
      <c r="AP496">
        <f t="shared" si="326"/>
        <v>2.1070966141276628</v>
      </c>
      <c r="AQ496">
        <f t="shared" si="327"/>
        <v>29.273578643798828</v>
      </c>
      <c r="AR496" s="1">
        <v>2</v>
      </c>
      <c r="AS496">
        <f t="shared" si="328"/>
        <v>4.644859790802002</v>
      </c>
      <c r="AT496" s="1">
        <v>1</v>
      </c>
      <c r="AU496">
        <f t="shared" si="329"/>
        <v>9.2897195816040039</v>
      </c>
      <c r="AV496" s="1">
        <v>26.570323944091797</v>
      </c>
      <c r="AW496" s="1">
        <v>25.125766754150391</v>
      </c>
      <c r="AX496" s="1">
        <v>398.84567260742188</v>
      </c>
      <c r="AY496" s="1">
        <v>384.84332275390625</v>
      </c>
      <c r="AZ496" s="1">
        <v>16.659183502197266</v>
      </c>
      <c r="BA496" s="1">
        <v>19.621435165405273</v>
      </c>
      <c r="BB496" s="1">
        <v>48.141311645507813</v>
      </c>
      <c r="BC496" s="1">
        <v>56.701553344726563</v>
      </c>
      <c r="BD496" s="1">
        <v>350.38848876953125</v>
      </c>
      <c r="BE496" s="1">
        <v>1799.002685546875</v>
      </c>
      <c r="BF496" s="1">
        <v>1853.5594482421875</v>
      </c>
      <c r="BG496" s="1">
        <v>100.84812927246094</v>
      </c>
      <c r="BH496" s="1">
        <v>1.8988914489746094</v>
      </c>
      <c r="BI496" s="1">
        <v>-1.0432147979736328</v>
      </c>
      <c r="BJ496" s="1">
        <v>0.25</v>
      </c>
      <c r="BK496" s="1">
        <v>-1.355140209197998</v>
      </c>
      <c r="BL496" s="1">
        <v>7.355140209197998</v>
      </c>
      <c r="BM496" s="1">
        <v>1</v>
      </c>
      <c r="BN496" s="1">
        <v>0</v>
      </c>
      <c r="BO496" s="1">
        <v>0.15999999642372131</v>
      </c>
      <c r="BP496" s="1">
        <v>111115</v>
      </c>
      <c r="BQ496">
        <f t="shared" si="330"/>
        <v>1.7519424438476561</v>
      </c>
      <c r="BR496">
        <f t="shared" si="331"/>
        <v>5.2935616957394457E-3</v>
      </c>
      <c r="BS496">
        <f t="shared" si="332"/>
        <v>302.42357864379881</v>
      </c>
      <c r="BT496">
        <f t="shared" si="333"/>
        <v>299.72032394409177</v>
      </c>
      <c r="BU496">
        <f t="shared" si="334"/>
        <v>287.84042325376504</v>
      </c>
      <c r="BV496">
        <f t="shared" si="335"/>
        <v>8.3091262939187741E-2</v>
      </c>
      <c r="BW496">
        <f t="shared" si="336"/>
        <v>4.0858816441996648</v>
      </c>
      <c r="BX496">
        <f t="shared" si="337"/>
        <v>40.515195211612273</v>
      </c>
      <c r="BY496">
        <f t="shared" si="338"/>
        <v>20.893760046206999</v>
      </c>
      <c r="BZ496">
        <f t="shared" si="339"/>
        <v>27.921951293945313</v>
      </c>
      <c r="CA496">
        <f t="shared" si="340"/>
        <v>3.7776074993840258</v>
      </c>
      <c r="CB496">
        <f t="shared" si="341"/>
        <v>0.24573811524815611</v>
      </c>
      <c r="CC496">
        <f t="shared" si="342"/>
        <v>1.978785030072002</v>
      </c>
      <c r="CD496">
        <f t="shared" si="343"/>
        <v>1.7988224693120238</v>
      </c>
      <c r="CE496">
        <f t="shared" si="344"/>
        <v>0.15417257478590932</v>
      </c>
      <c r="CF496">
        <f t="shared" si="345"/>
        <v>23.035018217042342</v>
      </c>
      <c r="CG496">
        <f t="shared" si="346"/>
        <v>0.59352191298594037</v>
      </c>
      <c r="CH496">
        <f t="shared" si="347"/>
        <v>48.237579160070787</v>
      </c>
      <c r="CI496">
        <f t="shared" si="348"/>
        <v>381.57443389397264</v>
      </c>
      <c r="CJ496">
        <f t="shared" si="349"/>
        <v>2.8436440095077578E-2</v>
      </c>
      <c r="CK496">
        <f t="shared" si="350"/>
        <v>0</v>
      </c>
      <c r="CL496">
        <f t="shared" si="351"/>
        <v>1529.1522827148437</v>
      </c>
      <c r="CM496">
        <f t="shared" si="352"/>
        <v>0</v>
      </c>
      <c r="CN496" t="e">
        <f t="shared" si="353"/>
        <v>#DIV/0!</v>
      </c>
      <c r="CO496" t="e">
        <f t="shared" si="354"/>
        <v>#DIV/0!</v>
      </c>
      <c r="CP496" t="e">
        <f t="shared" si="358"/>
        <v>#DIV/0!</v>
      </c>
    </row>
    <row r="497" spans="1:94" hidden="1" x14ac:dyDescent="0.3">
      <c r="A497" t="str">
        <f>VLOOKUP(C497,ListCodeMtrx!A$1:B$91,2,TRUE)</f>
        <v>M32</v>
      </c>
      <c r="B497" s="1" t="str">
        <f t="shared" si="356"/>
        <v>400F</v>
      </c>
      <c r="C497" s="8">
        <v>32</v>
      </c>
      <c r="D497" s="4" t="s">
        <v>195</v>
      </c>
      <c r="E497" s="5">
        <v>2</v>
      </c>
      <c r="F497" s="5">
        <v>1</v>
      </c>
      <c r="G497">
        <v>102</v>
      </c>
      <c r="H497" s="13">
        <v>41346</v>
      </c>
      <c r="I497" s="8">
        <v>1</v>
      </c>
      <c r="J497" s="9">
        <v>8</v>
      </c>
      <c r="K497" s="6">
        <v>0.53997685185185185</v>
      </c>
      <c r="L497" s="9">
        <v>1534</v>
      </c>
      <c r="M497" s="9">
        <v>0</v>
      </c>
      <c r="N497" s="1" t="s">
        <v>179</v>
      </c>
      <c r="O497" s="7">
        <f t="shared" si="313"/>
        <v>22.807132996971639</v>
      </c>
      <c r="P497" s="7">
        <f t="shared" si="314"/>
        <v>0.2518232613397034</v>
      </c>
      <c r="Q497" s="7">
        <f t="shared" si="315"/>
        <v>225.96448009018945</v>
      </c>
      <c r="R497" s="9">
        <v>29.281694412231445</v>
      </c>
      <c r="S497" s="9">
        <v>1</v>
      </c>
      <c r="T497" s="9">
        <v>1</v>
      </c>
      <c r="U497" s="9">
        <v>0</v>
      </c>
      <c r="V497" s="9">
        <v>0</v>
      </c>
      <c r="W497" s="9">
        <v>278.09326171875</v>
      </c>
      <c r="X497" s="9">
        <v>595.48602294921875</v>
      </c>
      <c r="Y497" s="9">
        <v>429.519775390625</v>
      </c>
      <c r="Z497" s="8" t="e">
        <f t="shared" si="316"/>
        <v>#DIV/0!</v>
      </c>
      <c r="AA497" s="8">
        <f t="shared" si="317"/>
        <v>0.5329978353791438</v>
      </c>
      <c r="AB497" s="8">
        <f t="shared" si="318"/>
        <v>0.27870720917449116</v>
      </c>
      <c r="AC497" s="9">
        <v>-1</v>
      </c>
      <c r="AD497" s="9">
        <v>0.85</v>
      </c>
      <c r="AE497" s="9">
        <v>0.85</v>
      </c>
      <c r="AF497" s="9">
        <v>9.9528074264526367</v>
      </c>
      <c r="AG497" s="8">
        <f t="shared" si="319"/>
        <v>0.85</v>
      </c>
      <c r="AH497" s="8">
        <f t="shared" si="320"/>
        <v>1.6088327558648492E-2</v>
      </c>
      <c r="AI497" s="8">
        <f t="shared" si="321"/>
        <v>0.52290495509467683</v>
      </c>
      <c r="AJ497" s="8">
        <f t="shared" si="322"/>
        <v>2.1413176977709885</v>
      </c>
      <c r="AK497" s="8">
        <f t="shared" si="323"/>
        <v>-1</v>
      </c>
      <c r="AL497" s="9">
        <v>1740.913818359375</v>
      </c>
      <c r="AM497" s="9">
        <v>0.5</v>
      </c>
      <c r="AN497" s="8">
        <f t="shared" si="324"/>
        <v>206.21222348450559</v>
      </c>
      <c r="AO497" s="8">
        <f t="shared" si="325"/>
        <v>5.2864211094554214</v>
      </c>
      <c r="AP497" s="8">
        <f t="shared" si="326"/>
        <v>2.109062955065625</v>
      </c>
      <c r="AQ497" s="8">
        <f t="shared" si="327"/>
        <v>29.281694412231445</v>
      </c>
      <c r="AR497" s="9">
        <v>2</v>
      </c>
      <c r="AS497" s="8">
        <f t="shared" si="328"/>
        <v>4.644859790802002</v>
      </c>
      <c r="AT497" s="9">
        <v>1</v>
      </c>
      <c r="AU497" s="8">
        <f t="shared" si="329"/>
        <v>9.2897195816040039</v>
      </c>
      <c r="AV497" s="9">
        <v>26.573230743408203</v>
      </c>
      <c r="AW497" s="9">
        <v>25.125173568725586</v>
      </c>
      <c r="AX497" s="9">
        <v>398.91064453125</v>
      </c>
      <c r="AY497" s="9">
        <v>384.73089599609375</v>
      </c>
      <c r="AZ497" s="9">
        <v>16.662416458129883</v>
      </c>
      <c r="BA497" s="9">
        <v>19.620807647705078</v>
      </c>
      <c r="BB497" s="9">
        <v>48.142707824707031</v>
      </c>
      <c r="BC497" s="9">
        <v>56.690383911132813</v>
      </c>
      <c r="BD497" s="9">
        <v>350.3726806640625</v>
      </c>
      <c r="BE497" s="9">
        <v>1740.913818359375</v>
      </c>
      <c r="BF497" s="9">
        <v>1841.2701416015625</v>
      </c>
      <c r="BG497" s="9">
        <v>100.8487548828125</v>
      </c>
      <c r="BH497" s="9">
        <v>1.8988914489746094</v>
      </c>
      <c r="BI497" s="9">
        <v>-1.0432147979736328</v>
      </c>
      <c r="BJ497" s="9">
        <v>0.25</v>
      </c>
      <c r="BK497" s="9">
        <v>-1.355140209197998</v>
      </c>
      <c r="BL497" s="9">
        <v>7.355140209197998</v>
      </c>
      <c r="BM497" s="9">
        <v>1</v>
      </c>
      <c r="BN497" s="9">
        <v>0</v>
      </c>
      <c r="BO497" s="9">
        <v>0.15999999642372131</v>
      </c>
      <c r="BP497" s="9">
        <v>111115</v>
      </c>
      <c r="BQ497" s="8">
        <f t="shared" si="330"/>
        <v>1.7518634033203124</v>
      </c>
      <c r="BR497" s="8">
        <f t="shared" si="331"/>
        <v>5.2864211094554216E-3</v>
      </c>
      <c r="BS497" s="8">
        <f t="shared" si="332"/>
        <v>302.43169441223142</v>
      </c>
      <c r="BT497" s="8">
        <f t="shared" si="333"/>
        <v>299.72323074340818</v>
      </c>
      <c r="BU497" s="8">
        <f t="shared" si="334"/>
        <v>278.54620471150702</v>
      </c>
      <c r="BV497" s="8">
        <f t="shared" si="335"/>
        <v>4.98510491674964E-2</v>
      </c>
      <c r="BW497" s="8">
        <f t="shared" si="336"/>
        <v>4.0877969761318473</v>
      </c>
      <c r="BX497" s="8">
        <f t="shared" si="337"/>
        <v>40.533936000319663</v>
      </c>
      <c r="BY497" s="8">
        <f t="shared" si="338"/>
        <v>20.913128352614585</v>
      </c>
      <c r="BZ497" s="8">
        <f t="shared" si="339"/>
        <v>27.927462577819824</v>
      </c>
      <c r="CA497" s="8">
        <f t="shared" si="340"/>
        <v>3.7788220778343917</v>
      </c>
      <c r="CB497" s="8">
        <f t="shared" si="341"/>
        <v>0.24517706627506955</v>
      </c>
      <c r="CC497" s="8">
        <f t="shared" si="342"/>
        <v>1.9787340210662223</v>
      </c>
      <c r="CD497" s="8">
        <f t="shared" si="343"/>
        <v>1.8000880567681694</v>
      </c>
      <c r="CE497" s="8">
        <f t="shared" si="344"/>
        <v>0.15381924018011495</v>
      </c>
      <c r="CF497" s="8">
        <f t="shared" si="345"/>
        <v>22.788236464837684</v>
      </c>
      <c r="CG497" s="8">
        <f t="shared" si="346"/>
        <v>0.58733125527949204</v>
      </c>
      <c r="CH497" s="8">
        <f t="shared" si="347"/>
        <v>48.209854167098918</v>
      </c>
      <c r="CI497" s="8">
        <f t="shared" si="348"/>
        <v>381.4165193590548</v>
      </c>
      <c r="CJ497" s="8">
        <f t="shared" si="349"/>
        <v>2.8827502217295603E-2</v>
      </c>
      <c r="CK497" s="8">
        <f t="shared" si="350"/>
        <v>0</v>
      </c>
      <c r="CL497" s="8">
        <f t="shared" si="351"/>
        <v>1479.7767456054687</v>
      </c>
      <c r="CM497" s="8">
        <f t="shared" si="352"/>
        <v>317.39276123046875</v>
      </c>
      <c r="CN497" s="8">
        <f t="shared" si="353"/>
        <v>0.27870720917449116</v>
      </c>
      <c r="CO497" s="8" t="e">
        <f t="shared" si="354"/>
        <v>#DIV/0!</v>
      </c>
      <c r="CP497" t="e">
        <f t="shared" si="358"/>
        <v>#DIV/0!</v>
      </c>
    </row>
    <row r="498" spans="1:94" hidden="1" x14ac:dyDescent="0.3">
      <c r="A498" t="str">
        <f>VLOOKUP(C498,ListCodeMtrx!A$1:B$91,2,TRUE)</f>
        <v>M39</v>
      </c>
      <c r="B498" s="1" t="str">
        <f t="shared" si="356"/>
        <v>400a</v>
      </c>
      <c r="C498" s="11">
        <v>39</v>
      </c>
      <c r="D498" s="4" t="s">
        <v>193</v>
      </c>
      <c r="E498" s="5">
        <v>2</v>
      </c>
      <c r="F498" s="5">
        <v>2</v>
      </c>
      <c r="G498">
        <v>102</v>
      </c>
      <c r="H498" s="12">
        <v>41346</v>
      </c>
      <c r="I498">
        <v>1</v>
      </c>
      <c r="J498" s="1">
        <v>25</v>
      </c>
      <c r="K498" s="6">
        <v>0.57960648148148142</v>
      </c>
      <c r="L498" s="1">
        <v>4967.5</v>
      </c>
      <c r="M498" s="1">
        <v>0</v>
      </c>
      <c r="N498" s="1" t="s">
        <v>177</v>
      </c>
      <c r="O498">
        <f t="shared" si="313"/>
        <v>20.371565582978992</v>
      </c>
      <c r="P498">
        <f t="shared" si="314"/>
        <v>0.22499447235342476</v>
      </c>
      <c r="Q498">
        <f t="shared" si="315"/>
        <v>227.73209286362655</v>
      </c>
      <c r="R498" s="1">
        <v>30.071290969848633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t="e">
        <f t="shared" si="316"/>
        <v>#DIV/0!</v>
      </c>
      <c r="AA498" t="e">
        <f t="shared" si="317"/>
        <v>#DIV/0!</v>
      </c>
      <c r="AB498" t="e">
        <f t="shared" si="318"/>
        <v>#DIV/0!</v>
      </c>
      <c r="AC498" s="1">
        <v>-1</v>
      </c>
      <c r="AD498" s="1">
        <v>0.85</v>
      </c>
      <c r="AE498" s="1">
        <v>0.85</v>
      </c>
      <c r="AF498" s="1">
        <v>9.9307594299316406</v>
      </c>
      <c r="AG498">
        <f t="shared" si="319"/>
        <v>0.84999999999999987</v>
      </c>
      <c r="AH498">
        <f t="shared" si="320"/>
        <v>1.3954633613152259E-2</v>
      </c>
      <c r="AI498" t="e">
        <f t="shared" si="321"/>
        <v>#DIV/0!</v>
      </c>
      <c r="AJ498" t="e">
        <f t="shared" si="322"/>
        <v>#DIV/0!</v>
      </c>
      <c r="AK498" t="e">
        <f t="shared" si="323"/>
        <v>#DIV/0!</v>
      </c>
      <c r="AL498" s="1">
        <v>1800.458740234375</v>
      </c>
      <c r="AM498" s="1">
        <v>0.5</v>
      </c>
      <c r="AN498" t="e">
        <f t="shared" si="324"/>
        <v>#DIV/0!</v>
      </c>
      <c r="AO498">
        <f t="shared" si="325"/>
        <v>5.1286256978575135</v>
      </c>
      <c r="AP498">
        <f t="shared" si="326"/>
        <v>2.2789476496077725</v>
      </c>
      <c r="AQ498">
        <f t="shared" si="327"/>
        <v>30.071290969848633</v>
      </c>
      <c r="AR498" s="1">
        <v>2</v>
      </c>
      <c r="AS498">
        <f t="shared" si="328"/>
        <v>4.644859790802002</v>
      </c>
      <c r="AT498" s="1">
        <v>1</v>
      </c>
      <c r="AU498">
        <f t="shared" si="329"/>
        <v>9.2897195816040039</v>
      </c>
      <c r="AV498" s="1">
        <v>26.806011199951172</v>
      </c>
      <c r="AW498" s="1">
        <v>25.119653701782227</v>
      </c>
      <c r="AX498" s="1">
        <v>399.81005859375</v>
      </c>
      <c r="AY498" s="1">
        <v>387.04776000976562</v>
      </c>
      <c r="AZ498" s="1">
        <v>16.970907211303711</v>
      </c>
      <c r="BA498" s="1">
        <v>19.840505599975586</v>
      </c>
      <c r="BB498" s="1">
        <v>48.320480346679688</v>
      </c>
      <c r="BC498" s="1">
        <v>56.490959167480469</v>
      </c>
      <c r="BD498" s="1">
        <v>350.3536376953125</v>
      </c>
      <c r="BE498" s="1">
        <v>1801.7684326171875</v>
      </c>
      <c r="BF498" s="1">
        <v>1447.3621826171875</v>
      </c>
      <c r="BG498" s="1">
        <v>100.75244140625</v>
      </c>
      <c r="BH498" s="1">
        <v>2.3375015258789062</v>
      </c>
      <c r="BI498" s="1">
        <v>-1.0532817840576172</v>
      </c>
      <c r="BJ498" s="1">
        <v>0.25</v>
      </c>
      <c r="BK498" s="1">
        <v>-1.355140209197998</v>
      </c>
      <c r="BL498" s="1">
        <v>7.355140209197998</v>
      </c>
      <c r="BM498" s="1">
        <v>1</v>
      </c>
      <c r="BN498" s="1">
        <v>0</v>
      </c>
      <c r="BO498" s="1">
        <v>0.15999999642372131</v>
      </c>
      <c r="BP498" s="1">
        <v>111115</v>
      </c>
      <c r="BQ498">
        <f t="shared" si="330"/>
        <v>1.7517681884765623</v>
      </c>
      <c r="BR498">
        <f t="shared" si="331"/>
        <v>5.1286256978575135E-3</v>
      </c>
      <c r="BS498">
        <f t="shared" si="332"/>
        <v>303.22129096984861</v>
      </c>
      <c r="BT498">
        <f t="shared" si="333"/>
        <v>299.95601119995115</v>
      </c>
      <c r="BU498">
        <f t="shared" si="334"/>
        <v>288.28294277512396</v>
      </c>
      <c r="BV498">
        <f t="shared" si="335"/>
        <v>8.6399976662127023E-2</v>
      </c>
      <c r="BW498">
        <f t="shared" si="336"/>
        <v>4.2779270275396879</v>
      </c>
      <c r="BX498">
        <f t="shared" si="337"/>
        <v>42.459785270020404</v>
      </c>
      <c r="BY498">
        <f t="shared" si="338"/>
        <v>22.619279670044818</v>
      </c>
      <c r="BZ498">
        <f t="shared" si="339"/>
        <v>28.438651084899902</v>
      </c>
      <c r="CA498">
        <f t="shared" si="340"/>
        <v>3.8929700702413972</v>
      </c>
      <c r="CB498">
        <f t="shared" si="341"/>
        <v>0.21967402737709457</v>
      </c>
      <c r="CC498">
        <f t="shared" si="342"/>
        <v>1.9989793779319152</v>
      </c>
      <c r="CD498">
        <f t="shared" si="343"/>
        <v>1.893990692309482</v>
      </c>
      <c r="CE498">
        <f t="shared" si="344"/>
        <v>0.13776456422727068</v>
      </c>
      <c r="CF498">
        <f t="shared" si="345"/>
        <v>22.944564342565215</v>
      </c>
      <c r="CG498">
        <f t="shared" si="346"/>
        <v>0.5883824075299664</v>
      </c>
      <c r="CH498">
        <f t="shared" si="347"/>
        <v>46.315197205847561</v>
      </c>
      <c r="CI498">
        <f t="shared" si="348"/>
        <v>384.0873247355425</v>
      </c>
      <c r="CJ498">
        <f t="shared" si="349"/>
        <v>2.4565066759679472E-2</v>
      </c>
      <c r="CK498">
        <f t="shared" si="350"/>
        <v>0</v>
      </c>
      <c r="CL498">
        <f t="shared" si="351"/>
        <v>1531.5031677246091</v>
      </c>
      <c r="CM498">
        <f t="shared" si="352"/>
        <v>0</v>
      </c>
      <c r="CN498" t="e">
        <f t="shared" si="353"/>
        <v>#DIV/0!</v>
      </c>
      <c r="CO498" t="e">
        <f t="shared" si="354"/>
        <v>#DIV/0!</v>
      </c>
      <c r="CP498" t="e">
        <f t="shared" si="358"/>
        <v>#DIV/0!</v>
      </c>
    </row>
    <row r="499" spans="1:94" x14ac:dyDescent="0.3">
      <c r="A499" s="40" t="str">
        <f>VLOOKUP(C499,ListCodeMtrx!A$1:B$91,2,TRUE)</f>
        <v>M39</v>
      </c>
      <c r="B499" s="1">
        <f t="shared" si="356"/>
        <v>50</v>
      </c>
      <c r="C499" s="11">
        <v>39</v>
      </c>
      <c r="D499" s="4" t="s">
        <v>193</v>
      </c>
      <c r="E499" s="5">
        <v>2</v>
      </c>
      <c r="F499" s="5">
        <v>2</v>
      </c>
      <c r="G499">
        <v>102</v>
      </c>
      <c r="H499" s="12">
        <v>41346</v>
      </c>
      <c r="I499">
        <v>1</v>
      </c>
      <c r="J499" s="1">
        <v>26</v>
      </c>
      <c r="K499" s="6">
        <v>0.58155092592592594</v>
      </c>
      <c r="L499" s="1">
        <v>5135.5</v>
      </c>
      <c r="M499" s="1">
        <v>0</v>
      </c>
      <c r="N499" s="1">
        <v>50</v>
      </c>
      <c r="O499" s="7">
        <f t="shared" si="313"/>
        <v>-2.8256880498045218</v>
      </c>
      <c r="P499" s="7">
        <f t="shared" si="314"/>
        <v>0.21943752934965363</v>
      </c>
      <c r="Q499" s="7">
        <f t="shared" si="315"/>
        <v>65.91202462758578</v>
      </c>
      <c r="R499" s="1">
        <v>30.388437271118164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t="e">
        <f t="shared" si="316"/>
        <v>#DIV/0!</v>
      </c>
      <c r="AA499" t="e">
        <f t="shared" si="317"/>
        <v>#DIV/0!</v>
      </c>
      <c r="AB499" t="e">
        <f t="shared" si="318"/>
        <v>#DIV/0!</v>
      </c>
      <c r="AC499" s="1">
        <v>-1</v>
      </c>
      <c r="AD499" s="1">
        <v>0.85</v>
      </c>
      <c r="AE499" s="1">
        <v>0.85</v>
      </c>
      <c r="AF499" s="1">
        <v>9.9307594299316406</v>
      </c>
      <c r="AG499">
        <f t="shared" si="319"/>
        <v>0.84999999999999987</v>
      </c>
      <c r="AH499">
        <f t="shared" si="320"/>
        <v>-1.1930392840089569E-3</v>
      </c>
      <c r="AI499" t="e">
        <f t="shared" si="321"/>
        <v>#DIV/0!</v>
      </c>
      <c r="AJ499" t="e">
        <f t="shared" si="322"/>
        <v>#DIV/0!</v>
      </c>
      <c r="AK499" t="e">
        <f t="shared" si="323"/>
        <v>#DIV/0!</v>
      </c>
      <c r="AL499" s="1">
        <v>1800.458740234375</v>
      </c>
      <c r="AM499" s="1">
        <v>0.5</v>
      </c>
      <c r="AN499" t="e">
        <f t="shared" si="324"/>
        <v>#DIV/0!</v>
      </c>
      <c r="AO499">
        <f t="shared" si="325"/>
        <v>5.1383804703981077</v>
      </c>
      <c r="AP499">
        <f t="shared" si="326"/>
        <v>2.3385182320022881</v>
      </c>
      <c r="AQ499">
        <f t="shared" si="327"/>
        <v>30.388437271118164</v>
      </c>
      <c r="AR499" s="1">
        <v>2</v>
      </c>
      <c r="AS499">
        <f t="shared" si="328"/>
        <v>4.644859790802002</v>
      </c>
      <c r="AT499" s="1">
        <v>1</v>
      </c>
      <c r="AU499">
        <f t="shared" si="329"/>
        <v>9.2897195816040039</v>
      </c>
      <c r="AV499" s="1">
        <v>26.869863510131836</v>
      </c>
      <c r="AW499" s="1">
        <v>25.124050140380859</v>
      </c>
      <c r="AX499" s="1">
        <v>45.575981140136719</v>
      </c>
      <c r="AY499" s="1">
        <v>47.051101684570312</v>
      </c>
      <c r="AZ499" s="1">
        <v>17.154220581054687</v>
      </c>
      <c r="BA499" s="1">
        <v>20.028888702392578</v>
      </c>
      <c r="BB499" s="1">
        <v>48.658370971679688</v>
      </c>
      <c r="BC499" s="1">
        <v>56.81243896484375</v>
      </c>
      <c r="BD499" s="1">
        <v>350.3336181640625</v>
      </c>
      <c r="BE499" s="1">
        <v>1800.333251953125</v>
      </c>
      <c r="BF499" s="1">
        <v>1436.9736328125</v>
      </c>
      <c r="BG499" s="1">
        <v>100.7503662109375</v>
      </c>
      <c r="BH499" s="1">
        <v>4.8751869201660156</v>
      </c>
      <c r="BI499" s="1">
        <v>-1.1474685668945312</v>
      </c>
      <c r="BJ499" s="1">
        <v>0.25</v>
      </c>
      <c r="BK499" s="1">
        <v>-1.355140209197998</v>
      </c>
      <c r="BL499" s="1">
        <v>7.355140209197998</v>
      </c>
      <c r="BM499" s="1">
        <v>1</v>
      </c>
      <c r="BN499" s="1">
        <v>0</v>
      </c>
      <c r="BO499" s="1">
        <v>0.15999999642372131</v>
      </c>
      <c r="BP499" s="1">
        <v>111135</v>
      </c>
      <c r="BQ499">
        <f t="shared" si="330"/>
        <v>1.7516680908203124</v>
      </c>
      <c r="BR499">
        <f t="shared" si="331"/>
        <v>5.1383804703981082E-3</v>
      </c>
      <c r="BS499">
        <f t="shared" si="332"/>
        <v>303.53843727111814</v>
      </c>
      <c r="BT499">
        <f t="shared" si="333"/>
        <v>300.01986351013181</v>
      </c>
      <c r="BU499">
        <f t="shared" si="334"/>
        <v>288.05331387400656</v>
      </c>
      <c r="BV499">
        <f t="shared" si="335"/>
        <v>7.2671739044655848E-2</v>
      </c>
      <c r="BW499">
        <f t="shared" si="336"/>
        <v>4.3564361035664492</v>
      </c>
      <c r="BX499">
        <f t="shared" si="337"/>
        <v>43.239903410827623</v>
      </c>
      <c r="BY499">
        <f t="shared" si="338"/>
        <v>23.211014708435044</v>
      </c>
      <c r="BZ499">
        <f t="shared" si="339"/>
        <v>28.629150390625</v>
      </c>
      <c r="CA499">
        <f t="shared" si="340"/>
        <v>3.9362712023094923</v>
      </c>
      <c r="CB499">
        <f t="shared" si="341"/>
        <v>0.21437369154308161</v>
      </c>
      <c r="CC499">
        <f t="shared" si="342"/>
        <v>2.017917871564161</v>
      </c>
      <c r="CD499">
        <f t="shared" si="343"/>
        <v>1.9183533307453313</v>
      </c>
      <c r="CE499">
        <f t="shared" si="344"/>
        <v>0.13442949193982584</v>
      </c>
      <c r="CF499">
        <f t="shared" si="345"/>
        <v>6.640660618933599</v>
      </c>
      <c r="CG499">
        <f t="shared" si="346"/>
        <v>1.400860389400842</v>
      </c>
      <c r="CH499">
        <f t="shared" si="347"/>
        <v>45.845987817956313</v>
      </c>
      <c r="CI499">
        <f t="shared" si="348"/>
        <v>47.461736132007253</v>
      </c>
      <c r="CJ499">
        <f t="shared" si="349"/>
        <v>-2.7294926495813387E-2</v>
      </c>
      <c r="CK499">
        <f t="shared" si="350"/>
        <v>0</v>
      </c>
      <c r="CL499">
        <f t="shared" si="351"/>
        <v>1530.283264160156</v>
      </c>
      <c r="CM499">
        <f t="shared" si="352"/>
        <v>0</v>
      </c>
      <c r="CN499" t="e">
        <f t="shared" si="353"/>
        <v>#DIV/0!</v>
      </c>
      <c r="CO499" t="e">
        <f t="shared" si="354"/>
        <v>#DIV/0!</v>
      </c>
      <c r="CP499" t="e">
        <f t="shared" si="358"/>
        <v>#DIV/0!</v>
      </c>
    </row>
    <row r="500" spans="1:94" x14ac:dyDescent="0.3">
      <c r="A500" s="40" t="str">
        <f>VLOOKUP(C500,ListCodeMtrx!A$1:B$91,2,TRUE)</f>
        <v>M39</v>
      </c>
      <c r="B500" s="1">
        <f t="shared" si="356"/>
        <v>100</v>
      </c>
      <c r="C500" s="11">
        <v>39</v>
      </c>
      <c r="D500" s="4" t="s">
        <v>193</v>
      </c>
      <c r="E500" s="5">
        <v>2</v>
      </c>
      <c r="F500" s="5">
        <v>2</v>
      </c>
      <c r="G500">
        <v>102</v>
      </c>
      <c r="H500" s="12">
        <v>41346</v>
      </c>
      <c r="I500">
        <v>1</v>
      </c>
      <c r="J500" s="1">
        <v>27</v>
      </c>
      <c r="K500" s="6">
        <v>0.58387731481481486</v>
      </c>
      <c r="L500" s="1">
        <v>5336.5</v>
      </c>
      <c r="M500" s="1">
        <v>0</v>
      </c>
      <c r="N500" s="1">
        <v>100</v>
      </c>
      <c r="O500" s="7">
        <f t="shared" si="313"/>
        <v>3.9543042984078176</v>
      </c>
      <c r="P500" s="7">
        <f t="shared" si="314"/>
        <v>0.24509789693425535</v>
      </c>
      <c r="Q500" s="7">
        <f t="shared" si="315"/>
        <v>70.405685686715842</v>
      </c>
      <c r="R500" s="1">
        <v>30.298185348510742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t="e">
        <f t="shared" si="316"/>
        <v>#DIV/0!</v>
      </c>
      <c r="AA500" t="e">
        <f t="shared" si="317"/>
        <v>#DIV/0!</v>
      </c>
      <c r="AB500" t="e">
        <f t="shared" si="318"/>
        <v>#DIV/0!</v>
      </c>
      <c r="AC500" s="1">
        <v>-1</v>
      </c>
      <c r="AD500" s="1">
        <v>0.85</v>
      </c>
      <c r="AE500" s="1">
        <v>0.85</v>
      </c>
      <c r="AF500" s="1">
        <v>9.9307594299316406</v>
      </c>
      <c r="AG500">
        <f t="shared" si="319"/>
        <v>0.84999999999999987</v>
      </c>
      <c r="AH500">
        <f t="shared" si="320"/>
        <v>3.2374787969476466E-3</v>
      </c>
      <c r="AI500" t="e">
        <f t="shared" si="321"/>
        <v>#DIV/0!</v>
      </c>
      <c r="AJ500" t="e">
        <f t="shared" si="322"/>
        <v>#DIV/0!</v>
      </c>
      <c r="AK500" t="e">
        <f t="shared" si="323"/>
        <v>#DIV/0!</v>
      </c>
      <c r="AL500" s="1">
        <v>1800.458740234375</v>
      </c>
      <c r="AM500" s="1">
        <v>0.5</v>
      </c>
      <c r="AN500" t="e">
        <f t="shared" si="324"/>
        <v>#DIV/0!</v>
      </c>
      <c r="AO500">
        <f t="shared" si="325"/>
        <v>5.5059107199090365</v>
      </c>
      <c r="AP500">
        <f t="shared" si="326"/>
        <v>2.2489226871411478</v>
      </c>
      <c r="AQ500">
        <f t="shared" si="327"/>
        <v>30.298185348510742</v>
      </c>
      <c r="AR500" s="1">
        <v>2</v>
      </c>
      <c r="AS500">
        <f t="shared" si="328"/>
        <v>4.644859790802002</v>
      </c>
      <c r="AT500" s="1">
        <v>1</v>
      </c>
      <c r="AU500">
        <f t="shared" si="329"/>
        <v>9.2897195816040039</v>
      </c>
      <c r="AV500" s="1">
        <v>26.885242462158203</v>
      </c>
      <c r="AW500" s="1">
        <v>25.118267059326172</v>
      </c>
      <c r="AX500" s="1">
        <v>102.50421905517578</v>
      </c>
      <c r="AY500" s="1">
        <v>99.93292236328125</v>
      </c>
      <c r="AZ500" s="1">
        <v>17.617818832397461</v>
      </c>
      <c r="BA500" s="1">
        <v>20.695686340332031</v>
      </c>
      <c r="BB500" s="1">
        <v>49.926948547363281</v>
      </c>
      <c r="BC500" s="1">
        <v>58.649284362792969</v>
      </c>
      <c r="BD500" s="1">
        <v>350.3699951171875</v>
      </c>
      <c r="BE500" s="1">
        <v>1800.3494873046875</v>
      </c>
      <c r="BF500" s="1">
        <v>1424.0184326171875</v>
      </c>
      <c r="BG500" s="1">
        <v>100.747802734375</v>
      </c>
      <c r="BH500" s="1">
        <v>4.8230094909667969</v>
      </c>
      <c r="BI500" s="1">
        <v>-1.1675739288330078</v>
      </c>
      <c r="BJ500" s="1">
        <v>0.75</v>
      </c>
      <c r="BK500" s="1">
        <v>-1.355140209197998</v>
      </c>
      <c r="BL500" s="1">
        <v>7.355140209197998</v>
      </c>
      <c r="BM500" s="1">
        <v>1</v>
      </c>
      <c r="BN500" s="1">
        <v>0</v>
      </c>
      <c r="BO500" s="1">
        <v>0.15999999642372131</v>
      </c>
      <c r="BP500" s="1">
        <v>111115</v>
      </c>
      <c r="BQ500">
        <f t="shared" si="330"/>
        <v>1.7518499755859374</v>
      </c>
      <c r="BR500">
        <f t="shared" si="331"/>
        <v>5.5059107199090362E-3</v>
      </c>
      <c r="BS500">
        <f t="shared" si="332"/>
        <v>303.44818534851072</v>
      </c>
      <c r="BT500">
        <f t="shared" si="333"/>
        <v>300.03524246215818</v>
      </c>
      <c r="BU500">
        <f t="shared" si="334"/>
        <v>288.0559115301985</v>
      </c>
      <c r="BV500">
        <f t="shared" si="335"/>
        <v>1.7781448088896614E-2</v>
      </c>
      <c r="BW500">
        <f t="shared" si="336"/>
        <v>4.3339676120094186</v>
      </c>
      <c r="BX500">
        <f t="shared" si="337"/>
        <v>43.017986441213722</v>
      </c>
      <c r="BY500">
        <f t="shared" si="338"/>
        <v>22.322300100881691</v>
      </c>
      <c r="BZ500">
        <f t="shared" si="339"/>
        <v>28.591713905334473</v>
      </c>
      <c r="CA500">
        <f t="shared" si="340"/>
        <v>3.9277287545166359</v>
      </c>
      <c r="CB500">
        <f t="shared" si="341"/>
        <v>0.23879751633265367</v>
      </c>
      <c r="CC500">
        <f t="shared" si="342"/>
        <v>2.0850449248682708</v>
      </c>
      <c r="CD500">
        <f t="shared" si="343"/>
        <v>1.8426838296483652</v>
      </c>
      <c r="CE500">
        <f t="shared" si="344"/>
        <v>0.14980199234006877</v>
      </c>
      <c r="CF500">
        <f t="shared" si="345"/>
        <v>7.0932181329436572</v>
      </c>
      <c r="CG500">
        <f t="shared" si="346"/>
        <v>0.70452943856453543</v>
      </c>
      <c r="CH500">
        <f t="shared" si="347"/>
        <v>47.779683252866647</v>
      </c>
      <c r="CI500">
        <f t="shared" si="348"/>
        <v>99.358275221787139</v>
      </c>
      <c r="CJ500">
        <f t="shared" si="349"/>
        <v>1.9015568299835493E-2</v>
      </c>
      <c r="CK500">
        <f t="shared" si="350"/>
        <v>0</v>
      </c>
      <c r="CL500">
        <f t="shared" si="351"/>
        <v>1530.2970642089842</v>
      </c>
      <c r="CM500">
        <f t="shared" si="352"/>
        <v>0</v>
      </c>
      <c r="CN500" t="e">
        <f t="shared" si="353"/>
        <v>#DIV/0!</v>
      </c>
      <c r="CO500" t="e">
        <f t="shared" si="354"/>
        <v>#DIV/0!</v>
      </c>
      <c r="CP500" t="e">
        <f t="shared" si="358"/>
        <v>#DIV/0!</v>
      </c>
    </row>
    <row r="501" spans="1:94" s="8" customFormat="1" x14ac:dyDescent="0.3">
      <c r="A501" s="40" t="str">
        <f>VLOOKUP(C501,ListCodeMtrx!A$1:B$91,2,TRUE)</f>
        <v>M39</v>
      </c>
      <c r="B501" s="1">
        <f t="shared" si="356"/>
        <v>250</v>
      </c>
      <c r="C501" s="11">
        <v>39</v>
      </c>
      <c r="D501" s="4" t="s">
        <v>193</v>
      </c>
      <c r="E501" s="5">
        <v>2</v>
      </c>
      <c r="F501" s="5">
        <v>2</v>
      </c>
      <c r="G501">
        <v>102</v>
      </c>
      <c r="H501" s="12">
        <v>41346</v>
      </c>
      <c r="I501">
        <v>1</v>
      </c>
      <c r="J501" s="1">
        <v>28</v>
      </c>
      <c r="K501" s="6">
        <v>0.58629629629629632</v>
      </c>
      <c r="L501" s="1">
        <v>5545.5</v>
      </c>
      <c r="M501" s="1">
        <v>0</v>
      </c>
      <c r="N501" s="1">
        <v>250</v>
      </c>
      <c r="O501" s="7">
        <f t="shared" si="313"/>
        <v>15.351296399778555</v>
      </c>
      <c r="P501" s="7">
        <f t="shared" si="314"/>
        <v>0.27396054186341134</v>
      </c>
      <c r="Q501" s="7">
        <f t="shared" si="315"/>
        <v>143.34272564442273</v>
      </c>
      <c r="R501" s="1">
        <v>30.227544784545898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t="e">
        <f t="shared" si="316"/>
        <v>#DIV/0!</v>
      </c>
      <c r="AA501" t="e">
        <f t="shared" si="317"/>
        <v>#DIV/0!</v>
      </c>
      <c r="AB501" t="e">
        <f t="shared" si="318"/>
        <v>#DIV/0!</v>
      </c>
      <c r="AC501" s="1">
        <v>-1</v>
      </c>
      <c r="AD501" s="1">
        <v>0.85</v>
      </c>
      <c r="AE501" s="1">
        <v>0.85</v>
      </c>
      <c r="AF501" s="1">
        <v>9.9307594299316406</v>
      </c>
      <c r="AG501">
        <f t="shared" si="319"/>
        <v>0.84999999999999987</v>
      </c>
      <c r="AH501">
        <f t="shared" si="320"/>
        <v>1.0691447539014711E-2</v>
      </c>
      <c r="AI501" t="e">
        <f t="shared" si="321"/>
        <v>#DIV/0!</v>
      </c>
      <c r="AJ501" t="e">
        <f t="shared" si="322"/>
        <v>#DIV/0!</v>
      </c>
      <c r="AK501" t="e">
        <f t="shared" si="323"/>
        <v>#DIV/0!</v>
      </c>
      <c r="AL501" s="1">
        <v>1800.458740234375</v>
      </c>
      <c r="AM501" s="1">
        <v>0.5</v>
      </c>
      <c r="AN501" t="e">
        <f t="shared" si="324"/>
        <v>#DIV/0!</v>
      </c>
      <c r="AO501">
        <f t="shared" si="325"/>
        <v>5.8521942704953434</v>
      </c>
      <c r="AP501">
        <f t="shared" si="326"/>
        <v>2.1441194174188669</v>
      </c>
      <c r="AQ501">
        <f t="shared" si="327"/>
        <v>30.227544784545898</v>
      </c>
      <c r="AR501" s="1">
        <v>2</v>
      </c>
      <c r="AS501">
        <f t="shared" si="328"/>
        <v>4.644859790802002</v>
      </c>
      <c r="AT501" s="1">
        <v>1</v>
      </c>
      <c r="AU501">
        <f t="shared" si="329"/>
        <v>9.2897195816040039</v>
      </c>
      <c r="AV501" s="1">
        <v>26.959568023681641</v>
      </c>
      <c r="AW501" s="1">
        <v>25.185258865356445</v>
      </c>
      <c r="AX501" s="1">
        <v>251.58639526367187</v>
      </c>
      <c r="AY501" s="1">
        <v>242.01388549804687</v>
      </c>
      <c r="AZ501" s="1">
        <v>18.294301986694336</v>
      </c>
      <c r="BA501" s="1">
        <v>21.563236236572266</v>
      </c>
      <c r="BB501" s="1">
        <v>51.615318298339844</v>
      </c>
      <c r="BC501" s="1">
        <v>60.838245391845703</v>
      </c>
      <c r="BD501" s="1">
        <v>350.328369140625</v>
      </c>
      <c r="BE501" s="1">
        <v>1799.271728515625</v>
      </c>
      <c r="BF501" s="1">
        <v>1411.6888427734375</v>
      </c>
      <c r="BG501" s="1">
        <v>100.74241638183594</v>
      </c>
      <c r="BH501" s="1">
        <v>4.0811119079589844</v>
      </c>
      <c r="BI501" s="1">
        <v>-1.1830081939697266</v>
      </c>
      <c r="BJ501" s="1">
        <v>0.5</v>
      </c>
      <c r="BK501" s="1">
        <v>-1.355140209197998</v>
      </c>
      <c r="BL501" s="1">
        <v>7.355140209197998</v>
      </c>
      <c r="BM501" s="1">
        <v>1</v>
      </c>
      <c r="BN501" s="1">
        <v>0</v>
      </c>
      <c r="BO501" s="1">
        <v>0.15999999642372131</v>
      </c>
      <c r="BP501" s="1">
        <v>111115</v>
      </c>
      <c r="BQ501">
        <f t="shared" si="330"/>
        <v>1.7516418457031249</v>
      </c>
      <c r="BR501">
        <f t="shared" si="331"/>
        <v>5.8521942704953429E-3</v>
      </c>
      <c r="BS501">
        <f t="shared" si="332"/>
        <v>303.37754478454588</v>
      </c>
      <c r="BT501">
        <f t="shared" si="333"/>
        <v>300.10956802368162</v>
      </c>
      <c r="BU501">
        <f t="shared" si="334"/>
        <v>287.88347012780287</v>
      </c>
      <c r="BV501">
        <f t="shared" si="335"/>
        <v>-3.2661412708097907E-2</v>
      </c>
      <c r="BW501">
        <f t="shared" si="336"/>
        <v>4.3164519409035229</v>
      </c>
      <c r="BX501">
        <f t="shared" si="337"/>
        <v>42.846420563739706</v>
      </c>
      <c r="BY501">
        <f t="shared" si="338"/>
        <v>21.28318432716744</v>
      </c>
      <c r="BZ501">
        <f t="shared" si="339"/>
        <v>28.59355640411377</v>
      </c>
      <c r="CA501">
        <f t="shared" si="340"/>
        <v>3.9281488066449115</v>
      </c>
      <c r="CB501">
        <f t="shared" si="341"/>
        <v>0.26611268648460951</v>
      </c>
      <c r="CC501">
        <f t="shared" si="342"/>
        <v>2.172332523484656</v>
      </c>
      <c r="CD501">
        <f t="shared" si="343"/>
        <v>1.7558162831602555</v>
      </c>
      <c r="CE501">
        <f t="shared" si="344"/>
        <v>0.16700814402239963</v>
      </c>
      <c r="CF501">
        <f t="shared" si="345"/>
        <v>14.440692552177707</v>
      </c>
      <c r="CG501">
        <f t="shared" si="346"/>
        <v>0.59229132803447981</v>
      </c>
      <c r="CH501">
        <f t="shared" si="347"/>
        <v>50.144144635140123</v>
      </c>
      <c r="CI501">
        <f t="shared" si="348"/>
        <v>239.78300544212567</v>
      </c>
      <c r="CJ501">
        <f t="shared" si="349"/>
        <v>3.2103093611160705E-2</v>
      </c>
      <c r="CK501">
        <f t="shared" si="350"/>
        <v>0</v>
      </c>
      <c r="CL501">
        <f t="shared" si="351"/>
        <v>1529.3809692382811</v>
      </c>
      <c r="CM501">
        <f t="shared" si="352"/>
        <v>0</v>
      </c>
      <c r="CN501" t="e">
        <f t="shared" si="353"/>
        <v>#DIV/0!</v>
      </c>
      <c r="CO501" t="e">
        <f t="shared" si="354"/>
        <v>#DIV/0!</v>
      </c>
      <c r="CP501" s="8" t="e">
        <f t="shared" si="358"/>
        <v>#DIV/0!</v>
      </c>
    </row>
    <row r="502" spans="1:94" x14ac:dyDescent="0.3">
      <c r="A502" s="40" t="str">
        <f>VLOOKUP(C502,ListCodeMtrx!A$1:B$91,2,TRUE)</f>
        <v>M39</v>
      </c>
      <c r="B502" s="1">
        <f t="shared" si="356"/>
        <v>600</v>
      </c>
      <c r="C502" s="11">
        <v>39</v>
      </c>
      <c r="D502" s="4" t="s">
        <v>193</v>
      </c>
      <c r="E502" s="5">
        <v>2</v>
      </c>
      <c r="F502" s="5">
        <v>2</v>
      </c>
      <c r="G502">
        <v>102</v>
      </c>
      <c r="H502" s="12">
        <v>41346</v>
      </c>
      <c r="I502">
        <v>1</v>
      </c>
      <c r="J502" s="1">
        <v>29</v>
      </c>
      <c r="K502" s="6">
        <v>0.58871527777777777</v>
      </c>
      <c r="L502" s="1">
        <v>5754.5</v>
      </c>
      <c r="M502" s="1">
        <v>0</v>
      </c>
      <c r="N502" s="1">
        <v>600</v>
      </c>
      <c r="O502" s="7">
        <f t="shared" si="313"/>
        <v>38.488946389434076</v>
      </c>
      <c r="P502" s="7">
        <f t="shared" si="314"/>
        <v>0.28643530853594834</v>
      </c>
      <c r="Q502" s="7">
        <f t="shared" si="315"/>
        <v>339.51385512724016</v>
      </c>
      <c r="R502" s="1">
        <v>30.16932487487793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t="e">
        <f t="shared" si="316"/>
        <v>#DIV/0!</v>
      </c>
      <c r="AA502" t="e">
        <f t="shared" si="317"/>
        <v>#DIV/0!</v>
      </c>
      <c r="AB502" t="e">
        <f t="shared" si="318"/>
        <v>#DIV/0!</v>
      </c>
      <c r="AC502" s="1">
        <v>-1</v>
      </c>
      <c r="AD502" s="1">
        <v>0.85</v>
      </c>
      <c r="AE502" s="1">
        <v>0.85</v>
      </c>
      <c r="AF502" s="1">
        <v>9.9307594299316406</v>
      </c>
      <c r="AG502">
        <f t="shared" si="319"/>
        <v>0.84999999999999987</v>
      </c>
      <c r="AH502">
        <f t="shared" si="320"/>
        <v>2.5821795798048938E-2</v>
      </c>
      <c r="AI502" t="e">
        <f t="shared" si="321"/>
        <v>#DIV/0!</v>
      </c>
      <c r="AJ502" t="e">
        <f t="shared" si="322"/>
        <v>#DIV/0!</v>
      </c>
      <c r="AK502" t="e">
        <f t="shared" si="323"/>
        <v>#DIV/0!</v>
      </c>
      <c r="AL502" s="1">
        <v>1800.458740234375</v>
      </c>
      <c r="AM502" s="1">
        <v>0.5</v>
      </c>
      <c r="AN502" t="e">
        <f t="shared" si="324"/>
        <v>#DIV/0!</v>
      </c>
      <c r="AO502">
        <f t="shared" si="325"/>
        <v>5.8903190553381926</v>
      </c>
      <c r="AP502">
        <f t="shared" si="326"/>
        <v>2.0662181539626521</v>
      </c>
      <c r="AQ502">
        <f t="shared" si="327"/>
        <v>30.16932487487793</v>
      </c>
      <c r="AR502" s="1">
        <v>2</v>
      </c>
      <c r="AS502">
        <f t="shared" si="328"/>
        <v>4.644859790802002</v>
      </c>
      <c r="AT502" s="1">
        <v>1</v>
      </c>
      <c r="AU502">
        <f t="shared" si="329"/>
        <v>9.2897195816040039</v>
      </c>
      <c r="AV502" s="1">
        <v>27.043954849243164</v>
      </c>
      <c r="AW502" s="1">
        <v>25.271320343017578</v>
      </c>
      <c r="AX502" s="1">
        <v>599.54534912109375</v>
      </c>
      <c r="AY502" s="1">
        <v>575.6385498046875</v>
      </c>
      <c r="AZ502" s="1">
        <v>18.90638542175293</v>
      </c>
      <c r="BA502" s="1">
        <v>22.194219589233398</v>
      </c>
      <c r="BB502" s="1">
        <v>53.077213287353516</v>
      </c>
      <c r="BC502" s="1">
        <v>62.307376861572266</v>
      </c>
      <c r="BD502" s="1">
        <v>350.35757446289062</v>
      </c>
      <c r="BE502" s="1">
        <v>1799.16162109375</v>
      </c>
      <c r="BF502" s="1">
        <v>1392.0882568359375</v>
      </c>
      <c r="BG502" s="1">
        <v>100.73993682861328</v>
      </c>
      <c r="BH502" s="1">
        <v>-0.13360977172851563</v>
      </c>
      <c r="BI502" s="1">
        <v>-1.1428298950195312</v>
      </c>
      <c r="BJ502" s="1">
        <v>0.25</v>
      </c>
      <c r="BK502" s="1">
        <v>-1.355140209197998</v>
      </c>
      <c r="BL502" s="1">
        <v>7.355140209197998</v>
      </c>
      <c r="BM502" s="1">
        <v>1</v>
      </c>
      <c r="BN502" s="1">
        <v>0</v>
      </c>
      <c r="BO502" s="1">
        <v>0.15999999642372131</v>
      </c>
      <c r="BP502" s="1">
        <v>111115</v>
      </c>
      <c r="BQ502">
        <f t="shared" si="330"/>
        <v>1.7517878723144529</v>
      </c>
      <c r="BR502">
        <f t="shared" si="331"/>
        <v>5.8903190553381921E-3</v>
      </c>
      <c r="BS502">
        <f t="shared" si="332"/>
        <v>303.31932487487791</v>
      </c>
      <c r="BT502">
        <f t="shared" si="333"/>
        <v>300.19395484924314</v>
      </c>
      <c r="BU502">
        <f t="shared" si="334"/>
        <v>287.86585294069664</v>
      </c>
      <c r="BV502">
        <f t="shared" si="335"/>
        <v>-3.2718418225085553E-2</v>
      </c>
      <c r="BW502">
        <f t="shared" si="336"/>
        <v>4.302062433342396</v>
      </c>
      <c r="BX502">
        <f t="shared" si="337"/>
        <v>42.704636996759319</v>
      </c>
      <c r="BY502">
        <f t="shared" si="338"/>
        <v>20.510417407525921</v>
      </c>
      <c r="BZ502">
        <f t="shared" si="339"/>
        <v>28.606639862060547</v>
      </c>
      <c r="CA502">
        <f t="shared" si="340"/>
        <v>3.9311326951728738</v>
      </c>
      <c r="CB502">
        <f t="shared" si="341"/>
        <v>0.27786765409454395</v>
      </c>
      <c r="CC502">
        <f t="shared" si="342"/>
        <v>2.2358442793797439</v>
      </c>
      <c r="CD502">
        <f t="shared" si="343"/>
        <v>1.6952884157931298</v>
      </c>
      <c r="CE502">
        <f t="shared" si="344"/>
        <v>0.17441723437841766</v>
      </c>
      <c r="CF502">
        <f t="shared" si="345"/>
        <v>34.202604317957139</v>
      </c>
      <c r="CG502">
        <f t="shared" si="346"/>
        <v>0.58980388864233679</v>
      </c>
      <c r="CH502">
        <f t="shared" si="347"/>
        <v>51.84546062207702</v>
      </c>
      <c r="CI502">
        <f t="shared" si="348"/>
        <v>570.04526174369698</v>
      </c>
      <c r="CJ502">
        <f t="shared" si="349"/>
        <v>3.500559145627706E-2</v>
      </c>
      <c r="CK502">
        <f t="shared" si="350"/>
        <v>0</v>
      </c>
      <c r="CL502">
        <f t="shared" si="351"/>
        <v>1529.2873779296872</v>
      </c>
      <c r="CM502">
        <f t="shared" si="352"/>
        <v>0</v>
      </c>
      <c r="CN502" t="e">
        <f t="shared" si="353"/>
        <v>#DIV/0!</v>
      </c>
      <c r="CO502" t="e">
        <f t="shared" si="354"/>
        <v>#DIV/0!</v>
      </c>
      <c r="CP502" t="e">
        <f t="shared" si="358"/>
        <v>#DIV/0!</v>
      </c>
    </row>
    <row r="503" spans="1:94" x14ac:dyDescent="0.3">
      <c r="A503" s="40" t="str">
        <f>VLOOKUP(C503,ListCodeMtrx!A$1:B$91,2,TRUE)</f>
        <v>M39</v>
      </c>
      <c r="B503" s="1">
        <f t="shared" si="356"/>
        <v>800</v>
      </c>
      <c r="C503" s="11">
        <v>39</v>
      </c>
      <c r="D503" s="4" t="s">
        <v>193</v>
      </c>
      <c r="E503" s="5">
        <v>2</v>
      </c>
      <c r="F503" s="5">
        <v>2</v>
      </c>
      <c r="G503">
        <v>102</v>
      </c>
      <c r="H503" s="12">
        <v>41346</v>
      </c>
      <c r="I503">
        <v>1</v>
      </c>
      <c r="J503" s="1">
        <v>30</v>
      </c>
      <c r="K503" s="6">
        <v>0.59113425925925922</v>
      </c>
      <c r="L503" s="1">
        <v>5963.5</v>
      </c>
      <c r="M503" s="1">
        <v>0</v>
      </c>
      <c r="N503" s="1">
        <v>800</v>
      </c>
      <c r="O503" s="7">
        <f t="shared" si="313"/>
        <v>48.397097753120136</v>
      </c>
      <c r="P503" s="7">
        <f t="shared" si="314"/>
        <v>0.26500992537481244</v>
      </c>
      <c r="Q503" s="7">
        <f t="shared" si="315"/>
        <v>450.8300543135515</v>
      </c>
      <c r="R503" s="1">
        <v>30.412185668945313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t="e">
        <f t="shared" si="316"/>
        <v>#DIV/0!</v>
      </c>
      <c r="AA503" t="e">
        <f t="shared" si="317"/>
        <v>#DIV/0!</v>
      </c>
      <c r="AB503" t="e">
        <f t="shared" si="318"/>
        <v>#DIV/0!</v>
      </c>
      <c r="AC503" s="1">
        <v>-1</v>
      </c>
      <c r="AD503" s="1">
        <v>0.85</v>
      </c>
      <c r="AE503" s="1">
        <v>0.85</v>
      </c>
      <c r="AF503" s="1">
        <v>9.9307594299316406</v>
      </c>
      <c r="AG503">
        <f t="shared" si="319"/>
        <v>0.84999999999999987</v>
      </c>
      <c r="AH503">
        <f t="shared" si="320"/>
        <v>3.2309537455207933E-2</v>
      </c>
      <c r="AI503" t="e">
        <f t="shared" si="321"/>
        <v>#DIV/0!</v>
      </c>
      <c r="AJ503" t="e">
        <f t="shared" si="322"/>
        <v>#DIV/0!</v>
      </c>
      <c r="AK503" t="e">
        <f t="shared" si="323"/>
        <v>#DIV/0!</v>
      </c>
      <c r="AL503" s="1">
        <v>1800.458740234375</v>
      </c>
      <c r="AM503" s="1">
        <v>0.5</v>
      </c>
      <c r="AN503" t="e">
        <f t="shared" si="324"/>
        <v>#DIV/0!</v>
      </c>
      <c r="AO503">
        <f t="shared" si="325"/>
        <v>5.5462905963280837</v>
      </c>
      <c r="AP503">
        <f t="shared" si="326"/>
        <v>2.0971014816391005</v>
      </c>
      <c r="AQ503">
        <f t="shared" si="327"/>
        <v>30.412185668945313</v>
      </c>
      <c r="AR503" s="1">
        <v>2</v>
      </c>
      <c r="AS503">
        <f t="shared" si="328"/>
        <v>4.644859790802002</v>
      </c>
      <c r="AT503" s="1">
        <v>1</v>
      </c>
      <c r="AU503">
        <f t="shared" si="329"/>
        <v>9.2897195816040039</v>
      </c>
      <c r="AV503" s="1">
        <v>27.170892715454102</v>
      </c>
      <c r="AW503" s="1">
        <v>25.405384063720703</v>
      </c>
      <c r="AX503" s="1">
        <v>801.19439697265625</v>
      </c>
      <c r="AY503" s="1">
        <v>771.1241455078125</v>
      </c>
      <c r="AZ503" s="1">
        <v>19.391826629638672</v>
      </c>
      <c r="BA503" s="1">
        <v>22.486865997314453</v>
      </c>
      <c r="BB503" s="1">
        <v>54.034515380859375</v>
      </c>
      <c r="BC503" s="1">
        <v>62.658718109130859</v>
      </c>
      <c r="BD503" s="1">
        <v>350.33944702148437</v>
      </c>
      <c r="BE503" s="1">
        <v>1798.671142578125</v>
      </c>
      <c r="BF503" s="1">
        <v>1377.5513916015625</v>
      </c>
      <c r="BG503" s="1">
        <v>100.73719024658203</v>
      </c>
      <c r="BH503" s="1">
        <v>-3.6698646545410156</v>
      </c>
      <c r="BI503" s="1">
        <v>-1.1252708435058594</v>
      </c>
      <c r="BJ503" s="1">
        <v>0.25</v>
      </c>
      <c r="BK503" s="1">
        <v>-1.355140209197998</v>
      </c>
      <c r="BL503" s="1">
        <v>7.355140209197998</v>
      </c>
      <c r="BM503" s="1">
        <v>1</v>
      </c>
      <c r="BN503" s="1">
        <v>0</v>
      </c>
      <c r="BO503" s="1">
        <v>0.15999999642372131</v>
      </c>
      <c r="BP503" s="1">
        <v>111115</v>
      </c>
      <c r="BQ503">
        <f t="shared" si="330"/>
        <v>1.7516972351074218</v>
      </c>
      <c r="BR503">
        <f t="shared" si="331"/>
        <v>5.5462905963280839E-3</v>
      </c>
      <c r="BS503">
        <f t="shared" si="332"/>
        <v>303.56218566894529</v>
      </c>
      <c r="BT503">
        <f t="shared" si="333"/>
        <v>300.32089271545408</v>
      </c>
      <c r="BU503">
        <f t="shared" si="334"/>
        <v>287.78737637995073</v>
      </c>
      <c r="BV503">
        <f t="shared" si="335"/>
        <v>1.7437818038866511E-2</v>
      </c>
      <c r="BW503">
        <f t="shared" si="336"/>
        <v>4.362365179659963</v>
      </c>
      <c r="BX503">
        <f t="shared" si="337"/>
        <v>43.304415866492526</v>
      </c>
      <c r="BY503">
        <f t="shared" si="338"/>
        <v>20.817549869178073</v>
      </c>
      <c r="BZ503">
        <f t="shared" si="339"/>
        <v>28.791539192199707</v>
      </c>
      <c r="CA503">
        <f t="shared" si="340"/>
        <v>3.9735137734703994</v>
      </c>
      <c r="CB503">
        <f t="shared" si="341"/>
        <v>0.25765961153328848</v>
      </c>
      <c r="CC503">
        <f t="shared" si="342"/>
        <v>2.2652636980208625</v>
      </c>
      <c r="CD503">
        <f t="shared" si="343"/>
        <v>1.7082500754495369</v>
      </c>
      <c r="CE503">
        <f t="shared" si="344"/>
        <v>0.1616818908642248</v>
      </c>
      <c r="CF503">
        <f t="shared" si="345"/>
        <v>45.415352950261152</v>
      </c>
      <c r="CG503">
        <f t="shared" si="346"/>
        <v>0.58464004394086766</v>
      </c>
      <c r="CH503">
        <f t="shared" si="347"/>
        <v>51.670945808893066</v>
      </c>
      <c r="CI503">
        <f t="shared" si="348"/>
        <v>764.09098574526229</v>
      </c>
      <c r="CJ503">
        <f t="shared" si="349"/>
        <v>3.2728089480993802E-2</v>
      </c>
      <c r="CK503">
        <f t="shared" si="350"/>
        <v>0</v>
      </c>
      <c r="CL503">
        <f t="shared" si="351"/>
        <v>1528.8704711914061</v>
      </c>
      <c r="CM503">
        <f t="shared" si="352"/>
        <v>0</v>
      </c>
      <c r="CN503" t="e">
        <f t="shared" si="353"/>
        <v>#DIV/0!</v>
      </c>
      <c r="CO503" t="e">
        <f t="shared" si="354"/>
        <v>#DIV/0!</v>
      </c>
      <c r="CP503" t="e">
        <f t="shared" si="358"/>
        <v>#DIV/0!</v>
      </c>
    </row>
    <row r="504" spans="1:94" hidden="1" x14ac:dyDescent="0.3">
      <c r="A504" t="str">
        <f>VLOOKUP(C504,ListCodeMtrx!A$1:B$91,2,TRUE)</f>
        <v>M39</v>
      </c>
      <c r="B504" s="1" t="str">
        <f t="shared" si="356"/>
        <v>400b</v>
      </c>
      <c r="C504" s="11">
        <v>39</v>
      </c>
      <c r="D504" s="4" t="s">
        <v>193</v>
      </c>
      <c r="E504" s="5">
        <v>2</v>
      </c>
      <c r="F504" s="5">
        <v>2</v>
      </c>
      <c r="G504">
        <v>102</v>
      </c>
      <c r="H504" s="12">
        <v>41346</v>
      </c>
      <c r="I504">
        <v>1</v>
      </c>
      <c r="J504" s="1">
        <v>31</v>
      </c>
      <c r="K504" s="6">
        <v>0.59304398148148152</v>
      </c>
      <c r="L504" s="1">
        <v>6128.5</v>
      </c>
      <c r="M504" s="1">
        <v>0</v>
      </c>
      <c r="N504" s="1" t="s">
        <v>178</v>
      </c>
      <c r="O504">
        <f t="shared" si="313"/>
        <v>23.982396152674973</v>
      </c>
      <c r="P504">
        <f t="shared" si="314"/>
        <v>0.26153792575741669</v>
      </c>
      <c r="Q504">
        <f t="shared" si="315"/>
        <v>223.81599732335013</v>
      </c>
      <c r="R504" s="1">
        <v>30.594814300537109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t="e">
        <f t="shared" si="316"/>
        <v>#DIV/0!</v>
      </c>
      <c r="AA504" t="e">
        <f t="shared" si="317"/>
        <v>#DIV/0!</v>
      </c>
      <c r="AB504" t="e">
        <f t="shared" si="318"/>
        <v>#DIV/0!</v>
      </c>
      <c r="AC504" s="1">
        <v>-1</v>
      </c>
      <c r="AD504" s="1">
        <v>0.85</v>
      </c>
      <c r="AE504" s="1">
        <v>0.85</v>
      </c>
      <c r="AF504" s="1">
        <v>9.9307594299316406</v>
      </c>
      <c r="AG504">
        <f t="shared" si="319"/>
        <v>0.84999999999999987</v>
      </c>
      <c r="AH504">
        <f t="shared" si="320"/>
        <v>1.6343330698034567E-2</v>
      </c>
      <c r="AI504" t="e">
        <f t="shared" si="321"/>
        <v>#DIV/0!</v>
      </c>
      <c r="AJ504" t="e">
        <f t="shared" si="322"/>
        <v>#DIV/0!</v>
      </c>
      <c r="AK504" t="e">
        <f t="shared" si="323"/>
        <v>#DIV/0!</v>
      </c>
      <c r="AL504" s="1">
        <v>1800.458740234375</v>
      </c>
      <c r="AM504" s="1">
        <v>0.5</v>
      </c>
      <c r="AN504" t="e">
        <f t="shared" si="324"/>
        <v>#DIV/0!</v>
      </c>
      <c r="AO504">
        <f t="shared" si="325"/>
        <v>5.6039192098130757</v>
      </c>
      <c r="AP504">
        <f t="shared" si="326"/>
        <v>2.1457130027723745</v>
      </c>
      <c r="AQ504">
        <f t="shared" si="327"/>
        <v>30.594814300537109</v>
      </c>
      <c r="AR504" s="1">
        <v>2</v>
      </c>
      <c r="AS504">
        <f t="shared" si="328"/>
        <v>4.644859790802002</v>
      </c>
      <c r="AT504" s="1">
        <v>1</v>
      </c>
      <c r="AU504">
        <f t="shared" si="329"/>
        <v>9.2897195816040039</v>
      </c>
      <c r="AV504" s="1">
        <v>27.290395736694336</v>
      </c>
      <c r="AW504" s="1">
        <v>25.530054092407227</v>
      </c>
      <c r="AX504" s="1">
        <v>399.6724853515625</v>
      </c>
      <c r="AY504" s="1">
        <v>384.75213623046875</v>
      </c>
      <c r="AZ504" s="1">
        <v>19.332822799682617</v>
      </c>
      <c r="BA504" s="1">
        <v>22.459798812866211</v>
      </c>
      <c r="BB504" s="1">
        <v>53.492694854736328</v>
      </c>
      <c r="BC504" s="1">
        <v>62.144844055175781</v>
      </c>
      <c r="BD504" s="1">
        <v>350.37405395507812</v>
      </c>
      <c r="BE504" s="1">
        <v>1798.3515625</v>
      </c>
      <c r="BF504" s="1">
        <v>1366.6392822265625</v>
      </c>
      <c r="BG504" s="1">
        <v>100.73478698730469</v>
      </c>
      <c r="BH504" s="1">
        <v>3.1782493591308594</v>
      </c>
      <c r="BI504" s="1">
        <v>-1.1980571746826172</v>
      </c>
      <c r="BJ504" s="1">
        <v>0.25</v>
      </c>
      <c r="BK504" s="1">
        <v>-1.355140209197998</v>
      </c>
      <c r="BL504" s="1">
        <v>7.355140209197998</v>
      </c>
      <c r="BM504" s="1">
        <v>1</v>
      </c>
      <c r="BN504" s="1">
        <v>0</v>
      </c>
      <c r="BO504" s="1">
        <v>0.15999999642372131</v>
      </c>
      <c r="BP504" s="1">
        <v>111115</v>
      </c>
      <c r="BQ504">
        <f t="shared" si="330"/>
        <v>1.7518702697753905</v>
      </c>
      <c r="BR504">
        <f t="shared" si="331"/>
        <v>5.6039192098130755E-3</v>
      </c>
      <c r="BS504">
        <f t="shared" si="332"/>
        <v>303.74481430053709</v>
      </c>
      <c r="BT504">
        <f t="shared" si="333"/>
        <v>300.44039573669431</v>
      </c>
      <c r="BU504">
        <f t="shared" si="334"/>
        <v>287.73624356859364</v>
      </c>
      <c r="BV504">
        <f t="shared" si="335"/>
        <v>4.943988295232518E-3</v>
      </c>
      <c r="BW504">
        <f t="shared" si="336"/>
        <v>4.408196051964171</v>
      </c>
      <c r="BX504">
        <f t="shared" si="337"/>
        <v>43.760414686931561</v>
      </c>
      <c r="BY504">
        <f t="shared" si="338"/>
        <v>21.30061587406535</v>
      </c>
      <c r="BZ504">
        <f t="shared" si="339"/>
        <v>28.942605018615723</v>
      </c>
      <c r="CA504">
        <f t="shared" si="340"/>
        <v>4.0084350299684512</v>
      </c>
      <c r="CB504">
        <f t="shared" si="341"/>
        <v>0.25437634660862163</v>
      </c>
      <c r="CC504">
        <f t="shared" si="342"/>
        <v>2.2624830491917964</v>
      </c>
      <c r="CD504">
        <f t="shared" si="343"/>
        <v>1.7459519807766548</v>
      </c>
      <c r="CE504">
        <f t="shared" si="344"/>
        <v>0.15961349423544491</v>
      </c>
      <c r="CF504">
        <f t="shared" si="345"/>
        <v>22.546056814718831</v>
      </c>
      <c r="CG504">
        <f t="shared" si="346"/>
        <v>0.58171476191436411</v>
      </c>
      <c r="CH504">
        <f t="shared" si="347"/>
        <v>51.036127130994622</v>
      </c>
      <c r="CI504">
        <f t="shared" si="348"/>
        <v>381.26696808069767</v>
      </c>
      <c r="CJ504">
        <f t="shared" si="349"/>
        <v>3.2102666147955816E-2</v>
      </c>
      <c r="CK504">
        <f t="shared" si="350"/>
        <v>0</v>
      </c>
      <c r="CL504">
        <f t="shared" si="351"/>
        <v>1528.5988281249997</v>
      </c>
      <c r="CM504">
        <f t="shared" si="352"/>
        <v>0</v>
      </c>
      <c r="CN504" t="e">
        <f t="shared" si="353"/>
        <v>#DIV/0!</v>
      </c>
      <c r="CO504" t="e">
        <f t="shared" si="354"/>
        <v>#DIV/0!</v>
      </c>
      <c r="CP504" t="e">
        <f t="shared" si="358"/>
        <v>#DIV/0!</v>
      </c>
    </row>
    <row r="505" spans="1:94" hidden="1" x14ac:dyDescent="0.3">
      <c r="A505" t="str">
        <f>VLOOKUP(C505,ListCodeMtrx!A$1:B$91,2,TRUE)</f>
        <v>M39</v>
      </c>
      <c r="B505" s="1" t="str">
        <f t="shared" si="356"/>
        <v>400F</v>
      </c>
      <c r="C505" s="8">
        <v>39</v>
      </c>
      <c r="D505" s="4" t="s">
        <v>193</v>
      </c>
      <c r="E505" s="5">
        <v>2</v>
      </c>
      <c r="F505" s="5">
        <v>2</v>
      </c>
      <c r="G505">
        <v>102</v>
      </c>
      <c r="H505" s="13">
        <v>41346</v>
      </c>
      <c r="I505" s="8">
        <v>1</v>
      </c>
      <c r="J505" s="9">
        <v>32</v>
      </c>
      <c r="K505" s="6">
        <v>0.59318287037037043</v>
      </c>
      <c r="L505" s="9">
        <v>6131</v>
      </c>
      <c r="M505" s="9">
        <v>0</v>
      </c>
      <c r="N505" s="1" t="s">
        <v>179</v>
      </c>
      <c r="O505" s="7">
        <f t="shared" si="313"/>
        <v>24.218019151612001</v>
      </c>
      <c r="P505" s="7">
        <f t="shared" si="314"/>
        <v>0.26072688188732762</v>
      </c>
      <c r="Q505" s="7">
        <f t="shared" si="315"/>
        <v>221.85798592121213</v>
      </c>
      <c r="R505" s="9">
        <v>30.595529556274414</v>
      </c>
      <c r="S505" s="9">
        <v>4</v>
      </c>
      <c r="T505" s="9">
        <v>4</v>
      </c>
      <c r="U505" s="9">
        <v>0</v>
      </c>
      <c r="V505" s="9">
        <v>0</v>
      </c>
      <c r="W505" s="9">
        <v>241.516845703125</v>
      </c>
      <c r="X505" s="9">
        <v>506.38461303710938</v>
      </c>
      <c r="Y505" s="9">
        <v>340.63037109375</v>
      </c>
      <c r="Z505" s="8" t="e">
        <f t="shared" si="316"/>
        <v>#DIV/0!</v>
      </c>
      <c r="AA505" s="8">
        <f t="shared" si="317"/>
        <v>0.52305650786939306</v>
      </c>
      <c r="AB505" s="8">
        <f t="shared" si="318"/>
        <v>0.32732874908900994</v>
      </c>
      <c r="AC505" s="9">
        <v>-1</v>
      </c>
      <c r="AD505" s="9">
        <v>0.85</v>
      </c>
      <c r="AE505" s="9">
        <v>0.85</v>
      </c>
      <c r="AF505" s="9">
        <v>9.9528074264526367</v>
      </c>
      <c r="AG505" s="8">
        <f t="shared" si="319"/>
        <v>0.85</v>
      </c>
      <c r="AH505" s="8">
        <f t="shared" si="320"/>
        <v>1.7130094846536794E-2</v>
      </c>
      <c r="AI505" s="8">
        <f t="shared" si="321"/>
        <v>0.62579997412200017</v>
      </c>
      <c r="AJ505" s="8">
        <f t="shared" si="322"/>
        <v>2.0966844427057589</v>
      </c>
      <c r="AK505" s="8">
        <f t="shared" si="323"/>
        <v>-1</v>
      </c>
      <c r="AL505" s="9">
        <v>1731.937744140625</v>
      </c>
      <c r="AM505" s="9">
        <v>0.5</v>
      </c>
      <c r="AN505" s="8">
        <f t="shared" si="324"/>
        <v>240.93803149807681</v>
      </c>
      <c r="AO505" s="8">
        <f t="shared" si="325"/>
        <v>5.5876322624741981</v>
      </c>
      <c r="AP505" s="8">
        <f t="shared" si="326"/>
        <v>2.1459401420241537</v>
      </c>
      <c r="AQ505" s="8">
        <f t="shared" si="327"/>
        <v>30.595529556274414</v>
      </c>
      <c r="AR505" s="9">
        <v>2</v>
      </c>
      <c r="AS505" s="8">
        <f t="shared" si="328"/>
        <v>4.644859790802002</v>
      </c>
      <c r="AT505" s="9">
        <v>1</v>
      </c>
      <c r="AU505" s="8">
        <f t="shared" si="329"/>
        <v>9.2897195816040039</v>
      </c>
      <c r="AV505" s="9">
        <v>27.293817520141602</v>
      </c>
      <c r="AW505" s="9">
        <v>25.529960632324219</v>
      </c>
      <c r="AX505" s="9">
        <v>399.74603271484375</v>
      </c>
      <c r="AY505" s="9">
        <v>384.69717407226562</v>
      </c>
      <c r="AZ505" s="9">
        <v>19.341991424560547</v>
      </c>
      <c r="BA505" s="9">
        <v>22.459417343139648</v>
      </c>
      <c r="BB505" s="9">
        <v>53.50714111328125</v>
      </c>
      <c r="BC505" s="9">
        <v>62.131095886230469</v>
      </c>
      <c r="BD505" s="9">
        <v>350.42611694335937</v>
      </c>
      <c r="BE505" s="9">
        <v>1731.937744140625</v>
      </c>
      <c r="BF505" s="9">
        <v>1366.5582275390625</v>
      </c>
      <c r="BG505" s="9">
        <v>100.73441314697266</v>
      </c>
      <c r="BH505" s="9">
        <v>3.1782493591308594</v>
      </c>
      <c r="BI505" s="9">
        <v>-1.1980571746826172</v>
      </c>
      <c r="BJ505" s="9">
        <v>0.25</v>
      </c>
      <c r="BK505" s="9">
        <v>-1.355140209197998</v>
      </c>
      <c r="BL505" s="9">
        <v>7.355140209197998</v>
      </c>
      <c r="BM505" s="9">
        <v>1</v>
      </c>
      <c r="BN505" s="9">
        <v>0</v>
      </c>
      <c r="BO505" s="9">
        <v>0.15999999642372131</v>
      </c>
      <c r="BP505" s="9">
        <v>111115</v>
      </c>
      <c r="BQ505" s="8">
        <f t="shared" si="330"/>
        <v>1.7521305847167967</v>
      </c>
      <c r="BR505" s="8">
        <f t="shared" si="331"/>
        <v>5.5876322624741981E-3</v>
      </c>
      <c r="BS505" s="8">
        <f t="shared" si="332"/>
        <v>303.74552955627439</v>
      </c>
      <c r="BT505" s="8">
        <f t="shared" si="333"/>
        <v>300.44381752014158</v>
      </c>
      <c r="BU505" s="8">
        <f t="shared" si="334"/>
        <v>277.11003286860796</v>
      </c>
      <c r="BV505" s="8">
        <f t="shared" si="335"/>
        <v>-3.1341951539386508E-2</v>
      </c>
      <c r="BW505" s="8">
        <f t="shared" si="336"/>
        <v>4.4083763677082661</v>
      </c>
      <c r="BX505" s="8">
        <f t="shared" si="337"/>
        <v>43.762367099676204</v>
      </c>
      <c r="BY505" s="8">
        <f t="shared" si="338"/>
        <v>21.302949756536556</v>
      </c>
      <c r="BZ505" s="8">
        <f t="shared" si="339"/>
        <v>28.944673538208008</v>
      </c>
      <c r="CA505" s="8">
        <f t="shared" si="340"/>
        <v>4.0089150523482351</v>
      </c>
      <c r="CB505" s="8">
        <f t="shared" si="341"/>
        <v>0.25360904638104514</v>
      </c>
      <c r="CC505" s="8">
        <f t="shared" si="342"/>
        <v>2.2624362256841124</v>
      </c>
      <c r="CD505" s="8">
        <f t="shared" si="343"/>
        <v>1.7464788266641227</v>
      </c>
      <c r="CE505" s="8">
        <f t="shared" si="344"/>
        <v>0.15913013959544997</v>
      </c>
      <c r="CF505" s="8">
        <f t="shared" si="345"/>
        <v>22.348734013742625</v>
      </c>
      <c r="CG505" s="8">
        <f t="shared" si="346"/>
        <v>0.57670812491992973</v>
      </c>
      <c r="CH505" s="8">
        <f t="shared" si="347"/>
        <v>51.028748763928334</v>
      </c>
      <c r="CI505" s="8">
        <f t="shared" si="348"/>
        <v>381.17776473299779</v>
      </c>
      <c r="CJ505" s="8">
        <f t="shared" si="349"/>
        <v>3.2420968093804223E-2</v>
      </c>
      <c r="CK505" s="8">
        <f t="shared" si="350"/>
        <v>0</v>
      </c>
      <c r="CL505" s="8">
        <f t="shared" si="351"/>
        <v>1472.1470825195313</v>
      </c>
      <c r="CM505" s="8">
        <f t="shared" si="352"/>
        <v>264.86776733398438</v>
      </c>
      <c r="CN505" s="8">
        <f t="shared" si="353"/>
        <v>0.32732874908900994</v>
      </c>
      <c r="CO505" s="8" t="e">
        <f t="shared" si="354"/>
        <v>#DIV/0!</v>
      </c>
      <c r="CP505" t="e">
        <f t="shared" si="358"/>
        <v>#DIV/0!</v>
      </c>
    </row>
    <row r="506" spans="1:94" hidden="1" x14ac:dyDescent="0.3">
      <c r="A506" t="str">
        <f>VLOOKUP(C506,ListCodeMtrx!A$1:B$91,2,TRUE)</f>
        <v>M48</v>
      </c>
      <c r="B506" s="1" t="str">
        <f t="shared" si="356"/>
        <v>400a</v>
      </c>
      <c r="C506" s="11">
        <v>48</v>
      </c>
      <c r="D506" s="4" t="s">
        <v>218</v>
      </c>
      <c r="E506" s="5">
        <v>2</v>
      </c>
      <c r="F506" s="5">
        <v>4</v>
      </c>
      <c r="G506">
        <v>102</v>
      </c>
      <c r="H506" s="12">
        <v>41346</v>
      </c>
      <c r="I506">
        <v>1</v>
      </c>
      <c r="J506" s="1">
        <v>17</v>
      </c>
      <c r="K506" s="6">
        <v>0.56070601851851865</v>
      </c>
      <c r="L506" s="1">
        <v>3335</v>
      </c>
      <c r="M506" s="1">
        <v>0</v>
      </c>
      <c r="N506" s="1" t="s">
        <v>177</v>
      </c>
      <c r="O506">
        <f t="shared" ref="O506:O569" si="359">(AX506-AY506*(1000-AZ506)/(1000-BA506))*BQ506</f>
        <v>13.637059904185756</v>
      </c>
      <c r="P506">
        <f t="shared" ref="P506:P569" si="360">IF(CB506&lt;&gt;0,1/(1/CB506-1/AU506),0)</f>
        <v>0.11091884463213385</v>
      </c>
      <c r="Q506">
        <f t="shared" ref="Q506:Q569" si="361">((CE506-BR506/2)*AY506-O506)/(CE506+BR506/2)</f>
        <v>180.75064823667427</v>
      </c>
      <c r="R506" s="1">
        <v>30.560831069946289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t="e">
        <f t="shared" ref="Z506:Z569" si="362">CK506/V506</f>
        <v>#DIV/0!</v>
      </c>
      <c r="AA506" t="e">
        <f t="shared" ref="AA506:AA569" si="363">CM506/X506</f>
        <v>#DIV/0!</v>
      </c>
      <c r="AB506" t="e">
        <f t="shared" ref="AB506:AB569" si="364">(X506-Y506)/X506</f>
        <v>#DIV/0!</v>
      </c>
      <c r="AC506" s="1">
        <v>-1</v>
      </c>
      <c r="AD506" s="1">
        <v>0.85</v>
      </c>
      <c r="AE506" s="1">
        <v>0.85</v>
      </c>
      <c r="AF506" s="1">
        <v>9.9544057846069336</v>
      </c>
      <c r="AG506">
        <f t="shared" ref="AG506:AG569" si="365">(AF506*AE506+(100-AF506)*AD506)/100</f>
        <v>0.84999999999999987</v>
      </c>
      <c r="AH506">
        <f t="shared" ref="AH506:AH569" si="366">(O506-AC506)/CL506</f>
        <v>9.5632659080012779E-3</v>
      </c>
      <c r="AI506" t="e">
        <f t="shared" ref="AI506:AI569" si="367">(X506-Y506)/(X506-W506)</f>
        <v>#DIV/0!</v>
      </c>
      <c r="AJ506" t="e">
        <f t="shared" ref="AJ506:AJ569" si="368">(V506-X506)/(V506-W506)</f>
        <v>#DIV/0!</v>
      </c>
      <c r="AK506" t="e">
        <f t="shared" ref="AK506:AK569" si="369">(V506-X506)/X506</f>
        <v>#DIV/0!</v>
      </c>
      <c r="AL506" s="1">
        <v>1737.93701171875</v>
      </c>
      <c r="AM506" s="1">
        <v>0.5</v>
      </c>
      <c r="AN506" t="e">
        <f t="shared" ref="AN506:AN569" si="370">AB506*AM506*AG506*AL506</f>
        <v>#DIV/0!</v>
      </c>
      <c r="AO506">
        <f t="shared" ref="AO506:AO569" si="371">BR506*1000</f>
        <v>2.7594551831648655</v>
      </c>
      <c r="AP506">
        <f t="shared" ref="AP506:AP569" si="372">(BW506-CC506)</f>
        <v>2.4577208017225267</v>
      </c>
      <c r="AQ506">
        <f t="shared" ref="AQ506:AQ569" si="373">(R506+BV506*M506)</f>
        <v>30.560831069946289</v>
      </c>
      <c r="AR506" s="1">
        <v>2</v>
      </c>
      <c r="AS506">
        <f t="shared" ref="AS506:AS569" si="374">(AR506*BK506+BL506)</f>
        <v>4.644859790802002</v>
      </c>
      <c r="AT506" s="1">
        <v>1</v>
      </c>
      <c r="AU506">
        <f t="shared" ref="AU506:AU569" si="375">AS506*(AT506+1)*(AT506+1)/(AT506*AT506+1)</f>
        <v>9.2897195816040039</v>
      </c>
      <c r="AV506" s="1">
        <v>26.661008834838867</v>
      </c>
      <c r="AW506" s="1">
        <v>25.12213134765625</v>
      </c>
      <c r="AX506" s="1">
        <v>399.37689208984375</v>
      </c>
      <c r="AY506" s="1">
        <v>390.97085571289062</v>
      </c>
      <c r="AZ506" s="1">
        <v>17.720006942749023</v>
      </c>
      <c r="BA506" s="1">
        <v>19.265895843505859</v>
      </c>
      <c r="BB506" s="1">
        <v>50.907478332519531</v>
      </c>
      <c r="BC506" s="1">
        <v>55.348636627197266</v>
      </c>
      <c r="BD506" s="1">
        <v>350.12759399414062</v>
      </c>
      <c r="BE506" s="1">
        <v>1800.6474609375</v>
      </c>
      <c r="BF506" s="1">
        <v>484.60842895507812</v>
      </c>
      <c r="BG506" s="1">
        <v>100.79549407958984</v>
      </c>
      <c r="BH506" s="1">
        <v>1.9147567749023437</v>
      </c>
      <c r="BI506" s="1">
        <v>-1.019073486328125</v>
      </c>
      <c r="BJ506" s="1">
        <v>0.5</v>
      </c>
      <c r="BK506" s="1">
        <v>-1.355140209197998</v>
      </c>
      <c r="BL506" s="1">
        <v>7.355140209197998</v>
      </c>
      <c r="BM506" s="1">
        <v>1</v>
      </c>
      <c r="BN506" s="1">
        <v>0</v>
      </c>
      <c r="BO506" s="1">
        <v>0.15999999642372131</v>
      </c>
      <c r="BP506" s="1">
        <v>111115</v>
      </c>
      <c r="BQ506">
        <f t="shared" ref="BQ506:BQ569" si="376">BD506*0.000001/(AR506*0.0001)</f>
        <v>1.7506379699707029</v>
      </c>
      <c r="BR506">
        <f t="shared" ref="BR506:BR569" si="377">(BA506-AZ506)/(1000-BA506)*BQ506</f>
        <v>2.7594551831648653E-3</v>
      </c>
      <c r="BS506">
        <f t="shared" ref="BS506:BS569" si="378">(R506+273.15)</f>
        <v>303.71083106994627</v>
      </c>
      <c r="BT506">
        <f t="shared" ref="BT506:BT569" si="379">(AV506+273.15)</f>
        <v>299.81100883483884</v>
      </c>
      <c r="BU506">
        <f t="shared" ref="BU506:BU569" si="380">(BE506*BM506+BF506*BN506)*BO506</f>
        <v>288.10358731038286</v>
      </c>
      <c r="BV506">
        <f t="shared" ref="BV506:BV569" si="381">((BU506+0.00000010773*(BT506^4-BS506^4))-BR506*44100)/(AS506*56+0.00000043092*BS506^3)</f>
        <v>0.44173110166186436</v>
      </c>
      <c r="BW506">
        <f t="shared" ref="BW506:BW569" si="382">0.61365*EXP(17.502*AQ506/(240.97+AQ506))</f>
        <v>4.3996362921546162</v>
      </c>
      <c r="BX506">
        <f t="shared" ref="BX506:BX569" si="383">BW506*1000/BG506</f>
        <v>43.64913662391087</v>
      </c>
      <c r="BY506">
        <f t="shared" ref="BY506:BY569" si="384">(BX506-BA506)</f>
        <v>24.383240780405011</v>
      </c>
      <c r="BZ506">
        <f t="shared" ref="BZ506:BZ569" si="385">IF(M506,R506,(AV506+R506)/2)</f>
        <v>28.610919952392578</v>
      </c>
      <c r="CA506">
        <f t="shared" ref="CA506:CA569" si="386">0.61365*EXP(17.502*BZ506/(240.97+BZ506))</f>
        <v>3.932109266181091</v>
      </c>
      <c r="CB506">
        <f t="shared" ref="CB506:CB569" si="387">IF(BY506&lt;&gt;0,(1000-(BX506+BA506)/2)/BY506*BR506,0)</f>
        <v>0.10961010478525376</v>
      </c>
      <c r="CC506">
        <f t="shared" ref="CC506:CC569" si="388">BA506*BG506/1000</f>
        <v>1.9419154904320894</v>
      </c>
      <c r="CD506">
        <f t="shared" ref="CD506:CD569" si="389">(CA506-CC506)</f>
        <v>1.9901937757490016</v>
      </c>
      <c r="CE506">
        <f t="shared" ref="CE506:CE569" si="390">1/(1.6/P506+1.37/AU506)</f>
        <v>6.8622707641072395E-2</v>
      </c>
      <c r="CF506">
        <f t="shared" ref="CF506:CF569" si="391">Q506*BG506*0.001</f>
        <v>18.218850894221728</v>
      </c>
      <c r="CG506">
        <f t="shared" ref="CG506:CG569" si="392">Q506/AY506</f>
        <v>0.46231233248088566</v>
      </c>
      <c r="CH506">
        <f t="shared" ref="CH506:CH569" si="393">(1-BR506*BG506/BW506/P506)*100</f>
        <v>43.004266122787627</v>
      </c>
      <c r="CI506">
        <f t="shared" ref="CI506:CI569" si="394">(AY506-O506/(AU506/1.35))</f>
        <v>388.98909181690527</v>
      </c>
      <c r="CJ506">
        <f t="shared" ref="CJ506:CJ569" si="395">O506*CH506/100/CI506</f>
        <v>1.5076303310017757E-2</v>
      </c>
      <c r="CK506">
        <f t="shared" ref="CK506:CK569" si="396">(V506-U506)</f>
        <v>0</v>
      </c>
      <c r="CL506">
        <f t="shared" ref="CL506:CL569" si="397">BE506*AG506</f>
        <v>1530.5503417968748</v>
      </c>
      <c r="CM506">
        <f t="shared" ref="CM506:CM569" si="398">(X506-W506)</f>
        <v>0</v>
      </c>
      <c r="CN506" t="e">
        <f t="shared" ref="CN506:CN569" si="399">(X506-Y506)/(X506-U506)</f>
        <v>#DIV/0!</v>
      </c>
      <c r="CO506" t="e">
        <f t="shared" ref="CO506:CO569" si="400">(V506-X506)/(V506-U506)</f>
        <v>#DIV/0!</v>
      </c>
      <c r="CP506" t="e">
        <f t="shared" si="358"/>
        <v>#DIV/0!</v>
      </c>
    </row>
    <row r="507" spans="1:94" x14ac:dyDescent="0.3">
      <c r="A507" s="40" t="str">
        <f>VLOOKUP(C507,ListCodeMtrx!A$1:B$91,2,TRUE)</f>
        <v>M48</v>
      </c>
      <c r="B507" s="1">
        <f t="shared" si="356"/>
        <v>50</v>
      </c>
      <c r="C507" s="11">
        <v>48</v>
      </c>
      <c r="D507" s="4" t="s">
        <v>218</v>
      </c>
      <c r="E507" s="5">
        <v>2</v>
      </c>
      <c r="F507" s="5">
        <v>4</v>
      </c>
      <c r="G507">
        <v>102</v>
      </c>
      <c r="H507" s="12">
        <v>41346</v>
      </c>
      <c r="I507">
        <v>1</v>
      </c>
      <c r="J507" s="1">
        <v>18</v>
      </c>
      <c r="K507" s="6">
        <v>0.5631250000000001</v>
      </c>
      <c r="L507" s="1">
        <v>3543.5</v>
      </c>
      <c r="M507" s="1">
        <v>0</v>
      </c>
      <c r="N507" s="1">
        <v>50</v>
      </c>
      <c r="O507" s="7">
        <f t="shared" si="359"/>
        <v>-2.0817318393836319</v>
      </c>
      <c r="P507" s="7">
        <f t="shared" si="360"/>
        <v>0.16250664078069987</v>
      </c>
      <c r="Q507" s="7">
        <f t="shared" si="361"/>
        <v>62.991458764745154</v>
      </c>
      <c r="R507" s="1">
        <v>30.207244873046875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t="e">
        <f t="shared" si="362"/>
        <v>#DIV/0!</v>
      </c>
      <c r="AA507" t="e">
        <f t="shared" si="363"/>
        <v>#DIV/0!</v>
      </c>
      <c r="AB507" t="e">
        <f t="shared" si="364"/>
        <v>#DIV/0!</v>
      </c>
      <c r="AC507" s="1">
        <v>-1</v>
      </c>
      <c r="AD507" s="1">
        <v>0.85</v>
      </c>
      <c r="AE507" s="1">
        <v>0.85</v>
      </c>
      <c r="AF507" s="1">
        <v>9.9544057846069336</v>
      </c>
      <c r="AG507">
        <f t="shared" si="365"/>
        <v>0.84999999999999987</v>
      </c>
      <c r="AH507">
        <f t="shared" si="366"/>
        <v>-7.0653311325060808E-4</v>
      </c>
      <c r="AI507" t="e">
        <f t="shared" si="367"/>
        <v>#DIV/0!</v>
      </c>
      <c r="AJ507" t="e">
        <f t="shared" si="368"/>
        <v>#DIV/0!</v>
      </c>
      <c r="AK507" t="e">
        <f t="shared" si="369"/>
        <v>#DIV/0!</v>
      </c>
      <c r="AL507" s="1">
        <v>1737.93701171875</v>
      </c>
      <c r="AM507" s="1">
        <v>0.5</v>
      </c>
      <c r="AN507" t="e">
        <f t="shared" si="370"/>
        <v>#DIV/0!</v>
      </c>
      <c r="AO507">
        <f t="shared" si="371"/>
        <v>3.8931552989825184</v>
      </c>
      <c r="AP507">
        <f t="shared" si="372"/>
        <v>2.3808424868378468</v>
      </c>
      <c r="AQ507">
        <f t="shared" si="373"/>
        <v>30.207244873046875</v>
      </c>
      <c r="AR507" s="1">
        <v>2</v>
      </c>
      <c r="AS507">
        <f t="shared" si="374"/>
        <v>4.644859790802002</v>
      </c>
      <c r="AT507" s="1">
        <v>1</v>
      </c>
      <c r="AU507">
        <f t="shared" si="375"/>
        <v>9.2897195816040039</v>
      </c>
      <c r="AV507" s="1">
        <v>26.628345489501953</v>
      </c>
      <c r="AW507" s="1">
        <v>25.120048522949219</v>
      </c>
      <c r="AX507" s="1">
        <v>43.184902191162109</v>
      </c>
      <c r="AY507" s="1">
        <v>44.274848937988281</v>
      </c>
      <c r="AZ507" s="1">
        <v>16.974233627319336</v>
      </c>
      <c r="BA507" s="1">
        <v>19.154047012329102</v>
      </c>
      <c r="BB507" s="1">
        <v>48.857479095458984</v>
      </c>
      <c r="BC507" s="1">
        <v>55.131706237792969</v>
      </c>
      <c r="BD507" s="1">
        <v>350.35894775390625</v>
      </c>
      <c r="BE507" s="1">
        <v>1801.225830078125</v>
      </c>
      <c r="BF507" s="1">
        <v>186.56802368164062</v>
      </c>
      <c r="BG507" s="1">
        <v>100.79266357421875</v>
      </c>
      <c r="BH507" s="1">
        <v>4.6671066284179687</v>
      </c>
      <c r="BI507" s="1">
        <v>-1.1144142150878906</v>
      </c>
      <c r="BJ507" s="1">
        <v>0.5</v>
      </c>
      <c r="BK507" s="1">
        <v>-1.355140209197998</v>
      </c>
      <c r="BL507" s="1">
        <v>7.355140209197998</v>
      </c>
      <c r="BM507" s="1">
        <v>1</v>
      </c>
      <c r="BN507" s="1">
        <v>0</v>
      </c>
      <c r="BO507" s="1">
        <v>0.15999999642372131</v>
      </c>
      <c r="BP507" s="1">
        <v>111135</v>
      </c>
      <c r="BQ507">
        <f t="shared" si="376"/>
        <v>1.751794738769531</v>
      </c>
      <c r="BR507">
        <f t="shared" si="377"/>
        <v>3.8931552989825186E-3</v>
      </c>
      <c r="BS507">
        <f t="shared" si="378"/>
        <v>303.35724487304685</v>
      </c>
      <c r="BT507">
        <f t="shared" si="379"/>
        <v>299.77834548950193</v>
      </c>
      <c r="BU507">
        <f t="shared" si="380"/>
        <v>288.19612637081445</v>
      </c>
      <c r="BV507">
        <f t="shared" si="381"/>
        <v>0.27268971443438755</v>
      </c>
      <c r="BW507">
        <f t="shared" si="382"/>
        <v>4.3114299034363039</v>
      </c>
      <c r="BX507">
        <f t="shared" si="383"/>
        <v>42.775235325154192</v>
      </c>
      <c r="BY507">
        <f t="shared" si="384"/>
        <v>23.62118831282509</v>
      </c>
      <c r="BZ507">
        <f t="shared" si="385"/>
        <v>28.417795181274414</v>
      </c>
      <c r="CA507">
        <f t="shared" si="386"/>
        <v>3.8882547832400038</v>
      </c>
      <c r="CB507">
        <f t="shared" si="387"/>
        <v>0.15971275840034727</v>
      </c>
      <c r="CC507">
        <f t="shared" si="388"/>
        <v>1.9305874165984569</v>
      </c>
      <c r="CD507">
        <f t="shared" si="389"/>
        <v>1.9576673666415469</v>
      </c>
      <c r="CE507">
        <f t="shared" si="390"/>
        <v>0.10006778255261474</v>
      </c>
      <c r="CF507">
        <f t="shared" si="391"/>
        <v>6.3490769113242314</v>
      </c>
      <c r="CG507">
        <f t="shared" si="392"/>
        <v>1.4227368421509807</v>
      </c>
      <c r="CH507">
        <f t="shared" si="393"/>
        <v>43.993529082924177</v>
      </c>
      <c r="CI507">
        <f t="shared" si="394"/>
        <v>44.577370231390191</v>
      </c>
      <c r="CJ507">
        <f t="shared" si="395"/>
        <v>-2.0544668683547186E-2</v>
      </c>
      <c r="CK507">
        <f t="shared" si="396"/>
        <v>0</v>
      </c>
      <c r="CL507">
        <f t="shared" si="397"/>
        <v>1531.0419555664059</v>
      </c>
      <c r="CM507">
        <f t="shared" si="398"/>
        <v>0</v>
      </c>
      <c r="CN507" t="e">
        <f t="shared" si="399"/>
        <v>#DIV/0!</v>
      </c>
      <c r="CO507" t="e">
        <f t="shared" si="400"/>
        <v>#DIV/0!</v>
      </c>
      <c r="CP507" t="e">
        <f t="shared" si="358"/>
        <v>#DIV/0!</v>
      </c>
    </row>
    <row r="508" spans="1:94" x14ac:dyDescent="0.3">
      <c r="A508" s="40" t="str">
        <f>VLOOKUP(C508,ListCodeMtrx!A$1:B$91,2,TRUE)</f>
        <v>M48</v>
      </c>
      <c r="B508" s="1">
        <f t="shared" si="356"/>
        <v>100</v>
      </c>
      <c r="C508" s="11">
        <v>48</v>
      </c>
      <c r="D508" s="4" t="s">
        <v>218</v>
      </c>
      <c r="E508" s="5">
        <v>2</v>
      </c>
      <c r="F508" s="5">
        <v>4</v>
      </c>
      <c r="G508">
        <v>102</v>
      </c>
      <c r="H508" s="12">
        <v>41346</v>
      </c>
      <c r="I508">
        <v>1</v>
      </c>
      <c r="J508" s="1">
        <v>19</v>
      </c>
      <c r="K508" s="6">
        <v>0.56554398148148155</v>
      </c>
      <c r="L508" s="1">
        <v>3752.5</v>
      </c>
      <c r="M508" s="1">
        <v>0</v>
      </c>
      <c r="N508" s="1">
        <v>100</v>
      </c>
      <c r="O508" s="7">
        <f t="shared" si="359"/>
        <v>2.2891280816692547</v>
      </c>
      <c r="P508" s="7">
        <f t="shared" si="360"/>
        <v>0.20412337028056848</v>
      </c>
      <c r="Q508" s="7">
        <f t="shared" si="361"/>
        <v>77.716039148462713</v>
      </c>
      <c r="R508" s="1">
        <v>29.808673858642578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t="e">
        <f t="shared" si="362"/>
        <v>#DIV/0!</v>
      </c>
      <c r="AA508" t="e">
        <f t="shared" si="363"/>
        <v>#DIV/0!</v>
      </c>
      <c r="AB508" t="e">
        <f t="shared" si="364"/>
        <v>#DIV/0!</v>
      </c>
      <c r="AC508" s="1">
        <v>-1</v>
      </c>
      <c r="AD508" s="1">
        <v>0.85</v>
      </c>
      <c r="AE508" s="1">
        <v>0.85</v>
      </c>
      <c r="AF508" s="1">
        <v>9.9544057846069336</v>
      </c>
      <c r="AG508">
        <f t="shared" si="365"/>
        <v>0.84999999999999987</v>
      </c>
      <c r="AH508">
        <f t="shared" si="366"/>
        <v>2.1476252535795209E-3</v>
      </c>
      <c r="AI508" t="e">
        <f t="shared" si="367"/>
        <v>#DIV/0!</v>
      </c>
      <c r="AJ508" t="e">
        <f t="shared" si="368"/>
        <v>#DIV/0!</v>
      </c>
      <c r="AK508" t="e">
        <f t="shared" si="369"/>
        <v>#DIV/0!</v>
      </c>
      <c r="AL508" s="1">
        <v>1737.93701171875</v>
      </c>
      <c r="AM508" s="1">
        <v>0.5</v>
      </c>
      <c r="AN508" t="e">
        <f t="shared" si="370"/>
        <v>#DIV/0!</v>
      </c>
      <c r="AO508">
        <f t="shared" si="371"/>
        <v>4.6138619073470073</v>
      </c>
      <c r="AP508">
        <f t="shared" si="372"/>
        <v>2.2568440925147009</v>
      </c>
      <c r="AQ508">
        <f t="shared" si="373"/>
        <v>29.808673858642578</v>
      </c>
      <c r="AR508" s="1">
        <v>2</v>
      </c>
      <c r="AS508">
        <f t="shared" si="374"/>
        <v>4.644859790802002</v>
      </c>
      <c r="AT508" s="1">
        <v>1</v>
      </c>
      <c r="AU508">
        <f t="shared" si="375"/>
        <v>9.2897195816040039</v>
      </c>
      <c r="AV508" s="1">
        <v>26.593730926513672</v>
      </c>
      <c r="AW508" s="1">
        <v>25.121417999267578</v>
      </c>
      <c r="AX508" s="1">
        <v>100.82504272460937</v>
      </c>
      <c r="AY508" s="1">
        <v>99.257072448730469</v>
      </c>
      <c r="AZ508" s="1">
        <v>16.835416793823242</v>
      </c>
      <c r="BA508" s="1">
        <v>19.417760848999023</v>
      </c>
      <c r="BB508" s="1">
        <v>48.552871704101563</v>
      </c>
      <c r="BC508" s="1">
        <v>56.000278472900391</v>
      </c>
      <c r="BD508" s="1">
        <v>350.40032958984375</v>
      </c>
      <c r="BE508" s="1">
        <v>1801.78662109375</v>
      </c>
      <c r="BF508" s="1">
        <v>184.65481567382812</v>
      </c>
      <c r="BG508" s="1">
        <v>100.78446197509766</v>
      </c>
      <c r="BH508" s="1">
        <v>4.6184158325195313</v>
      </c>
      <c r="BI508" s="1">
        <v>-1.1100444793701172</v>
      </c>
      <c r="BJ508" s="1">
        <v>0.5</v>
      </c>
      <c r="BK508" s="1">
        <v>-1.355140209197998</v>
      </c>
      <c r="BL508" s="1">
        <v>7.355140209197998</v>
      </c>
      <c r="BM508" s="1">
        <v>1</v>
      </c>
      <c r="BN508" s="1">
        <v>0</v>
      </c>
      <c r="BO508" s="1">
        <v>0.15999999642372131</v>
      </c>
      <c r="BP508" s="1">
        <v>111115</v>
      </c>
      <c r="BQ508">
        <f t="shared" si="376"/>
        <v>1.7520016479492186</v>
      </c>
      <c r="BR508">
        <f t="shared" si="377"/>
        <v>4.6138619073470069E-3</v>
      </c>
      <c r="BS508">
        <f t="shared" si="378"/>
        <v>302.95867385864256</v>
      </c>
      <c r="BT508">
        <f t="shared" si="379"/>
        <v>299.74373092651365</v>
      </c>
      <c r="BU508">
        <f t="shared" si="380"/>
        <v>288.28585293130891</v>
      </c>
      <c r="BV508">
        <f t="shared" si="381"/>
        <v>0.17236803021660188</v>
      </c>
      <c r="BW508">
        <f t="shared" si="382"/>
        <v>4.213852672442183</v>
      </c>
      <c r="BX508">
        <f t="shared" si="383"/>
        <v>41.810538944816344</v>
      </c>
      <c r="BY508">
        <f t="shared" si="384"/>
        <v>22.39277809581732</v>
      </c>
      <c r="BZ508">
        <f t="shared" si="385"/>
        <v>28.201202392578125</v>
      </c>
      <c r="CA508">
        <f t="shared" si="386"/>
        <v>3.8395793091209627</v>
      </c>
      <c r="CB508">
        <f t="shared" si="387"/>
        <v>0.19973459425953402</v>
      </c>
      <c r="CC508">
        <f t="shared" si="388"/>
        <v>1.9570085799274821</v>
      </c>
      <c r="CD508">
        <f t="shared" si="389"/>
        <v>1.8825707291934806</v>
      </c>
      <c r="CE508">
        <f t="shared" si="390"/>
        <v>0.12522114390618422</v>
      </c>
      <c r="CF508">
        <f t="shared" si="391"/>
        <v>7.8325691924134411</v>
      </c>
      <c r="CG508">
        <f t="shared" si="392"/>
        <v>0.7829773459075734</v>
      </c>
      <c r="CH508">
        <f t="shared" si="393"/>
        <v>45.938748419546613</v>
      </c>
      <c r="CI508">
        <f t="shared" si="394"/>
        <v>98.924411932650614</v>
      </c>
      <c r="CJ508">
        <f t="shared" si="395"/>
        <v>1.0630306209504456E-2</v>
      </c>
      <c r="CK508">
        <f t="shared" si="396"/>
        <v>0</v>
      </c>
      <c r="CL508">
        <f t="shared" si="397"/>
        <v>1531.5186279296872</v>
      </c>
      <c r="CM508">
        <f t="shared" si="398"/>
        <v>0</v>
      </c>
      <c r="CN508" t="e">
        <f t="shared" si="399"/>
        <v>#DIV/0!</v>
      </c>
      <c r="CO508" t="e">
        <f t="shared" si="400"/>
        <v>#DIV/0!</v>
      </c>
      <c r="CP508" s="8" t="e">
        <f t="shared" si="358"/>
        <v>#DIV/0!</v>
      </c>
    </row>
    <row r="509" spans="1:94" x14ac:dyDescent="0.3">
      <c r="A509" s="40" t="str">
        <f>VLOOKUP(C509,ListCodeMtrx!A$1:B$91,2,TRUE)</f>
        <v>M48</v>
      </c>
      <c r="B509" s="1">
        <f t="shared" si="356"/>
        <v>250</v>
      </c>
      <c r="C509" s="11">
        <v>48</v>
      </c>
      <c r="D509" s="4" t="s">
        <v>218</v>
      </c>
      <c r="E509" s="5">
        <v>2</v>
      </c>
      <c r="F509" s="5">
        <v>4</v>
      </c>
      <c r="G509">
        <v>102</v>
      </c>
      <c r="H509" s="12">
        <v>41346</v>
      </c>
      <c r="I509">
        <v>1</v>
      </c>
      <c r="J509" s="1">
        <v>20</v>
      </c>
      <c r="K509" s="6">
        <v>0.567962962962963</v>
      </c>
      <c r="L509" s="1">
        <v>3961.5</v>
      </c>
      <c r="M509" s="1">
        <v>0</v>
      </c>
      <c r="N509" s="1">
        <v>250</v>
      </c>
      <c r="O509" s="7">
        <f t="shared" si="359"/>
        <v>14.255735328130747</v>
      </c>
      <c r="P509" s="7">
        <f t="shared" si="360"/>
        <v>0.24600638134824857</v>
      </c>
      <c r="Q509" s="7">
        <f t="shared" si="361"/>
        <v>140.20023791364201</v>
      </c>
      <c r="R509" s="1">
        <v>29.557384490966797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t="e">
        <f t="shared" si="362"/>
        <v>#DIV/0!</v>
      </c>
      <c r="AA509" t="e">
        <f t="shared" si="363"/>
        <v>#DIV/0!</v>
      </c>
      <c r="AB509" t="e">
        <f t="shared" si="364"/>
        <v>#DIV/0!</v>
      </c>
      <c r="AC509" s="1">
        <v>-1</v>
      </c>
      <c r="AD509" s="1">
        <v>0.85</v>
      </c>
      <c r="AE509" s="1">
        <v>0.85</v>
      </c>
      <c r="AF509" s="1">
        <v>9.9544057846069336</v>
      </c>
      <c r="AG509">
        <f t="shared" si="365"/>
        <v>0.84999999999999987</v>
      </c>
      <c r="AH509">
        <f t="shared" si="366"/>
        <v>9.965094758957271E-3</v>
      </c>
      <c r="AI509" t="e">
        <f t="shared" si="367"/>
        <v>#DIV/0!</v>
      </c>
      <c r="AJ509" t="e">
        <f t="shared" si="368"/>
        <v>#DIV/0!</v>
      </c>
      <c r="AK509" t="e">
        <f t="shared" si="369"/>
        <v>#DIV/0!</v>
      </c>
      <c r="AL509" s="1">
        <v>1737.93701171875</v>
      </c>
      <c r="AM509" s="1">
        <v>0.5</v>
      </c>
      <c r="AN509" t="e">
        <f t="shared" si="370"/>
        <v>#DIV/0!</v>
      </c>
      <c r="AO509">
        <f t="shared" si="371"/>
        <v>5.2762176181916098</v>
      </c>
      <c r="AP509">
        <f t="shared" si="372"/>
        <v>2.1508480369330996</v>
      </c>
      <c r="AQ509">
        <f t="shared" si="373"/>
        <v>29.557384490966797</v>
      </c>
      <c r="AR509" s="1">
        <v>2</v>
      </c>
      <c r="AS509">
        <f t="shared" si="374"/>
        <v>4.644859790802002</v>
      </c>
      <c r="AT509" s="1">
        <v>1</v>
      </c>
      <c r="AU509">
        <f t="shared" si="375"/>
        <v>9.2897195816040039</v>
      </c>
      <c r="AV509" s="1">
        <v>26.592374801635742</v>
      </c>
      <c r="AW509" s="1">
        <v>25.123262405395508</v>
      </c>
      <c r="AX509" s="1">
        <v>250.58741760253906</v>
      </c>
      <c r="AY509" s="1">
        <v>241.72203063964844</v>
      </c>
      <c r="AZ509" s="1">
        <v>16.918867111206055</v>
      </c>
      <c r="BA509" s="1">
        <v>19.870763778686523</v>
      </c>
      <c r="BB509" s="1">
        <v>48.792919158935547</v>
      </c>
      <c r="BC509" s="1">
        <v>57.305999755859375</v>
      </c>
      <c r="BD509" s="1">
        <v>350.37643432617187</v>
      </c>
      <c r="BE509" s="1">
        <v>1801.0791015625</v>
      </c>
      <c r="BF509" s="1">
        <v>208.16085815429688</v>
      </c>
      <c r="BG509" s="1">
        <v>100.77513122558594</v>
      </c>
      <c r="BH509" s="1">
        <v>3.6678237915039062</v>
      </c>
      <c r="BI509" s="1">
        <v>-1.1018428802490234</v>
      </c>
      <c r="BJ509" s="1">
        <v>0.5</v>
      </c>
      <c r="BK509" s="1">
        <v>-1.355140209197998</v>
      </c>
      <c r="BL509" s="1">
        <v>7.355140209197998</v>
      </c>
      <c r="BM509" s="1">
        <v>1</v>
      </c>
      <c r="BN509" s="1">
        <v>0</v>
      </c>
      <c r="BO509" s="1">
        <v>0.15999999642372131</v>
      </c>
      <c r="BP509" s="1">
        <v>111115</v>
      </c>
      <c r="BQ509">
        <f t="shared" si="376"/>
        <v>1.7518821716308592</v>
      </c>
      <c r="BR509">
        <f t="shared" si="377"/>
        <v>5.2762176181916096E-3</v>
      </c>
      <c r="BS509">
        <f t="shared" si="378"/>
        <v>302.70738449096677</v>
      </c>
      <c r="BT509">
        <f t="shared" si="379"/>
        <v>299.74237480163572</v>
      </c>
      <c r="BU509">
        <f t="shared" si="380"/>
        <v>288.1726498088392</v>
      </c>
      <c r="BV509">
        <f t="shared" si="381"/>
        <v>7.5602985993389105E-2</v>
      </c>
      <c r="BW509">
        <f t="shared" si="382"/>
        <v>4.153326864282854</v>
      </c>
      <c r="BX509">
        <f t="shared" si="383"/>
        <v>41.213807551245942</v>
      </c>
      <c r="BY509">
        <f t="shared" si="384"/>
        <v>21.343043772559419</v>
      </c>
      <c r="BZ509">
        <f t="shared" si="385"/>
        <v>28.07487964630127</v>
      </c>
      <c r="CA509">
        <f t="shared" si="386"/>
        <v>3.811436591024012</v>
      </c>
      <c r="CB509">
        <f t="shared" si="387"/>
        <v>0.23965981267595385</v>
      </c>
      <c r="CC509">
        <f t="shared" si="388"/>
        <v>2.0024788273497545</v>
      </c>
      <c r="CD509">
        <f t="shared" si="389"/>
        <v>1.8089577636742575</v>
      </c>
      <c r="CE509">
        <f t="shared" si="390"/>
        <v>0.15034493993210493</v>
      </c>
      <c r="CF509">
        <f t="shared" si="391"/>
        <v>14.128697373605643</v>
      </c>
      <c r="CG509">
        <f t="shared" si="392"/>
        <v>0.58000604058571759</v>
      </c>
      <c r="CH509">
        <f t="shared" si="393"/>
        <v>47.960443318584986</v>
      </c>
      <c r="CI509">
        <f t="shared" si="394"/>
        <v>239.65035963559714</v>
      </c>
      <c r="CJ509">
        <f t="shared" si="395"/>
        <v>2.8529537247896843E-2</v>
      </c>
      <c r="CK509">
        <f t="shared" si="396"/>
        <v>0</v>
      </c>
      <c r="CL509">
        <f t="shared" si="397"/>
        <v>1530.9172363281248</v>
      </c>
      <c r="CM509">
        <f t="shared" si="398"/>
        <v>0</v>
      </c>
      <c r="CN509" t="e">
        <f t="shared" si="399"/>
        <v>#DIV/0!</v>
      </c>
      <c r="CO509" t="e">
        <f t="shared" si="400"/>
        <v>#DIV/0!</v>
      </c>
      <c r="CP509" t="e">
        <f t="shared" si="358"/>
        <v>#DIV/0!</v>
      </c>
    </row>
    <row r="510" spans="1:94" s="8" customFormat="1" x14ac:dyDescent="0.3">
      <c r="A510" s="40" t="str">
        <f>VLOOKUP(C510,ListCodeMtrx!A$1:B$91,2,TRUE)</f>
        <v>M48</v>
      </c>
      <c r="B510" s="1">
        <f t="shared" si="356"/>
        <v>600</v>
      </c>
      <c r="C510" s="11">
        <v>48</v>
      </c>
      <c r="D510" s="4" t="s">
        <v>218</v>
      </c>
      <c r="E510" s="5">
        <v>2</v>
      </c>
      <c r="F510" s="5">
        <v>4</v>
      </c>
      <c r="G510">
        <v>102</v>
      </c>
      <c r="H510" s="12">
        <v>41346</v>
      </c>
      <c r="I510">
        <v>1</v>
      </c>
      <c r="J510" s="1">
        <v>21</v>
      </c>
      <c r="K510" s="6">
        <v>0.57038194444444446</v>
      </c>
      <c r="L510" s="1">
        <v>4170.5</v>
      </c>
      <c r="M510" s="1">
        <v>0</v>
      </c>
      <c r="N510" s="1">
        <v>600</v>
      </c>
      <c r="O510" s="7">
        <f t="shared" si="359"/>
        <v>37.619201212831534</v>
      </c>
      <c r="P510" s="7">
        <f t="shared" si="360"/>
        <v>0.26343348080232992</v>
      </c>
      <c r="Q510" s="7">
        <f t="shared" si="361"/>
        <v>327.82335115147532</v>
      </c>
      <c r="R510" s="1">
        <v>29.499736785888672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t="e">
        <f t="shared" si="362"/>
        <v>#DIV/0!</v>
      </c>
      <c r="AA510" t="e">
        <f t="shared" si="363"/>
        <v>#DIV/0!</v>
      </c>
      <c r="AB510" t="e">
        <f t="shared" si="364"/>
        <v>#DIV/0!</v>
      </c>
      <c r="AC510" s="1">
        <v>-1</v>
      </c>
      <c r="AD510" s="1">
        <v>0.85</v>
      </c>
      <c r="AE510" s="1">
        <v>0.85</v>
      </c>
      <c r="AF510" s="1">
        <v>9.9544057846069336</v>
      </c>
      <c r="AG510">
        <f t="shared" si="365"/>
        <v>0.84999999999999987</v>
      </c>
      <c r="AH510">
        <f t="shared" si="366"/>
        <v>2.5232856303282203E-2</v>
      </c>
      <c r="AI510" t="e">
        <f t="shared" si="367"/>
        <v>#DIV/0!</v>
      </c>
      <c r="AJ510" t="e">
        <f t="shared" si="368"/>
        <v>#DIV/0!</v>
      </c>
      <c r="AK510" t="e">
        <f t="shared" si="369"/>
        <v>#DIV/0!</v>
      </c>
      <c r="AL510" s="1">
        <v>1737.93701171875</v>
      </c>
      <c r="AM510" s="1">
        <v>0.5</v>
      </c>
      <c r="AN510" t="e">
        <f t="shared" si="370"/>
        <v>#DIV/0!</v>
      </c>
      <c r="AO510">
        <f t="shared" si="371"/>
        <v>5.4098919501954672</v>
      </c>
      <c r="AP510">
        <f t="shared" si="372"/>
        <v>2.0623977495804682</v>
      </c>
      <c r="AQ510">
        <f t="shared" si="373"/>
        <v>29.499736785888672</v>
      </c>
      <c r="AR510" s="1">
        <v>2</v>
      </c>
      <c r="AS510">
        <f t="shared" si="374"/>
        <v>4.644859790802002</v>
      </c>
      <c r="AT510" s="1">
        <v>1</v>
      </c>
      <c r="AU510">
        <f t="shared" si="375"/>
        <v>9.2897195816040039</v>
      </c>
      <c r="AV510" s="1">
        <v>26.632291793823242</v>
      </c>
      <c r="AW510" s="1">
        <v>25.118392944335938</v>
      </c>
      <c r="AX510" s="1">
        <v>600.34368896484375</v>
      </c>
      <c r="AY510" s="1">
        <v>577.08428955078125</v>
      </c>
      <c r="AZ510" s="1">
        <v>17.588533401489258</v>
      </c>
      <c r="BA510" s="1">
        <v>20.613410949707031</v>
      </c>
      <c r="BB510" s="1">
        <v>50.600982666015625</v>
      </c>
      <c r="BC510" s="1">
        <v>59.303348541259766</v>
      </c>
      <c r="BD510" s="1">
        <v>350.32000732421875</v>
      </c>
      <c r="BE510" s="1">
        <v>1800.6029052734375</v>
      </c>
      <c r="BF510" s="1">
        <v>236.83966064453125</v>
      </c>
      <c r="BG510" s="1">
        <v>100.76699066162109</v>
      </c>
      <c r="BH510" s="1">
        <v>-1.1242904663085937</v>
      </c>
      <c r="BI510" s="1">
        <v>-1.0725364685058594</v>
      </c>
      <c r="BJ510" s="1">
        <v>0.5</v>
      </c>
      <c r="BK510" s="1">
        <v>-1.355140209197998</v>
      </c>
      <c r="BL510" s="1">
        <v>7.355140209197998</v>
      </c>
      <c r="BM510" s="1">
        <v>1</v>
      </c>
      <c r="BN510" s="1">
        <v>0</v>
      </c>
      <c r="BO510" s="1">
        <v>0.15999999642372131</v>
      </c>
      <c r="BP510" s="1">
        <v>111115</v>
      </c>
      <c r="BQ510">
        <f t="shared" si="376"/>
        <v>1.7516000366210938</v>
      </c>
      <c r="BR510">
        <f t="shared" si="377"/>
        <v>5.4098919501954675E-3</v>
      </c>
      <c r="BS510">
        <f t="shared" si="378"/>
        <v>302.64973678588865</v>
      </c>
      <c r="BT510">
        <f t="shared" si="379"/>
        <v>299.78229179382322</v>
      </c>
      <c r="BU510">
        <f t="shared" si="380"/>
        <v>288.09645840429221</v>
      </c>
      <c r="BV510">
        <f t="shared" si="381"/>
        <v>5.789154305280677E-2</v>
      </c>
      <c r="BW510">
        <f t="shared" si="382"/>
        <v>4.1395491382537548</v>
      </c>
      <c r="BX510">
        <f t="shared" si="383"/>
        <v>41.080408485696459</v>
      </c>
      <c r="BY510">
        <f t="shared" si="384"/>
        <v>20.466997535989428</v>
      </c>
      <c r="BZ510">
        <f t="shared" si="385"/>
        <v>28.066014289855957</v>
      </c>
      <c r="CA510">
        <f t="shared" si="386"/>
        <v>3.8094683048400939</v>
      </c>
      <c r="CB510">
        <f t="shared" si="387"/>
        <v>0.25616915682947072</v>
      </c>
      <c r="CC510">
        <f t="shared" si="388"/>
        <v>2.0771513886732866</v>
      </c>
      <c r="CD510">
        <f t="shared" si="389"/>
        <v>1.7323169161668073</v>
      </c>
      <c r="CE510">
        <f t="shared" si="390"/>
        <v>0.16074290561001858</v>
      </c>
      <c r="CF510">
        <f t="shared" si="391"/>
        <v>33.033772564142048</v>
      </c>
      <c r="CG510">
        <f t="shared" si="392"/>
        <v>0.56806840367576517</v>
      </c>
      <c r="CH510">
        <f t="shared" si="393"/>
        <v>50.010030996144515</v>
      </c>
      <c r="CI510">
        <f t="shared" si="394"/>
        <v>571.61739453945154</v>
      </c>
      <c r="CJ510">
        <f t="shared" si="395"/>
        <v>3.2912529196556094E-2</v>
      </c>
      <c r="CK510">
        <f t="shared" si="396"/>
        <v>0</v>
      </c>
      <c r="CL510">
        <f t="shared" si="397"/>
        <v>1530.5124694824217</v>
      </c>
      <c r="CM510">
        <f t="shared" si="398"/>
        <v>0</v>
      </c>
      <c r="CN510" t="e">
        <f t="shared" si="399"/>
        <v>#DIV/0!</v>
      </c>
      <c r="CO510" t="e">
        <f t="shared" si="400"/>
        <v>#DIV/0!</v>
      </c>
      <c r="CP510" t="e">
        <f t="shared" si="358"/>
        <v>#DIV/0!</v>
      </c>
    </row>
    <row r="511" spans="1:94" x14ac:dyDescent="0.3">
      <c r="A511" s="40" t="str">
        <f>VLOOKUP(C511,ListCodeMtrx!A$1:B$91,2,TRUE)</f>
        <v>M48</v>
      </c>
      <c r="B511" s="1">
        <f t="shared" si="356"/>
        <v>800</v>
      </c>
      <c r="C511" s="11">
        <v>48</v>
      </c>
      <c r="D511" s="4" t="s">
        <v>218</v>
      </c>
      <c r="E511" s="5">
        <v>2</v>
      </c>
      <c r="F511" s="5">
        <v>4</v>
      </c>
      <c r="G511">
        <v>102</v>
      </c>
      <c r="H511" s="12">
        <v>41346</v>
      </c>
      <c r="I511">
        <v>1</v>
      </c>
      <c r="J511" s="1">
        <v>22</v>
      </c>
      <c r="K511" s="6">
        <v>0.57280092592592591</v>
      </c>
      <c r="L511" s="1">
        <v>4379.5</v>
      </c>
      <c r="M511" s="1">
        <v>0</v>
      </c>
      <c r="N511" s="1">
        <v>800</v>
      </c>
      <c r="O511" s="7">
        <f t="shared" si="359"/>
        <v>44.269762276677106</v>
      </c>
      <c r="P511" s="7">
        <f t="shared" si="360"/>
        <v>0.22232905307649189</v>
      </c>
      <c r="Q511" s="7">
        <f t="shared" si="361"/>
        <v>427.14815809742248</v>
      </c>
      <c r="R511" s="1">
        <v>29.666460037231445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t="e">
        <f t="shared" si="362"/>
        <v>#DIV/0!</v>
      </c>
      <c r="AA511" t="e">
        <f t="shared" si="363"/>
        <v>#DIV/0!</v>
      </c>
      <c r="AB511" t="e">
        <f t="shared" si="364"/>
        <v>#DIV/0!</v>
      </c>
      <c r="AC511" s="1">
        <v>-1</v>
      </c>
      <c r="AD511" s="1">
        <v>0.85</v>
      </c>
      <c r="AE511" s="1">
        <v>0.85</v>
      </c>
      <c r="AF511" s="1">
        <v>9.9544057846069336</v>
      </c>
      <c r="AG511">
        <f t="shared" si="365"/>
        <v>0.84999999999999987</v>
      </c>
      <c r="AH511">
        <f t="shared" si="366"/>
        <v>2.9571903773574482E-2</v>
      </c>
      <c r="AI511" t="e">
        <f t="shared" si="367"/>
        <v>#DIV/0!</v>
      </c>
      <c r="AJ511" t="e">
        <f t="shared" si="368"/>
        <v>#DIV/0!</v>
      </c>
      <c r="AK511" t="e">
        <f t="shared" si="369"/>
        <v>#DIV/0!</v>
      </c>
      <c r="AL511" s="1">
        <v>1737.93701171875</v>
      </c>
      <c r="AM511" s="1">
        <v>0.5</v>
      </c>
      <c r="AN511" t="e">
        <f t="shared" si="370"/>
        <v>#DIV/0!</v>
      </c>
      <c r="AO511">
        <f t="shared" si="371"/>
        <v>4.6715368606863619</v>
      </c>
      <c r="AP511">
        <f t="shared" si="372"/>
        <v>2.1005401424049168</v>
      </c>
      <c r="AQ511">
        <f t="shared" si="373"/>
        <v>29.666460037231445</v>
      </c>
      <c r="AR511" s="1">
        <v>2</v>
      </c>
      <c r="AS511">
        <f t="shared" si="374"/>
        <v>4.644859790802002</v>
      </c>
      <c r="AT511" s="1">
        <v>1</v>
      </c>
      <c r="AU511">
        <f t="shared" si="375"/>
        <v>9.2897195816040039</v>
      </c>
      <c r="AV511" s="1">
        <v>26.605684280395508</v>
      </c>
      <c r="AW511" s="1">
        <v>25.1182861328125</v>
      </c>
      <c r="AX511" s="1">
        <v>800.18133544921875</v>
      </c>
      <c r="AY511" s="1">
        <v>772.85064697265625</v>
      </c>
      <c r="AZ511" s="1">
        <v>18.020851135253906</v>
      </c>
      <c r="BA511" s="1">
        <v>20.632413864135742</v>
      </c>
      <c r="BB511" s="1">
        <v>51.923515319824219</v>
      </c>
      <c r="BC511" s="1">
        <v>59.448211669921875</v>
      </c>
      <c r="BD511" s="1">
        <v>350.37655639648437</v>
      </c>
      <c r="BE511" s="1">
        <v>1800.984619140625</v>
      </c>
      <c r="BF511" s="1">
        <v>178.51956176757812</v>
      </c>
      <c r="BG511" s="1">
        <v>100.7620849609375</v>
      </c>
      <c r="BH511" s="1">
        <v>-5.2336654663085938</v>
      </c>
      <c r="BI511" s="1">
        <v>-1.0474643707275391</v>
      </c>
      <c r="BJ511" s="1">
        <v>0.25</v>
      </c>
      <c r="BK511" s="1">
        <v>-1.355140209197998</v>
      </c>
      <c r="BL511" s="1">
        <v>7.355140209197998</v>
      </c>
      <c r="BM511" s="1">
        <v>1</v>
      </c>
      <c r="BN511" s="1">
        <v>0</v>
      </c>
      <c r="BO511" s="1">
        <v>0.15999999642372131</v>
      </c>
      <c r="BP511" s="1">
        <v>111115</v>
      </c>
      <c r="BQ511">
        <f t="shared" si="376"/>
        <v>1.7518827819824216</v>
      </c>
      <c r="BR511">
        <f t="shared" si="377"/>
        <v>4.671536860686362E-3</v>
      </c>
      <c r="BS511">
        <f t="shared" si="378"/>
        <v>302.81646003723142</v>
      </c>
      <c r="BT511">
        <f t="shared" si="379"/>
        <v>299.75568428039549</v>
      </c>
      <c r="BU511">
        <f t="shared" si="380"/>
        <v>288.15753262167709</v>
      </c>
      <c r="BV511">
        <f t="shared" si="381"/>
        <v>0.16932744450640863</v>
      </c>
      <c r="BW511">
        <f t="shared" si="382"/>
        <v>4.1795051811321873</v>
      </c>
      <c r="BX511">
        <f t="shared" si="383"/>
        <v>41.478946994322904</v>
      </c>
      <c r="BY511">
        <f t="shared" si="384"/>
        <v>20.846533130187161</v>
      </c>
      <c r="BZ511">
        <f t="shared" si="385"/>
        <v>28.136072158813477</v>
      </c>
      <c r="CA511">
        <f t="shared" si="386"/>
        <v>3.825046764725768</v>
      </c>
      <c r="CB511">
        <f t="shared" si="387"/>
        <v>0.21713246401978026</v>
      </c>
      <c r="CC511">
        <f t="shared" si="388"/>
        <v>2.0789650387272705</v>
      </c>
      <c r="CD511">
        <f t="shared" si="389"/>
        <v>1.7460817259984975</v>
      </c>
      <c r="CE511">
        <f t="shared" si="390"/>
        <v>0.13616529564239896</v>
      </c>
      <c r="CF511">
        <f t="shared" si="391"/>
        <v>43.040338997120443</v>
      </c>
      <c r="CG511">
        <f t="shared" si="392"/>
        <v>0.55269172610595629</v>
      </c>
      <c r="CH511">
        <f t="shared" si="393"/>
        <v>49.343423109411333</v>
      </c>
      <c r="CI511">
        <f t="shared" si="394"/>
        <v>766.417279576738</v>
      </c>
      <c r="CJ511">
        <f t="shared" si="395"/>
        <v>2.8501727051058984E-2</v>
      </c>
      <c r="CK511">
        <f t="shared" si="396"/>
        <v>0</v>
      </c>
      <c r="CL511">
        <f t="shared" si="397"/>
        <v>1530.836926269531</v>
      </c>
      <c r="CM511">
        <f t="shared" si="398"/>
        <v>0</v>
      </c>
      <c r="CN511" t="e">
        <f t="shared" si="399"/>
        <v>#DIV/0!</v>
      </c>
      <c r="CO511" t="e">
        <f t="shared" si="400"/>
        <v>#DIV/0!</v>
      </c>
      <c r="CP511" t="e">
        <f t="shared" si="358"/>
        <v>#DIV/0!</v>
      </c>
    </row>
    <row r="512" spans="1:94" hidden="1" x14ac:dyDescent="0.3">
      <c r="A512" t="str">
        <f>VLOOKUP(C512,ListCodeMtrx!A$1:B$91,2,TRUE)</f>
        <v>M48</v>
      </c>
      <c r="B512" s="1" t="str">
        <f t="shared" si="356"/>
        <v>400b</v>
      </c>
      <c r="C512" s="11">
        <v>48</v>
      </c>
      <c r="D512" s="4" t="s">
        <v>218</v>
      </c>
      <c r="E512" s="5">
        <v>2</v>
      </c>
      <c r="F512" s="5">
        <v>4</v>
      </c>
      <c r="G512">
        <v>102</v>
      </c>
      <c r="H512" s="12">
        <v>41346</v>
      </c>
      <c r="I512">
        <v>1</v>
      </c>
      <c r="J512" s="1">
        <v>23</v>
      </c>
      <c r="K512" s="6">
        <v>0.57458333333333333</v>
      </c>
      <c r="L512" s="1">
        <v>4533.5</v>
      </c>
      <c r="M512" s="1">
        <v>0</v>
      </c>
      <c r="N512" s="1" t="s">
        <v>178</v>
      </c>
      <c r="O512">
        <f t="shared" si="359"/>
        <v>22.722158797612092</v>
      </c>
      <c r="P512">
        <f t="shared" si="360"/>
        <v>0.21119795155670432</v>
      </c>
      <c r="Q512">
        <f t="shared" si="361"/>
        <v>199.37931112746273</v>
      </c>
      <c r="R512" s="1">
        <v>29.797157287597656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t="e">
        <f t="shared" si="362"/>
        <v>#DIV/0!</v>
      </c>
      <c r="AA512" t="e">
        <f t="shared" si="363"/>
        <v>#DIV/0!</v>
      </c>
      <c r="AB512" t="e">
        <f t="shared" si="364"/>
        <v>#DIV/0!</v>
      </c>
      <c r="AC512" s="1">
        <v>-1</v>
      </c>
      <c r="AD512" s="1">
        <v>0.85</v>
      </c>
      <c r="AE512" s="1">
        <v>0.85</v>
      </c>
      <c r="AF512" s="1">
        <v>9.9544057846069336</v>
      </c>
      <c r="AG512">
        <f t="shared" si="365"/>
        <v>0.84999999999999987</v>
      </c>
      <c r="AH512">
        <f t="shared" si="366"/>
        <v>1.5500521470969865E-2</v>
      </c>
      <c r="AI512" t="e">
        <f t="shared" si="367"/>
        <v>#DIV/0!</v>
      </c>
      <c r="AJ512" t="e">
        <f t="shared" si="368"/>
        <v>#DIV/0!</v>
      </c>
      <c r="AK512" t="e">
        <f t="shared" si="369"/>
        <v>#DIV/0!</v>
      </c>
      <c r="AL512" s="1">
        <v>1737.93701171875</v>
      </c>
      <c r="AM512" s="1">
        <v>0.5</v>
      </c>
      <c r="AN512" t="e">
        <f t="shared" si="370"/>
        <v>#DIV/0!</v>
      </c>
      <c r="AO512">
        <f t="shared" si="371"/>
        <v>4.4439222949977433</v>
      </c>
      <c r="AP512">
        <f t="shared" si="372"/>
        <v>2.1002755691959067</v>
      </c>
      <c r="AQ512">
        <f t="shared" si="373"/>
        <v>29.797157287597656</v>
      </c>
      <c r="AR512" s="1">
        <v>2</v>
      </c>
      <c r="AS512">
        <f t="shared" si="374"/>
        <v>4.644859790802002</v>
      </c>
      <c r="AT512" s="1">
        <v>1</v>
      </c>
      <c r="AU512">
        <f t="shared" si="375"/>
        <v>9.2897195816040039</v>
      </c>
      <c r="AV512" s="1">
        <v>26.601213455200195</v>
      </c>
      <c r="AW512" s="1">
        <v>25.119785308837891</v>
      </c>
      <c r="AX512" s="1">
        <v>398.84439086914062</v>
      </c>
      <c r="AY512" s="1">
        <v>384.89617919921875</v>
      </c>
      <c r="AZ512" s="1">
        <v>18.465259552001953</v>
      </c>
      <c r="BA512" s="1">
        <v>20.949081420898437</v>
      </c>
      <c r="BB512" s="1">
        <v>53.215816497802734</v>
      </c>
      <c r="BC512" s="1">
        <v>60.374046325683594</v>
      </c>
      <c r="BD512" s="1">
        <v>350.33319091796875</v>
      </c>
      <c r="BE512" s="1">
        <v>1800.4827880859375</v>
      </c>
      <c r="BF512" s="1">
        <v>179.1632080078125</v>
      </c>
      <c r="BG512" s="1">
        <v>100.75794982910156</v>
      </c>
      <c r="BH512" s="1">
        <v>2.0223770141601562</v>
      </c>
      <c r="BI512" s="1">
        <v>-1.1460800170898437</v>
      </c>
      <c r="BJ512" s="1">
        <v>0.25</v>
      </c>
      <c r="BK512" s="1">
        <v>-1.355140209197998</v>
      </c>
      <c r="BL512" s="1">
        <v>7.355140209197998</v>
      </c>
      <c r="BM512" s="1">
        <v>1</v>
      </c>
      <c r="BN512" s="1">
        <v>0</v>
      </c>
      <c r="BO512" s="1">
        <v>0.15999999642372131</v>
      </c>
      <c r="BP512" s="1">
        <v>111115</v>
      </c>
      <c r="BQ512">
        <f t="shared" si="376"/>
        <v>1.7516659545898436</v>
      </c>
      <c r="BR512">
        <f t="shared" si="377"/>
        <v>4.4439222949977436E-3</v>
      </c>
      <c r="BS512">
        <f t="shared" si="378"/>
        <v>302.94715728759763</v>
      </c>
      <c r="BT512">
        <f t="shared" si="379"/>
        <v>299.75121345520017</v>
      </c>
      <c r="BU512">
        <f t="shared" si="380"/>
        <v>288.07723965472178</v>
      </c>
      <c r="BV512">
        <f t="shared" si="381"/>
        <v>0.19997175195424341</v>
      </c>
      <c r="BW512">
        <f t="shared" si="382"/>
        <v>4.211062063968555</v>
      </c>
      <c r="BX512">
        <f t="shared" si="383"/>
        <v>41.793844268477649</v>
      </c>
      <c r="BY512">
        <f t="shared" si="384"/>
        <v>20.844762847579211</v>
      </c>
      <c r="BZ512">
        <f t="shared" si="385"/>
        <v>28.199185371398926</v>
      </c>
      <c r="CA512">
        <f t="shared" si="386"/>
        <v>3.8391285284055505</v>
      </c>
      <c r="CB512">
        <f t="shared" si="387"/>
        <v>0.20650318659468181</v>
      </c>
      <c r="CC512">
        <f t="shared" si="388"/>
        <v>2.1107864947726482</v>
      </c>
      <c r="CD512">
        <f t="shared" si="389"/>
        <v>1.7283420336329023</v>
      </c>
      <c r="CE512">
        <f t="shared" si="390"/>
        <v>0.12947823282173448</v>
      </c>
      <c r="CF512">
        <f t="shared" si="391"/>
        <v>20.08905062754172</v>
      </c>
      <c r="CG512">
        <f t="shared" si="392"/>
        <v>0.51800802892425135</v>
      </c>
      <c r="CH512">
        <f t="shared" si="393"/>
        <v>49.654062227281635</v>
      </c>
      <c r="CI512">
        <f t="shared" si="394"/>
        <v>381.59415117702525</v>
      </c>
      <c r="CJ512">
        <f t="shared" si="395"/>
        <v>2.9566687104472959E-2</v>
      </c>
      <c r="CK512">
        <f t="shared" si="396"/>
        <v>0</v>
      </c>
      <c r="CL512">
        <f t="shared" si="397"/>
        <v>1530.4103698730466</v>
      </c>
      <c r="CM512">
        <f t="shared" si="398"/>
        <v>0</v>
      </c>
      <c r="CN512" t="e">
        <f t="shared" si="399"/>
        <v>#DIV/0!</v>
      </c>
      <c r="CO512" t="e">
        <f t="shared" si="400"/>
        <v>#DIV/0!</v>
      </c>
      <c r="CP512" t="e">
        <f t="shared" si="358"/>
        <v>#DIV/0!</v>
      </c>
    </row>
    <row r="513" spans="1:94" hidden="1" x14ac:dyDescent="0.3">
      <c r="A513" t="str">
        <f>VLOOKUP(C513,ListCodeMtrx!A$1:B$91,2,TRUE)</f>
        <v>M48</v>
      </c>
      <c r="B513" s="1" t="str">
        <f t="shared" si="356"/>
        <v>400F</v>
      </c>
      <c r="C513" s="8">
        <v>48</v>
      </c>
      <c r="D513" s="4" t="s">
        <v>218</v>
      </c>
      <c r="E513" s="5">
        <v>2</v>
      </c>
      <c r="F513" s="5">
        <v>4</v>
      </c>
      <c r="G513">
        <v>102</v>
      </c>
      <c r="H513" s="13">
        <v>41346</v>
      </c>
      <c r="I513" s="8">
        <v>1</v>
      </c>
      <c r="J513" s="9">
        <v>24</v>
      </c>
      <c r="K513" s="6">
        <v>0.57519675925925928</v>
      </c>
      <c r="L513" s="9">
        <v>4577</v>
      </c>
      <c r="M513" s="9">
        <v>0</v>
      </c>
      <c r="N513" s="1" t="s">
        <v>179</v>
      </c>
      <c r="O513" s="7">
        <f t="shared" si="359"/>
        <v>22.295391545787865</v>
      </c>
      <c r="P513" s="7">
        <f t="shared" si="360"/>
        <v>0.2130554944452388</v>
      </c>
      <c r="Q513" s="7">
        <f t="shared" si="361"/>
        <v>205.00549965750176</v>
      </c>
      <c r="R513" s="9">
        <v>29.800380706787109</v>
      </c>
      <c r="S513" s="9">
        <v>3</v>
      </c>
      <c r="T513" s="9">
        <v>3</v>
      </c>
      <c r="U513" s="9">
        <v>0</v>
      </c>
      <c r="V513" s="9">
        <v>0</v>
      </c>
      <c r="W513" s="9">
        <v>254.55322265625</v>
      </c>
      <c r="X513" s="9">
        <v>528.6929931640625</v>
      </c>
      <c r="Y513" s="9">
        <v>371.644287109375</v>
      </c>
      <c r="Z513" s="8" t="e">
        <f t="shared" si="362"/>
        <v>#DIV/0!</v>
      </c>
      <c r="AA513" s="8">
        <f t="shared" si="363"/>
        <v>0.51852355535709216</v>
      </c>
      <c r="AB513" s="8">
        <f t="shared" si="364"/>
        <v>0.29705085576186668</v>
      </c>
      <c r="AC513" s="9">
        <v>-1</v>
      </c>
      <c r="AD513" s="9">
        <v>0.85</v>
      </c>
      <c r="AE513" s="9">
        <v>0.85</v>
      </c>
      <c r="AF513" s="9">
        <v>9.9544057846069336</v>
      </c>
      <c r="AG513" s="8">
        <f t="shared" si="365"/>
        <v>0.84999999999999987</v>
      </c>
      <c r="AH513" s="8">
        <f t="shared" si="366"/>
        <v>1.5221866729074239E-2</v>
      </c>
      <c r="AI513" s="8">
        <f t="shared" si="367"/>
        <v>0.57287822837150837</v>
      </c>
      <c r="AJ513" s="8">
        <f t="shared" si="368"/>
        <v>2.076944804104925</v>
      </c>
      <c r="AK513" s="8">
        <f t="shared" si="369"/>
        <v>-1</v>
      </c>
      <c r="AL513" s="9">
        <v>1800.458740234375</v>
      </c>
      <c r="AM513" s="9">
        <v>0.5</v>
      </c>
      <c r="AN513" s="8">
        <f t="shared" si="370"/>
        <v>227.30181905898519</v>
      </c>
      <c r="AO513" s="8">
        <f t="shared" si="371"/>
        <v>4.455250214037294</v>
      </c>
      <c r="AP513" s="8">
        <f t="shared" si="372"/>
        <v>2.0875247677880862</v>
      </c>
      <c r="AQ513" s="8">
        <f t="shared" si="373"/>
        <v>29.800380706787109</v>
      </c>
      <c r="AR513" s="9">
        <v>2</v>
      </c>
      <c r="AS513" s="8">
        <f t="shared" si="374"/>
        <v>4.644859790802002</v>
      </c>
      <c r="AT513" s="9">
        <v>1</v>
      </c>
      <c r="AU513" s="8">
        <f t="shared" si="375"/>
        <v>9.2897195816040039</v>
      </c>
      <c r="AV513" s="9">
        <v>26.601699829101562</v>
      </c>
      <c r="AW513" s="9">
        <v>25.115018844604492</v>
      </c>
      <c r="AX513" s="9">
        <v>399.513427734375</v>
      </c>
      <c r="AY513" s="9">
        <v>385.80474853515625</v>
      </c>
      <c r="AZ513" s="9">
        <v>18.593709945678711</v>
      </c>
      <c r="BA513" s="9">
        <v>21.083395004272461</v>
      </c>
      <c r="BB513" s="9">
        <v>53.584430694580078</v>
      </c>
      <c r="BC513" s="9">
        <v>60.759349822998047</v>
      </c>
      <c r="BD513" s="9">
        <v>350.35101318359375</v>
      </c>
      <c r="BE513" s="9">
        <v>1800.458740234375</v>
      </c>
      <c r="BF513" s="9">
        <v>178.63641357421875</v>
      </c>
      <c r="BG513" s="9">
        <v>100.75788116455078</v>
      </c>
      <c r="BH513" s="9">
        <v>2.0223770141601562</v>
      </c>
      <c r="BI513" s="9">
        <v>-1.1460800170898437</v>
      </c>
      <c r="BJ513" s="9">
        <v>0.75</v>
      </c>
      <c r="BK513" s="9">
        <v>-1.355140209197998</v>
      </c>
      <c r="BL513" s="9">
        <v>7.355140209197998</v>
      </c>
      <c r="BM513" s="9">
        <v>1</v>
      </c>
      <c r="BN513" s="9">
        <v>0</v>
      </c>
      <c r="BO513" s="9">
        <v>0.15999999642372131</v>
      </c>
      <c r="BP513" s="9">
        <v>111115</v>
      </c>
      <c r="BQ513" s="8">
        <f t="shared" si="376"/>
        <v>1.7517550659179686</v>
      </c>
      <c r="BR513" s="8">
        <f t="shared" si="377"/>
        <v>4.455250214037294E-3</v>
      </c>
      <c r="BS513" s="8">
        <f t="shared" si="378"/>
        <v>302.95038070678709</v>
      </c>
      <c r="BT513" s="8">
        <f t="shared" si="379"/>
        <v>299.75169982910154</v>
      </c>
      <c r="BU513" s="8">
        <f t="shared" si="380"/>
        <v>288.07339199855778</v>
      </c>
      <c r="BV513" s="8">
        <f t="shared" si="381"/>
        <v>0.19800014652285133</v>
      </c>
      <c r="BW513" s="8">
        <f t="shared" si="382"/>
        <v>4.2118429761738545</v>
      </c>
      <c r="BX513" s="8">
        <f t="shared" si="383"/>
        <v>41.801623133532992</v>
      </c>
      <c r="BY513" s="8">
        <f t="shared" si="384"/>
        <v>20.718228129260531</v>
      </c>
      <c r="BZ513" s="8">
        <f t="shared" si="385"/>
        <v>28.201040267944336</v>
      </c>
      <c r="CA513" s="8">
        <f t="shared" si="386"/>
        <v>3.8395430744492285</v>
      </c>
      <c r="CB513" s="8">
        <f t="shared" si="387"/>
        <v>0.2082787167829207</v>
      </c>
      <c r="CC513" s="8">
        <f t="shared" si="388"/>
        <v>2.1243182083857683</v>
      </c>
      <c r="CD513" s="8">
        <f t="shared" si="389"/>
        <v>1.7152248660634601</v>
      </c>
      <c r="CE513" s="8">
        <f t="shared" si="390"/>
        <v>0.1305950961340745</v>
      </c>
      <c r="CF513" s="8">
        <f t="shared" si="391"/>
        <v>20.65591977256992</v>
      </c>
      <c r="CG513" s="8">
        <f t="shared" si="392"/>
        <v>0.5313711156637585</v>
      </c>
      <c r="CH513" s="8">
        <f t="shared" si="393"/>
        <v>49.975101559979052</v>
      </c>
      <c r="CI513" s="8">
        <f t="shared" si="394"/>
        <v>382.56473915463448</v>
      </c>
      <c r="CJ513" s="8">
        <f t="shared" si="395"/>
        <v>2.9124860259791899E-2</v>
      </c>
      <c r="CK513" s="8">
        <f t="shared" si="396"/>
        <v>0</v>
      </c>
      <c r="CL513" s="8">
        <f t="shared" si="397"/>
        <v>1530.3899291992186</v>
      </c>
      <c r="CM513" s="8">
        <f t="shared" si="398"/>
        <v>274.1397705078125</v>
      </c>
      <c r="CN513" s="8">
        <f t="shared" si="399"/>
        <v>0.29705085576186668</v>
      </c>
      <c r="CO513" s="8" t="e">
        <f t="shared" si="400"/>
        <v>#DIV/0!</v>
      </c>
      <c r="CP513" t="e">
        <f t="shared" si="358"/>
        <v>#DIV/0!</v>
      </c>
    </row>
    <row r="514" spans="1:94" hidden="1" x14ac:dyDescent="0.3">
      <c r="A514" t="str">
        <f>VLOOKUP(C514,ListCodeMtrx!A$1:B$91,2,TRUE)</f>
        <v>M49</v>
      </c>
      <c r="B514" s="1" t="str">
        <f t="shared" si="356"/>
        <v>400a</v>
      </c>
      <c r="C514" s="11">
        <v>49</v>
      </c>
      <c r="D514" s="4" t="s">
        <v>196</v>
      </c>
      <c r="E514" s="5">
        <v>2</v>
      </c>
      <c r="F514" s="5">
        <v>4</v>
      </c>
      <c r="G514">
        <v>102</v>
      </c>
      <c r="H514" s="12">
        <v>41346</v>
      </c>
      <c r="I514">
        <v>1</v>
      </c>
      <c r="J514" s="1">
        <v>9</v>
      </c>
      <c r="K514" s="6">
        <v>0.54376157407407399</v>
      </c>
      <c r="L514" s="1">
        <v>1871</v>
      </c>
      <c r="M514" s="1">
        <v>0</v>
      </c>
      <c r="N514" s="1" t="s">
        <v>177</v>
      </c>
      <c r="O514">
        <f t="shared" si="359"/>
        <v>12.461282553884784</v>
      </c>
      <c r="P514">
        <f t="shared" si="360"/>
        <v>0.14827040432708502</v>
      </c>
      <c r="Q514">
        <f t="shared" si="361"/>
        <v>243.27836862041281</v>
      </c>
      <c r="R514" s="1">
        <v>29.968490600585898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t="e">
        <f t="shared" si="362"/>
        <v>#DIV/0!</v>
      </c>
      <c r="AA514" t="e">
        <f t="shared" si="363"/>
        <v>#DIV/0!</v>
      </c>
      <c r="AB514" t="e">
        <f t="shared" si="364"/>
        <v>#DIV/0!</v>
      </c>
      <c r="AC514" s="1">
        <v>-1</v>
      </c>
      <c r="AD514" s="1">
        <v>0.85</v>
      </c>
      <c r="AE514" s="1">
        <v>0.85</v>
      </c>
      <c r="AF514" s="1">
        <v>9.9781646728515625</v>
      </c>
      <c r="AG514">
        <f t="shared" si="365"/>
        <v>0.85</v>
      </c>
      <c r="AH514">
        <f t="shared" si="366"/>
        <v>8.8068518062766957E-3</v>
      </c>
      <c r="AI514" t="e">
        <f t="shared" si="367"/>
        <v>#DIV/0!</v>
      </c>
      <c r="AJ514" t="e">
        <f t="shared" si="368"/>
        <v>#DIV/0!</v>
      </c>
      <c r="AK514" t="e">
        <f t="shared" si="369"/>
        <v>#DIV/0!</v>
      </c>
      <c r="AL514" s="1">
        <v>1740.913818359375</v>
      </c>
      <c r="AM514" s="1">
        <v>0.5</v>
      </c>
      <c r="AN514" t="e">
        <f t="shared" si="370"/>
        <v>#DIV/0!</v>
      </c>
      <c r="AO514">
        <f t="shared" si="371"/>
        <v>3.5423304285150974</v>
      </c>
      <c r="AP514">
        <f t="shared" si="372"/>
        <v>2.3730254213620805</v>
      </c>
      <c r="AQ514">
        <f t="shared" si="373"/>
        <v>29.968490600585898</v>
      </c>
      <c r="AR514" s="1">
        <v>2</v>
      </c>
      <c r="AS514">
        <f t="shared" si="374"/>
        <v>4.644859790802002</v>
      </c>
      <c r="AT514" s="1">
        <v>1</v>
      </c>
      <c r="AU514">
        <f t="shared" si="375"/>
        <v>9.2897195816040039</v>
      </c>
      <c r="AV514" s="1">
        <v>26.69134521484375</v>
      </c>
      <c r="AW514" s="1">
        <v>25.123157501220703</v>
      </c>
      <c r="AX514" s="1">
        <v>399.79827880859375</v>
      </c>
      <c r="AY514" s="1">
        <v>391.89279174804688</v>
      </c>
      <c r="AZ514" s="1">
        <v>16.65760612487793</v>
      </c>
      <c r="BA514" s="1">
        <v>18.641923904418945</v>
      </c>
      <c r="BB514" s="1">
        <v>47.787666320800781</v>
      </c>
      <c r="BC514" s="1">
        <v>53.480316162109375</v>
      </c>
      <c r="BD514" s="1">
        <v>350.37680053710937</v>
      </c>
      <c r="BE514" s="1">
        <v>1798.236572265625</v>
      </c>
      <c r="BF514" s="1">
        <v>1994.6109619140625</v>
      </c>
      <c r="BG514" s="1">
        <v>100.83291625976562</v>
      </c>
      <c r="BH514" s="1">
        <v>1.6207847595214844</v>
      </c>
      <c r="BI514" s="1">
        <v>-0.98179817199707031</v>
      </c>
      <c r="BJ514" s="1">
        <v>0.25</v>
      </c>
      <c r="BK514" s="1">
        <v>-1.355140209197998</v>
      </c>
      <c r="BL514" s="1">
        <v>7.355140209197998</v>
      </c>
      <c r="BM514" s="1">
        <v>1</v>
      </c>
      <c r="BN514" s="1">
        <v>0</v>
      </c>
      <c r="BO514" s="1">
        <v>0.15999999642372131</v>
      </c>
      <c r="BP514" s="1">
        <v>111115</v>
      </c>
      <c r="BQ514">
        <f t="shared" si="376"/>
        <v>1.7518840026855469</v>
      </c>
      <c r="BR514">
        <f t="shared" si="377"/>
        <v>3.5423304285150973E-3</v>
      </c>
      <c r="BS514">
        <f t="shared" si="378"/>
        <v>303.11849060058586</v>
      </c>
      <c r="BT514">
        <f t="shared" si="379"/>
        <v>299.84134521484373</v>
      </c>
      <c r="BU514">
        <f t="shared" si="380"/>
        <v>287.71784513150487</v>
      </c>
      <c r="BV514">
        <f t="shared" si="381"/>
        <v>0.34104800132089502</v>
      </c>
      <c r="BW514">
        <f t="shared" si="382"/>
        <v>4.2527449733372791</v>
      </c>
      <c r="BX514">
        <f t="shared" si="383"/>
        <v>42.17615765849083</v>
      </c>
      <c r="BY514">
        <f t="shared" si="384"/>
        <v>23.534233754071884</v>
      </c>
      <c r="BZ514">
        <f t="shared" si="385"/>
        <v>28.329917907714822</v>
      </c>
      <c r="CA514">
        <f t="shared" si="386"/>
        <v>3.8684413865484806</v>
      </c>
      <c r="CB514">
        <f t="shared" si="387"/>
        <v>0.14594108284739621</v>
      </c>
      <c r="CC514">
        <f t="shared" si="388"/>
        <v>1.8797195519751986</v>
      </c>
      <c r="CD514">
        <f t="shared" si="389"/>
        <v>1.988721834573282</v>
      </c>
      <c r="CE514">
        <f t="shared" si="390"/>
        <v>9.1419630290935777E-2</v>
      </c>
      <c r="CF514">
        <f t="shared" si="391"/>
        <v>24.530467370914479</v>
      </c>
      <c r="CG514">
        <f t="shared" si="392"/>
        <v>0.62077786002458479</v>
      </c>
      <c r="CH514">
        <f t="shared" si="393"/>
        <v>43.35421680019833</v>
      </c>
      <c r="CI514">
        <f t="shared" si="394"/>
        <v>390.08189408854616</v>
      </c>
      <c r="CJ514">
        <f t="shared" si="395"/>
        <v>1.3849633977808182E-2</v>
      </c>
      <c r="CK514">
        <f t="shared" si="396"/>
        <v>0</v>
      </c>
      <c r="CL514">
        <f t="shared" si="397"/>
        <v>1528.5010864257813</v>
      </c>
      <c r="CM514">
        <f t="shared" si="398"/>
        <v>0</v>
      </c>
      <c r="CN514" t="e">
        <f t="shared" si="399"/>
        <v>#DIV/0!</v>
      </c>
      <c r="CO514" t="e">
        <f t="shared" si="400"/>
        <v>#DIV/0!</v>
      </c>
      <c r="CP514" t="e">
        <f t="shared" si="358"/>
        <v>#DIV/0!</v>
      </c>
    </row>
    <row r="515" spans="1:94" x14ac:dyDescent="0.3">
      <c r="A515" s="40" t="str">
        <f>VLOOKUP(C515,ListCodeMtrx!A$1:B$91,2,TRUE)</f>
        <v>M49</v>
      </c>
      <c r="B515" s="1">
        <f t="shared" si="356"/>
        <v>50</v>
      </c>
      <c r="C515" s="11">
        <v>49</v>
      </c>
      <c r="D515" s="4" t="s">
        <v>196</v>
      </c>
      <c r="E515" s="5">
        <v>2</v>
      </c>
      <c r="F515" s="5">
        <v>4</v>
      </c>
      <c r="G515">
        <v>102</v>
      </c>
      <c r="H515" s="12">
        <v>41346</v>
      </c>
      <c r="I515">
        <v>1</v>
      </c>
      <c r="J515" s="1">
        <v>10</v>
      </c>
      <c r="K515" s="6">
        <v>0.54594907407407411</v>
      </c>
      <c r="L515" s="1">
        <v>2059.5</v>
      </c>
      <c r="M515" s="1">
        <v>0</v>
      </c>
      <c r="N515" s="1">
        <v>50</v>
      </c>
      <c r="O515" s="7">
        <f t="shared" si="359"/>
        <v>-2.6447110040815089</v>
      </c>
      <c r="P515" s="7">
        <f t="shared" si="360"/>
        <v>0.14547558037631123</v>
      </c>
      <c r="Q515" s="7">
        <f t="shared" si="361"/>
        <v>71.857303183084184</v>
      </c>
      <c r="R515" s="1">
        <v>30.138425827026367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t="e">
        <f t="shared" si="362"/>
        <v>#DIV/0!</v>
      </c>
      <c r="AA515" t="e">
        <f t="shared" si="363"/>
        <v>#DIV/0!</v>
      </c>
      <c r="AB515" t="e">
        <f t="shared" si="364"/>
        <v>#DIV/0!</v>
      </c>
      <c r="AC515" s="1">
        <v>-1</v>
      </c>
      <c r="AD515" s="1">
        <v>0.85</v>
      </c>
      <c r="AE515" s="1">
        <v>0.85</v>
      </c>
      <c r="AF515" s="1">
        <v>9.9544057846069336</v>
      </c>
      <c r="AG515">
        <f t="shared" si="365"/>
        <v>0.84999999999999987</v>
      </c>
      <c r="AH515">
        <f t="shared" si="366"/>
        <v>-1.0738925069258257E-3</v>
      </c>
      <c r="AI515" t="e">
        <f t="shared" si="367"/>
        <v>#DIV/0!</v>
      </c>
      <c r="AJ515" t="e">
        <f t="shared" si="368"/>
        <v>#DIV/0!</v>
      </c>
      <c r="AK515" t="e">
        <f t="shared" si="369"/>
        <v>#DIV/0!</v>
      </c>
      <c r="AL515" s="1">
        <v>1740.913818359375</v>
      </c>
      <c r="AM515" s="1">
        <v>0.5</v>
      </c>
      <c r="AN515" t="e">
        <f t="shared" si="370"/>
        <v>#DIV/0!</v>
      </c>
      <c r="AO515">
        <f t="shared" si="371"/>
        <v>3.5152942507554648</v>
      </c>
      <c r="AP515">
        <f t="shared" si="372"/>
        <v>2.3986051442665275</v>
      </c>
      <c r="AQ515">
        <f t="shared" si="373"/>
        <v>30.138425827026367</v>
      </c>
      <c r="AR515" s="1">
        <v>2</v>
      </c>
      <c r="AS515">
        <f t="shared" si="374"/>
        <v>4.644859790802002</v>
      </c>
      <c r="AT515" s="1">
        <v>1</v>
      </c>
      <c r="AU515">
        <f t="shared" si="375"/>
        <v>9.2897195816040039</v>
      </c>
      <c r="AV515" s="1">
        <v>26.722970962524414</v>
      </c>
      <c r="AW515" s="1">
        <v>25.126441955566406</v>
      </c>
      <c r="AX515" s="1">
        <v>43.242362976074219</v>
      </c>
      <c r="AY515" s="1">
        <v>44.662342071533203</v>
      </c>
      <c r="AZ515" s="1">
        <v>16.833965301513672</v>
      </c>
      <c r="BA515" s="1">
        <v>18.802759170532227</v>
      </c>
      <c r="BB515" s="1">
        <v>48.201259613037109</v>
      </c>
      <c r="BC515" s="1">
        <v>53.838573455810547</v>
      </c>
      <c r="BD515" s="1">
        <v>350.38681030273437</v>
      </c>
      <c r="BE515" s="1">
        <v>1801.8135986328125</v>
      </c>
      <c r="BF515" s="1">
        <v>2047.52783203125</v>
      </c>
      <c r="BG515" s="1">
        <v>100.82761383056641</v>
      </c>
      <c r="BH515" s="1">
        <v>4.6041641235351562</v>
      </c>
      <c r="BI515" s="1">
        <v>-1.0836677551269531</v>
      </c>
      <c r="BJ515" s="1">
        <v>0.25</v>
      </c>
      <c r="BK515" s="1">
        <v>-1.355140209197998</v>
      </c>
      <c r="BL515" s="1">
        <v>7.355140209197998</v>
      </c>
      <c r="BM515" s="1">
        <v>1</v>
      </c>
      <c r="BN515" s="1">
        <v>0</v>
      </c>
      <c r="BO515" s="1">
        <v>0.15999999642372131</v>
      </c>
      <c r="BP515" s="1">
        <v>111135</v>
      </c>
      <c r="BQ515">
        <f t="shared" si="376"/>
        <v>1.7519340515136717</v>
      </c>
      <c r="BR515">
        <f t="shared" si="377"/>
        <v>3.515294250755465E-3</v>
      </c>
      <c r="BS515">
        <f t="shared" si="378"/>
        <v>303.28842582702634</v>
      </c>
      <c r="BT515">
        <f t="shared" si="379"/>
        <v>299.87297096252439</v>
      </c>
      <c r="BU515">
        <f t="shared" si="380"/>
        <v>288.29016933746243</v>
      </c>
      <c r="BV515">
        <f t="shared" si="381"/>
        <v>0.34135660347311275</v>
      </c>
      <c r="BW515">
        <f t="shared" si="382"/>
        <v>4.2944424848620919</v>
      </c>
      <c r="BX515">
        <f t="shared" si="383"/>
        <v>42.591928160460043</v>
      </c>
      <c r="BY515">
        <f t="shared" si="384"/>
        <v>23.789168989927816</v>
      </c>
      <c r="BZ515">
        <f t="shared" si="385"/>
        <v>28.430698394775391</v>
      </c>
      <c r="CA515">
        <f t="shared" si="386"/>
        <v>3.8911714677787472</v>
      </c>
      <c r="CB515">
        <f t="shared" si="387"/>
        <v>0.14323258019216001</v>
      </c>
      <c r="CC515">
        <f t="shared" si="388"/>
        <v>1.8958373405955644</v>
      </c>
      <c r="CD515">
        <f t="shared" si="389"/>
        <v>1.9953341271831828</v>
      </c>
      <c r="CE515">
        <f t="shared" si="390"/>
        <v>8.9719215796684945E-2</v>
      </c>
      <c r="CF515">
        <f t="shared" si="391"/>
        <v>7.2452004162499426</v>
      </c>
      <c r="CG515">
        <f t="shared" si="392"/>
        <v>1.6089013663455964</v>
      </c>
      <c r="CH515">
        <f t="shared" si="393"/>
        <v>43.265885071584187</v>
      </c>
      <c r="CI515">
        <f t="shared" si="394"/>
        <v>45.046676584986145</v>
      </c>
      <c r="CJ515">
        <f t="shared" si="395"/>
        <v>-2.5401599191067114E-2</v>
      </c>
      <c r="CK515">
        <f t="shared" si="396"/>
        <v>0</v>
      </c>
      <c r="CL515">
        <f t="shared" si="397"/>
        <v>1531.5415588378903</v>
      </c>
      <c r="CM515">
        <f t="shared" si="398"/>
        <v>0</v>
      </c>
      <c r="CN515" t="e">
        <f t="shared" si="399"/>
        <v>#DIV/0!</v>
      </c>
      <c r="CO515" t="e">
        <f t="shared" si="400"/>
        <v>#DIV/0!</v>
      </c>
      <c r="CP515" s="8" t="e">
        <f t="shared" si="358"/>
        <v>#DIV/0!</v>
      </c>
    </row>
    <row r="516" spans="1:94" x14ac:dyDescent="0.3">
      <c r="A516" s="40" t="str">
        <f>VLOOKUP(C516,ListCodeMtrx!A$1:B$91,2,TRUE)</f>
        <v>M49</v>
      </c>
      <c r="B516" s="1">
        <f t="shared" ref="B516:B579" si="401">N516</f>
        <v>100</v>
      </c>
      <c r="C516" s="11">
        <v>49</v>
      </c>
      <c r="D516" s="4" t="s">
        <v>196</v>
      </c>
      <c r="E516" s="5">
        <v>2</v>
      </c>
      <c r="F516" s="5">
        <v>4</v>
      </c>
      <c r="G516">
        <v>102</v>
      </c>
      <c r="H516" s="12">
        <v>41346</v>
      </c>
      <c r="I516">
        <v>1</v>
      </c>
      <c r="J516" s="1">
        <v>11</v>
      </c>
      <c r="K516" s="6">
        <v>0.54785879629629641</v>
      </c>
      <c r="L516" s="1">
        <v>2224.5</v>
      </c>
      <c r="M516" s="1">
        <v>0</v>
      </c>
      <c r="N516" s="1">
        <v>100</v>
      </c>
      <c r="O516" s="7">
        <f t="shared" si="359"/>
        <v>1.8682374048233716</v>
      </c>
      <c r="P516" s="7">
        <f t="shared" si="360"/>
        <v>0.15511927230219907</v>
      </c>
      <c r="Q516" s="7">
        <f t="shared" si="361"/>
        <v>76.917710049068262</v>
      </c>
      <c r="R516" s="1">
        <v>30.196950912475586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t="e">
        <f t="shared" si="362"/>
        <v>#DIV/0!</v>
      </c>
      <c r="AA516" t="e">
        <f t="shared" si="363"/>
        <v>#DIV/0!</v>
      </c>
      <c r="AB516" t="e">
        <f t="shared" si="364"/>
        <v>#DIV/0!</v>
      </c>
      <c r="AC516" s="1">
        <v>-1</v>
      </c>
      <c r="AD516" s="1">
        <v>0.85</v>
      </c>
      <c r="AE516" s="1">
        <v>0.85</v>
      </c>
      <c r="AF516" s="1">
        <v>9.9544057846069336</v>
      </c>
      <c r="AG516">
        <f t="shared" si="365"/>
        <v>0.84999999999999987</v>
      </c>
      <c r="AH516">
        <f t="shared" si="366"/>
        <v>1.8737734235476343E-3</v>
      </c>
      <c r="AI516" t="e">
        <f t="shared" si="367"/>
        <v>#DIV/0!</v>
      </c>
      <c r="AJ516" t="e">
        <f t="shared" si="368"/>
        <v>#DIV/0!</v>
      </c>
      <c r="AK516" t="e">
        <f t="shared" si="369"/>
        <v>#DIV/0!</v>
      </c>
      <c r="AL516" s="1">
        <v>1740.913818359375</v>
      </c>
      <c r="AM516" s="1">
        <v>0.5</v>
      </c>
      <c r="AN516" t="e">
        <f t="shared" si="370"/>
        <v>#DIV/0!</v>
      </c>
      <c r="AO516">
        <f t="shared" si="371"/>
        <v>3.7034816046680405</v>
      </c>
      <c r="AP516">
        <f t="shared" si="372"/>
        <v>2.3714952151027062</v>
      </c>
      <c r="AQ516">
        <f t="shared" si="373"/>
        <v>30.196950912475586</v>
      </c>
      <c r="AR516" s="1">
        <v>2</v>
      </c>
      <c r="AS516">
        <f t="shared" si="374"/>
        <v>4.644859790802002</v>
      </c>
      <c r="AT516" s="1">
        <v>1</v>
      </c>
      <c r="AU516">
        <f t="shared" si="375"/>
        <v>9.2897195816040039</v>
      </c>
      <c r="AV516" s="1">
        <v>26.764884948730469</v>
      </c>
      <c r="AW516" s="1">
        <v>25.129159927368164</v>
      </c>
      <c r="AX516" s="1">
        <v>101.16622924804687</v>
      </c>
      <c r="AY516" s="1">
        <v>99.888725280761719</v>
      </c>
      <c r="AZ516" s="1">
        <v>17.142848968505859</v>
      </c>
      <c r="BA516" s="1">
        <v>19.216100692749023</v>
      </c>
      <c r="BB516" s="1">
        <v>48.961654663085938</v>
      </c>
      <c r="BC516" s="1">
        <v>54.883064270019531</v>
      </c>
      <c r="BD516" s="1">
        <v>350.39788818359375</v>
      </c>
      <c r="BE516" s="1">
        <v>1800.8564453125</v>
      </c>
      <c r="BF516" s="1">
        <v>2047.87939453125</v>
      </c>
      <c r="BG516" s="1">
        <v>100.82118225097656</v>
      </c>
      <c r="BH516" s="1">
        <v>4.5187149047851562</v>
      </c>
      <c r="BI516" s="1">
        <v>-1.0890426635742187</v>
      </c>
      <c r="BJ516" s="1">
        <v>0.5</v>
      </c>
      <c r="BK516" s="1">
        <v>-1.355140209197998</v>
      </c>
      <c r="BL516" s="1">
        <v>7.355140209197998</v>
      </c>
      <c r="BM516" s="1">
        <v>1</v>
      </c>
      <c r="BN516" s="1">
        <v>0</v>
      </c>
      <c r="BO516" s="1">
        <v>0.15999999642372131</v>
      </c>
      <c r="BP516" s="1">
        <v>111115</v>
      </c>
      <c r="BQ516">
        <f t="shared" si="376"/>
        <v>1.7519894409179686</v>
      </c>
      <c r="BR516">
        <f t="shared" si="377"/>
        <v>3.7034816046680407E-3</v>
      </c>
      <c r="BS516">
        <f t="shared" si="378"/>
        <v>303.34695091247556</v>
      </c>
      <c r="BT516">
        <f t="shared" si="379"/>
        <v>299.91488494873045</v>
      </c>
      <c r="BU516">
        <f t="shared" si="380"/>
        <v>288.13702480963548</v>
      </c>
      <c r="BV516">
        <f t="shared" si="381"/>
        <v>0.3094936463902917</v>
      </c>
      <c r="BW516">
        <f t="shared" si="382"/>
        <v>4.3088852051994726</v>
      </c>
      <c r="BX516">
        <f t="shared" si="383"/>
        <v>42.737896035311927</v>
      </c>
      <c r="BY516">
        <f t="shared" si="384"/>
        <v>23.521795342562903</v>
      </c>
      <c r="BZ516">
        <f t="shared" si="385"/>
        <v>28.480917930603027</v>
      </c>
      <c r="CA516">
        <f t="shared" si="386"/>
        <v>3.9025414311710822</v>
      </c>
      <c r="CB516">
        <f t="shared" si="387"/>
        <v>0.15257163872032886</v>
      </c>
      <c r="CC516">
        <f t="shared" si="388"/>
        <v>1.9373899900967664</v>
      </c>
      <c r="CD516">
        <f t="shared" si="389"/>
        <v>1.9651514410743158</v>
      </c>
      <c r="CE516">
        <f t="shared" si="390"/>
        <v>9.5582936717986081E-2</v>
      </c>
      <c r="CF516">
        <f t="shared" si="391"/>
        <v>7.7549344631848829</v>
      </c>
      <c r="CG516">
        <f t="shared" si="392"/>
        <v>0.77003395361060223</v>
      </c>
      <c r="CH516">
        <f t="shared" si="393"/>
        <v>44.136094436568619</v>
      </c>
      <c r="CI516">
        <f t="shared" si="394"/>
        <v>99.617229411122551</v>
      </c>
      <c r="CJ516">
        <f t="shared" si="395"/>
        <v>8.2773535277631087E-3</v>
      </c>
      <c r="CK516">
        <f t="shared" si="396"/>
        <v>0</v>
      </c>
      <c r="CL516">
        <f t="shared" si="397"/>
        <v>1530.7279785156247</v>
      </c>
      <c r="CM516">
        <f t="shared" si="398"/>
        <v>0</v>
      </c>
      <c r="CN516" t="e">
        <f t="shared" si="399"/>
        <v>#DIV/0!</v>
      </c>
      <c r="CO516" t="e">
        <f t="shared" si="400"/>
        <v>#DIV/0!</v>
      </c>
      <c r="CP516" t="e">
        <f t="shared" si="358"/>
        <v>#DIV/0!</v>
      </c>
    </row>
    <row r="517" spans="1:94" x14ac:dyDescent="0.3">
      <c r="A517" s="40" t="str">
        <f>VLOOKUP(C517,ListCodeMtrx!A$1:B$91,2,TRUE)</f>
        <v>M49</v>
      </c>
      <c r="B517" s="1">
        <f t="shared" si="401"/>
        <v>250</v>
      </c>
      <c r="C517" s="11">
        <v>49</v>
      </c>
      <c r="D517" s="4" t="s">
        <v>196</v>
      </c>
      <c r="E517" s="5">
        <v>2</v>
      </c>
      <c r="F517" s="5">
        <v>4</v>
      </c>
      <c r="G517">
        <v>102</v>
      </c>
      <c r="H517" s="12">
        <v>41346</v>
      </c>
      <c r="I517">
        <v>1</v>
      </c>
      <c r="J517" s="1">
        <v>12</v>
      </c>
      <c r="K517" s="6">
        <v>0.55027777777777787</v>
      </c>
      <c r="L517" s="1">
        <v>2433.5</v>
      </c>
      <c r="M517" s="1">
        <v>0</v>
      </c>
      <c r="N517" s="1">
        <v>250</v>
      </c>
      <c r="O517" s="7">
        <f t="shared" si="359"/>
        <v>9.1367678420405927</v>
      </c>
      <c r="P517" s="7">
        <f t="shared" si="360"/>
        <v>0.16775386368724815</v>
      </c>
      <c r="Q517" s="7">
        <f t="shared" si="361"/>
        <v>149.34559558194198</v>
      </c>
      <c r="R517" s="1">
        <v>30.186317443847656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t="e">
        <f t="shared" si="362"/>
        <v>#DIV/0!</v>
      </c>
      <c r="AA517" t="e">
        <f t="shared" si="363"/>
        <v>#DIV/0!</v>
      </c>
      <c r="AB517" t="e">
        <f t="shared" si="364"/>
        <v>#DIV/0!</v>
      </c>
      <c r="AC517" s="1">
        <v>-1</v>
      </c>
      <c r="AD517" s="1">
        <v>0.85</v>
      </c>
      <c r="AE517" s="1">
        <v>0.85</v>
      </c>
      <c r="AF517" s="1">
        <v>9.9544057846069336</v>
      </c>
      <c r="AG517">
        <f t="shared" si="365"/>
        <v>0.84999999999999987</v>
      </c>
      <c r="AH517">
        <f t="shared" si="366"/>
        <v>6.6221234129032721E-3</v>
      </c>
      <c r="AI517" t="e">
        <f t="shared" si="367"/>
        <v>#DIV/0!</v>
      </c>
      <c r="AJ517" t="e">
        <f t="shared" si="368"/>
        <v>#DIV/0!</v>
      </c>
      <c r="AK517" t="e">
        <f t="shared" si="369"/>
        <v>#DIV/0!</v>
      </c>
      <c r="AL517" s="1">
        <v>1740.913818359375</v>
      </c>
      <c r="AM517" s="1">
        <v>0.5</v>
      </c>
      <c r="AN517" t="e">
        <f t="shared" si="370"/>
        <v>#DIV/0!</v>
      </c>
      <c r="AO517">
        <f t="shared" si="371"/>
        <v>3.9151742521963278</v>
      </c>
      <c r="AP517">
        <f t="shared" si="372"/>
        <v>2.3205820559210935</v>
      </c>
      <c r="AQ517">
        <f t="shared" si="373"/>
        <v>30.186317443847656</v>
      </c>
      <c r="AR517" s="1">
        <v>2</v>
      </c>
      <c r="AS517">
        <f t="shared" si="374"/>
        <v>4.644859790802002</v>
      </c>
      <c r="AT517" s="1">
        <v>1</v>
      </c>
      <c r="AU517">
        <f t="shared" si="375"/>
        <v>9.2897195816040039</v>
      </c>
      <c r="AV517" s="1">
        <v>26.781644821166992</v>
      </c>
      <c r="AW517" s="1">
        <v>25.125585556030273</v>
      </c>
      <c r="AX517" s="1">
        <v>251.08456420898437</v>
      </c>
      <c r="AY517" s="1">
        <v>245.3203125</v>
      </c>
      <c r="AZ517" s="1">
        <v>17.505672454833984</v>
      </c>
      <c r="BA517" s="1">
        <v>19.696720123291016</v>
      </c>
      <c r="BB517" s="1">
        <v>49.944347381591797</v>
      </c>
      <c r="BC517" s="1">
        <v>56.195491790771484</v>
      </c>
      <c r="BD517" s="1">
        <v>350.33999633789062</v>
      </c>
      <c r="BE517" s="1">
        <v>1800.8739013671875</v>
      </c>
      <c r="BF517" s="1">
        <v>2058.0810546875</v>
      </c>
      <c r="BG517" s="1">
        <v>100.81251525878906</v>
      </c>
      <c r="BH517" s="1">
        <v>3.6166915893554687</v>
      </c>
      <c r="BI517" s="1">
        <v>-1.078155517578125</v>
      </c>
      <c r="BJ517" s="1">
        <v>0.5</v>
      </c>
      <c r="BK517" s="1">
        <v>-1.355140209197998</v>
      </c>
      <c r="BL517" s="1">
        <v>7.355140209197998</v>
      </c>
      <c r="BM517" s="1">
        <v>1</v>
      </c>
      <c r="BN517" s="1">
        <v>0</v>
      </c>
      <c r="BO517" s="1">
        <v>0.15999999642372131</v>
      </c>
      <c r="BP517" s="1">
        <v>111115</v>
      </c>
      <c r="BQ517">
        <f t="shared" si="376"/>
        <v>1.7516999816894532</v>
      </c>
      <c r="BR517">
        <f t="shared" si="377"/>
        <v>3.9151742521963276E-3</v>
      </c>
      <c r="BS517">
        <f t="shared" si="378"/>
        <v>303.33631744384763</v>
      </c>
      <c r="BT517">
        <f t="shared" si="379"/>
        <v>299.93164482116697</v>
      </c>
      <c r="BU517">
        <f t="shared" si="380"/>
        <v>288.13981777832305</v>
      </c>
      <c r="BV517">
        <f t="shared" si="381"/>
        <v>0.27638667943804368</v>
      </c>
      <c r="BW517">
        <f t="shared" si="382"/>
        <v>4.3062579538984664</v>
      </c>
      <c r="BX517">
        <f t="shared" si="383"/>
        <v>42.715509506375867</v>
      </c>
      <c r="BY517">
        <f t="shared" si="384"/>
        <v>23.018789383084851</v>
      </c>
      <c r="BZ517">
        <f t="shared" si="385"/>
        <v>28.483981132507324</v>
      </c>
      <c r="CA517">
        <f t="shared" si="386"/>
        <v>3.9032358926639841</v>
      </c>
      <c r="CB517">
        <f t="shared" si="387"/>
        <v>0.16477829532379573</v>
      </c>
      <c r="CC517">
        <f t="shared" si="388"/>
        <v>1.9856758979773732</v>
      </c>
      <c r="CD517">
        <f t="shared" si="389"/>
        <v>1.9175599946866109</v>
      </c>
      <c r="CE517">
        <f t="shared" si="390"/>
        <v>0.10324970014000801</v>
      </c>
      <c r="CF517">
        <f t="shared" si="391"/>
        <v>15.055905133437467</v>
      </c>
      <c r="CG517">
        <f t="shared" si="392"/>
        <v>0.6087779444759267</v>
      </c>
      <c r="CH517">
        <f t="shared" si="393"/>
        <v>45.362229023541254</v>
      </c>
      <c r="CI517">
        <f t="shared" si="394"/>
        <v>243.99253974233997</v>
      </c>
      <c r="CJ517">
        <f t="shared" si="395"/>
        <v>1.6986755243551827E-2</v>
      </c>
      <c r="CK517">
        <f t="shared" si="396"/>
        <v>0</v>
      </c>
      <c r="CL517">
        <f t="shared" si="397"/>
        <v>1530.7428161621092</v>
      </c>
      <c r="CM517">
        <f t="shared" si="398"/>
        <v>0</v>
      </c>
      <c r="CN517" t="e">
        <f t="shared" si="399"/>
        <v>#DIV/0!</v>
      </c>
      <c r="CO517" t="e">
        <f t="shared" si="400"/>
        <v>#DIV/0!</v>
      </c>
      <c r="CP517" t="e">
        <f t="shared" si="358"/>
        <v>#DIV/0!</v>
      </c>
    </row>
    <row r="518" spans="1:94" x14ac:dyDescent="0.3">
      <c r="A518" s="40" t="str">
        <f>VLOOKUP(C518,ListCodeMtrx!A$1:B$91,2,TRUE)</f>
        <v>M49</v>
      </c>
      <c r="B518" s="1">
        <f t="shared" si="401"/>
        <v>600</v>
      </c>
      <c r="C518" s="11">
        <v>49</v>
      </c>
      <c r="D518" s="4" t="s">
        <v>196</v>
      </c>
      <c r="E518" s="5">
        <v>2</v>
      </c>
      <c r="F518" s="5">
        <v>4</v>
      </c>
      <c r="G518">
        <v>102</v>
      </c>
      <c r="H518" s="12">
        <v>41346</v>
      </c>
      <c r="I518">
        <v>1</v>
      </c>
      <c r="J518" s="1">
        <v>13</v>
      </c>
      <c r="K518" s="6">
        <v>0.55269675925925932</v>
      </c>
      <c r="L518" s="1">
        <v>2642.5</v>
      </c>
      <c r="M518" s="1">
        <v>0</v>
      </c>
      <c r="N518" s="1">
        <v>600</v>
      </c>
      <c r="O518" s="7">
        <f t="shared" si="359"/>
        <v>24.711135176035995</v>
      </c>
      <c r="P518" s="7">
        <f t="shared" si="360"/>
        <v>0.16988019580308775</v>
      </c>
      <c r="Q518" s="7">
        <f t="shared" si="361"/>
        <v>331.19226903843162</v>
      </c>
      <c r="R518" s="1">
        <v>30.183113098144531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t="e">
        <f t="shared" si="362"/>
        <v>#DIV/0!</v>
      </c>
      <c r="AA518" t="e">
        <f t="shared" si="363"/>
        <v>#DIV/0!</v>
      </c>
      <c r="AB518" t="e">
        <f t="shared" si="364"/>
        <v>#DIV/0!</v>
      </c>
      <c r="AC518" s="1">
        <v>-1</v>
      </c>
      <c r="AD518" s="1">
        <v>0.85</v>
      </c>
      <c r="AE518" s="1">
        <v>0.85</v>
      </c>
      <c r="AF518" s="1">
        <v>9.9544057846069336</v>
      </c>
      <c r="AG518">
        <f t="shared" si="365"/>
        <v>0.84999999999999987</v>
      </c>
      <c r="AH518">
        <f t="shared" si="366"/>
        <v>1.6802278587460258E-2</v>
      </c>
      <c r="AI518" t="e">
        <f t="shared" si="367"/>
        <v>#DIV/0!</v>
      </c>
      <c r="AJ518" t="e">
        <f t="shared" si="368"/>
        <v>#DIV/0!</v>
      </c>
      <c r="AK518" t="e">
        <f t="shared" si="369"/>
        <v>#DIV/0!</v>
      </c>
      <c r="AL518" s="1">
        <v>1740.913818359375</v>
      </c>
      <c r="AM518" s="1">
        <v>0.5</v>
      </c>
      <c r="AN518" t="e">
        <f t="shared" si="370"/>
        <v>#DIV/0!</v>
      </c>
      <c r="AO518">
        <f t="shared" si="371"/>
        <v>3.9024000883974517</v>
      </c>
      <c r="AP518">
        <f t="shared" si="372"/>
        <v>2.2840835983848584</v>
      </c>
      <c r="AQ518">
        <f t="shared" si="373"/>
        <v>30.183113098144531</v>
      </c>
      <c r="AR518" s="1">
        <v>2</v>
      </c>
      <c r="AS518">
        <f t="shared" si="374"/>
        <v>4.644859790802002</v>
      </c>
      <c r="AT518" s="1">
        <v>1</v>
      </c>
      <c r="AU518">
        <f t="shared" si="375"/>
        <v>9.2897195816040039</v>
      </c>
      <c r="AV518" s="1">
        <v>26.789941787719727</v>
      </c>
      <c r="AW518" s="1">
        <v>25.117744445800781</v>
      </c>
      <c r="AX518" s="1">
        <v>600.07684326171875</v>
      </c>
      <c r="AY518" s="1">
        <v>584.67047119140625</v>
      </c>
      <c r="AZ518" s="1">
        <v>17.868930816650391</v>
      </c>
      <c r="BA518" s="1">
        <v>20.051601409912109</v>
      </c>
      <c r="BB518" s="1">
        <v>50.954113006591797</v>
      </c>
      <c r="BC518" s="1">
        <v>57.178104400634766</v>
      </c>
      <c r="BD518" s="1">
        <v>350.41024780273437</v>
      </c>
      <c r="BE518" s="1">
        <v>1800.2554931640625</v>
      </c>
      <c r="BF518" s="1">
        <v>2051.94140625</v>
      </c>
      <c r="BG518" s="1">
        <v>100.80905151367187</v>
      </c>
      <c r="BH518" s="1">
        <v>-1.3481521606445313</v>
      </c>
      <c r="BI518" s="1">
        <v>-1.0385475158691406</v>
      </c>
      <c r="BJ518" s="1">
        <v>0.5</v>
      </c>
      <c r="BK518" s="1">
        <v>-1.355140209197998</v>
      </c>
      <c r="BL518" s="1">
        <v>7.355140209197998</v>
      </c>
      <c r="BM518" s="1">
        <v>1</v>
      </c>
      <c r="BN518" s="1">
        <v>0</v>
      </c>
      <c r="BO518" s="1">
        <v>0.15999999642372131</v>
      </c>
      <c r="BP518" s="1">
        <v>111115</v>
      </c>
      <c r="BQ518">
        <f t="shared" si="376"/>
        <v>1.7520512390136715</v>
      </c>
      <c r="BR518">
        <f t="shared" si="377"/>
        <v>3.9024000883974516E-3</v>
      </c>
      <c r="BS518">
        <f t="shared" si="378"/>
        <v>303.33311309814451</v>
      </c>
      <c r="BT518">
        <f t="shared" si="379"/>
        <v>299.9399417877197</v>
      </c>
      <c r="BU518">
        <f t="shared" si="380"/>
        <v>288.04087246803465</v>
      </c>
      <c r="BV518">
        <f t="shared" si="381"/>
        <v>0.27858964000771991</v>
      </c>
      <c r="BW518">
        <f t="shared" si="382"/>
        <v>4.3054665178483038</v>
      </c>
      <c r="BX518">
        <f t="shared" si="383"/>
        <v>42.709126345310274</v>
      </c>
      <c r="BY518">
        <f t="shared" si="384"/>
        <v>22.657524935398165</v>
      </c>
      <c r="BZ518">
        <f t="shared" si="385"/>
        <v>28.486527442932129</v>
      </c>
      <c r="CA518">
        <f t="shared" si="386"/>
        <v>3.9038132512235051</v>
      </c>
      <c r="CB518">
        <f t="shared" si="387"/>
        <v>0.16682940278803632</v>
      </c>
      <c r="CC518">
        <f t="shared" si="388"/>
        <v>2.0213829194634454</v>
      </c>
      <c r="CD518">
        <f t="shared" si="389"/>
        <v>1.8824303317600597</v>
      </c>
      <c r="CE518">
        <f t="shared" si="390"/>
        <v>0.10453824577491963</v>
      </c>
      <c r="CF518">
        <f t="shared" si="391"/>
        <v>33.387178510425123</v>
      </c>
      <c r="CG518">
        <f t="shared" si="392"/>
        <v>0.56645971595512246</v>
      </c>
      <c r="CH518">
        <f t="shared" si="393"/>
        <v>46.214110870692096</v>
      </c>
      <c r="CI518">
        <f t="shared" si="394"/>
        <v>581.07940127862764</v>
      </c>
      <c r="CJ518">
        <f t="shared" si="395"/>
        <v>1.965313411993409E-2</v>
      </c>
      <c r="CK518">
        <f t="shared" si="396"/>
        <v>0</v>
      </c>
      <c r="CL518">
        <f t="shared" si="397"/>
        <v>1530.217169189453</v>
      </c>
      <c r="CM518">
        <f t="shared" si="398"/>
        <v>0</v>
      </c>
      <c r="CN518" t="e">
        <f t="shared" si="399"/>
        <v>#DIV/0!</v>
      </c>
      <c r="CO518" t="e">
        <f t="shared" si="400"/>
        <v>#DIV/0!</v>
      </c>
      <c r="CP518" t="e">
        <f t="shared" si="358"/>
        <v>#DIV/0!</v>
      </c>
    </row>
    <row r="519" spans="1:94" s="8" customFormat="1" x14ac:dyDescent="0.3">
      <c r="A519" s="40" t="str">
        <f>VLOOKUP(C519,ListCodeMtrx!A$1:B$91,2,TRUE)</f>
        <v>M49</v>
      </c>
      <c r="B519" s="1">
        <f t="shared" si="401"/>
        <v>800</v>
      </c>
      <c r="C519" s="11">
        <v>49</v>
      </c>
      <c r="D519" s="4" t="s">
        <v>196</v>
      </c>
      <c r="E519" s="5">
        <v>2</v>
      </c>
      <c r="F519" s="5">
        <v>4</v>
      </c>
      <c r="G519">
        <v>102</v>
      </c>
      <c r="H519" s="12">
        <v>41346</v>
      </c>
      <c r="I519">
        <v>1</v>
      </c>
      <c r="J519" s="1">
        <v>14</v>
      </c>
      <c r="K519" s="6">
        <v>0.55495370370370378</v>
      </c>
      <c r="L519" s="1">
        <v>2837.5</v>
      </c>
      <c r="M519" s="1">
        <v>0</v>
      </c>
      <c r="N519" s="1">
        <v>800</v>
      </c>
      <c r="O519" s="7">
        <f t="shared" si="359"/>
        <v>30.433468814609764</v>
      </c>
      <c r="P519" s="7">
        <f t="shared" si="360"/>
        <v>0.15814634595401661</v>
      </c>
      <c r="Q519" s="7">
        <f t="shared" si="361"/>
        <v>445.78996654358508</v>
      </c>
      <c r="R519" s="1">
        <v>30.305704116821289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t="e">
        <f t="shared" si="362"/>
        <v>#DIV/0!</v>
      </c>
      <c r="AA519" t="e">
        <f t="shared" si="363"/>
        <v>#DIV/0!</v>
      </c>
      <c r="AB519" t="e">
        <f t="shared" si="364"/>
        <v>#DIV/0!</v>
      </c>
      <c r="AC519" s="1">
        <v>-1</v>
      </c>
      <c r="AD519" s="1">
        <v>0.85</v>
      </c>
      <c r="AE519" s="1">
        <v>0.85</v>
      </c>
      <c r="AF519" s="1">
        <v>9.9544057846069336</v>
      </c>
      <c r="AG519">
        <f t="shared" si="365"/>
        <v>0.84999999999999987</v>
      </c>
      <c r="AH519">
        <f t="shared" si="366"/>
        <v>2.0539787801500665E-2</v>
      </c>
      <c r="AI519" t="e">
        <f t="shared" si="367"/>
        <v>#DIV/0!</v>
      </c>
      <c r="AJ519" t="e">
        <f t="shared" si="368"/>
        <v>#DIV/0!</v>
      </c>
      <c r="AK519" t="e">
        <f t="shared" si="369"/>
        <v>#DIV/0!</v>
      </c>
      <c r="AL519" s="1">
        <v>1740.913818359375</v>
      </c>
      <c r="AM519" s="1">
        <v>0.5</v>
      </c>
      <c r="AN519" t="e">
        <f t="shared" si="370"/>
        <v>#DIV/0!</v>
      </c>
      <c r="AO519">
        <f t="shared" si="371"/>
        <v>3.7016739780649925</v>
      </c>
      <c r="AP519">
        <f t="shared" si="372"/>
        <v>2.324164876693195</v>
      </c>
      <c r="AQ519">
        <f t="shared" si="373"/>
        <v>30.305704116821289</v>
      </c>
      <c r="AR519" s="1">
        <v>2</v>
      </c>
      <c r="AS519">
        <f t="shared" si="374"/>
        <v>4.644859790802002</v>
      </c>
      <c r="AT519" s="1">
        <v>1</v>
      </c>
      <c r="AU519">
        <f t="shared" si="375"/>
        <v>9.2897195816040039</v>
      </c>
      <c r="AV519" s="1">
        <v>26.799232482910156</v>
      </c>
      <c r="AW519" s="1">
        <v>25.121423721313477</v>
      </c>
      <c r="AX519" s="1">
        <v>800.5185546875</v>
      </c>
      <c r="AY519" s="1">
        <v>781.49627685546875</v>
      </c>
      <c r="AZ519" s="1">
        <v>17.88499641418457</v>
      </c>
      <c r="BA519" s="1">
        <v>19.955705642700195</v>
      </c>
      <c r="BB519" s="1">
        <v>50.970916748046875</v>
      </c>
      <c r="BC519" s="1">
        <v>56.872287750244141</v>
      </c>
      <c r="BD519" s="1">
        <v>350.3924560546875</v>
      </c>
      <c r="BE519" s="1">
        <v>1800.4349365234375</v>
      </c>
      <c r="BF519" s="1">
        <v>2063.20654296875</v>
      </c>
      <c r="BG519" s="1">
        <v>100.80679321289062</v>
      </c>
      <c r="BH519" s="1">
        <v>-5.2759475708007812</v>
      </c>
      <c r="BI519" s="1">
        <v>-0.99758148193359375</v>
      </c>
      <c r="BJ519" s="1">
        <v>0.5</v>
      </c>
      <c r="BK519" s="1">
        <v>-1.355140209197998</v>
      </c>
      <c r="BL519" s="1">
        <v>7.355140209197998</v>
      </c>
      <c r="BM519" s="1">
        <v>1</v>
      </c>
      <c r="BN519" s="1">
        <v>0</v>
      </c>
      <c r="BO519" s="1">
        <v>0.15999999642372131</v>
      </c>
      <c r="BP519" s="1">
        <v>111115</v>
      </c>
      <c r="BQ519">
        <f t="shared" si="376"/>
        <v>1.7519622802734374</v>
      </c>
      <c r="BR519">
        <f t="shared" si="377"/>
        <v>3.7016739780649927E-3</v>
      </c>
      <c r="BS519">
        <f t="shared" si="378"/>
        <v>303.45570411682127</v>
      </c>
      <c r="BT519">
        <f t="shared" si="379"/>
        <v>299.94923248291013</v>
      </c>
      <c r="BU519">
        <f t="shared" si="380"/>
        <v>288.06958340489291</v>
      </c>
      <c r="BV519">
        <f t="shared" si="381"/>
        <v>0.30618218044059237</v>
      </c>
      <c r="BW519">
        <f t="shared" si="382"/>
        <v>4.3358355688341881</v>
      </c>
      <c r="BX519">
        <f t="shared" si="383"/>
        <v>43.011343091506504</v>
      </c>
      <c r="BY519">
        <f t="shared" si="384"/>
        <v>23.055637448806308</v>
      </c>
      <c r="BZ519">
        <f t="shared" si="385"/>
        <v>28.552468299865723</v>
      </c>
      <c r="CA519">
        <f t="shared" si="386"/>
        <v>3.9187908566526493</v>
      </c>
      <c r="CB519">
        <f t="shared" si="387"/>
        <v>0.1554991590728336</v>
      </c>
      <c r="CC519">
        <f t="shared" si="388"/>
        <v>2.011670692140993</v>
      </c>
      <c r="CD519">
        <f t="shared" si="389"/>
        <v>1.9071201645116562</v>
      </c>
      <c r="CE519">
        <f t="shared" si="390"/>
        <v>9.7421390618601569E-2</v>
      </c>
      <c r="CF519">
        <f t="shared" si="391"/>
        <v>44.938656973740613</v>
      </c>
      <c r="CG519">
        <f t="shared" si="392"/>
        <v>0.57043133760959708</v>
      </c>
      <c r="CH519">
        <f t="shared" si="393"/>
        <v>45.580317965511185</v>
      </c>
      <c r="CI519">
        <f t="shared" si="394"/>
        <v>777.07362636114362</v>
      </c>
      <c r="CJ519">
        <f t="shared" si="395"/>
        <v>1.7851168001405033E-2</v>
      </c>
      <c r="CK519">
        <f t="shared" si="396"/>
        <v>0</v>
      </c>
      <c r="CL519">
        <f t="shared" si="397"/>
        <v>1530.3696960449217</v>
      </c>
      <c r="CM519">
        <f t="shared" si="398"/>
        <v>0</v>
      </c>
      <c r="CN519" t="e">
        <f t="shared" si="399"/>
        <v>#DIV/0!</v>
      </c>
      <c r="CO519" t="e">
        <f t="shared" si="400"/>
        <v>#DIV/0!</v>
      </c>
      <c r="CP519" t="e">
        <v>#DIV/0!</v>
      </c>
    </row>
    <row r="520" spans="1:94" x14ac:dyDescent="0.3">
      <c r="A520" s="40" t="str">
        <f>VLOOKUP(C520,ListCodeMtrx!A$1:B$91,2,TRUE)</f>
        <v>M49</v>
      </c>
      <c r="B520" s="1">
        <f t="shared" si="401"/>
        <v>400</v>
      </c>
      <c r="C520" s="11">
        <v>49</v>
      </c>
      <c r="D520" s="4" t="s">
        <v>196</v>
      </c>
      <c r="E520" s="5">
        <v>2</v>
      </c>
      <c r="F520" s="5">
        <v>4</v>
      </c>
      <c r="G520">
        <v>102</v>
      </c>
      <c r="H520" s="12">
        <v>41346</v>
      </c>
      <c r="I520">
        <v>1</v>
      </c>
      <c r="J520" s="1">
        <v>15</v>
      </c>
      <c r="K520" s="6">
        <v>0.55702546296296296</v>
      </c>
      <c r="L520" s="1">
        <v>3016.5</v>
      </c>
      <c r="M520" s="1">
        <v>0</v>
      </c>
      <c r="N520" s="1">
        <v>400</v>
      </c>
      <c r="O520" s="11">
        <f t="shared" si="359"/>
        <v>14.07018262182083</v>
      </c>
      <c r="P520" s="11">
        <f t="shared" si="360"/>
        <v>0.15329668795174017</v>
      </c>
      <c r="Q520" s="11">
        <f t="shared" si="361"/>
        <v>230.23317840604693</v>
      </c>
      <c r="R520" s="1">
        <v>30.429754257202148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t="e">
        <f t="shared" si="362"/>
        <v>#DIV/0!</v>
      </c>
      <c r="AA520" t="e">
        <f t="shared" si="363"/>
        <v>#DIV/0!</v>
      </c>
      <c r="AB520" t="e">
        <f t="shared" si="364"/>
        <v>#DIV/0!</v>
      </c>
      <c r="AC520" s="1">
        <v>-1</v>
      </c>
      <c r="AD520" s="1">
        <v>0.85</v>
      </c>
      <c r="AE520" s="1">
        <v>0.85</v>
      </c>
      <c r="AF520" s="1">
        <v>9.9544057846069336</v>
      </c>
      <c r="AG520">
        <f t="shared" si="365"/>
        <v>0.84999999999999987</v>
      </c>
      <c r="AH520">
        <f t="shared" si="366"/>
        <v>9.8506697015003173E-3</v>
      </c>
      <c r="AI520" t="e">
        <f t="shared" si="367"/>
        <v>#DIV/0!</v>
      </c>
      <c r="AJ520" t="e">
        <f t="shared" si="368"/>
        <v>#DIV/0!</v>
      </c>
      <c r="AK520" t="e">
        <f t="shared" si="369"/>
        <v>#DIV/0!</v>
      </c>
      <c r="AL520" s="1">
        <v>1740.913818359375</v>
      </c>
      <c r="AM520" s="1">
        <v>0.5</v>
      </c>
      <c r="AN520" t="e">
        <f t="shared" si="370"/>
        <v>#DIV/0!</v>
      </c>
      <c r="AO520">
        <f t="shared" si="371"/>
        <v>3.6384538386805194</v>
      </c>
      <c r="AP520">
        <f t="shared" si="372"/>
        <v>2.3550380563678104</v>
      </c>
      <c r="AQ520">
        <f t="shared" si="373"/>
        <v>30.429754257202148</v>
      </c>
      <c r="AR520" s="1">
        <v>2</v>
      </c>
      <c r="AS520">
        <f t="shared" si="374"/>
        <v>4.644859790802002</v>
      </c>
      <c r="AT520" s="1">
        <v>1</v>
      </c>
      <c r="AU520">
        <f t="shared" si="375"/>
        <v>9.2897195816040039</v>
      </c>
      <c r="AV520" s="1">
        <v>26.815471649169922</v>
      </c>
      <c r="AW520" s="1">
        <v>25.113142013549805</v>
      </c>
      <c r="AX520" s="1">
        <v>399.97152709960937</v>
      </c>
      <c r="AY520" s="1">
        <v>391.12753295898437</v>
      </c>
      <c r="AZ520" s="1">
        <v>17.921682357788086</v>
      </c>
      <c r="BA520" s="1">
        <v>19.957162857055664</v>
      </c>
      <c r="BB520" s="1">
        <v>51.024177551269531</v>
      </c>
      <c r="BC520" s="1">
        <v>56.819320678710938</v>
      </c>
      <c r="BD520" s="1">
        <v>350.36843872070312</v>
      </c>
      <c r="BE520" s="1">
        <v>1799.8397216796875</v>
      </c>
      <c r="BF520" s="1">
        <v>2060.994873046875</v>
      </c>
      <c r="BG520" s="1">
        <v>100.80179595947266</v>
      </c>
      <c r="BH520" s="1">
        <v>2.1971054077148437</v>
      </c>
      <c r="BI520" s="1">
        <v>-1.0603408813476562</v>
      </c>
      <c r="BJ520" s="1">
        <v>0.25</v>
      </c>
      <c r="BK520" s="1">
        <v>-1.355140209197998</v>
      </c>
      <c r="BL520" s="1">
        <v>7.355140209197998</v>
      </c>
      <c r="BM520" s="1">
        <v>1</v>
      </c>
      <c r="BN520" s="1">
        <v>0</v>
      </c>
      <c r="BO520" s="1">
        <v>0.15999999642372131</v>
      </c>
      <c r="BP520" s="1">
        <v>111115</v>
      </c>
      <c r="BQ520">
        <f t="shared" si="376"/>
        <v>1.7518421936035153</v>
      </c>
      <c r="BR520">
        <f t="shared" si="377"/>
        <v>3.6384538386805194E-3</v>
      </c>
      <c r="BS520">
        <f t="shared" si="378"/>
        <v>303.57975425720213</v>
      </c>
      <c r="BT520">
        <f t="shared" si="379"/>
        <v>299.9654716491699</v>
      </c>
      <c r="BU520">
        <f t="shared" si="380"/>
        <v>287.97434903202156</v>
      </c>
      <c r="BV520">
        <f t="shared" si="381"/>
        <v>0.31126152384717803</v>
      </c>
      <c r="BW520">
        <f t="shared" si="382"/>
        <v>4.3667559146147017</v>
      </c>
      <c r="BX520">
        <f t="shared" si="383"/>
        <v>43.320219377543182</v>
      </c>
      <c r="BY520">
        <f t="shared" si="384"/>
        <v>23.363056520487518</v>
      </c>
      <c r="BZ520">
        <f t="shared" si="385"/>
        <v>28.622612953186035</v>
      </c>
      <c r="CA520">
        <f t="shared" si="386"/>
        <v>3.9347782898654726</v>
      </c>
      <c r="CB520">
        <f t="shared" si="387"/>
        <v>0.15080808961979228</v>
      </c>
      <c r="CC520">
        <f t="shared" si="388"/>
        <v>2.0117178582468913</v>
      </c>
      <c r="CD520">
        <f t="shared" si="389"/>
        <v>1.9230604316185813</v>
      </c>
      <c r="CE520">
        <f t="shared" si="390"/>
        <v>9.4475525861631243E-2</v>
      </c>
      <c r="CF520">
        <f t="shared" si="391"/>
        <v>23.20791787278721</v>
      </c>
      <c r="CG520">
        <f t="shared" si="392"/>
        <v>0.58863966099310716</v>
      </c>
      <c r="CH520">
        <f t="shared" si="393"/>
        <v>45.210990355069747</v>
      </c>
      <c r="CI520">
        <f t="shared" si="394"/>
        <v>389.08282683275507</v>
      </c>
      <c r="CJ520">
        <f t="shared" si="395"/>
        <v>1.6349395217143493E-2</v>
      </c>
      <c r="CK520">
        <f t="shared" si="396"/>
        <v>0</v>
      </c>
      <c r="CL520">
        <f t="shared" si="397"/>
        <v>1529.8637634277341</v>
      </c>
      <c r="CM520">
        <f t="shared" si="398"/>
        <v>0</v>
      </c>
      <c r="CN520" t="e">
        <f t="shared" si="399"/>
        <v>#DIV/0!</v>
      </c>
      <c r="CO520" t="e">
        <f t="shared" si="400"/>
        <v>#DIV/0!</v>
      </c>
      <c r="CP520" t="e">
        <v>#DIV/0!</v>
      </c>
    </row>
    <row r="521" spans="1:94" hidden="1" x14ac:dyDescent="0.3">
      <c r="A521" t="str">
        <f>VLOOKUP(C521,ListCodeMtrx!A$1:B$91,2,TRUE)</f>
        <v>M49</v>
      </c>
      <c r="B521" s="1" t="str">
        <f t="shared" si="401"/>
        <v>400F</v>
      </c>
      <c r="C521" s="8">
        <v>49</v>
      </c>
      <c r="D521" s="4" t="s">
        <v>196</v>
      </c>
      <c r="E521" s="5">
        <v>2</v>
      </c>
      <c r="F521" s="5">
        <v>4</v>
      </c>
      <c r="G521">
        <v>102</v>
      </c>
      <c r="H521" s="13">
        <v>41346</v>
      </c>
      <c r="I521" s="8">
        <v>1</v>
      </c>
      <c r="J521" s="9">
        <v>16</v>
      </c>
      <c r="K521" s="6">
        <v>0.55717592592592591</v>
      </c>
      <c r="L521" s="9">
        <v>3020</v>
      </c>
      <c r="M521" s="9">
        <v>0</v>
      </c>
      <c r="N521" s="1" t="s">
        <v>179</v>
      </c>
      <c r="O521" s="7">
        <f t="shared" si="359"/>
        <v>14.280325240109359</v>
      </c>
      <c r="P521" s="7">
        <f t="shared" si="360"/>
        <v>0.15358157421050653</v>
      </c>
      <c r="Q521" s="7">
        <f t="shared" si="361"/>
        <v>228.32897407567469</v>
      </c>
      <c r="R521" s="9">
        <v>30.410425186157227</v>
      </c>
      <c r="S521" s="9">
        <v>2</v>
      </c>
      <c r="T521" s="9">
        <v>2</v>
      </c>
      <c r="U521" s="9">
        <v>0</v>
      </c>
      <c r="V521" s="9">
        <v>0</v>
      </c>
      <c r="W521" s="9">
        <v>254.83740234375</v>
      </c>
      <c r="X521" s="9">
        <v>467.81295776367188</v>
      </c>
      <c r="Y521" s="9">
        <v>358.99560546875</v>
      </c>
      <c r="Z521" s="8" t="e">
        <f t="shared" si="362"/>
        <v>#DIV/0!</v>
      </c>
      <c r="AA521" s="8">
        <f t="shared" si="363"/>
        <v>0.4552579228203254</v>
      </c>
      <c r="AB521" s="8">
        <f t="shared" si="364"/>
        <v>0.23260867508910227</v>
      </c>
      <c r="AC521" s="9">
        <v>-1</v>
      </c>
      <c r="AD521" s="9">
        <v>0.85</v>
      </c>
      <c r="AE521" s="9">
        <v>0.85</v>
      </c>
      <c r="AF521" s="9">
        <v>9.9528074264526367</v>
      </c>
      <c r="AG521" s="8">
        <f t="shared" si="365"/>
        <v>0.85</v>
      </c>
      <c r="AH521" s="8">
        <f t="shared" si="366"/>
        <v>1.0343788700304899E-2</v>
      </c>
      <c r="AI521" s="8">
        <f t="shared" si="367"/>
        <v>0.51093822518911969</v>
      </c>
      <c r="AJ521" s="8">
        <f t="shared" si="368"/>
        <v>1.8357311503773661</v>
      </c>
      <c r="AK521" s="8">
        <f t="shared" si="369"/>
        <v>-1</v>
      </c>
      <c r="AL521" s="9">
        <v>1737.93701171875</v>
      </c>
      <c r="AM521" s="9">
        <v>0.5</v>
      </c>
      <c r="AN521" s="8">
        <f t="shared" si="370"/>
        <v>171.81017091579011</v>
      </c>
      <c r="AO521" s="8">
        <f t="shared" si="371"/>
        <v>3.6377168765038146</v>
      </c>
      <c r="AP521" s="8">
        <f t="shared" si="372"/>
        <v>2.3503356236892463</v>
      </c>
      <c r="AQ521" s="8">
        <f t="shared" si="373"/>
        <v>30.410425186157227</v>
      </c>
      <c r="AR521" s="9">
        <v>2</v>
      </c>
      <c r="AS521" s="8">
        <f t="shared" si="374"/>
        <v>4.644859790802002</v>
      </c>
      <c r="AT521" s="9">
        <v>1</v>
      </c>
      <c r="AU521" s="8">
        <f t="shared" si="375"/>
        <v>9.2897195816040039</v>
      </c>
      <c r="AV521" s="9">
        <v>26.814455032348633</v>
      </c>
      <c r="AW521" s="9">
        <v>25.112926483154297</v>
      </c>
      <c r="AX521" s="9">
        <v>400.07333374023437</v>
      </c>
      <c r="AY521" s="9">
        <v>391.10992431640625</v>
      </c>
      <c r="AZ521" s="9">
        <v>17.920803070068359</v>
      </c>
      <c r="BA521" s="9">
        <v>19.95579719543457</v>
      </c>
      <c r="BB521" s="9">
        <v>51.024971008300781</v>
      </c>
      <c r="BC521" s="9">
        <v>56.819103240966797</v>
      </c>
      <c r="BD521" s="9">
        <v>350.38168334960937</v>
      </c>
      <c r="BE521" s="9">
        <v>1737.93701171875</v>
      </c>
      <c r="BF521" s="9">
        <v>2056.13427734375</v>
      </c>
      <c r="BG521" s="9">
        <v>100.80227661132812</v>
      </c>
      <c r="BH521" s="9">
        <v>2.1971054077148437</v>
      </c>
      <c r="BI521" s="9">
        <v>-1.0603408813476562</v>
      </c>
      <c r="BJ521" s="9">
        <v>0.5</v>
      </c>
      <c r="BK521" s="9">
        <v>-1.355140209197998</v>
      </c>
      <c r="BL521" s="9">
        <v>7.355140209197998</v>
      </c>
      <c r="BM521" s="9">
        <v>1</v>
      </c>
      <c r="BN521" s="9">
        <v>0</v>
      </c>
      <c r="BO521" s="9">
        <v>0.15999999642372131</v>
      </c>
      <c r="BP521" s="9">
        <v>111115</v>
      </c>
      <c r="BQ521" s="8">
        <f t="shared" si="376"/>
        <v>1.7519084167480468</v>
      </c>
      <c r="BR521" s="8">
        <f t="shared" si="377"/>
        <v>3.6377168765038144E-3</v>
      </c>
      <c r="BS521" s="8">
        <f t="shared" si="378"/>
        <v>303.5604251861572</v>
      </c>
      <c r="BT521" s="8">
        <f t="shared" si="379"/>
        <v>299.96445503234861</v>
      </c>
      <c r="BU521" s="8">
        <f t="shared" si="380"/>
        <v>278.06991565965291</v>
      </c>
      <c r="BV521" s="8">
        <f t="shared" si="381"/>
        <v>0.27580515134837524</v>
      </c>
      <c r="BW521" s="8">
        <f t="shared" si="382"/>
        <v>4.361925412583008</v>
      </c>
      <c r="BX521" s="8">
        <f t="shared" si="383"/>
        <v>43.272092250472213</v>
      </c>
      <c r="BY521" s="8">
        <f t="shared" si="384"/>
        <v>23.316295055037642</v>
      </c>
      <c r="BZ521" s="8">
        <f t="shared" si="385"/>
        <v>28.61244010925293</v>
      </c>
      <c r="CA521" s="8">
        <f t="shared" si="386"/>
        <v>3.9324561651779701</v>
      </c>
      <c r="CB521" s="8">
        <f t="shared" si="387"/>
        <v>0.15108379302702132</v>
      </c>
      <c r="CC521" s="8">
        <f t="shared" si="388"/>
        <v>2.0115897888937617</v>
      </c>
      <c r="CD521" s="8">
        <f t="shared" si="389"/>
        <v>1.9208663762842084</v>
      </c>
      <c r="CE521" s="8">
        <f t="shared" si="390"/>
        <v>9.4648648288674739E-2</v>
      </c>
      <c r="CF521" s="8">
        <f t="shared" si="391"/>
        <v>23.016080403156927</v>
      </c>
      <c r="CG521" s="8">
        <f t="shared" si="392"/>
        <v>0.58379744383821242</v>
      </c>
      <c r="CH521" s="8">
        <f t="shared" si="393"/>
        <v>45.262887234839241</v>
      </c>
      <c r="CI521" s="8">
        <f t="shared" si="394"/>
        <v>389.03467985883145</v>
      </c>
      <c r="CJ521" s="8">
        <f t="shared" si="395"/>
        <v>1.6614682044655906E-2</v>
      </c>
      <c r="CK521" s="8">
        <f t="shared" si="396"/>
        <v>0</v>
      </c>
      <c r="CL521" s="8">
        <f t="shared" si="397"/>
        <v>1477.2464599609375</v>
      </c>
      <c r="CM521" s="8">
        <f t="shared" si="398"/>
        <v>212.97555541992187</v>
      </c>
      <c r="CN521" s="8">
        <f t="shared" si="399"/>
        <v>0.23260867508910227</v>
      </c>
      <c r="CO521" s="8" t="e">
        <f t="shared" si="400"/>
        <v>#DIV/0!</v>
      </c>
      <c r="CP521" t="e">
        <v>#DIV/0!</v>
      </c>
    </row>
    <row r="522" spans="1:94" hidden="1" x14ac:dyDescent="0.3">
      <c r="A522" t="str">
        <f>VLOOKUP(C522,ListCodeMtrx!A$1:B$91,2,TRUE)</f>
        <v>M60</v>
      </c>
      <c r="B522" s="1" t="str">
        <f t="shared" si="401"/>
        <v>400a</v>
      </c>
      <c r="C522" s="11">
        <v>60</v>
      </c>
      <c r="D522" s="4" t="s">
        <v>216</v>
      </c>
      <c r="E522" s="5">
        <v>2</v>
      </c>
      <c r="F522" s="5">
        <v>6</v>
      </c>
      <c r="G522">
        <v>102</v>
      </c>
      <c r="H522" s="12">
        <v>41346</v>
      </c>
      <c r="I522">
        <v>1</v>
      </c>
      <c r="J522" s="1">
        <v>33</v>
      </c>
      <c r="K522" s="6">
        <v>0.59682870370370367</v>
      </c>
      <c r="L522" s="1">
        <v>6456</v>
      </c>
      <c r="M522" s="1">
        <v>0</v>
      </c>
      <c r="N522" s="1" t="s">
        <v>177</v>
      </c>
      <c r="O522">
        <f t="shared" si="359"/>
        <v>7.64457209220057</v>
      </c>
      <c r="P522">
        <f t="shared" si="360"/>
        <v>6.9243493755504204E-2</v>
      </c>
      <c r="Q522">
        <f t="shared" si="361"/>
        <v>203.17126250290687</v>
      </c>
      <c r="R522" s="1">
        <v>31.551273345947266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t="e">
        <f t="shared" si="362"/>
        <v>#DIV/0!</v>
      </c>
      <c r="AA522" t="e">
        <f t="shared" si="363"/>
        <v>#DIV/0!</v>
      </c>
      <c r="AB522" t="e">
        <f t="shared" si="364"/>
        <v>#DIV/0!</v>
      </c>
      <c r="AC522" s="1">
        <v>-1</v>
      </c>
      <c r="AD522" s="1">
        <v>0.85</v>
      </c>
      <c r="AE522" s="1">
        <v>0.85</v>
      </c>
      <c r="AF522" s="1">
        <v>10.033648490905762</v>
      </c>
      <c r="AG522">
        <f t="shared" si="365"/>
        <v>0.85</v>
      </c>
      <c r="AH522">
        <f t="shared" si="366"/>
        <v>5.6527148465848904E-3</v>
      </c>
      <c r="AI522" t="e">
        <f t="shared" si="367"/>
        <v>#DIV/0!</v>
      </c>
      <c r="AJ522" t="e">
        <f t="shared" si="368"/>
        <v>#DIV/0!</v>
      </c>
      <c r="AK522" t="e">
        <f t="shared" si="369"/>
        <v>#DIV/0!</v>
      </c>
      <c r="AL522" s="1">
        <v>1731.937744140625</v>
      </c>
      <c r="AM522" s="1">
        <v>0.5</v>
      </c>
      <c r="AN522" t="e">
        <f t="shared" si="370"/>
        <v>#DIV/0!</v>
      </c>
      <c r="AO522">
        <f t="shared" si="371"/>
        <v>1.9320021452492102</v>
      </c>
      <c r="AP522">
        <f t="shared" si="372"/>
        <v>2.7389036363938497</v>
      </c>
      <c r="AQ522">
        <f t="shared" si="373"/>
        <v>31.551273345947266</v>
      </c>
      <c r="AR522" s="1">
        <v>2</v>
      </c>
      <c r="AS522">
        <f t="shared" si="374"/>
        <v>4.644859790802002</v>
      </c>
      <c r="AT522" s="1">
        <v>1</v>
      </c>
      <c r="AU522">
        <f t="shared" si="375"/>
        <v>9.2897195816040039</v>
      </c>
      <c r="AV522" s="1">
        <v>27.111274719238281</v>
      </c>
      <c r="AW522" s="1">
        <v>25.353965759277344</v>
      </c>
      <c r="AX522" s="1">
        <v>399.16204833984375</v>
      </c>
      <c r="AY522" s="1">
        <v>394.36358642578125</v>
      </c>
      <c r="AZ522" s="1">
        <v>17.943069458007813</v>
      </c>
      <c r="BA522" s="1">
        <v>19.024885177612305</v>
      </c>
      <c r="BB522" s="1">
        <v>50.165477752685547</v>
      </c>
      <c r="BC522" s="1">
        <v>53.190032958984375</v>
      </c>
      <c r="BD522" s="1">
        <v>350.38241577148437</v>
      </c>
      <c r="BE522" s="1">
        <v>1799.1505126953125</v>
      </c>
      <c r="BF522" s="1">
        <v>280.4139404296875</v>
      </c>
      <c r="BG522" s="1">
        <v>100.72248077392578</v>
      </c>
      <c r="BH522" s="1">
        <v>2.0231590270996094</v>
      </c>
      <c r="BI522" s="1">
        <v>-0.97713661193847656</v>
      </c>
      <c r="BJ522" s="1">
        <v>0.25</v>
      </c>
      <c r="BK522" s="1">
        <v>-1.355140209197998</v>
      </c>
      <c r="BL522" s="1">
        <v>7.355140209197998</v>
      </c>
      <c r="BM522" s="1">
        <v>1</v>
      </c>
      <c r="BN522" s="1">
        <v>0</v>
      </c>
      <c r="BO522" s="1">
        <v>0.15999999642372131</v>
      </c>
      <c r="BP522" s="1">
        <v>111115</v>
      </c>
      <c r="BQ522">
        <f t="shared" si="376"/>
        <v>1.7519120788574216</v>
      </c>
      <c r="BR522">
        <f t="shared" si="377"/>
        <v>1.9320021452492102E-3</v>
      </c>
      <c r="BS522">
        <f t="shared" si="378"/>
        <v>304.70127334594724</v>
      </c>
      <c r="BT522">
        <f t="shared" si="379"/>
        <v>300.26127471923826</v>
      </c>
      <c r="BU522">
        <f t="shared" si="380"/>
        <v>287.86407559698637</v>
      </c>
      <c r="BV522">
        <f t="shared" si="381"/>
        <v>0.54978849379013328</v>
      </c>
      <c r="BW522">
        <f t="shared" si="382"/>
        <v>4.6551372679220506</v>
      </c>
      <c r="BX522">
        <f t="shared" si="383"/>
        <v>46.217460413535946</v>
      </c>
      <c r="BY522">
        <f t="shared" si="384"/>
        <v>27.192575235923641</v>
      </c>
      <c r="BZ522">
        <f t="shared" si="385"/>
        <v>29.331274032592773</v>
      </c>
      <c r="CA522">
        <f t="shared" si="386"/>
        <v>4.0995148380093971</v>
      </c>
      <c r="CB522">
        <f t="shared" si="387"/>
        <v>6.8731186848332834E-2</v>
      </c>
      <c r="CC522">
        <f t="shared" si="388"/>
        <v>1.9162336315282009</v>
      </c>
      <c r="CD522">
        <f t="shared" si="389"/>
        <v>2.1832812064811962</v>
      </c>
      <c r="CE522">
        <f t="shared" si="390"/>
        <v>4.3002727455276252E-2</v>
      </c>
      <c r="CF522">
        <f t="shared" si="391"/>
        <v>20.463913581263267</v>
      </c>
      <c r="CG522">
        <f t="shared" si="392"/>
        <v>0.5151876833870499</v>
      </c>
      <c r="CH522">
        <f t="shared" si="393"/>
        <v>39.629808448952488</v>
      </c>
      <c r="CI522">
        <f t="shared" si="394"/>
        <v>393.2526624378379</v>
      </c>
      <c r="CJ522">
        <f t="shared" si="395"/>
        <v>7.7037730859865405E-3</v>
      </c>
      <c r="CK522">
        <f t="shared" si="396"/>
        <v>0</v>
      </c>
      <c r="CL522">
        <f t="shared" si="397"/>
        <v>1529.2779357910156</v>
      </c>
      <c r="CM522">
        <f t="shared" si="398"/>
        <v>0</v>
      </c>
      <c r="CN522" t="e">
        <f t="shared" si="399"/>
        <v>#DIV/0!</v>
      </c>
      <c r="CO522" t="e">
        <f t="shared" si="400"/>
        <v>#DIV/0!</v>
      </c>
      <c r="CP522" t="e">
        <v>#DIV/0!</v>
      </c>
    </row>
    <row r="523" spans="1:94" x14ac:dyDescent="0.3">
      <c r="A523" s="40" t="str">
        <f>VLOOKUP(C523,ListCodeMtrx!A$1:B$91,2,TRUE)</f>
        <v>M60</v>
      </c>
      <c r="B523" s="1">
        <f t="shared" si="401"/>
        <v>50</v>
      </c>
      <c r="C523" s="11">
        <v>60</v>
      </c>
      <c r="D523" s="4" t="s">
        <v>216</v>
      </c>
      <c r="E523" s="5">
        <v>2</v>
      </c>
      <c r="F523" s="5">
        <v>6</v>
      </c>
      <c r="G523">
        <v>102</v>
      </c>
      <c r="H523" s="12">
        <v>41346</v>
      </c>
      <c r="I523">
        <v>1</v>
      </c>
      <c r="J523" s="1">
        <v>34</v>
      </c>
      <c r="K523" s="6">
        <v>0.59924768518518512</v>
      </c>
      <c r="L523" s="1">
        <v>6665</v>
      </c>
      <c r="M523" s="1">
        <v>0</v>
      </c>
      <c r="N523" s="1">
        <v>50</v>
      </c>
      <c r="O523" s="7">
        <f t="shared" si="359"/>
        <v>-2.2908857021487687</v>
      </c>
      <c r="P523" s="7">
        <f t="shared" si="360"/>
        <v>0.10913981983457276</v>
      </c>
      <c r="Q523" s="7">
        <f t="shared" si="361"/>
        <v>76.086374004103931</v>
      </c>
      <c r="R523" s="1">
        <v>31.367916107177734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t="e">
        <f t="shared" si="362"/>
        <v>#DIV/0!</v>
      </c>
      <c r="AA523" t="e">
        <f t="shared" si="363"/>
        <v>#DIV/0!</v>
      </c>
      <c r="AB523" t="e">
        <f t="shared" si="364"/>
        <v>#DIV/0!</v>
      </c>
      <c r="AC523" s="1">
        <v>-1</v>
      </c>
      <c r="AD523" s="1">
        <v>0.85</v>
      </c>
      <c r="AE523" s="1">
        <v>0.85</v>
      </c>
      <c r="AF523" s="1">
        <v>10.033648490905762</v>
      </c>
      <c r="AG523">
        <f t="shared" si="365"/>
        <v>0.85</v>
      </c>
      <c r="AH523">
        <f t="shared" si="366"/>
        <v>-8.4459667801395247E-4</v>
      </c>
      <c r="AI523" t="e">
        <f t="shared" si="367"/>
        <v>#DIV/0!</v>
      </c>
      <c r="AJ523" t="e">
        <f t="shared" si="368"/>
        <v>#DIV/0!</v>
      </c>
      <c r="AK523" t="e">
        <f t="shared" si="369"/>
        <v>#DIV/0!</v>
      </c>
      <c r="AL523" s="1">
        <v>1731.937744140625</v>
      </c>
      <c r="AM523" s="1">
        <v>0.5</v>
      </c>
      <c r="AN523" t="e">
        <f t="shared" si="370"/>
        <v>#DIV/0!</v>
      </c>
      <c r="AO523">
        <f t="shared" si="371"/>
        <v>2.8274551330261302</v>
      </c>
      <c r="AP523">
        <f t="shared" si="372"/>
        <v>2.5527157940081135</v>
      </c>
      <c r="AQ523">
        <f t="shared" si="373"/>
        <v>31.367916107177734</v>
      </c>
      <c r="AR523" s="1">
        <v>2</v>
      </c>
      <c r="AS523">
        <f t="shared" si="374"/>
        <v>4.644859790802002</v>
      </c>
      <c r="AT523" s="1">
        <v>1</v>
      </c>
      <c r="AU523">
        <f t="shared" si="375"/>
        <v>9.2897195816040039</v>
      </c>
      <c r="AV523" s="1">
        <v>27.091951370239258</v>
      </c>
      <c r="AW523" s="1">
        <v>25.335033416748047</v>
      </c>
      <c r="AX523" s="1">
        <v>43.456703186035156</v>
      </c>
      <c r="AY523" s="1">
        <v>44.692291259765625</v>
      </c>
      <c r="AZ523" s="1">
        <v>18.813510894775391</v>
      </c>
      <c r="BA523" s="1">
        <v>20.394609451293945</v>
      </c>
      <c r="BB523" s="1">
        <v>52.658096313476562</v>
      </c>
      <c r="BC523" s="1">
        <v>57.083511352539063</v>
      </c>
      <c r="BD523" s="1">
        <v>350.36276245117187</v>
      </c>
      <c r="BE523" s="1">
        <v>1798.1234130859375</v>
      </c>
      <c r="BF523" s="1">
        <v>291.80789184570312</v>
      </c>
      <c r="BG523" s="1">
        <v>100.72121429443359</v>
      </c>
      <c r="BH523" s="1">
        <v>4.697784423828125</v>
      </c>
      <c r="BI523" s="1">
        <v>-1.1593151092529297</v>
      </c>
      <c r="BJ523" s="1">
        <v>0.25</v>
      </c>
      <c r="BK523" s="1">
        <v>-1.355140209197998</v>
      </c>
      <c r="BL523" s="1">
        <v>7.355140209197998</v>
      </c>
      <c r="BM523" s="1">
        <v>1</v>
      </c>
      <c r="BN523" s="1">
        <v>0</v>
      </c>
      <c r="BO523" s="1">
        <v>0.15999999642372131</v>
      </c>
      <c r="BP523" s="1">
        <v>111135</v>
      </c>
      <c r="BQ523">
        <f t="shared" si="376"/>
        <v>1.7518138122558593</v>
      </c>
      <c r="BR523">
        <f t="shared" si="377"/>
        <v>2.82745513302613E-3</v>
      </c>
      <c r="BS523">
        <f t="shared" si="378"/>
        <v>304.51791610717771</v>
      </c>
      <c r="BT523">
        <f t="shared" si="379"/>
        <v>300.24195137023924</v>
      </c>
      <c r="BU523">
        <f t="shared" si="380"/>
        <v>287.69973966315956</v>
      </c>
      <c r="BV523">
        <f t="shared" si="381"/>
        <v>0.41157107265252424</v>
      </c>
      <c r="BW523">
        <f t="shared" si="382"/>
        <v>4.6068856230031718</v>
      </c>
      <c r="BX523">
        <f t="shared" si="383"/>
        <v>45.738980166939598</v>
      </c>
      <c r="BY523">
        <f t="shared" si="384"/>
        <v>25.344370715645653</v>
      </c>
      <c r="BZ523">
        <f t="shared" si="385"/>
        <v>29.229933738708496</v>
      </c>
      <c r="CA523">
        <f t="shared" si="386"/>
        <v>4.0755948015923025</v>
      </c>
      <c r="CB523">
        <f t="shared" si="387"/>
        <v>0.10787248517567789</v>
      </c>
      <c r="CC523">
        <f t="shared" si="388"/>
        <v>2.0541698289950583</v>
      </c>
      <c r="CD523">
        <f t="shared" si="389"/>
        <v>2.0214249725972442</v>
      </c>
      <c r="CE523">
        <f t="shared" si="390"/>
        <v>6.7533031332184246E-2</v>
      </c>
      <c r="CF523">
        <f t="shared" si="391"/>
        <v>7.6635119809537739</v>
      </c>
      <c r="CG523">
        <f t="shared" si="392"/>
        <v>1.7024496140031409</v>
      </c>
      <c r="CH523">
        <f t="shared" si="393"/>
        <v>43.359639011048188</v>
      </c>
      <c r="CI523">
        <f t="shared" si="394"/>
        <v>45.025207196649788</v>
      </c>
      <c r="CJ523">
        <f t="shared" si="395"/>
        <v>-2.2061414759715601E-2</v>
      </c>
      <c r="CK523">
        <f t="shared" si="396"/>
        <v>0</v>
      </c>
      <c r="CL523">
        <f t="shared" si="397"/>
        <v>1528.4049011230468</v>
      </c>
      <c r="CM523">
        <f t="shared" si="398"/>
        <v>0</v>
      </c>
      <c r="CN523" t="e">
        <f t="shared" si="399"/>
        <v>#DIV/0!</v>
      </c>
      <c r="CO523" t="e">
        <f t="shared" si="400"/>
        <v>#DIV/0!</v>
      </c>
      <c r="CP523" s="8" t="e">
        <v>#DIV/0!</v>
      </c>
    </row>
    <row r="524" spans="1:94" x14ac:dyDescent="0.3">
      <c r="A524" s="40" t="str">
        <f>VLOOKUP(C524,ListCodeMtrx!A$1:B$91,2,TRUE)</f>
        <v>M60</v>
      </c>
      <c r="B524" s="1">
        <f t="shared" si="401"/>
        <v>100</v>
      </c>
      <c r="C524" s="11">
        <v>60</v>
      </c>
      <c r="D524" s="4" t="s">
        <v>216</v>
      </c>
      <c r="E524" s="5">
        <v>2</v>
      </c>
      <c r="F524" s="5">
        <v>6</v>
      </c>
      <c r="G524">
        <v>102</v>
      </c>
      <c r="H524" s="12">
        <v>41346</v>
      </c>
      <c r="I524">
        <v>1</v>
      </c>
      <c r="J524" s="1">
        <v>35</v>
      </c>
      <c r="K524" s="6">
        <v>0.60166666666666657</v>
      </c>
      <c r="L524" s="1">
        <v>6873.5</v>
      </c>
      <c r="M524" s="1">
        <v>0</v>
      </c>
      <c r="N524" s="1">
        <v>100</v>
      </c>
      <c r="O524" s="7">
        <f t="shared" si="359"/>
        <v>1.7967203842164132</v>
      </c>
      <c r="P524" s="7">
        <f t="shared" si="360"/>
        <v>0.14861732079439896</v>
      </c>
      <c r="Q524" s="7">
        <f t="shared" si="361"/>
        <v>77.59248080168183</v>
      </c>
      <c r="R524" s="1">
        <v>31.076671600341797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t="e">
        <f t="shared" si="362"/>
        <v>#DIV/0!</v>
      </c>
      <c r="AA524" t="e">
        <f t="shared" si="363"/>
        <v>#DIV/0!</v>
      </c>
      <c r="AB524" t="e">
        <f t="shared" si="364"/>
        <v>#DIV/0!</v>
      </c>
      <c r="AC524" s="1">
        <v>-1</v>
      </c>
      <c r="AD524" s="1">
        <v>0.85</v>
      </c>
      <c r="AE524" s="1">
        <v>0.85</v>
      </c>
      <c r="AF524" s="1">
        <v>10.033648490905762</v>
      </c>
      <c r="AG524">
        <f t="shared" si="365"/>
        <v>0.85</v>
      </c>
      <c r="AH524">
        <f t="shared" si="366"/>
        <v>1.8296810712024355E-3</v>
      </c>
      <c r="AI524" t="e">
        <f t="shared" si="367"/>
        <v>#DIV/0!</v>
      </c>
      <c r="AJ524" t="e">
        <f t="shared" si="368"/>
        <v>#DIV/0!</v>
      </c>
      <c r="AK524" t="e">
        <f t="shared" si="369"/>
        <v>#DIV/0!</v>
      </c>
      <c r="AL524" s="1">
        <v>1731.937744140625</v>
      </c>
      <c r="AM524" s="1">
        <v>0.5</v>
      </c>
      <c r="AN524" t="e">
        <f t="shared" si="370"/>
        <v>#DIV/0!</v>
      </c>
      <c r="AO524">
        <f t="shared" si="371"/>
        <v>3.5208983976897423</v>
      </c>
      <c r="AP524">
        <f t="shared" si="372"/>
        <v>2.3432888945104229</v>
      </c>
      <c r="AQ524">
        <f t="shared" si="373"/>
        <v>31.076671600341797</v>
      </c>
      <c r="AR524" s="1">
        <v>2</v>
      </c>
      <c r="AS524">
        <f t="shared" si="374"/>
        <v>4.644859790802002</v>
      </c>
      <c r="AT524" s="1">
        <v>1</v>
      </c>
      <c r="AU524">
        <f t="shared" si="375"/>
        <v>9.2897195816040039</v>
      </c>
      <c r="AV524" s="1">
        <v>27.063682556152344</v>
      </c>
      <c r="AW524" s="1">
        <v>25.308584213256836</v>
      </c>
      <c r="AX524" s="1">
        <v>101.85260772705078</v>
      </c>
      <c r="AY524" s="1">
        <v>100.62476348876953</v>
      </c>
      <c r="AZ524" s="1">
        <v>19.757585525512695</v>
      </c>
      <c r="BA524" s="1">
        <v>21.723731994628906</v>
      </c>
      <c r="BB524" s="1">
        <v>55.387500762939453</v>
      </c>
      <c r="BC524" s="1">
        <v>60.899299621582031</v>
      </c>
      <c r="BD524" s="1">
        <v>350.37179565429687</v>
      </c>
      <c r="BE524" s="1">
        <v>1798.269287109375</v>
      </c>
      <c r="BF524" s="1">
        <v>380.937744140625</v>
      </c>
      <c r="BG524" s="1">
        <v>100.71239471435547</v>
      </c>
      <c r="BH524" s="1">
        <v>4.571441650390625</v>
      </c>
      <c r="BI524" s="1">
        <v>-1.2355327606201172</v>
      </c>
      <c r="BJ524" s="1">
        <v>0.5</v>
      </c>
      <c r="BK524" s="1">
        <v>-1.355140209197998</v>
      </c>
      <c r="BL524" s="1">
        <v>7.355140209197998</v>
      </c>
      <c r="BM524" s="1">
        <v>1</v>
      </c>
      <c r="BN524" s="1">
        <v>0</v>
      </c>
      <c r="BO524" s="1">
        <v>0.15999999642372131</v>
      </c>
      <c r="BP524" s="1">
        <v>111115</v>
      </c>
      <c r="BQ524">
        <f t="shared" si="376"/>
        <v>1.7518589782714844</v>
      </c>
      <c r="BR524">
        <f t="shared" si="377"/>
        <v>3.5208983976897424E-3</v>
      </c>
      <c r="BS524">
        <f t="shared" si="378"/>
        <v>304.22667160034177</v>
      </c>
      <c r="BT524">
        <f t="shared" si="379"/>
        <v>300.21368255615232</v>
      </c>
      <c r="BU524">
        <f t="shared" si="380"/>
        <v>287.72307950638788</v>
      </c>
      <c r="BV524">
        <f t="shared" si="381"/>
        <v>0.31116952006977283</v>
      </c>
      <c r="BW524">
        <f t="shared" si="382"/>
        <v>4.5311379658223618</v>
      </c>
      <c r="BX524">
        <f t="shared" si="383"/>
        <v>44.990867099067174</v>
      </c>
      <c r="BY524">
        <f t="shared" si="384"/>
        <v>23.267135104438267</v>
      </c>
      <c r="BZ524">
        <f t="shared" si="385"/>
        <v>29.07017707824707</v>
      </c>
      <c r="CA524">
        <f t="shared" si="386"/>
        <v>4.0381334549575651</v>
      </c>
      <c r="CB524">
        <f t="shared" si="387"/>
        <v>0.1462771724961863</v>
      </c>
      <c r="CC524">
        <f t="shared" si="388"/>
        <v>2.187849071311939</v>
      </c>
      <c r="CD524">
        <f t="shared" si="389"/>
        <v>1.8502843836456262</v>
      </c>
      <c r="CE524">
        <f t="shared" si="390"/>
        <v>9.1630639386474727E-2</v>
      </c>
      <c r="CF524">
        <f t="shared" si="391"/>
        <v>7.8145245533650298</v>
      </c>
      <c r="CG524">
        <f t="shared" si="392"/>
        <v>0.7711072116988551</v>
      </c>
      <c r="CH524">
        <f t="shared" si="393"/>
        <v>47.34256482711762</v>
      </c>
      <c r="CI524">
        <f t="shared" si="394"/>
        <v>100.36366061075636</v>
      </c>
      <c r="CJ524">
        <f t="shared" si="395"/>
        <v>8.4753137488543205E-3</v>
      </c>
      <c r="CK524">
        <f t="shared" si="396"/>
        <v>0</v>
      </c>
      <c r="CL524">
        <f t="shared" si="397"/>
        <v>1528.5288940429687</v>
      </c>
      <c r="CM524">
        <f t="shared" si="398"/>
        <v>0</v>
      </c>
      <c r="CN524" t="e">
        <f t="shared" si="399"/>
        <v>#DIV/0!</v>
      </c>
      <c r="CO524" t="e">
        <f t="shared" si="400"/>
        <v>#DIV/0!</v>
      </c>
      <c r="CP524" t="e">
        <v>#DIV/0!</v>
      </c>
    </row>
    <row r="525" spans="1:94" s="8" customFormat="1" x14ac:dyDescent="0.3">
      <c r="A525" s="40" t="str">
        <f>VLOOKUP(C525,ListCodeMtrx!A$1:B$91,2,TRUE)</f>
        <v>M60</v>
      </c>
      <c r="B525" s="1">
        <f t="shared" si="401"/>
        <v>250</v>
      </c>
      <c r="C525" s="11">
        <v>60</v>
      </c>
      <c r="D525" s="4" t="s">
        <v>216</v>
      </c>
      <c r="E525" s="5">
        <v>2</v>
      </c>
      <c r="F525" s="5">
        <v>6</v>
      </c>
      <c r="G525">
        <v>102</v>
      </c>
      <c r="H525" s="12">
        <v>41346</v>
      </c>
      <c r="I525">
        <v>1</v>
      </c>
      <c r="J525" s="1">
        <v>36</v>
      </c>
      <c r="K525" s="6">
        <v>0.60408564814814825</v>
      </c>
      <c r="L525" s="1">
        <v>7082.5</v>
      </c>
      <c r="M525" s="1">
        <v>0</v>
      </c>
      <c r="N525" s="1">
        <v>250</v>
      </c>
      <c r="O525" s="7">
        <f t="shared" si="359"/>
        <v>10.361681899106031</v>
      </c>
      <c r="P525" s="7">
        <f t="shared" si="360"/>
        <v>0.17534921694895031</v>
      </c>
      <c r="Q525" s="7">
        <f t="shared" si="361"/>
        <v>141.54774446116787</v>
      </c>
      <c r="R525" s="1">
        <v>30.910728454589844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t="e">
        <f t="shared" si="362"/>
        <v>#DIV/0!</v>
      </c>
      <c r="AA525" t="e">
        <f t="shared" si="363"/>
        <v>#DIV/0!</v>
      </c>
      <c r="AB525" t="e">
        <f t="shared" si="364"/>
        <v>#DIV/0!</v>
      </c>
      <c r="AC525" s="1">
        <v>-1</v>
      </c>
      <c r="AD525" s="1">
        <v>0.85</v>
      </c>
      <c r="AE525" s="1">
        <v>0.85</v>
      </c>
      <c r="AF525" s="1">
        <v>10.033648490905762</v>
      </c>
      <c r="AG525">
        <f t="shared" si="365"/>
        <v>0.85</v>
      </c>
      <c r="AH525">
        <f t="shared" si="366"/>
        <v>7.4308356494973311E-3</v>
      </c>
      <c r="AI525" t="e">
        <f t="shared" si="367"/>
        <v>#DIV/0!</v>
      </c>
      <c r="AJ525" t="e">
        <f t="shared" si="368"/>
        <v>#DIV/0!</v>
      </c>
      <c r="AK525" t="e">
        <f t="shared" si="369"/>
        <v>#DIV/0!</v>
      </c>
      <c r="AL525" s="1">
        <v>1731.937744140625</v>
      </c>
      <c r="AM525" s="1">
        <v>0.5</v>
      </c>
      <c r="AN525" t="e">
        <f t="shared" si="370"/>
        <v>#DIV/0!</v>
      </c>
      <c r="AO525">
        <f t="shared" si="371"/>
        <v>3.8567796911834455</v>
      </c>
      <c r="AP525">
        <f t="shared" si="372"/>
        <v>2.1806555740747027</v>
      </c>
      <c r="AQ525">
        <f t="shared" si="373"/>
        <v>30.910728454589844</v>
      </c>
      <c r="AR525" s="1">
        <v>2</v>
      </c>
      <c r="AS525">
        <f t="shared" si="374"/>
        <v>4.644859790802002</v>
      </c>
      <c r="AT525" s="1">
        <v>1</v>
      </c>
      <c r="AU525">
        <f t="shared" si="375"/>
        <v>9.2897195816040039</v>
      </c>
      <c r="AV525" s="1">
        <v>27.026767730712891</v>
      </c>
      <c r="AW525" s="1">
        <v>25.275144577026367</v>
      </c>
      <c r="AX525" s="1">
        <v>250.97879028320313</v>
      </c>
      <c r="AY525" s="1">
        <v>244.525634765625</v>
      </c>
      <c r="AZ525" s="1">
        <v>20.765336990356445</v>
      </c>
      <c r="BA525" s="1">
        <v>22.916469573974609</v>
      </c>
      <c r="BB525" s="1">
        <v>58.334793090820313</v>
      </c>
      <c r="BC525" s="1">
        <v>64.377838134765625</v>
      </c>
      <c r="BD525" s="1">
        <v>350.3638916015625</v>
      </c>
      <c r="BE525" s="1">
        <v>1798.8131103515625</v>
      </c>
      <c r="BF525" s="1">
        <v>875.30364990234375</v>
      </c>
      <c r="BG525" s="1">
        <v>100.705322265625</v>
      </c>
      <c r="BH525" s="1">
        <v>3.861907958984375</v>
      </c>
      <c r="BI525" s="1">
        <v>-1.2650966644287109</v>
      </c>
      <c r="BJ525" s="1">
        <v>0.5</v>
      </c>
      <c r="BK525" s="1">
        <v>-1.355140209197998</v>
      </c>
      <c r="BL525" s="1">
        <v>7.355140209197998</v>
      </c>
      <c r="BM525" s="1">
        <v>1</v>
      </c>
      <c r="BN525" s="1">
        <v>0</v>
      </c>
      <c r="BO525" s="1">
        <v>0.15999999642372131</v>
      </c>
      <c r="BP525" s="1">
        <v>111115</v>
      </c>
      <c r="BQ525">
        <f t="shared" si="376"/>
        <v>1.7518194580078121</v>
      </c>
      <c r="BR525">
        <f t="shared" si="377"/>
        <v>3.8567796911834454E-3</v>
      </c>
      <c r="BS525">
        <f t="shared" si="378"/>
        <v>304.06072845458982</v>
      </c>
      <c r="BT525">
        <f t="shared" si="379"/>
        <v>300.17676773071287</v>
      </c>
      <c r="BU525">
        <f t="shared" si="380"/>
        <v>287.81009122319301</v>
      </c>
      <c r="BV525">
        <f t="shared" si="381"/>
        <v>0.26290930180687772</v>
      </c>
      <c r="BW525">
        <f t="shared" si="382"/>
        <v>4.4884660277122057</v>
      </c>
      <c r="BX525">
        <f t="shared" si="383"/>
        <v>44.570296055189822</v>
      </c>
      <c r="BY525">
        <f t="shared" si="384"/>
        <v>21.653826481215212</v>
      </c>
      <c r="BZ525">
        <f t="shared" si="385"/>
        <v>28.968748092651367</v>
      </c>
      <c r="CA525">
        <f t="shared" si="386"/>
        <v>4.0145055012426347</v>
      </c>
      <c r="CB525">
        <f t="shared" si="387"/>
        <v>0.17210070935338895</v>
      </c>
      <c r="CC525">
        <f t="shared" si="388"/>
        <v>2.307810453637503</v>
      </c>
      <c r="CD525">
        <f t="shared" si="389"/>
        <v>1.7066950476051317</v>
      </c>
      <c r="CE525">
        <f t="shared" si="390"/>
        <v>0.10785015939270569</v>
      </c>
      <c r="CF525">
        <f t="shared" si="391"/>
        <v>14.254611221934248</v>
      </c>
      <c r="CG525">
        <f t="shared" si="392"/>
        <v>0.57886668854510792</v>
      </c>
      <c r="CH525">
        <f t="shared" si="393"/>
        <v>50.651326651995255</v>
      </c>
      <c r="CI525">
        <f t="shared" si="394"/>
        <v>243.01985513030712</v>
      </c>
      <c r="CJ525">
        <f t="shared" si="395"/>
        <v>2.159629855158423E-2</v>
      </c>
      <c r="CK525">
        <f t="shared" si="396"/>
        <v>0</v>
      </c>
      <c r="CL525">
        <f t="shared" si="397"/>
        <v>1528.991143798828</v>
      </c>
      <c r="CM525">
        <f t="shared" si="398"/>
        <v>0</v>
      </c>
      <c r="CN525" t="e">
        <f t="shared" si="399"/>
        <v>#DIV/0!</v>
      </c>
      <c r="CO525" t="e">
        <f t="shared" si="400"/>
        <v>#DIV/0!</v>
      </c>
      <c r="CP525" t="e">
        <v>#DIV/0!</v>
      </c>
    </row>
    <row r="526" spans="1:94" x14ac:dyDescent="0.3">
      <c r="A526" s="40" t="str">
        <f>VLOOKUP(C526,ListCodeMtrx!A$1:B$91,2,TRUE)</f>
        <v>M60</v>
      </c>
      <c r="B526" s="1">
        <f t="shared" si="401"/>
        <v>600</v>
      </c>
      <c r="C526" s="11">
        <v>60</v>
      </c>
      <c r="D526" s="4" t="s">
        <v>216</v>
      </c>
      <c r="E526" s="5">
        <v>2</v>
      </c>
      <c r="F526" s="5">
        <v>6</v>
      </c>
      <c r="G526">
        <v>102</v>
      </c>
      <c r="H526" s="12">
        <v>41346</v>
      </c>
      <c r="I526">
        <v>1</v>
      </c>
      <c r="J526" s="1">
        <v>37</v>
      </c>
      <c r="K526" s="6">
        <v>0.6065046296296297</v>
      </c>
      <c r="L526" s="1">
        <v>7291.5</v>
      </c>
      <c r="M526" s="1">
        <v>0</v>
      </c>
      <c r="N526" s="1">
        <v>600</v>
      </c>
      <c r="O526" s="7">
        <f t="shared" si="359"/>
        <v>27.775219452251619</v>
      </c>
      <c r="P526" s="7">
        <f t="shared" si="360"/>
        <v>0.16812008042913593</v>
      </c>
      <c r="Q526" s="7">
        <f t="shared" si="361"/>
        <v>299.57143067432315</v>
      </c>
      <c r="R526" s="1">
        <v>30.887138366699219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t="e">
        <f t="shared" si="362"/>
        <v>#DIV/0!</v>
      </c>
      <c r="AA526" t="e">
        <f t="shared" si="363"/>
        <v>#DIV/0!</v>
      </c>
      <c r="AB526" t="e">
        <f t="shared" si="364"/>
        <v>#DIV/0!</v>
      </c>
      <c r="AC526" s="1">
        <v>-1</v>
      </c>
      <c r="AD526" s="1">
        <v>0.85</v>
      </c>
      <c r="AE526" s="1">
        <v>0.85</v>
      </c>
      <c r="AF526" s="1">
        <v>10.033648490905762</v>
      </c>
      <c r="AG526">
        <f t="shared" si="365"/>
        <v>0.85</v>
      </c>
      <c r="AH526">
        <f t="shared" si="366"/>
        <v>1.8812170740589922E-2</v>
      </c>
      <c r="AI526" t="e">
        <f t="shared" si="367"/>
        <v>#DIV/0!</v>
      </c>
      <c r="AJ526" t="e">
        <f t="shared" si="368"/>
        <v>#DIV/0!</v>
      </c>
      <c r="AK526" t="e">
        <f t="shared" si="369"/>
        <v>#DIV/0!</v>
      </c>
      <c r="AL526" s="1">
        <v>1731.937744140625</v>
      </c>
      <c r="AM526" s="1">
        <v>0.5</v>
      </c>
      <c r="AN526" t="e">
        <f t="shared" si="370"/>
        <v>#DIV/0!</v>
      </c>
      <c r="AO526">
        <f t="shared" si="371"/>
        <v>3.5486501771940118</v>
      </c>
      <c r="AP526">
        <f t="shared" si="372"/>
        <v>2.0901826028511445</v>
      </c>
      <c r="AQ526">
        <f t="shared" si="373"/>
        <v>30.887138366699219</v>
      </c>
      <c r="AR526" s="1">
        <v>2</v>
      </c>
      <c r="AS526">
        <f t="shared" si="374"/>
        <v>4.644859790802002</v>
      </c>
      <c r="AT526" s="1">
        <v>1</v>
      </c>
      <c r="AU526">
        <f t="shared" si="375"/>
        <v>9.2897195816040039</v>
      </c>
      <c r="AV526" s="1">
        <v>26.952426910400391</v>
      </c>
      <c r="AW526" s="1">
        <v>25.202085494995117</v>
      </c>
      <c r="AX526" s="1">
        <v>600.1771240234375</v>
      </c>
      <c r="AY526" s="1">
        <v>583.1412353515625</v>
      </c>
      <c r="AZ526" s="1">
        <v>21.778373718261719</v>
      </c>
      <c r="BA526" s="1">
        <v>23.755893707275391</v>
      </c>
      <c r="BB526" s="1">
        <v>61.445835113525391</v>
      </c>
      <c r="BC526" s="1">
        <v>67.025238037109375</v>
      </c>
      <c r="BD526" s="1">
        <v>350.37307739257812</v>
      </c>
      <c r="BE526" s="1">
        <v>1799.537109375</v>
      </c>
      <c r="BF526" s="1">
        <v>1102.982666015625</v>
      </c>
      <c r="BG526" s="1">
        <v>100.70114898681641</v>
      </c>
      <c r="BH526" s="1">
        <v>-0.952362060546875</v>
      </c>
      <c r="BI526" s="1">
        <v>-1.2386016845703125</v>
      </c>
      <c r="BJ526" s="1">
        <v>0.75</v>
      </c>
      <c r="BK526" s="1">
        <v>-1.355140209197998</v>
      </c>
      <c r="BL526" s="1">
        <v>7.355140209197998</v>
      </c>
      <c r="BM526" s="1">
        <v>1</v>
      </c>
      <c r="BN526" s="1">
        <v>0</v>
      </c>
      <c r="BO526" s="1">
        <v>0.15999999642372131</v>
      </c>
      <c r="BP526" s="1">
        <v>111115</v>
      </c>
      <c r="BQ526">
        <f t="shared" si="376"/>
        <v>1.7518653869628904</v>
      </c>
      <c r="BR526">
        <f t="shared" si="377"/>
        <v>3.5486501771940116E-3</v>
      </c>
      <c r="BS526">
        <f t="shared" si="378"/>
        <v>304.0371383666992</v>
      </c>
      <c r="BT526">
        <f t="shared" si="379"/>
        <v>300.10242691040037</v>
      </c>
      <c r="BU526">
        <f t="shared" si="380"/>
        <v>287.92593106435379</v>
      </c>
      <c r="BV526">
        <f t="shared" si="381"/>
        <v>0.31112223413097434</v>
      </c>
      <c r="BW526">
        <f t="shared" si="382"/>
        <v>4.4824283943824579</v>
      </c>
      <c r="BX526">
        <f t="shared" si="383"/>
        <v>44.512187194301909</v>
      </c>
      <c r="BY526">
        <f t="shared" si="384"/>
        <v>20.756293487026518</v>
      </c>
      <c r="BZ526">
        <f t="shared" si="385"/>
        <v>28.919782638549805</v>
      </c>
      <c r="CA526">
        <f t="shared" si="386"/>
        <v>4.0031421756110692</v>
      </c>
      <c r="CB526">
        <f t="shared" si="387"/>
        <v>0.16513162191709732</v>
      </c>
      <c r="CC526">
        <f t="shared" si="388"/>
        <v>2.3922457915313133</v>
      </c>
      <c r="CD526">
        <f t="shared" si="389"/>
        <v>1.6108963840797559</v>
      </c>
      <c r="CE526">
        <f t="shared" si="390"/>
        <v>0.10347166093724361</v>
      </c>
      <c r="CF526">
        <f t="shared" si="391"/>
        <v>30.167187272528757</v>
      </c>
      <c r="CG526">
        <f t="shared" si="392"/>
        <v>0.51372019763568666</v>
      </c>
      <c r="CH526">
        <f t="shared" si="393"/>
        <v>52.579659808366827</v>
      </c>
      <c r="CI526">
        <f t="shared" si="394"/>
        <v>579.10488679107505</v>
      </c>
      <c r="CJ526">
        <f t="shared" si="395"/>
        <v>2.5218429738946391E-2</v>
      </c>
      <c r="CK526">
        <f t="shared" si="396"/>
        <v>0</v>
      </c>
      <c r="CL526">
        <f t="shared" si="397"/>
        <v>1529.6065429687499</v>
      </c>
      <c r="CM526">
        <f t="shared" si="398"/>
        <v>0</v>
      </c>
      <c r="CN526" t="e">
        <f t="shared" si="399"/>
        <v>#DIV/0!</v>
      </c>
      <c r="CO526" t="e">
        <f t="shared" si="400"/>
        <v>#DIV/0!</v>
      </c>
      <c r="CP526" t="e">
        <v>#DIV/0!</v>
      </c>
    </row>
    <row r="527" spans="1:94" x14ac:dyDescent="0.3">
      <c r="A527" s="40" t="str">
        <f>VLOOKUP(C527,ListCodeMtrx!A$1:B$91,2,TRUE)</f>
        <v>M60</v>
      </c>
      <c r="B527" s="1">
        <f t="shared" si="401"/>
        <v>800</v>
      </c>
      <c r="C527" s="11">
        <v>60</v>
      </c>
      <c r="D527" s="4" t="s">
        <v>216</v>
      </c>
      <c r="E527" s="5">
        <v>2</v>
      </c>
      <c r="F527" s="5">
        <v>6</v>
      </c>
      <c r="G527">
        <v>102</v>
      </c>
      <c r="H527" s="12">
        <v>41346</v>
      </c>
      <c r="I527">
        <v>1</v>
      </c>
      <c r="J527" s="1">
        <v>38</v>
      </c>
      <c r="K527" s="6">
        <v>0.60892361111111115</v>
      </c>
      <c r="L527" s="1">
        <v>7501</v>
      </c>
      <c r="M527" s="1">
        <v>0</v>
      </c>
      <c r="N527" s="1">
        <v>800</v>
      </c>
      <c r="O527" s="7">
        <f t="shared" si="359"/>
        <v>32.268640374869889</v>
      </c>
      <c r="P527" s="7">
        <f t="shared" si="360"/>
        <v>0.13045880835751528</v>
      </c>
      <c r="Q527" s="7">
        <f t="shared" si="361"/>
        <v>360.57253212269075</v>
      </c>
      <c r="R527" s="1">
        <v>31.025009155273438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t="e">
        <f t="shared" si="362"/>
        <v>#DIV/0!</v>
      </c>
      <c r="AA527" t="e">
        <f t="shared" si="363"/>
        <v>#DIV/0!</v>
      </c>
      <c r="AB527" t="e">
        <f t="shared" si="364"/>
        <v>#DIV/0!</v>
      </c>
      <c r="AC527" s="1">
        <v>-1</v>
      </c>
      <c r="AD527" s="1">
        <v>0.85</v>
      </c>
      <c r="AE527" s="1">
        <v>0.85</v>
      </c>
      <c r="AF527" s="1">
        <v>10.033648490905762</v>
      </c>
      <c r="AG527">
        <f t="shared" si="365"/>
        <v>0.85</v>
      </c>
      <c r="AH527">
        <f t="shared" si="366"/>
        <v>2.1751554026110741E-2</v>
      </c>
      <c r="AI527" t="e">
        <f t="shared" si="367"/>
        <v>#DIV/0!</v>
      </c>
      <c r="AJ527" t="e">
        <f t="shared" si="368"/>
        <v>#DIV/0!</v>
      </c>
      <c r="AK527" t="e">
        <f t="shared" si="369"/>
        <v>#DIV/0!</v>
      </c>
      <c r="AL527" s="1">
        <v>1731.937744140625</v>
      </c>
      <c r="AM527" s="1">
        <v>0.5</v>
      </c>
      <c r="AN527" t="e">
        <f t="shared" si="370"/>
        <v>#DIV/0!</v>
      </c>
      <c r="AO527">
        <f t="shared" si="371"/>
        <v>2.7595016690486878</v>
      </c>
      <c r="AP527">
        <f t="shared" si="372"/>
        <v>2.085352143718699</v>
      </c>
      <c r="AQ527">
        <f t="shared" si="373"/>
        <v>31.025009155273438</v>
      </c>
      <c r="AR527" s="1">
        <v>2</v>
      </c>
      <c r="AS527">
        <f t="shared" si="374"/>
        <v>4.644859790802002</v>
      </c>
      <c r="AT527" s="1">
        <v>1</v>
      </c>
      <c r="AU527">
        <f t="shared" si="375"/>
        <v>9.2897195816040039</v>
      </c>
      <c r="AV527" s="1">
        <v>26.861721038818359</v>
      </c>
      <c r="AW527" s="1">
        <v>25.113595962524414</v>
      </c>
      <c r="AX527" s="1">
        <v>800.27911376953125</v>
      </c>
      <c r="AY527" s="1">
        <v>780.63055419921875</v>
      </c>
      <c r="AZ527" s="1">
        <v>22.619094848632813</v>
      </c>
      <c r="BA527" s="1">
        <v>24.156171798706055</v>
      </c>
      <c r="BB527" s="1">
        <v>64.156593322753906</v>
      </c>
      <c r="BC527" s="1">
        <v>68.516342163085938</v>
      </c>
      <c r="BD527" s="1">
        <v>350.3848876953125</v>
      </c>
      <c r="BE527" s="1">
        <v>1799.3922119140625</v>
      </c>
      <c r="BF527" s="1">
        <v>1218.3154296875</v>
      </c>
      <c r="BG527" s="1">
        <v>100.69738006591797</v>
      </c>
      <c r="BH527" s="1">
        <v>-4.982086181640625</v>
      </c>
      <c r="BI527" s="1">
        <v>-1.2200908660888672</v>
      </c>
      <c r="BJ527" s="1">
        <v>0.5</v>
      </c>
      <c r="BK527" s="1">
        <v>-1.355140209197998</v>
      </c>
      <c r="BL527" s="1">
        <v>7.355140209197998</v>
      </c>
      <c r="BM527" s="1">
        <v>1</v>
      </c>
      <c r="BN527" s="1">
        <v>0</v>
      </c>
      <c r="BO527" s="1">
        <v>0.15999999642372131</v>
      </c>
      <c r="BP527" s="1">
        <v>111115</v>
      </c>
      <c r="BQ527">
        <f t="shared" si="376"/>
        <v>1.7519244384765622</v>
      </c>
      <c r="BR527">
        <f t="shared" si="377"/>
        <v>2.7595016690486877E-3</v>
      </c>
      <c r="BS527">
        <f t="shared" si="378"/>
        <v>304.17500915527341</v>
      </c>
      <c r="BT527">
        <f t="shared" si="379"/>
        <v>300.01172103881834</v>
      </c>
      <c r="BU527">
        <f t="shared" si="380"/>
        <v>287.90274747112198</v>
      </c>
      <c r="BV527">
        <f t="shared" si="381"/>
        <v>0.42883588855322913</v>
      </c>
      <c r="BW527">
        <f t="shared" si="382"/>
        <v>4.5178153562706118</v>
      </c>
      <c r="BX527">
        <f t="shared" si="383"/>
        <v>44.865272098570834</v>
      </c>
      <c r="BY527">
        <f t="shared" si="384"/>
        <v>20.70910029986478</v>
      </c>
      <c r="BZ527">
        <f t="shared" si="385"/>
        <v>28.943365097045898</v>
      </c>
      <c r="CA527">
        <f t="shared" si="386"/>
        <v>4.008611408577079</v>
      </c>
      <c r="CB527">
        <f t="shared" si="387"/>
        <v>0.12865210152315218</v>
      </c>
      <c r="CC527">
        <f t="shared" si="388"/>
        <v>2.4324632125519128</v>
      </c>
      <c r="CD527">
        <f t="shared" si="389"/>
        <v>1.5761481960251662</v>
      </c>
      <c r="CE527">
        <f t="shared" si="390"/>
        <v>8.0567956108260175E-2</v>
      </c>
      <c r="CF527">
        <f t="shared" si="391"/>
        <v>36.308709308489007</v>
      </c>
      <c r="CG527">
        <f t="shared" si="392"/>
        <v>0.46189907656454832</v>
      </c>
      <c r="CH527">
        <f t="shared" si="393"/>
        <v>52.853772466839779</v>
      </c>
      <c r="CI527">
        <f t="shared" si="394"/>
        <v>775.94121302767905</v>
      </c>
      <c r="CJ527">
        <f t="shared" si="395"/>
        <v>2.1980007603060698E-2</v>
      </c>
      <c r="CK527">
        <f t="shared" si="396"/>
        <v>0</v>
      </c>
      <c r="CL527">
        <f t="shared" si="397"/>
        <v>1529.4833801269531</v>
      </c>
      <c r="CM527">
        <f t="shared" si="398"/>
        <v>0</v>
      </c>
      <c r="CN527" t="e">
        <f t="shared" si="399"/>
        <v>#DIV/0!</v>
      </c>
      <c r="CO527" t="e">
        <f t="shared" si="400"/>
        <v>#DIV/0!</v>
      </c>
      <c r="CP527" t="e">
        <v>#DIV/0!</v>
      </c>
    </row>
    <row r="528" spans="1:94" hidden="1" x14ac:dyDescent="0.3">
      <c r="A528" t="str">
        <f>VLOOKUP(C528,ListCodeMtrx!A$1:B$91,2,TRUE)</f>
        <v>M60</v>
      </c>
      <c r="B528" s="1" t="str">
        <f t="shared" si="401"/>
        <v>400b</v>
      </c>
      <c r="C528" s="11">
        <v>60</v>
      </c>
      <c r="D528" s="4" t="s">
        <v>216</v>
      </c>
      <c r="E528" s="5">
        <v>2</v>
      </c>
      <c r="F528" s="5">
        <v>6</v>
      </c>
      <c r="G528">
        <v>102</v>
      </c>
      <c r="H528" s="12">
        <v>41346</v>
      </c>
      <c r="I528">
        <v>1</v>
      </c>
      <c r="J528" s="1">
        <v>39</v>
      </c>
      <c r="K528" s="6">
        <v>0.61092592592592598</v>
      </c>
      <c r="L528" s="1">
        <v>7674</v>
      </c>
      <c r="M528" s="1">
        <v>0</v>
      </c>
      <c r="N528" s="1" t="s">
        <v>178</v>
      </c>
      <c r="O528">
        <f t="shared" si="359"/>
        <v>14.420468984437919</v>
      </c>
      <c r="P528">
        <f t="shared" si="360"/>
        <v>0.12564583034377591</v>
      </c>
      <c r="Q528">
        <f t="shared" si="361"/>
        <v>194.00897919089144</v>
      </c>
      <c r="R528" s="1">
        <v>31.011220932006836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t="e">
        <f t="shared" si="362"/>
        <v>#DIV/0!</v>
      </c>
      <c r="AA528" t="e">
        <f t="shared" si="363"/>
        <v>#DIV/0!</v>
      </c>
      <c r="AB528" t="e">
        <f t="shared" si="364"/>
        <v>#DIV/0!</v>
      </c>
      <c r="AC528" s="1">
        <v>-1</v>
      </c>
      <c r="AD528" s="1">
        <v>0.85</v>
      </c>
      <c r="AE528" s="1">
        <v>0.85</v>
      </c>
      <c r="AF528" s="1">
        <v>10.033648490905762</v>
      </c>
      <c r="AG528">
        <f t="shared" si="365"/>
        <v>0.85</v>
      </c>
      <c r="AH528">
        <f t="shared" si="366"/>
        <v>1.0078088607406313E-2</v>
      </c>
      <c r="AI528" t="e">
        <f t="shared" si="367"/>
        <v>#DIV/0!</v>
      </c>
      <c r="AJ528" t="e">
        <f t="shared" si="368"/>
        <v>#DIV/0!</v>
      </c>
      <c r="AK528" t="e">
        <f t="shared" si="369"/>
        <v>#DIV/0!</v>
      </c>
      <c r="AL528" s="1">
        <v>1731.937744140625</v>
      </c>
      <c r="AM528" s="1">
        <v>0.5</v>
      </c>
      <c r="AN528" t="e">
        <f t="shared" si="370"/>
        <v>#DIV/0!</v>
      </c>
      <c r="AO528">
        <f t="shared" si="371"/>
        <v>2.6017077555442678</v>
      </c>
      <c r="AP528">
        <f t="shared" si="372"/>
        <v>2.0399501430755014</v>
      </c>
      <c r="AQ528">
        <f t="shared" si="373"/>
        <v>31.011220932006836</v>
      </c>
      <c r="AR528" s="1">
        <v>2</v>
      </c>
      <c r="AS528">
        <f t="shared" si="374"/>
        <v>4.644859790802002</v>
      </c>
      <c r="AT528" s="1">
        <v>1</v>
      </c>
      <c r="AU528">
        <f t="shared" si="375"/>
        <v>9.2897195816040039</v>
      </c>
      <c r="AV528" s="1">
        <v>26.812217712402344</v>
      </c>
      <c r="AW528" s="1">
        <v>25.109533309936523</v>
      </c>
      <c r="AX528" s="1">
        <v>398.35879516601562</v>
      </c>
      <c r="AY528" s="1">
        <v>389.54763793945312</v>
      </c>
      <c r="AZ528" s="1">
        <v>23.123292922973633</v>
      </c>
      <c r="BA528" s="1">
        <v>24.57209587097168</v>
      </c>
      <c r="BB528" s="1">
        <v>65.777084350585938</v>
      </c>
      <c r="BC528" s="1">
        <v>69.898384094238281</v>
      </c>
      <c r="BD528" s="1">
        <v>350.32760620117187</v>
      </c>
      <c r="BE528" s="1">
        <v>1800.115966796875</v>
      </c>
      <c r="BF528" s="1">
        <v>1161.71533203125</v>
      </c>
      <c r="BG528" s="1">
        <v>100.69614410400391</v>
      </c>
      <c r="BH528" s="1">
        <v>2.201904296875</v>
      </c>
      <c r="BI528" s="1">
        <v>-1.3237133026123047</v>
      </c>
      <c r="BJ528" s="1">
        <v>0.5</v>
      </c>
      <c r="BK528" s="1">
        <v>-1.355140209197998</v>
      </c>
      <c r="BL528" s="1">
        <v>7.355140209197998</v>
      </c>
      <c r="BM528" s="1">
        <v>1</v>
      </c>
      <c r="BN528" s="1">
        <v>0</v>
      </c>
      <c r="BO528" s="1">
        <v>0.15999999642372131</v>
      </c>
      <c r="BP528" s="1">
        <v>111115</v>
      </c>
      <c r="BQ528">
        <f t="shared" si="376"/>
        <v>1.7516380310058592</v>
      </c>
      <c r="BR528">
        <f t="shared" si="377"/>
        <v>2.6017077555442678E-3</v>
      </c>
      <c r="BS528">
        <f t="shared" si="378"/>
        <v>304.16122093200681</v>
      </c>
      <c r="BT528">
        <f t="shared" si="379"/>
        <v>299.96221771240232</v>
      </c>
      <c r="BU528">
        <f t="shared" si="380"/>
        <v>288.01854824978363</v>
      </c>
      <c r="BV528">
        <f t="shared" si="381"/>
        <v>0.45332379203120216</v>
      </c>
      <c r="BW528">
        <f t="shared" si="382"/>
        <v>4.5142654498362651</v>
      </c>
      <c r="BX528">
        <f t="shared" si="383"/>
        <v>44.83056913454115</v>
      </c>
      <c r="BY528">
        <f t="shared" si="384"/>
        <v>20.258473263569471</v>
      </c>
      <c r="BZ528">
        <f t="shared" si="385"/>
        <v>28.91171932220459</v>
      </c>
      <c r="CA528">
        <f t="shared" si="386"/>
        <v>4.0012736283743564</v>
      </c>
      <c r="CB528">
        <f t="shared" si="387"/>
        <v>0.1239691163776091</v>
      </c>
      <c r="CC528">
        <f t="shared" si="388"/>
        <v>2.4743153067607637</v>
      </c>
      <c r="CD528">
        <f t="shared" si="389"/>
        <v>1.5269583216135927</v>
      </c>
      <c r="CE528">
        <f t="shared" si="390"/>
        <v>7.7629615391044363E-2</v>
      </c>
      <c r="CF528">
        <f t="shared" si="391"/>
        <v>19.535956126076702</v>
      </c>
      <c r="CG528">
        <f t="shared" si="392"/>
        <v>0.49803659500316622</v>
      </c>
      <c r="CH528">
        <f t="shared" si="393"/>
        <v>53.811253267265812</v>
      </c>
      <c r="CI528">
        <f t="shared" si="394"/>
        <v>387.45202752215465</v>
      </c>
      <c r="CJ528">
        <f t="shared" si="395"/>
        <v>2.0027860319042187E-2</v>
      </c>
      <c r="CK528">
        <f t="shared" si="396"/>
        <v>0</v>
      </c>
      <c r="CL528">
        <f t="shared" si="397"/>
        <v>1530.0985717773437</v>
      </c>
      <c r="CM528">
        <f t="shared" si="398"/>
        <v>0</v>
      </c>
      <c r="CN528" t="e">
        <f t="shared" si="399"/>
        <v>#DIV/0!</v>
      </c>
      <c r="CO528" t="e">
        <f t="shared" si="400"/>
        <v>#DIV/0!</v>
      </c>
      <c r="CP528" t="e">
        <v>#DIV/0!</v>
      </c>
    </row>
    <row r="529" spans="1:94" hidden="1" x14ac:dyDescent="0.3">
      <c r="A529" t="str">
        <f>VLOOKUP(C529,ListCodeMtrx!A$1:B$91,2,TRUE)</f>
        <v>M60</v>
      </c>
      <c r="B529" s="1" t="str">
        <f t="shared" si="401"/>
        <v>400F</v>
      </c>
      <c r="C529" s="8">
        <v>60</v>
      </c>
      <c r="D529" s="4" t="s">
        <v>216</v>
      </c>
      <c r="E529" s="5">
        <v>2</v>
      </c>
      <c r="F529" s="5">
        <v>6</v>
      </c>
      <c r="G529">
        <v>102</v>
      </c>
      <c r="H529" s="13">
        <v>41346</v>
      </c>
      <c r="I529" s="8">
        <v>1</v>
      </c>
      <c r="J529" s="9">
        <v>40</v>
      </c>
      <c r="K529" s="6">
        <v>0.61108796296296297</v>
      </c>
      <c r="L529" s="9">
        <v>7678</v>
      </c>
      <c r="M529" s="9">
        <v>0</v>
      </c>
      <c r="N529" s="1" t="s">
        <v>179</v>
      </c>
      <c r="O529" s="7">
        <f t="shared" si="359"/>
        <v>15.883997015982006</v>
      </c>
      <c r="P529" s="7">
        <f t="shared" si="360"/>
        <v>0.1261039971208511</v>
      </c>
      <c r="Q529" s="7">
        <f t="shared" si="361"/>
        <v>176.06307324847512</v>
      </c>
      <c r="R529" s="9">
        <v>30.967802047729492</v>
      </c>
      <c r="S529" s="9">
        <v>5</v>
      </c>
      <c r="T529" s="9">
        <v>5</v>
      </c>
      <c r="U529" s="9">
        <v>0</v>
      </c>
      <c r="V529" s="9">
        <v>0</v>
      </c>
      <c r="W529" s="9">
        <v>286.566650390625</v>
      </c>
      <c r="X529" s="9">
        <v>553.78948974609375</v>
      </c>
      <c r="Y529" s="9">
        <v>452.636474609375</v>
      </c>
      <c r="Z529" s="8" t="e">
        <f t="shared" si="362"/>
        <v>#DIV/0!</v>
      </c>
      <c r="AA529" s="8">
        <f t="shared" si="363"/>
        <v>0.48253505041778133</v>
      </c>
      <c r="AB529" s="8">
        <f t="shared" si="364"/>
        <v>0.18265607601743447</v>
      </c>
      <c r="AC529" s="9">
        <v>-1</v>
      </c>
      <c r="AD529" s="9">
        <v>0.85</v>
      </c>
      <c r="AE529" s="9">
        <v>0.85</v>
      </c>
      <c r="AF529" s="9">
        <v>9.9528074264526367</v>
      </c>
      <c r="AG529" s="8">
        <f t="shared" si="365"/>
        <v>0.85</v>
      </c>
      <c r="AH529" s="8">
        <f t="shared" si="366"/>
        <v>1.1468085306665963E-2</v>
      </c>
      <c r="AI529" s="8">
        <f t="shared" si="367"/>
        <v>0.37853431757815292</v>
      </c>
      <c r="AJ529" s="8">
        <f t="shared" si="368"/>
        <v>1.9324980383837815</v>
      </c>
      <c r="AK529" s="8">
        <f t="shared" si="369"/>
        <v>-1</v>
      </c>
      <c r="AL529" s="9">
        <v>1732.0699462890625</v>
      </c>
      <c r="AM529" s="9">
        <v>0.5</v>
      </c>
      <c r="AN529" s="8">
        <f t="shared" si="370"/>
        <v>134.45856740517766</v>
      </c>
      <c r="AO529" s="8">
        <f t="shared" si="371"/>
        <v>2.5950373865956404</v>
      </c>
      <c r="AP529" s="8">
        <f t="shared" si="372"/>
        <v>2.027500557966766</v>
      </c>
      <c r="AQ529" s="8">
        <f t="shared" si="373"/>
        <v>30.967802047729492</v>
      </c>
      <c r="AR529" s="9">
        <v>2</v>
      </c>
      <c r="AS529" s="8">
        <f t="shared" si="374"/>
        <v>4.644859790802002</v>
      </c>
      <c r="AT529" s="9">
        <v>1</v>
      </c>
      <c r="AU529" s="8">
        <f t="shared" si="375"/>
        <v>9.2897195816040039</v>
      </c>
      <c r="AV529" s="9">
        <v>26.813686370849609</v>
      </c>
      <c r="AW529" s="9">
        <v>25.112005233764648</v>
      </c>
      <c r="AX529" s="9">
        <v>399.00265502929687</v>
      </c>
      <c r="AY529" s="9">
        <v>389.35739135742187</v>
      </c>
      <c r="AZ529" s="9">
        <v>23.140087127685547</v>
      </c>
      <c r="BA529" s="9">
        <v>24.585208892822266</v>
      </c>
      <c r="BB529" s="9">
        <v>65.818275451660156</v>
      </c>
      <c r="BC529" s="9">
        <v>69.928695678710938</v>
      </c>
      <c r="BD529" s="9">
        <v>350.3148193359375</v>
      </c>
      <c r="BE529" s="9">
        <v>1732.0699462890625</v>
      </c>
      <c r="BF529" s="9">
        <v>1195.7730712890625</v>
      </c>
      <c r="BG529" s="9">
        <v>100.69477844238281</v>
      </c>
      <c r="BH529" s="9">
        <v>2.201904296875</v>
      </c>
      <c r="BI529" s="9">
        <v>-1.3237133026123047</v>
      </c>
      <c r="BJ529" s="9">
        <v>0.25</v>
      </c>
      <c r="BK529" s="9">
        <v>-1.355140209197998</v>
      </c>
      <c r="BL529" s="9">
        <v>7.355140209197998</v>
      </c>
      <c r="BM529" s="9">
        <v>1</v>
      </c>
      <c r="BN529" s="9">
        <v>0</v>
      </c>
      <c r="BO529" s="9">
        <v>0.15999999642372131</v>
      </c>
      <c r="BP529" s="9">
        <v>111115</v>
      </c>
      <c r="BQ529" s="8">
        <f t="shared" si="376"/>
        <v>1.7515740966796873</v>
      </c>
      <c r="BR529" s="8">
        <f t="shared" si="377"/>
        <v>2.5950373865956406E-3</v>
      </c>
      <c r="BS529" s="8">
        <f t="shared" si="378"/>
        <v>304.11780204772947</v>
      </c>
      <c r="BT529" s="8">
        <f t="shared" si="379"/>
        <v>299.96368637084959</v>
      </c>
      <c r="BU529" s="8">
        <f t="shared" si="380"/>
        <v>277.13118521188517</v>
      </c>
      <c r="BV529" s="8">
        <f t="shared" si="381"/>
        <v>0.41641642669185863</v>
      </c>
      <c r="BW529" s="8">
        <f t="shared" si="382"/>
        <v>4.5031027203892036</v>
      </c>
      <c r="BX529" s="8">
        <f t="shared" si="383"/>
        <v>44.720320060745379</v>
      </c>
      <c r="BY529" s="8">
        <f t="shared" si="384"/>
        <v>20.135111167923114</v>
      </c>
      <c r="BZ529" s="8">
        <f t="shared" si="385"/>
        <v>28.890744209289551</v>
      </c>
      <c r="CA529" s="8">
        <f t="shared" si="386"/>
        <v>3.9964165366066013</v>
      </c>
      <c r="CB529" s="8">
        <f t="shared" si="387"/>
        <v>0.12441511478815885</v>
      </c>
      <c r="CC529" s="8">
        <f t="shared" si="388"/>
        <v>2.4756021624224376</v>
      </c>
      <c r="CD529" s="8">
        <f t="shared" si="389"/>
        <v>1.5208143741841638</v>
      </c>
      <c r="CE529" s="8">
        <f t="shared" si="390"/>
        <v>7.7909438871659561E-2</v>
      </c>
      <c r="CF529" s="8">
        <f t="shared" si="391"/>
        <v>17.728632152640216</v>
      </c>
      <c r="CG529" s="8">
        <f t="shared" si="392"/>
        <v>0.45218885568003236</v>
      </c>
      <c r="CH529" s="8">
        <f t="shared" si="393"/>
        <v>53.983894151835429</v>
      </c>
      <c r="CI529" s="8">
        <f t="shared" si="394"/>
        <v>387.04909821862367</v>
      </c>
      <c r="CJ529" s="8">
        <f t="shared" si="395"/>
        <v>2.2154295606561444E-2</v>
      </c>
      <c r="CK529" s="8">
        <f t="shared" si="396"/>
        <v>0</v>
      </c>
      <c r="CL529" s="8">
        <f t="shared" si="397"/>
        <v>1472.259454345703</v>
      </c>
      <c r="CM529" s="8">
        <f t="shared" si="398"/>
        <v>267.22283935546875</v>
      </c>
      <c r="CN529" s="8">
        <f t="shared" si="399"/>
        <v>0.18265607601743447</v>
      </c>
      <c r="CO529" s="8" t="e">
        <f t="shared" si="400"/>
        <v>#DIV/0!</v>
      </c>
      <c r="CP529" t="e">
        <v>#DIV/0!</v>
      </c>
    </row>
    <row r="530" spans="1:94" hidden="1" x14ac:dyDescent="0.3">
      <c r="A530" t="str">
        <f>VLOOKUP(C530,ListCodeMtrx!A$1:B$91,2,TRUE)</f>
        <v>M65</v>
      </c>
      <c r="B530" s="1" t="str">
        <f t="shared" si="401"/>
        <v>400a</v>
      </c>
      <c r="C530" s="11">
        <v>65</v>
      </c>
      <c r="D530" s="4" t="s">
        <v>216</v>
      </c>
      <c r="E530" s="5">
        <v>3</v>
      </c>
      <c r="F530" s="5">
        <v>1</v>
      </c>
      <c r="G530">
        <v>102</v>
      </c>
      <c r="H530" s="12">
        <v>41346</v>
      </c>
      <c r="I530">
        <v>1</v>
      </c>
      <c r="J530" s="1">
        <v>41</v>
      </c>
      <c r="K530" s="6">
        <v>0.6145138888888888</v>
      </c>
      <c r="L530" s="1">
        <v>7983.5</v>
      </c>
      <c r="M530" s="1">
        <v>0</v>
      </c>
      <c r="N530" s="1" t="s">
        <v>177</v>
      </c>
      <c r="O530">
        <f t="shared" si="359"/>
        <v>12.565868688083892</v>
      </c>
      <c r="P530">
        <f t="shared" si="360"/>
        <v>0.17094446227198476</v>
      </c>
      <c r="Q530">
        <f t="shared" si="361"/>
        <v>262.86722369345347</v>
      </c>
      <c r="R530" s="1">
        <v>30.823339462280273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t="e">
        <f t="shared" si="362"/>
        <v>#DIV/0!</v>
      </c>
      <c r="AA530" t="e">
        <f t="shared" si="363"/>
        <v>#DIV/0!</v>
      </c>
      <c r="AB530" t="e">
        <f t="shared" si="364"/>
        <v>#DIV/0!</v>
      </c>
      <c r="AC530" s="1">
        <v>-1</v>
      </c>
      <c r="AD530" s="1">
        <v>0.85</v>
      </c>
      <c r="AE530" s="1">
        <v>0.85</v>
      </c>
      <c r="AF530" s="1">
        <v>9.9544057846069336</v>
      </c>
      <c r="AG530">
        <f t="shared" si="365"/>
        <v>0.84999999999999987</v>
      </c>
      <c r="AH530">
        <f t="shared" si="366"/>
        <v>8.8766159158946336E-3</v>
      </c>
      <c r="AI530" t="e">
        <f t="shared" si="367"/>
        <v>#DIV/0!</v>
      </c>
      <c r="AJ530" t="e">
        <f t="shared" si="368"/>
        <v>#DIV/0!</v>
      </c>
      <c r="AK530" t="e">
        <f t="shared" si="369"/>
        <v>#DIV/0!</v>
      </c>
      <c r="AL530" s="1">
        <v>1732.0699462890625</v>
      </c>
      <c r="AM530" s="1">
        <v>0.5</v>
      </c>
      <c r="AN530" t="e">
        <f t="shared" si="370"/>
        <v>#DIV/0!</v>
      </c>
      <c r="AO530">
        <f t="shared" si="371"/>
        <v>3.2755285650947372</v>
      </c>
      <c r="AP530">
        <f t="shared" si="372"/>
        <v>1.8962122102591774</v>
      </c>
      <c r="AQ530">
        <f t="shared" si="373"/>
        <v>30.823339462280273</v>
      </c>
      <c r="AR530" s="1">
        <v>2</v>
      </c>
      <c r="AS530">
        <f t="shared" si="374"/>
        <v>4.644859790802002</v>
      </c>
      <c r="AT530" s="1">
        <v>1</v>
      </c>
      <c r="AU530">
        <f t="shared" si="375"/>
        <v>9.2897195816040039</v>
      </c>
      <c r="AV530" s="1">
        <v>26.764284133911133</v>
      </c>
      <c r="AW530" s="1">
        <v>25.117433547973633</v>
      </c>
      <c r="AX530" s="1">
        <v>400.44638061523437</v>
      </c>
      <c r="AY530" s="1">
        <v>392.53903198242187</v>
      </c>
      <c r="AZ530" s="1">
        <v>23.700944900512695</v>
      </c>
      <c r="BA530" s="1">
        <v>25.523088455200195</v>
      </c>
      <c r="BB530" s="1">
        <v>67.606620788574219</v>
      </c>
      <c r="BC530" s="1">
        <v>72.80426025390625</v>
      </c>
      <c r="BD530" s="1">
        <v>350.34857177734375</v>
      </c>
      <c r="BE530" s="1">
        <v>1797.965087890625</v>
      </c>
      <c r="BF530" s="1">
        <v>118.68153381347656</v>
      </c>
      <c r="BG530" s="1">
        <v>100.69012451171875</v>
      </c>
      <c r="BH530" s="1">
        <v>1.834320068359375</v>
      </c>
      <c r="BI530" s="1">
        <v>-1.4333038330078125</v>
      </c>
      <c r="BJ530" s="1">
        <v>0.25</v>
      </c>
      <c r="BK530" s="1">
        <v>-1.355140209197998</v>
      </c>
      <c r="BL530" s="1">
        <v>7.355140209197998</v>
      </c>
      <c r="BM530" s="1">
        <v>1</v>
      </c>
      <c r="BN530" s="1">
        <v>0</v>
      </c>
      <c r="BO530" s="1">
        <v>0.15999999642372131</v>
      </c>
      <c r="BP530" s="1">
        <v>111115</v>
      </c>
      <c r="BQ530">
        <f t="shared" si="376"/>
        <v>1.7517428588867185</v>
      </c>
      <c r="BR530">
        <f t="shared" si="377"/>
        <v>3.2755285650947373E-3</v>
      </c>
      <c r="BS530">
        <f t="shared" si="378"/>
        <v>303.97333946228025</v>
      </c>
      <c r="BT530">
        <f t="shared" si="379"/>
        <v>299.91428413391111</v>
      </c>
      <c r="BU530">
        <f t="shared" si="380"/>
        <v>287.67440763247578</v>
      </c>
      <c r="BV530">
        <f t="shared" si="381"/>
        <v>0.34924915509790555</v>
      </c>
      <c r="BW530">
        <f t="shared" si="382"/>
        <v>4.4661351647368965</v>
      </c>
      <c r="BX530">
        <f t="shared" si="383"/>
        <v>44.355245227818827</v>
      </c>
      <c r="BY530">
        <f t="shared" si="384"/>
        <v>18.832156772618632</v>
      </c>
      <c r="BZ530">
        <f t="shared" si="385"/>
        <v>28.793811798095703</v>
      </c>
      <c r="CA530">
        <f t="shared" si="386"/>
        <v>3.9740371501754059</v>
      </c>
      <c r="CB530">
        <f t="shared" si="387"/>
        <v>0.16785567177631402</v>
      </c>
      <c r="CC530">
        <f t="shared" si="388"/>
        <v>2.5699229544777191</v>
      </c>
      <c r="CD530">
        <f t="shared" si="389"/>
        <v>1.4041141956976868</v>
      </c>
      <c r="CE530">
        <f t="shared" si="390"/>
        <v>0.1051829987115888</v>
      </c>
      <c r="CF530">
        <f t="shared" si="391"/>
        <v>26.468133483743657</v>
      </c>
      <c r="CG530">
        <f t="shared" si="392"/>
        <v>0.66965881677016215</v>
      </c>
      <c r="CH530">
        <f t="shared" si="393"/>
        <v>56.800236420742237</v>
      </c>
      <c r="CI530">
        <f t="shared" si="394"/>
        <v>390.71293566380899</v>
      </c>
      <c r="CJ530">
        <f t="shared" si="395"/>
        <v>1.8267742047048889E-2</v>
      </c>
      <c r="CK530">
        <f t="shared" si="396"/>
        <v>0</v>
      </c>
      <c r="CL530">
        <f t="shared" si="397"/>
        <v>1528.270324707031</v>
      </c>
      <c r="CM530">
        <f t="shared" si="398"/>
        <v>0</v>
      </c>
      <c r="CN530" t="e">
        <f t="shared" si="399"/>
        <v>#DIV/0!</v>
      </c>
      <c r="CO530" t="e">
        <f t="shared" si="400"/>
        <v>#DIV/0!</v>
      </c>
      <c r="CP530" s="8" t="e">
        <v>#DIV/0!</v>
      </c>
    </row>
    <row r="531" spans="1:94" x14ac:dyDescent="0.3">
      <c r="A531" s="40" t="str">
        <f>VLOOKUP(C531,ListCodeMtrx!A$1:B$91,2,TRUE)</f>
        <v>M65</v>
      </c>
      <c r="B531" s="1">
        <f t="shared" si="401"/>
        <v>50</v>
      </c>
      <c r="C531" s="11">
        <v>65</v>
      </c>
      <c r="D531" s="4" t="s">
        <v>216</v>
      </c>
      <c r="E531" s="5">
        <v>3</v>
      </c>
      <c r="F531" s="5">
        <v>1</v>
      </c>
      <c r="G531">
        <v>102</v>
      </c>
      <c r="H531" s="12">
        <v>41346</v>
      </c>
      <c r="I531">
        <v>1</v>
      </c>
      <c r="J531" s="1">
        <v>42</v>
      </c>
      <c r="K531" s="6">
        <v>0.61631944444444453</v>
      </c>
      <c r="L531" s="1">
        <v>8139.5</v>
      </c>
      <c r="M531" s="1">
        <v>0</v>
      </c>
      <c r="N531" s="1">
        <v>50</v>
      </c>
      <c r="O531" s="7">
        <f t="shared" si="359"/>
        <v>-2.1593315763372463</v>
      </c>
      <c r="P531" s="7">
        <f t="shared" si="360"/>
        <v>0.17641128526173269</v>
      </c>
      <c r="Q531" s="7">
        <f t="shared" si="361"/>
        <v>65.150658770985203</v>
      </c>
      <c r="R531" s="1">
        <v>30.824642181396484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t="e">
        <f t="shared" si="362"/>
        <v>#DIV/0!</v>
      </c>
      <c r="AA531" t="e">
        <f t="shared" si="363"/>
        <v>#DIV/0!</v>
      </c>
      <c r="AB531" t="e">
        <f t="shared" si="364"/>
        <v>#DIV/0!</v>
      </c>
      <c r="AC531" s="1">
        <v>-1</v>
      </c>
      <c r="AD531" s="1">
        <v>0.85</v>
      </c>
      <c r="AE531" s="1">
        <v>0.85</v>
      </c>
      <c r="AF531" s="1">
        <v>9.9544057846069336</v>
      </c>
      <c r="AG531">
        <f t="shared" si="365"/>
        <v>0.84999999999999987</v>
      </c>
      <c r="AH531">
        <f t="shared" si="366"/>
        <v>-7.5850675842565848E-4</v>
      </c>
      <c r="AI531" t="e">
        <f t="shared" si="367"/>
        <v>#DIV/0!</v>
      </c>
      <c r="AJ531" t="e">
        <f t="shared" si="368"/>
        <v>#DIV/0!</v>
      </c>
      <c r="AK531" t="e">
        <f t="shared" si="369"/>
        <v>#DIV/0!</v>
      </c>
      <c r="AL531" s="1">
        <v>1732.0699462890625</v>
      </c>
      <c r="AM531" s="1">
        <v>0.5</v>
      </c>
      <c r="AN531" t="e">
        <f t="shared" si="370"/>
        <v>#DIV/0!</v>
      </c>
      <c r="AO531">
        <f t="shared" si="371"/>
        <v>3.333866590748515</v>
      </c>
      <c r="AP531">
        <f t="shared" si="372"/>
        <v>1.8710054825745512</v>
      </c>
      <c r="AQ531">
        <f t="shared" si="373"/>
        <v>30.824642181396484</v>
      </c>
      <c r="AR531" s="1">
        <v>2</v>
      </c>
      <c r="AS531">
        <f t="shared" si="374"/>
        <v>4.644859790802002</v>
      </c>
      <c r="AT531" s="1">
        <v>1</v>
      </c>
      <c r="AU531">
        <f t="shared" si="375"/>
        <v>9.2897195816040039</v>
      </c>
      <c r="AV531" s="1">
        <v>26.749256134033203</v>
      </c>
      <c r="AW531" s="1">
        <v>25.113571166992188</v>
      </c>
      <c r="AX531" s="1">
        <v>45.827018737792969</v>
      </c>
      <c r="AY531" s="1">
        <v>46.970367431640625</v>
      </c>
      <c r="AZ531" s="1">
        <v>23.92253303527832</v>
      </c>
      <c r="BA531" s="1">
        <v>25.776752471923828</v>
      </c>
      <c r="BB531" s="1">
        <v>68.298988342285156</v>
      </c>
      <c r="BC531" s="1">
        <v>73.592796325683594</v>
      </c>
      <c r="BD531" s="1">
        <v>350.32858276367187</v>
      </c>
      <c r="BE531" s="1">
        <v>1798.1639404296875</v>
      </c>
      <c r="BF531" s="1">
        <v>114.05158996582031</v>
      </c>
      <c r="BG531" s="1">
        <v>100.69002532958984</v>
      </c>
      <c r="BH531" s="1">
        <v>4.5815658569335938</v>
      </c>
      <c r="BI531" s="1">
        <v>-1.5678024291992188</v>
      </c>
      <c r="BJ531" s="1">
        <v>0.5</v>
      </c>
      <c r="BK531" s="1">
        <v>-1.355140209197998</v>
      </c>
      <c r="BL531" s="1">
        <v>7.355140209197998</v>
      </c>
      <c r="BM531" s="1">
        <v>1</v>
      </c>
      <c r="BN531" s="1">
        <v>0</v>
      </c>
      <c r="BO531" s="1">
        <v>0.15999999642372131</v>
      </c>
      <c r="BP531" s="1">
        <v>111135</v>
      </c>
      <c r="BQ531">
        <f t="shared" si="376"/>
        <v>1.7516429138183591</v>
      </c>
      <c r="BR531">
        <f t="shared" si="377"/>
        <v>3.3338665907485148E-3</v>
      </c>
      <c r="BS531">
        <f t="shared" si="378"/>
        <v>303.97464218139646</v>
      </c>
      <c r="BT531">
        <f t="shared" si="379"/>
        <v>299.89925613403318</v>
      </c>
      <c r="BU531">
        <f t="shared" si="380"/>
        <v>287.70622403801462</v>
      </c>
      <c r="BV531">
        <f t="shared" si="381"/>
        <v>0.33921520513046055</v>
      </c>
      <c r="BW531">
        <f t="shared" si="382"/>
        <v>4.466467341887129</v>
      </c>
      <c r="BX531">
        <f t="shared" si="383"/>
        <v>44.358587926331218</v>
      </c>
      <c r="BY531">
        <f t="shared" si="384"/>
        <v>18.58183545440739</v>
      </c>
      <c r="BZ531">
        <f t="shared" si="385"/>
        <v>28.786949157714844</v>
      </c>
      <c r="CA531">
        <f t="shared" si="386"/>
        <v>3.9724568807857072</v>
      </c>
      <c r="CB531">
        <f t="shared" si="387"/>
        <v>0.17312367578269738</v>
      </c>
      <c r="CC531">
        <f t="shared" si="388"/>
        <v>2.5954618593125778</v>
      </c>
      <c r="CD531">
        <f t="shared" si="389"/>
        <v>1.3769950214731295</v>
      </c>
      <c r="CE531">
        <f t="shared" si="390"/>
        <v>0.10849294259547702</v>
      </c>
      <c r="CF531">
        <f t="shared" si="391"/>
        <v>6.5600214818899651</v>
      </c>
      <c r="CG531">
        <f t="shared" si="392"/>
        <v>1.387058742212389</v>
      </c>
      <c r="CH531">
        <f t="shared" si="393"/>
        <v>57.39661173047169</v>
      </c>
      <c r="CI531">
        <f t="shared" si="394"/>
        <v>47.284165668761574</v>
      </c>
      <c r="CJ531">
        <f t="shared" si="395"/>
        <v>-2.6211378445925828E-2</v>
      </c>
      <c r="CK531">
        <f t="shared" si="396"/>
        <v>0</v>
      </c>
      <c r="CL531">
        <f t="shared" si="397"/>
        <v>1528.4393493652342</v>
      </c>
      <c r="CM531">
        <f t="shared" si="398"/>
        <v>0</v>
      </c>
      <c r="CN531" t="e">
        <f t="shared" si="399"/>
        <v>#DIV/0!</v>
      </c>
      <c r="CO531" t="e">
        <f t="shared" si="400"/>
        <v>#DIV/0!</v>
      </c>
      <c r="CP531" t="e">
        <v>#DIV/0!</v>
      </c>
    </row>
    <row r="532" spans="1:94" x14ac:dyDescent="0.3">
      <c r="A532" s="40" t="str">
        <f>VLOOKUP(C532,ListCodeMtrx!A$1:B$91,2,TRUE)</f>
        <v>M65</v>
      </c>
      <c r="B532" s="1">
        <f t="shared" si="401"/>
        <v>100</v>
      </c>
      <c r="C532" s="11">
        <v>65</v>
      </c>
      <c r="D532" s="4" t="s">
        <v>216</v>
      </c>
      <c r="E532" s="5">
        <v>3</v>
      </c>
      <c r="F532" s="5">
        <v>1</v>
      </c>
      <c r="G532">
        <v>102</v>
      </c>
      <c r="H532" s="12">
        <v>41346</v>
      </c>
      <c r="I532">
        <v>1</v>
      </c>
      <c r="J532" s="1">
        <v>43</v>
      </c>
      <c r="K532" s="6">
        <v>0.61851851851851858</v>
      </c>
      <c r="L532" s="1">
        <v>8329.5</v>
      </c>
      <c r="M532" s="1">
        <v>0</v>
      </c>
      <c r="N532" s="1">
        <v>100</v>
      </c>
      <c r="O532" s="7">
        <f t="shared" si="359"/>
        <v>1.7918353162370828</v>
      </c>
      <c r="P532" s="7">
        <f t="shared" si="360"/>
        <v>0.19753415793357057</v>
      </c>
      <c r="Q532" s="7">
        <f t="shared" si="361"/>
        <v>82.023428731607311</v>
      </c>
      <c r="R532" s="1">
        <v>30.691684722900391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t="e">
        <f t="shared" si="362"/>
        <v>#DIV/0!</v>
      </c>
      <c r="AA532" t="e">
        <f t="shared" si="363"/>
        <v>#DIV/0!</v>
      </c>
      <c r="AB532" t="e">
        <f t="shared" si="364"/>
        <v>#DIV/0!</v>
      </c>
      <c r="AC532" s="1">
        <v>-1</v>
      </c>
      <c r="AD532" s="1">
        <v>0.85</v>
      </c>
      <c r="AE532" s="1">
        <v>0.85</v>
      </c>
      <c r="AF532" s="1">
        <v>9.9544057846069336</v>
      </c>
      <c r="AG532">
        <f t="shared" si="365"/>
        <v>0.84999999999999987</v>
      </c>
      <c r="AH532">
        <f t="shared" si="366"/>
        <v>1.8265369708848074E-3</v>
      </c>
      <c r="AI532" t="e">
        <f t="shared" si="367"/>
        <v>#DIV/0!</v>
      </c>
      <c r="AJ532" t="e">
        <f t="shared" si="368"/>
        <v>#DIV/0!</v>
      </c>
      <c r="AK532" t="e">
        <f t="shared" si="369"/>
        <v>#DIV/0!</v>
      </c>
      <c r="AL532" s="1">
        <v>1732.0699462890625</v>
      </c>
      <c r="AM532" s="1">
        <v>0.5</v>
      </c>
      <c r="AN532" t="e">
        <f t="shared" si="370"/>
        <v>#DIV/0!</v>
      </c>
      <c r="AO532">
        <f t="shared" si="371"/>
        <v>3.5826533521014903</v>
      </c>
      <c r="AP532">
        <f t="shared" si="372"/>
        <v>1.799480152501522</v>
      </c>
      <c r="AQ532">
        <f t="shared" si="373"/>
        <v>30.691684722900391</v>
      </c>
      <c r="AR532" s="1">
        <v>2</v>
      </c>
      <c r="AS532">
        <f t="shared" si="374"/>
        <v>4.644859790802002</v>
      </c>
      <c r="AT532" s="1">
        <v>1</v>
      </c>
      <c r="AU532">
        <f t="shared" si="375"/>
        <v>9.2897195816040039</v>
      </c>
      <c r="AV532" s="1">
        <v>26.716615676879883</v>
      </c>
      <c r="AW532" s="1">
        <v>25.115215301513672</v>
      </c>
      <c r="AX532" s="1">
        <v>100.70877838134766</v>
      </c>
      <c r="AY532" s="1">
        <v>99.482818603515625</v>
      </c>
      <c r="AZ532" s="1">
        <v>24.162052154541016</v>
      </c>
      <c r="BA532" s="1">
        <v>26.153125762939453</v>
      </c>
      <c r="BB532" s="1">
        <v>69.111167907714844</v>
      </c>
      <c r="BC532" s="1">
        <v>74.806282043457031</v>
      </c>
      <c r="BD532" s="1">
        <v>350.45974731445312</v>
      </c>
      <c r="BE532" s="1">
        <v>1798.21826171875</v>
      </c>
      <c r="BF532" s="1">
        <v>112.06133270263672</v>
      </c>
      <c r="BG532" s="1">
        <v>100.68377685546875</v>
      </c>
      <c r="BH532" s="1">
        <v>4.435455322265625</v>
      </c>
      <c r="BI532" s="1">
        <v>-1.5788021087646484</v>
      </c>
      <c r="BJ532" s="1">
        <v>0.25</v>
      </c>
      <c r="BK532" s="1">
        <v>-1.355140209197998</v>
      </c>
      <c r="BL532" s="1">
        <v>7.355140209197998</v>
      </c>
      <c r="BM532" s="1">
        <v>1</v>
      </c>
      <c r="BN532" s="1">
        <v>0</v>
      </c>
      <c r="BO532" s="1">
        <v>0.15999999642372131</v>
      </c>
      <c r="BP532" s="1">
        <v>111115</v>
      </c>
      <c r="BQ532">
        <f t="shared" si="376"/>
        <v>1.7522987365722655</v>
      </c>
      <c r="BR532">
        <f t="shared" si="377"/>
        <v>3.5826533521014902E-3</v>
      </c>
      <c r="BS532">
        <f t="shared" si="378"/>
        <v>303.84168472290037</v>
      </c>
      <c r="BT532">
        <f t="shared" si="379"/>
        <v>299.86661567687986</v>
      </c>
      <c r="BU532">
        <f t="shared" si="380"/>
        <v>287.71491544407036</v>
      </c>
      <c r="BV532">
        <f t="shared" si="381"/>
        <v>0.30347470025322404</v>
      </c>
      <c r="BW532">
        <f t="shared" si="382"/>
        <v>4.432675630890329</v>
      </c>
      <c r="BX532">
        <f t="shared" si="383"/>
        <v>44.025718634427278</v>
      </c>
      <c r="BY532">
        <f t="shared" si="384"/>
        <v>17.872592871487825</v>
      </c>
      <c r="BZ532">
        <f t="shared" si="385"/>
        <v>28.704150199890137</v>
      </c>
      <c r="CA532">
        <f t="shared" si="386"/>
        <v>3.9534338015909607</v>
      </c>
      <c r="CB532">
        <f t="shared" si="387"/>
        <v>0.19342129823551985</v>
      </c>
      <c r="CC532">
        <f t="shared" si="388"/>
        <v>2.633195478388807</v>
      </c>
      <c r="CD532">
        <f t="shared" si="389"/>
        <v>1.3202383232021537</v>
      </c>
      <c r="CE532">
        <f t="shared" si="390"/>
        <v>0.12125121865595673</v>
      </c>
      <c r="CF532">
        <f t="shared" si="391"/>
        <v>8.2584285953335943</v>
      </c>
      <c r="CG532">
        <f t="shared" si="392"/>
        <v>0.82449843986133986</v>
      </c>
      <c r="CH532">
        <f t="shared" si="393"/>
        <v>58.803897509305457</v>
      </c>
      <c r="CI532">
        <f t="shared" si="394"/>
        <v>99.222425633020563</v>
      </c>
      <c r="CJ532">
        <f t="shared" si="395"/>
        <v>1.0619262693623763E-2</v>
      </c>
      <c r="CK532">
        <f t="shared" si="396"/>
        <v>0</v>
      </c>
      <c r="CL532">
        <f t="shared" si="397"/>
        <v>1528.4855224609373</v>
      </c>
      <c r="CM532">
        <f t="shared" si="398"/>
        <v>0</v>
      </c>
      <c r="CN532" t="e">
        <f t="shared" si="399"/>
        <v>#DIV/0!</v>
      </c>
      <c r="CO532" t="e">
        <f t="shared" si="400"/>
        <v>#DIV/0!</v>
      </c>
      <c r="CP532" t="e">
        <v>#DIV/0!</v>
      </c>
    </row>
    <row r="533" spans="1:94" s="8" customFormat="1" x14ac:dyDescent="0.3">
      <c r="A533" s="40" t="str">
        <f>VLOOKUP(C533,ListCodeMtrx!A$1:B$91,2,TRUE)</f>
        <v>M65</v>
      </c>
      <c r="B533" s="1">
        <f t="shared" si="401"/>
        <v>250</v>
      </c>
      <c r="C533" s="11">
        <v>65</v>
      </c>
      <c r="D533" s="4" t="s">
        <v>216</v>
      </c>
      <c r="E533" s="5">
        <v>3</v>
      </c>
      <c r="F533" s="5">
        <v>1</v>
      </c>
      <c r="G533">
        <v>102</v>
      </c>
      <c r="H533" s="12">
        <v>41346</v>
      </c>
      <c r="I533">
        <v>1</v>
      </c>
      <c r="J533" s="1">
        <v>44</v>
      </c>
      <c r="K533" s="6">
        <v>0.62037037037037046</v>
      </c>
      <c r="L533" s="1">
        <v>8489.5</v>
      </c>
      <c r="M533" s="1">
        <v>0</v>
      </c>
      <c r="N533" s="1">
        <v>250</v>
      </c>
      <c r="O533" s="7">
        <f t="shared" si="359"/>
        <v>9.8834814722604438</v>
      </c>
      <c r="P533" s="7">
        <f t="shared" si="360"/>
        <v>0.20297706075741845</v>
      </c>
      <c r="Q533" s="7">
        <f t="shared" si="361"/>
        <v>160.68353610504505</v>
      </c>
      <c r="R533" s="1">
        <v>30.624324798583984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t="e">
        <f t="shared" si="362"/>
        <v>#DIV/0!</v>
      </c>
      <c r="AA533" t="e">
        <f t="shared" si="363"/>
        <v>#DIV/0!</v>
      </c>
      <c r="AB533" t="e">
        <f t="shared" si="364"/>
        <v>#DIV/0!</v>
      </c>
      <c r="AC533" s="1">
        <v>-1</v>
      </c>
      <c r="AD533" s="1">
        <v>0.85</v>
      </c>
      <c r="AE533" s="1">
        <v>0.85</v>
      </c>
      <c r="AF533" s="1">
        <v>9.9544057846069336</v>
      </c>
      <c r="AG533">
        <f t="shared" si="365"/>
        <v>0.84999999999999987</v>
      </c>
      <c r="AH533">
        <f t="shared" si="366"/>
        <v>7.1187583838859562E-3</v>
      </c>
      <c r="AI533" t="e">
        <f t="shared" si="367"/>
        <v>#DIV/0!</v>
      </c>
      <c r="AJ533" t="e">
        <f t="shared" si="368"/>
        <v>#DIV/0!</v>
      </c>
      <c r="AK533" t="e">
        <f t="shared" si="369"/>
        <v>#DIV/0!</v>
      </c>
      <c r="AL533" s="1">
        <v>1732.0699462890625</v>
      </c>
      <c r="AM533" s="1">
        <v>0.5</v>
      </c>
      <c r="AN533" t="e">
        <f t="shared" si="370"/>
        <v>#DIV/0!</v>
      </c>
      <c r="AO533">
        <f t="shared" si="371"/>
        <v>3.5961613307917353</v>
      </c>
      <c r="AP533">
        <f t="shared" si="372"/>
        <v>1.7587005959581163</v>
      </c>
      <c r="AQ533">
        <f t="shared" si="373"/>
        <v>30.624324798583984</v>
      </c>
      <c r="AR533" s="1">
        <v>2</v>
      </c>
      <c r="AS533">
        <f t="shared" si="374"/>
        <v>4.644859790802002</v>
      </c>
      <c r="AT533" s="1">
        <v>1</v>
      </c>
      <c r="AU533">
        <f t="shared" si="375"/>
        <v>9.2897195816040039</v>
      </c>
      <c r="AV533" s="1">
        <v>26.6961669921875</v>
      </c>
      <c r="AW533" s="1">
        <v>25.109390258789062</v>
      </c>
      <c r="AX533" s="1">
        <v>252.06784057617187</v>
      </c>
      <c r="AY533" s="1">
        <v>245.92015075683594</v>
      </c>
      <c r="AZ533" s="1">
        <v>24.391094207763672</v>
      </c>
      <c r="BA533" s="1">
        <v>26.390068054199219</v>
      </c>
      <c r="BB533" s="1">
        <v>69.847396850585937</v>
      </c>
      <c r="BC533" s="1">
        <v>75.571746826171875</v>
      </c>
      <c r="BD533" s="1">
        <v>350.30557250976562</v>
      </c>
      <c r="BE533" s="1">
        <v>1798.6417236328125</v>
      </c>
      <c r="BF533" s="1">
        <v>110.76518249511719</v>
      </c>
      <c r="BG533" s="1">
        <v>100.67955780029297</v>
      </c>
      <c r="BH533" s="1">
        <v>3.55126953125</v>
      </c>
      <c r="BI533" s="1">
        <v>-1.5592670440673828</v>
      </c>
      <c r="BJ533" s="1">
        <v>0.25</v>
      </c>
      <c r="BK533" s="1">
        <v>-1.355140209197998</v>
      </c>
      <c r="BL533" s="1">
        <v>7.355140209197998</v>
      </c>
      <c r="BM533" s="1">
        <v>1</v>
      </c>
      <c r="BN533" s="1">
        <v>0</v>
      </c>
      <c r="BO533" s="1">
        <v>0.15999999642372131</v>
      </c>
      <c r="BP533" s="1">
        <v>111115</v>
      </c>
      <c r="BQ533">
        <f t="shared" si="376"/>
        <v>1.7515278625488278</v>
      </c>
      <c r="BR533">
        <f t="shared" si="377"/>
        <v>3.5961613307917352E-3</v>
      </c>
      <c r="BS533">
        <f t="shared" si="378"/>
        <v>303.77432479858396</v>
      </c>
      <c r="BT533">
        <f t="shared" si="379"/>
        <v>299.84616699218748</v>
      </c>
      <c r="BU533">
        <f t="shared" si="380"/>
        <v>287.78266934880594</v>
      </c>
      <c r="BV533">
        <f t="shared" si="381"/>
        <v>0.30366156152605578</v>
      </c>
      <c r="BW533">
        <f t="shared" si="382"/>
        <v>4.4156409779745314</v>
      </c>
      <c r="BX533">
        <f t="shared" si="383"/>
        <v>43.858366826892066</v>
      </c>
      <c r="BY533">
        <f t="shared" si="384"/>
        <v>17.468298772692847</v>
      </c>
      <c r="BZ533">
        <f t="shared" si="385"/>
        <v>28.660245895385742</v>
      </c>
      <c r="CA533">
        <f t="shared" si="386"/>
        <v>3.9433790476385293</v>
      </c>
      <c r="CB533">
        <f t="shared" si="387"/>
        <v>0.19863691498578745</v>
      </c>
      <c r="CC533">
        <f t="shared" si="388"/>
        <v>2.656940382016415</v>
      </c>
      <c r="CD533">
        <f t="shared" si="389"/>
        <v>1.2864386656221143</v>
      </c>
      <c r="CE533">
        <f t="shared" si="390"/>
        <v>0.12453084561661963</v>
      </c>
      <c r="CF533">
        <f t="shared" si="391"/>
        <v>16.177547360843345</v>
      </c>
      <c r="CG533">
        <f t="shared" si="392"/>
        <v>0.65339719258682372</v>
      </c>
      <c r="CH533">
        <f t="shared" si="393"/>
        <v>59.603870867620756</v>
      </c>
      <c r="CI533">
        <f t="shared" si="394"/>
        <v>244.48386413156757</v>
      </c>
      <c r="CJ533">
        <f t="shared" si="395"/>
        <v>2.4095404229954268E-2</v>
      </c>
      <c r="CK533">
        <f t="shared" si="396"/>
        <v>0</v>
      </c>
      <c r="CL533">
        <f t="shared" si="397"/>
        <v>1528.8454650878905</v>
      </c>
      <c r="CM533">
        <f t="shared" si="398"/>
        <v>0</v>
      </c>
      <c r="CN533" t="e">
        <f t="shared" si="399"/>
        <v>#DIV/0!</v>
      </c>
      <c r="CO533" t="e">
        <f t="shared" si="400"/>
        <v>#DIV/0!</v>
      </c>
      <c r="CP533" t="e">
        <f>(V533-X533)/(V533-U533)</f>
        <v>#DIV/0!</v>
      </c>
    </row>
    <row r="534" spans="1:94" x14ac:dyDescent="0.3">
      <c r="A534" s="40" t="str">
        <f>VLOOKUP(C534,ListCodeMtrx!A$1:B$91,2,TRUE)</f>
        <v>M65</v>
      </c>
      <c r="B534" s="1">
        <f t="shared" si="401"/>
        <v>600</v>
      </c>
      <c r="C534" s="11">
        <v>65</v>
      </c>
      <c r="D534" s="4" t="s">
        <v>216</v>
      </c>
      <c r="E534" s="5">
        <v>3</v>
      </c>
      <c r="F534" s="5">
        <v>1</v>
      </c>
      <c r="G534">
        <v>102</v>
      </c>
      <c r="H534" s="12">
        <v>41346</v>
      </c>
      <c r="I534">
        <v>1</v>
      </c>
      <c r="J534" s="1">
        <v>45</v>
      </c>
      <c r="K534" s="6">
        <v>0.62278935185185191</v>
      </c>
      <c r="L534" s="1">
        <v>8698.5</v>
      </c>
      <c r="M534" s="1">
        <v>0</v>
      </c>
      <c r="N534" s="1">
        <v>600</v>
      </c>
      <c r="O534" s="7">
        <f t="shared" si="359"/>
        <v>27.546145436383817</v>
      </c>
      <c r="P534" s="7">
        <f t="shared" si="360"/>
        <v>0.22186038521610491</v>
      </c>
      <c r="Q534" s="7">
        <f t="shared" si="361"/>
        <v>367.70527254131952</v>
      </c>
      <c r="R534" s="1">
        <v>30.435611724853516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t="e">
        <f t="shared" si="362"/>
        <v>#DIV/0!</v>
      </c>
      <c r="AA534" t="e">
        <f t="shared" si="363"/>
        <v>#DIV/0!</v>
      </c>
      <c r="AB534" t="e">
        <f t="shared" si="364"/>
        <v>#DIV/0!</v>
      </c>
      <c r="AC534" s="1">
        <v>-1</v>
      </c>
      <c r="AD534" s="1">
        <v>0.85</v>
      </c>
      <c r="AE534" s="1">
        <v>0.85</v>
      </c>
      <c r="AF534" s="1">
        <v>9.9544057846069336</v>
      </c>
      <c r="AG534">
        <f t="shared" si="365"/>
        <v>0.84999999999999987</v>
      </c>
      <c r="AH534">
        <f t="shared" si="366"/>
        <v>1.8667199705422778E-2</v>
      </c>
      <c r="AI534" t="e">
        <f t="shared" si="367"/>
        <v>#DIV/0!</v>
      </c>
      <c r="AJ534" t="e">
        <f t="shared" si="368"/>
        <v>#DIV/0!</v>
      </c>
      <c r="AK534" t="e">
        <f t="shared" si="369"/>
        <v>#DIV/0!</v>
      </c>
      <c r="AL534" s="1">
        <v>1732.0699462890625</v>
      </c>
      <c r="AM534" s="1">
        <v>0.5</v>
      </c>
      <c r="AN534" t="e">
        <f t="shared" si="370"/>
        <v>#DIV/0!</v>
      </c>
      <c r="AO534">
        <f t="shared" si="371"/>
        <v>3.7438923685035421</v>
      </c>
      <c r="AP534">
        <f t="shared" si="372"/>
        <v>1.6784432208592159</v>
      </c>
      <c r="AQ534">
        <f t="shared" si="373"/>
        <v>30.435611724853516</v>
      </c>
      <c r="AR534" s="1">
        <v>2</v>
      </c>
      <c r="AS534">
        <f t="shared" si="374"/>
        <v>4.644859790802002</v>
      </c>
      <c r="AT534" s="1">
        <v>1</v>
      </c>
      <c r="AU534">
        <f t="shared" si="375"/>
        <v>9.2897195816040039</v>
      </c>
      <c r="AV534" s="1">
        <v>26.664705276489258</v>
      </c>
      <c r="AW534" s="1">
        <v>25.113788604736328</v>
      </c>
      <c r="AX534" s="1">
        <v>600.49853515625</v>
      </c>
      <c r="AY534" s="1">
        <v>583.527587890625</v>
      </c>
      <c r="AZ534" s="1">
        <v>24.638149261474609</v>
      </c>
      <c r="BA534" s="1">
        <v>26.7181396484375</v>
      </c>
      <c r="BB534" s="1">
        <v>70.680610656738281</v>
      </c>
      <c r="BC534" s="1">
        <v>76.647575378417969</v>
      </c>
      <c r="BD534" s="1">
        <v>350.37301635742187</v>
      </c>
      <c r="BE534" s="1">
        <v>1799.075439453125</v>
      </c>
      <c r="BF534" s="1">
        <v>108.24024963378906</v>
      </c>
      <c r="BG534" s="1">
        <v>100.67233276367187</v>
      </c>
      <c r="BH534" s="1">
        <v>-1.56427001953125</v>
      </c>
      <c r="BI534" s="1">
        <v>-1.5024967193603516</v>
      </c>
      <c r="BJ534" s="1">
        <v>0.5</v>
      </c>
      <c r="BK534" s="1">
        <v>-1.355140209197998</v>
      </c>
      <c r="BL534" s="1">
        <v>7.355140209197998</v>
      </c>
      <c r="BM534" s="1">
        <v>1</v>
      </c>
      <c r="BN534" s="1">
        <v>0</v>
      </c>
      <c r="BO534" s="1">
        <v>0.15999999642372131</v>
      </c>
      <c r="BP534" s="1">
        <v>111115</v>
      </c>
      <c r="BQ534">
        <f t="shared" si="376"/>
        <v>1.7518650817871091</v>
      </c>
      <c r="BR534">
        <f t="shared" si="377"/>
        <v>3.7438923685035423E-3</v>
      </c>
      <c r="BS534">
        <f t="shared" si="378"/>
        <v>303.58561172485349</v>
      </c>
      <c r="BT534">
        <f t="shared" si="379"/>
        <v>299.81470527648924</v>
      </c>
      <c r="BU534">
        <f t="shared" si="380"/>
        <v>287.85206387850485</v>
      </c>
      <c r="BV534">
        <f t="shared" si="381"/>
        <v>0.28702961519254344</v>
      </c>
      <c r="BW534">
        <f t="shared" si="382"/>
        <v>4.368220666372971</v>
      </c>
      <c r="BX534">
        <f t="shared" si="383"/>
        <v>43.390478262059958</v>
      </c>
      <c r="BY534">
        <f t="shared" si="384"/>
        <v>16.672338613622458</v>
      </c>
      <c r="BZ534">
        <f t="shared" si="385"/>
        <v>28.550158500671387</v>
      </c>
      <c r="CA534">
        <f t="shared" si="386"/>
        <v>3.918265370083613</v>
      </c>
      <c r="CB534">
        <f t="shared" si="387"/>
        <v>0.21668542682854539</v>
      </c>
      <c r="CC534">
        <f t="shared" si="388"/>
        <v>2.6897774455137551</v>
      </c>
      <c r="CD534">
        <f t="shared" si="389"/>
        <v>1.2284879245698579</v>
      </c>
      <c r="CE534">
        <f t="shared" si="390"/>
        <v>0.1358840123290275</v>
      </c>
      <c r="CF534">
        <f t="shared" si="391"/>
        <v>37.01774755623638</v>
      </c>
      <c r="CG534">
        <f t="shared" si="392"/>
        <v>0.63014205355829944</v>
      </c>
      <c r="CH534">
        <f t="shared" si="393"/>
        <v>61.108995982891457</v>
      </c>
      <c r="CI534">
        <f t="shared" si="394"/>
        <v>579.52452880876012</v>
      </c>
      <c r="CJ534">
        <f t="shared" si="395"/>
        <v>2.9046523609212196E-2</v>
      </c>
      <c r="CK534">
        <f t="shared" si="396"/>
        <v>0</v>
      </c>
      <c r="CL534">
        <f t="shared" si="397"/>
        <v>1529.214123535156</v>
      </c>
      <c r="CM534">
        <f t="shared" si="398"/>
        <v>0</v>
      </c>
      <c r="CN534" t="e">
        <f t="shared" si="399"/>
        <v>#DIV/0!</v>
      </c>
      <c r="CO534" t="e">
        <f t="shared" si="400"/>
        <v>#DIV/0!</v>
      </c>
      <c r="CP534" t="e">
        <f>(V534-X534)/(V534-U534)</f>
        <v>#DIV/0!</v>
      </c>
    </row>
    <row r="535" spans="1:94" x14ac:dyDescent="0.3">
      <c r="A535" s="40" t="str">
        <f>VLOOKUP(C535,ListCodeMtrx!A$1:B$91,2,TRUE)</f>
        <v>M65</v>
      </c>
      <c r="B535" s="1">
        <f t="shared" si="401"/>
        <v>800</v>
      </c>
      <c r="C535" s="11">
        <v>65</v>
      </c>
      <c r="D535" s="4" t="s">
        <v>216</v>
      </c>
      <c r="E535" s="5">
        <v>3</v>
      </c>
      <c r="F535" s="5">
        <v>1</v>
      </c>
      <c r="G535">
        <v>102</v>
      </c>
      <c r="H535" s="12">
        <v>41346</v>
      </c>
      <c r="I535">
        <v>1</v>
      </c>
      <c r="J535" s="1">
        <v>46</v>
      </c>
      <c r="K535" s="6">
        <v>0.62474537037037048</v>
      </c>
      <c r="L535" s="1">
        <v>8867.5</v>
      </c>
      <c r="M535" s="1">
        <v>0</v>
      </c>
      <c r="N535" s="1">
        <v>800</v>
      </c>
      <c r="O535" s="7">
        <f t="shared" si="359"/>
        <v>35.886937487978649</v>
      </c>
      <c r="P535" s="7">
        <f t="shared" si="360"/>
        <v>0.23281945474813259</v>
      </c>
      <c r="Q535" s="7">
        <f t="shared" si="361"/>
        <v>508.94440253153408</v>
      </c>
      <c r="R535" s="1">
        <v>30.365989685058594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t="e">
        <f t="shared" si="362"/>
        <v>#DIV/0!</v>
      </c>
      <c r="AA535" t="e">
        <f t="shared" si="363"/>
        <v>#DIV/0!</v>
      </c>
      <c r="AB535" t="e">
        <f t="shared" si="364"/>
        <v>#DIV/0!</v>
      </c>
      <c r="AC535" s="1">
        <v>-1</v>
      </c>
      <c r="AD535" s="1">
        <v>0.85</v>
      </c>
      <c r="AE535" s="1">
        <v>0.85</v>
      </c>
      <c r="AF535" s="1">
        <v>9.9544057846069336</v>
      </c>
      <c r="AG535">
        <f t="shared" si="365"/>
        <v>0.84999999999999987</v>
      </c>
      <c r="AH535">
        <f t="shared" si="366"/>
        <v>2.4120944527430611E-2</v>
      </c>
      <c r="AI535" t="e">
        <f t="shared" si="367"/>
        <v>#DIV/0!</v>
      </c>
      <c r="AJ535" t="e">
        <f t="shared" si="368"/>
        <v>#DIV/0!</v>
      </c>
      <c r="AK535" t="e">
        <f t="shared" si="369"/>
        <v>#DIV/0!</v>
      </c>
      <c r="AL535" s="1">
        <v>1732.0699462890625</v>
      </c>
      <c r="AM535" s="1">
        <v>0.5</v>
      </c>
      <c r="AN535" t="e">
        <f t="shared" si="370"/>
        <v>#DIV/0!</v>
      </c>
      <c r="AO535">
        <f t="shared" si="371"/>
        <v>3.8579825270544683</v>
      </c>
      <c r="AP535">
        <f t="shared" si="372"/>
        <v>1.6500242644333132</v>
      </c>
      <c r="AQ535">
        <f t="shared" si="373"/>
        <v>30.365989685058594</v>
      </c>
      <c r="AR535" s="1">
        <v>2</v>
      </c>
      <c r="AS535">
        <f t="shared" si="374"/>
        <v>4.644859790802002</v>
      </c>
      <c r="AT535" s="1">
        <v>1</v>
      </c>
      <c r="AU535">
        <f t="shared" si="375"/>
        <v>9.2897195816040039</v>
      </c>
      <c r="AV535" s="1">
        <v>26.651288986206055</v>
      </c>
      <c r="AW535" s="1">
        <v>25.115158081054687</v>
      </c>
      <c r="AX535" s="1">
        <v>800.49310302734375</v>
      </c>
      <c r="AY535" s="1">
        <v>778.2923583984375</v>
      </c>
      <c r="AZ535" s="1">
        <v>24.686134338378906</v>
      </c>
      <c r="BA535" s="1">
        <v>26.829437255859375</v>
      </c>
      <c r="BB535" s="1">
        <v>70.869827270507813</v>
      </c>
      <c r="BC535" s="1">
        <v>77.022895812988281</v>
      </c>
      <c r="BD535" s="1">
        <v>350.34478759765625</v>
      </c>
      <c r="BE535" s="1">
        <v>1799.1168212890625</v>
      </c>
      <c r="BF535" s="1">
        <v>109.29364776611328</v>
      </c>
      <c r="BG535" s="1">
        <v>100.66606903076172</v>
      </c>
      <c r="BH535" s="1">
        <v>-5.63702392578125</v>
      </c>
      <c r="BI535" s="1">
        <v>-1.4824600219726563</v>
      </c>
      <c r="BJ535" s="1">
        <v>0.25</v>
      </c>
      <c r="BK535" s="1">
        <v>-1.355140209197998</v>
      </c>
      <c r="BL535" s="1">
        <v>7.355140209197998</v>
      </c>
      <c r="BM535" s="1">
        <v>1</v>
      </c>
      <c r="BN535" s="1">
        <v>0</v>
      </c>
      <c r="BO535" s="1">
        <v>0.15999999642372131</v>
      </c>
      <c r="BP535" s="1">
        <v>111115</v>
      </c>
      <c r="BQ535">
        <f t="shared" si="376"/>
        <v>1.7517239379882812</v>
      </c>
      <c r="BR535">
        <f t="shared" si="377"/>
        <v>3.8579825270544685E-3</v>
      </c>
      <c r="BS535">
        <f t="shared" si="378"/>
        <v>303.51598968505857</v>
      </c>
      <c r="BT535">
        <f t="shared" si="379"/>
        <v>299.80128898620603</v>
      </c>
      <c r="BU535">
        <f t="shared" si="380"/>
        <v>287.85868497210686</v>
      </c>
      <c r="BV535">
        <f t="shared" si="381"/>
        <v>0.27108674606403649</v>
      </c>
      <c r="BW535">
        <f t="shared" si="382"/>
        <v>4.3508382472881433</v>
      </c>
      <c r="BX535">
        <f t="shared" si="383"/>
        <v>43.220504080263687</v>
      </c>
      <c r="BY535">
        <f t="shared" si="384"/>
        <v>16.391066824404312</v>
      </c>
      <c r="BZ535">
        <f t="shared" si="385"/>
        <v>28.508639335632324</v>
      </c>
      <c r="CA535">
        <f t="shared" si="386"/>
        <v>3.9088301052537413</v>
      </c>
      <c r="CB535">
        <f t="shared" si="387"/>
        <v>0.22712718104861906</v>
      </c>
      <c r="CC535">
        <f t="shared" si="388"/>
        <v>2.7008139828548301</v>
      </c>
      <c r="CD535">
        <f t="shared" si="389"/>
        <v>1.2080161223989112</v>
      </c>
      <c r="CE535">
        <f t="shared" si="390"/>
        <v>0.14245515927681285</v>
      </c>
      <c r="CF535">
        <f t="shared" si="391"/>
        <v>51.23343235805919</v>
      </c>
      <c r="CG535">
        <f t="shared" si="392"/>
        <v>0.65392445016270617</v>
      </c>
      <c r="CH535">
        <f t="shared" si="393"/>
        <v>61.66008366536331</v>
      </c>
      <c r="CI535">
        <f t="shared" si="394"/>
        <v>773.07719929883353</v>
      </c>
      <c r="CJ535">
        <f t="shared" si="395"/>
        <v>2.8623164284361083E-2</v>
      </c>
      <c r="CK535">
        <f t="shared" si="396"/>
        <v>0</v>
      </c>
      <c r="CL535">
        <f t="shared" si="397"/>
        <v>1529.2492980957029</v>
      </c>
      <c r="CM535">
        <f t="shared" si="398"/>
        <v>0</v>
      </c>
      <c r="CN535" t="e">
        <f t="shared" si="399"/>
        <v>#DIV/0!</v>
      </c>
      <c r="CO535" t="e">
        <f t="shared" si="400"/>
        <v>#DIV/0!</v>
      </c>
      <c r="CP535" t="e">
        <f>(V535-X535)/(V535-U535)</f>
        <v>#DIV/0!</v>
      </c>
    </row>
    <row r="536" spans="1:94" hidden="1" x14ac:dyDescent="0.3">
      <c r="A536" t="str">
        <f>VLOOKUP(C536,ListCodeMtrx!A$1:B$91,2,TRUE)</f>
        <v>M65</v>
      </c>
      <c r="B536" s="1" t="str">
        <f t="shared" si="401"/>
        <v>400b</v>
      </c>
      <c r="C536" s="11">
        <v>65</v>
      </c>
      <c r="D536" s="4" t="s">
        <v>216</v>
      </c>
      <c r="E536" s="5">
        <v>3</v>
      </c>
      <c r="F536" s="5">
        <v>1</v>
      </c>
      <c r="G536">
        <v>102</v>
      </c>
      <c r="H536" s="12">
        <v>41346</v>
      </c>
      <c r="I536">
        <v>1</v>
      </c>
      <c r="J536" s="1">
        <v>47</v>
      </c>
      <c r="K536" s="6">
        <v>0.62710648148148151</v>
      </c>
      <c r="L536" s="1">
        <v>9071.5</v>
      </c>
      <c r="M536" s="1">
        <v>0</v>
      </c>
      <c r="N536" s="1" t="s">
        <v>178</v>
      </c>
      <c r="O536">
        <f t="shared" si="359"/>
        <v>18.378794629095342</v>
      </c>
      <c r="P536">
        <f t="shared" si="360"/>
        <v>0.2328689174334789</v>
      </c>
      <c r="Q536">
        <f t="shared" si="361"/>
        <v>250.58900147425504</v>
      </c>
      <c r="R536" s="1">
        <v>30.391323089599609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t="e">
        <f t="shared" si="362"/>
        <v>#DIV/0!</v>
      </c>
      <c r="AA536" t="e">
        <f t="shared" si="363"/>
        <v>#DIV/0!</v>
      </c>
      <c r="AB536" t="e">
        <f t="shared" si="364"/>
        <v>#DIV/0!</v>
      </c>
      <c r="AC536" s="1">
        <v>-1</v>
      </c>
      <c r="AD536" s="1">
        <v>0.85</v>
      </c>
      <c r="AE536" s="1">
        <v>0.85</v>
      </c>
      <c r="AF536" s="1">
        <v>9.9544057846069336</v>
      </c>
      <c r="AG536">
        <f t="shared" si="365"/>
        <v>0.84999999999999987</v>
      </c>
      <c r="AH536">
        <f t="shared" si="366"/>
        <v>1.2672501448351166E-2</v>
      </c>
      <c r="AI536" t="e">
        <f t="shared" si="367"/>
        <v>#DIV/0!</v>
      </c>
      <c r="AJ536" t="e">
        <f t="shared" si="368"/>
        <v>#DIV/0!</v>
      </c>
      <c r="AK536" t="e">
        <f t="shared" si="369"/>
        <v>#DIV/0!</v>
      </c>
      <c r="AL536" s="1">
        <v>1732.0699462890625</v>
      </c>
      <c r="AM536" s="1">
        <v>0.5</v>
      </c>
      <c r="AN536" t="e">
        <f t="shared" si="370"/>
        <v>#DIV/0!</v>
      </c>
      <c r="AO536">
        <f t="shared" si="371"/>
        <v>3.8395875728007431</v>
      </c>
      <c r="AP536">
        <f t="shared" si="372"/>
        <v>1.6415480852168542</v>
      </c>
      <c r="AQ536">
        <f t="shared" si="373"/>
        <v>30.391323089599609</v>
      </c>
      <c r="AR536" s="1">
        <v>2</v>
      </c>
      <c r="AS536">
        <f t="shared" si="374"/>
        <v>4.644859790802002</v>
      </c>
      <c r="AT536" s="1">
        <v>1</v>
      </c>
      <c r="AU536">
        <f t="shared" si="375"/>
        <v>9.2897195816040039</v>
      </c>
      <c r="AV536" s="1">
        <v>26.63922119140625</v>
      </c>
      <c r="AW536" s="1">
        <v>25.114435195922852</v>
      </c>
      <c r="AX536" s="1">
        <v>399.52618408203125</v>
      </c>
      <c r="AY536" s="1">
        <v>388.18338012695312</v>
      </c>
      <c r="AZ536" s="1">
        <v>24.845048904418945</v>
      </c>
      <c r="BA536" s="1">
        <v>26.977828979492187</v>
      </c>
      <c r="BB536" s="1">
        <v>71.372962951660156</v>
      </c>
      <c r="BC536" s="1">
        <v>77.499855041503906</v>
      </c>
      <c r="BD536" s="1">
        <v>350.34121704101562</v>
      </c>
      <c r="BE536" s="1">
        <v>1799.059326171875</v>
      </c>
      <c r="BF536" s="1">
        <v>107.99225616455078</v>
      </c>
      <c r="BG536" s="1">
        <v>100.66073608398437</v>
      </c>
      <c r="BH536" s="1">
        <v>1.719635009765625</v>
      </c>
      <c r="BI536" s="1">
        <v>-1.5691146850585937</v>
      </c>
      <c r="BJ536" s="1">
        <v>0.25</v>
      </c>
      <c r="BK536" s="1">
        <v>-1.355140209197998</v>
      </c>
      <c r="BL536" s="1">
        <v>7.355140209197998</v>
      </c>
      <c r="BM536" s="1">
        <v>1</v>
      </c>
      <c r="BN536" s="1">
        <v>0</v>
      </c>
      <c r="BO536" s="1">
        <v>0.15999999642372131</v>
      </c>
      <c r="BP536" s="1">
        <v>111115</v>
      </c>
      <c r="BQ536">
        <f t="shared" si="376"/>
        <v>1.7517060852050779</v>
      </c>
      <c r="BR536">
        <f t="shared" si="377"/>
        <v>3.8395875728007432E-3</v>
      </c>
      <c r="BS536">
        <f t="shared" si="378"/>
        <v>303.54132308959959</v>
      </c>
      <c r="BT536">
        <f t="shared" si="379"/>
        <v>299.78922119140623</v>
      </c>
      <c r="BU536">
        <f t="shared" si="380"/>
        <v>287.84948575356248</v>
      </c>
      <c r="BV536">
        <f t="shared" si="381"/>
        <v>0.27239407266415888</v>
      </c>
      <c r="BW536">
        <f t="shared" si="382"/>
        <v>4.357156208240383</v>
      </c>
      <c r="BX536">
        <f t="shared" si="383"/>
        <v>43.285558776413801</v>
      </c>
      <c r="BY536">
        <f t="shared" si="384"/>
        <v>16.307729796921613</v>
      </c>
      <c r="BZ536">
        <f t="shared" si="385"/>
        <v>28.51527214050293</v>
      </c>
      <c r="CA536">
        <f t="shared" si="386"/>
        <v>3.910336084337025</v>
      </c>
      <c r="CB536">
        <f t="shared" si="387"/>
        <v>0.22717425440019526</v>
      </c>
      <c r="CC536">
        <f t="shared" si="388"/>
        <v>2.7156081230235287</v>
      </c>
      <c r="CD536">
        <f t="shared" si="389"/>
        <v>1.1947279613134962</v>
      </c>
      <c r="CE536">
        <f t="shared" si="390"/>
        <v>0.14248478804285131</v>
      </c>
      <c r="CF536">
        <f t="shared" si="391"/>
        <v>25.224473342949157</v>
      </c>
      <c r="CG536">
        <f t="shared" si="392"/>
        <v>0.64554283955253666</v>
      </c>
      <c r="CH536">
        <f t="shared" si="393"/>
        <v>61.908328976417913</v>
      </c>
      <c r="CI536">
        <f t="shared" si="394"/>
        <v>385.51253817835311</v>
      </c>
      <c r="CJ536">
        <f t="shared" si="395"/>
        <v>2.9513967806714139E-2</v>
      </c>
      <c r="CK536">
        <f t="shared" si="396"/>
        <v>0</v>
      </c>
      <c r="CL536">
        <f t="shared" si="397"/>
        <v>1529.2004272460936</v>
      </c>
      <c r="CM536">
        <f t="shared" si="398"/>
        <v>0</v>
      </c>
      <c r="CN536" t="e">
        <f t="shared" si="399"/>
        <v>#DIV/0!</v>
      </c>
      <c r="CO536" t="e">
        <f t="shared" si="400"/>
        <v>#DIV/0!</v>
      </c>
      <c r="CP536" t="e">
        <f>(V536-X536)/(V536-U536)</f>
        <v>#DIV/0!</v>
      </c>
    </row>
    <row r="537" spans="1:94" hidden="1" x14ac:dyDescent="0.3">
      <c r="A537" t="str">
        <f>VLOOKUP(C537,ListCodeMtrx!A$1:B$91,2,TRUE)</f>
        <v>M65</v>
      </c>
      <c r="B537" s="1" t="str">
        <f t="shared" si="401"/>
        <v>400F</v>
      </c>
      <c r="C537" s="8">
        <v>65</v>
      </c>
      <c r="D537" s="4" t="s">
        <v>216</v>
      </c>
      <c r="E537" s="5">
        <v>3</v>
      </c>
      <c r="F537" s="5">
        <v>1</v>
      </c>
      <c r="G537">
        <v>102</v>
      </c>
      <c r="H537" s="13">
        <v>41346</v>
      </c>
      <c r="I537" s="8">
        <v>1</v>
      </c>
      <c r="J537" s="9">
        <v>48</v>
      </c>
      <c r="K537" s="6">
        <v>0.62739583333333337</v>
      </c>
      <c r="L537" s="9">
        <v>9087.5</v>
      </c>
      <c r="M537" s="9">
        <v>0</v>
      </c>
      <c r="N537" s="1" t="s">
        <v>179</v>
      </c>
      <c r="O537" s="7">
        <f t="shared" si="359"/>
        <v>19.24782621420659</v>
      </c>
      <c r="P537" s="7">
        <f t="shared" si="360"/>
        <v>0.233397445021051</v>
      </c>
      <c r="Q537" s="7">
        <f t="shared" si="361"/>
        <v>245.395960218987</v>
      </c>
      <c r="R537" s="9">
        <v>30.368614196777344</v>
      </c>
      <c r="S537" s="9">
        <v>6</v>
      </c>
      <c r="T537" s="9">
        <v>6</v>
      </c>
      <c r="U537" s="9">
        <v>0</v>
      </c>
      <c r="V537" s="9">
        <v>0</v>
      </c>
      <c r="W537" s="9">
        <v>250.430908203125</v>
      </c>
      <c r="X537" s="9">
        <v>527.5272216796875</v>
      </c>
      <c r="Y537" s="9">
        <v>395.78173828125</v>
      </c>
      <c r="Z537" s="8" t="e">
        <f t="shared" si="362"/>
        <v>#DIV/0!</v>
      </c>
      <c r="AA537" s="8">
        <f t="shared" si="363"/>
        <v>0.52527396139722682</v>
      </c>
      <c r="AB537" s="8">
        <f t="shared" si="364"/>
        <v>0.24974158296314963</v>
      </c>
      <c r="AC537" s="9">
        <v>-1</v>
      </c>
      <c r="AD537" s="9">
        <v>0.85</v>
      </c>
      <c r="AE537" s="9">
        <v>0.85</v>
      </c>
      <c r="AF537" s="9">
        <v>9.9544057846069336</v>
      </c>
      <c r="AG537" s="8">
        <f t="shared" si="365"/>
        <v>0.84999999999999987</v>
      </c>
      <c r="AH537" s="8">
        <f t="shared" si="366"/>
        <v>1.3241658168917134E-2</v>
      </c>
      <c r="AI537" s="8">
        <f t="shared" si="367"/>
        <v>0.47545014852599571</v>
      </c>
      <c r="AJ537" s="8">
        <f t="shared" si="368"/>
        <v>2.1064780919606343</v>
      </c>
      <c r="AK537" s="8">
        <f t="shared" si="369"/>
        <v>-1</v>
      </c>
      <c r="AL537" s="9">
        <v>1798.9417724609375</v>
      </c>
      <c r="AM537" s="9">
        <v>0.5</v>
      </c>
      <c r="AN537" s="8">
        <f t="shared" si="370"/>
        <v>190.93999051299465</v>
      </c>
      <c r="AO537" s="8">
        <f t="shared" si="371"/>
        <v>3.829750576834436</v>
      </c>
      <c r="AP537" s="8">
        <f t="shared" si="372"/>
        <v>1.6337623414692284</v>
      </c>
      <c r="AQ537" s="8">
        <f t="shared" si="373"/>
        <v>30.368614196777344</v>
      </c>
      <c r="AR537" s="9">
        <v>2</v>
      </c>
      <c r="AS537" s="8">
        <f t="shared" si="374"/>
        <v>4.644859790802002</v>
      </c>
      <c r="AT537" s="9">
        <v>1</v>
      </c>
      <c r="AU537" s="8">
        <f t="shared" si="375"/>
        <v>9.2897195816040039</v>
      </c>
      <c r="AV537" s="9">
        <v>26.6429443359375</v>
      </c>
      <c r="AW537" s="9">
        <v>25.114246368408203</v>
      </c>
      <c r="AX537" s="9">
        <v>400.52389526367187</v>
      </c>
      <c r="AY537" s="9">
        <v>388.68600463867187</v>
      </c>
      <c r="AZ537" s="9">
        <v>24.871513366699219</v>
      </c>
      <c r="BA537" s="9">
        <v>26.998794555664063</v>
      </c>
      <c r="BB537" s="9">
        <v>71.433631896972656</v>
      </c>
      <c r="BC537" s="9">
        <v>77.543403625488281</v>
      </c>
      <c r="BD537" s="9">
        <v>350.33938598632812</v>
      </c>
      <c r="BE537" s="9">
        <v>1798.9417724609375</v>
      </c>
      <c r="BF537" s="9">
        <v>107.71286773681641</v>
      </c>
      <c r="BG537" s="9">
        <v>100.66116333007812</v>
      </c>
      <c r="BH537" s="9">
        <v>1.719635009765625</v>
      </c>
      <c r="BI537" s="9">
        <v>-1.5691146850585937</v>
      </c>
      <c r="BJ537" s="9">
        <v>0.5</v>
      </c>
      <c r="BK537" s="9">
        <v>-1.355140209197998</v>
      </c>
      <c r="BL537" s="9">
        <v>7.355140209197998</v>
      </c>
      <c r="BM537" s="9">
        <v>1</v>
      </c>
      <c r="BN537" s="9">
        <v>0</v>
      </c>
      <c r="BO537" s="9">
        <v>0.15999999642372131</v>
      </c>
      <c r="BP537" s="9">
        <v>111115</v>
      </c>
      <c r="BQ537" s="8">
        <f t="shared" si="376"/>
        <v>1.7516969299316405</v>
      </c>
      <c r="BR537" s="8">
        <f t="shared" si="377"/>
        <v>3.8297505768344359E-3</v>
      </c>
      <c r="BS537" s="8">
        <f t="shared" si="378"/>
        <v>303.51861419677732</v>
      </c>
      <c r="BT537" s="8">
        <f t="shared" si="379"/>
        <v>299.79294433593748</v>
      </c>
      <c r="BU537" s="8">
        <f t="shared" si="380"/>
        <v>287.83067716023288</v>
      </c>
      <c r="BV537" s="8">
        <f t="shared" si="381"/>
        <v>0.27508592819913724</v>
      </c>
      <c r="BW537" s="8">
        <f t="shared" si="382"/>
        <v>4.3514924099521526</v>
      </c>
      <c r="BX537" s="8">
        <f t="shared" si="383"/>
        <v>43.229109082349552</v>
      </c>
      <c r="BY537" s="8">
        <f t="shared" si="384"/>
        <v>16.23031452668549</v>
      </c>
      <c r="BZ537" s="8">
        <f t="shared" si="385"/>
        <v>28.505779266357422</v>
      </c>
      <c r="CA537" s="8">
        <f t="shared" si="386"/>
        <v>3.9081808823196544</v>
      </c>
      <c r="CB537" s="8">
        <f t="shared" si="387"/>
        <v>0.2276772205199708</v>
      </c>
      <c r="CC537" s="8">
        <f t="shared" si="388"/>
        <v>2.7177300684829242</v>
      </c>
      <c r="CD537" s="8">
        <f t="shared" si="389"/>
        <v>1.1904508138367302</v>
      </c>
      <c r="CE537" s="8">
        <f t="shared" si="390"/>
        <v>0.1428013661550134</v>
      </c>
      <c r="CF537" s="8">
        <f t="shared" si="391"/>
        <v>24.701842832144806</v>
      </c>
      <c r="CG537" s="8">
        <f t="shared" si="392"/>
        <v>0.63134755893027494</v>
      </c>
      <c r="CH537" s="8">
        <f t="shared" si="393"/>
        <v>62.042455702412269</v>
      </c>
      <c r="CI537" s="8">
        <f t="shared" si="394"/>
        <v>385.88887334090538</v>
      </c>
      <c r="CJ537" s="8">
        <f t="shared" si="395"/>
        <v>3.0946277225455704E-2</v>
      </c>
      <c r="CK537" s="8">
        <f t="shared" si="396"/>
        <v>0</v>
      </c>
      <c r="CL537" s="8">
        <f t="shared" si="397"/>
        <v>1529.1005065917966</v>
      </c>
      <c r="CM537" s="8">
        <f t="shared" si="398"/>
        <v>277.0963134765625</v>
      </c>
      <c r="CN537" s="8">
        <f t="shared" si="399"/>
        <v>0.24974158296314963</v>
      </c>
      <c r="CO537" s="8" t="e">
        <f t="shared" si="400"/>
        <v>#DIV/0!</v>
      </c>
      <c r="CP537" s="19" t="e">
        <v>#DIV/0!</v>
      </c>
    </row>
    <row r="538" spans="1:94" hidden="1" x14ac:dyDescent="0.3">
      <c r="A538" t="str">
        <f>VLOOKUP(C538,ListCodeMtrx!A$1:B$91,2,TRUE)</f>
        <v>M3</v>
      </c>
      <c r="B538" s="1" t="str">
        <f t="shared" si="401"/>
        <v>400a</v>
      </c>
      <c r="C538" s="11">
        <v>3</v>
      </c>
      <c r="D538" s="4" t="s">
        <v>192</v>
      </c>
      <c r="E538" s="5">
        <v>1</v>
      </c>
      <c r="F538" s="5">
        <v>1</v>
      </c>
      <c r="G538">
        <v>103</v>
      </c>
      <c r="H538" s="12">
        <v>41347</v>
      </c>
      <c r="I538">
        <v>1</v>
      </c>
      <c r="J538" s="1">
        <v>1</v>
      </c>
      <c r="K538" s="6">
        <v>0.46375</v>
      </c>
      <c r="L538" s="1">
        <v>772</v>
      </c>
      <c r="M538" s="1">
        <v>0</v>
      </c>
      <c r="N538" s="1" t="s">
        <v>177</v>
      </c>
      <c r="O538">
        <f t="shared" si="359"/>
        <v>21.348522424236954</v>
      </c>
      <c r="P538">
        <f t="shared" si="360"/>
        <v>0.16470170250152441</v>
      </c>
      <c r="Q538">
        <f t="shared" si="361"/>
        <v>169.5841348479758</v>
      </c>
      <c r="R538" s="1">
        <v>29.856355667114258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t="e">
        <f t="shared" si="362"/>
        <v>#DIV/0!</v>
      </c>
      <c r="AA538" t="e">
        <f t="shared" si="363"/>
        <v>#DIV/0!</v>
      </c>
      <c r="AB538" t="e">
        <f t="shared" si="364"/>
        <v>#DIV/0!</v>
      </c>
      <c r="AC538" s="1">
        <v>-1</v>
      </c>
      <c r="AD538" s="1">
        <v>0.85</v>
      </c>
      <c r="AE538" s="1">
        <v>0.85</v>
      </c>
      <c r="AF538" s="1">
        <v>9.9781646728515625</v>
      </c>
      <c r="AG538">
        <f t="shared" si="365"/>
        <v>0.85</v>
      </c>
      <c r="AH538">
        <f t="shared" si="366"/>
        <v>1.4614335414292502E-2</v>
      </c>
      <c r="AI538" t="e">
        <f t="shared" si="367"/>
        <v>#DIV/0!</v>
      </c>
      <c r="AJ538" t="e">
        <f t="shared" si="368"/>
        <v>#DIV/0!</v>
      </c>
      <c r="AK538" t="e">
        <f t="shared" si="369"/>
        <v>#DIV/0!</v>
      </c>
      <c r="AL538" s="1">
        <v>0</v>
      </c>
      <c r="AM538" s="1">
        <v>0.5</v>
      </c>
      <c r="AN538" t="e">
        <f t="shared" si="370"/>
        <v>#DIV/0!</v>
      </c>
      <c r="AO538">
        <f t="shared" si="371"/>
        <v>3.0775382472309856</v>
      </c>
      <c r="AP538">
        <f t="shared" si="372"/>
        <v>1.8559987599969308</v>
      </c>
      <c r="AQ538">
        <f t="shared" si="373"/>
        <v>29.856355667114258</v>
      </c>
      <c r="AR538" s="1">
        <v>2</v>
      </c>
      <c r="AS538">
        <f t="shared" si="374"/>
        <v>4.644859790802002</v>
      </c>
      <c r="AT538" s="1">
        <v>1</v>
      </c>
      <c r="AU538">
        <f t="shared" si="375"/>
        <v>9.2897195816040039</v>
      </c>
      <c r="AV538" s="1">
        <v>26.498502731323242</v>
      </c>
      <c r="AW538" s="1">
        <v>25.124834060668945</v>
      </c>
      <c r="AX538" s="1">
        <v>401.46636962890625</v>
      </c>
      <c r="AY538" s="1">
        <v>388.59396362304687</v>
      </c>
      <c r="AZ538" s="1">
        <v>21.768074035644531</v>
      </c>
      <c r="BA538" s="1">
        <v>23.484018325805664</v>
      </c>
      <c r="BB538" s="1">
        <v>63.201183319091797</v>
      </c>
      <c r="BC538" s="1">
        <v>68.183242797851562</v>
      </c>
      <c r="BD538" s="1">
        <v>350.275390625</v>
      </c>
      <c r="BE538" s="1">
        <v>1799.0814208984375</v>
      </c>
      <c r="BF538" s="1">
        <v>960.57958984375</v>
      </c>
      <c r="BG538" s="1">
        <v>100.89521026611328</v>
      </c>
      <c r="BH538" s="1">
        <v>-6.5676474571228027</v>
      </c>
      <c r="BI538" s="1">
        <v>-0.99681246280670166</v>
      </c>
      <c r="BJ538" s="1">
        <v>0.25</v>
      </c>
      <c r="BK538" s="1">
        <v>-1.355140209197998</v>
      </c>
      <c r="BL538" s="1">
        <v>7.355140209197998</v>
      </c>
      <c r="BM538" s="1">
        <v>1</v>
      </c>
      <c r="BN538" s="1">
        <v>0</v>
      </c>
      <c r="BO538" s="1">
        <v>0.15999999642372131</v>
      </c>
      <c r="BP538" s="1">
        <v>111115</v>
      </c>
      <c r="BQ538">
        <f t="shared" si="376"/>
        <v>1.7513769531249999</v>
      </c>
      <c r="BR538">
        <f t="shared" si="377"/>
        <v>3.0775382472309856E-3</v>
      </c>
      <c r="BS538">
        <f t="shared" si="378"/>
        <v>303.00635566711424</v>
      </c>
      <c r="BT538">
        <f t="shared" si="379"/>
        <v>299.64850273132322</v>
      </c>
      <c r="BU538">
        <f t="shared" si="380"/>
        <v>287.85302090973346</v>
      </c>
      <c r="BV538">
        <f t="shared" si="381"/>
        <v>0.41360990231934242</v>
      </c>
      <c r="BW538">
        <f t="shared" si="382"/>
        <v>4.2254237268723509</v>
      </c>
      <c r="BX538">
        <f t="shared" si="383"/>
        <v>41.879329214218444</v>
      </c>
      <c r="BY538">
        <f t="shared" si="384"/>
        <v>18.39531088841278</v>
      </c>
      <c r="BZ538">
        <f t="shared" si="385"/>
        <v>28.17742919921875</v>
      </c>
      <c r="CA538">
        <f t="shared" si="386"/>
        <v>3.8342692114840338</v>
      </c>
      <c r="CB538">
        <f t="shared" si="387"/>
        <v>0.16183249982991244</v>
      </c>
      <c r="CC538">
        <f t="shared" si="388"/>
        <v>2.3694249668754201</v>
      </c>
      <c r="CD538">
        <f t="shared" si="389"/>
        <v>1.4648442446086136</v>
      </c>
      <c r="CE538">
        <f t="shared" si="390"/>
        <v>0.10139923752212138</v>
      </c>
      <c r="CF538">
        <f t="shared" si="391"/>
        <v>17.110226943283429</v>
      </c>
      <c r="CG538">
        <f t="shared" si="392"/>
        <v>0.43640444969052539</v>
      </c>
      <c r="CH538">
        <f t="shared" si="393"/>
        <v>55.382456716367415</v>
      </c>
      <c r="CI538">
        <f t="shared" si="394"/>
        <v>385.49155509289147</v>
      </c>
      <c r="CJ538">
        <f t="shared" si="395"/>
        <v>3.0670804677778135E-2</v>
      </c>
      <c r="CK538">
        <f t="shared" si="396"/>
        <v>0</v>
      </c>
      <c r="CL538">
        <f t="shared" si="397"/>
        <v>1529.2192077636719</v>
      </c>
      <c r="CM538">
        <f t="shared" si="398"/>
        <v>0</v>
      </c>
      <c r="CN538" t="e">
        <f t="shared" si="399"/>
        <v>#DIV/0!</v>
      </c>
      <c r="CO538" t="e">
        <f t="shared" si="400"/>
        <v>#DIV/0!</v>
      </c>
      <c r="CP538" t="e">
        <f>(V538-X538)/(V538-U538)</f>
        <v>#DIV/0!</v>
      </c>
    </row>
    <row r="539" spans="1:94" x14ac:dyDescent="0.3">
      <c r="A539" s="40" t="str">
        <f>VLOOKUP(C539,ListCodeMtrx!A$1:B$91,2,TRUE)</f>
        <v>M3</v>
      </c>
      <c r="B539" s="1">
        <f t="shared" si="401"/>
        <v>50</v>
      </c>
      <c r="C539" s="11">
        <v>3</v>
      </c>
      <c r="D539" s="4" t="s">
        <v>192</v>
      </c>
      <c r="E539" s="5">
        <v>1</v>
      </c>
      <c r="F539" s="5">
        <v>1</v>
      </c>
      <c r="G539">
        <v>103</v>
      </c>
      <c r="H539" s="12">
        <v>41347</v>
      </c>
      <c r="I539">
        <v>1</v>
      </c>
      <c r="J539" s="1">
        <v>2</v>
      </c>
      <c r="K539" s="6">
        <v>0.46565972222222229</v>
      </c>
      <c r="L539" s="1">
        <v>937</v>
      </c>
      <c r="M539" s="1">
        <v>0</v>
      </c>
      <c r="N539" s="1">
        <v>50</v>
      </c>
      <c r="O539" s="7">
        <f t="shared" si="359"/>
        <v>-3.0907205528909771</v>
      </c>
      <c r="P539" s="7">
        <f t="shared" si="360"/>
        <v>0.17454229339292643</v>
      </c>
      <c r="Q539" s="7">
        <f t="shared" si="361"/>
        <v>72.049662140011606</v>
      </c>
      <c r="R539" s="1">
        <v>30.063259124755859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Z539" t="e">
        <f t="shared" si="362"/>
        <v>#DIV/0!</v>
      </c>
      <c r="AA539" t="e">
        <f t="shared" si="363"/>
        <v>#DIV/0!</v>
      </c>
      <c r="AB539" t="e">
        <f t="shared" si="364"/>
        <v>#DIV/0!</v>
      </c>
      <c r="AC539" s="1">
        <v>-1</v>
      </c>
      <c r="AD539" s="1">
        <v>0.85</v>
      </c>
      <c r="AE539" s="1">
        <v>0.85</v>
      </c>
      <c r="AF539" s="1">
        <v>9.9544057846069336</v>
      </c>
      <c r="AG539">
        <f t="shared" si="365"/>
        <v>0.84999999999999987</v>
      </c>
      <c r="AH539">
        <f t="shared" si="366"/>
        <v>-1.3653211614938984E-3</v>
      </c>
      <c r="AI539" t="e">
        <f t="shared" si="367"/>
        <v>#DIV/0!</v>
      </c>
      <c r="AJ539" t="e">
        <f t="shared" si="368"/>
        <v>#DIV/0!</v>
      </c>
      <c r="AK539" t="e">
        <f t="shared" si="369"/>
        <v>#DIV/0!</v>
      </c>
      <c r="AL539" s="1">
        <v>0</v>
      </c>
      <c r="AM539" s="1">
        <v>0.5</v>
      </c>
      <c r="AN539" t="e">
        <f t="shared" si="370"/>
        <v>#DIV/0!</v>
      </c>
      <c r="AO539">
        <f t="shared" si="371"/>
        <v>3.1245310910261597</v>
      </c>
      <c r="AP539">
        <f t="shared" si="372"/>
        <v>1.7783302208233831</v>
      </c>
      <c r="AQ539">
        <f t="shared" si="373"/>
        <v>30.063259124755859</v>
      </c>
      <c r="AR539" s="1">
        <v>2</v>
      </c>
      <c r="AS539">
        <f t="shared" si="374"/>
        <v>4.644859790802002</v>
      </c>
      <c r="AT539" s="1">
        <v>1</v>
      </c>
      <c r="AU539">
        <f t="shared" si="375"/>
        <v>9.2897195816040039</v>
      </c>
      <c r="AV539" s="1">
        <v>26.595077514648437</v>
      </c>
      <c r="AW539" s="1">
        <v>25.130743026733398</v>
      </c>
      <c r="AX539" s="1">
        <v>43.279644012451172</v>
      </c>
      <c r="AY539" s="1">
        <v>44.964462280273437</v>
      </c>
      <c r="AZ539" s="1">
        <v>23.01434326171875</v>
      </c>
      <c r="BA539" s="1">
        <v>24.754531860351563</v>
      </c>
      <c r="BB539" s="1">
        <v>66.440673828125</v>
      </c>
      <c r="BC539" s="1">
        <v>71.464469909667969</v>
      </c>
      <c r="BD539" s="1">
        <v>350.21316528320312</v>
      </c>
      <c r="BE539" s="1">
        <v>1801.5330810546875</v>
      </c>
      <c r="BF539" s="1">
        <v>1023.5432739257812</v>
      </c>
      <c r="BG539" s="1">
        <v>100.89565277099609</v>
      </c>
      <c r="BH539" s="1">
        <v>-0.49060964584350586</v>
      </c>
      <c r="BI539" s="1">
        <v>-1.2691742181777954</v>
      </c>
      <c r="BJ539" s="1">
        <v>0.25</v>
      </c>
      <c r="BK539" s="1">
        <v>-1.355140209197998</v>
      </c>
      <c r="BL539" s="1">
        <v>7.355140209197998</v>
      </c>
      <c r="BM539" s="1">
        <v>1</v>
      </c>
      <c r="BN539" s="1">
        <v>0</v>
      </c>
      <c r="BO539" s="1">
        <v>0.15999999642372131</v>
      </c>
      <c r="BP539" s="1">
        <v>111135</v>
      </c>
      <c r="BQ539">
        <f t="shared" si="376"/>
        <v>1.7510658264160155</v>
      </c>
      <c r="BR539">
        <f t="shared" si="377"/>
        <v>3.1245310910261595E-3</v>
      </c>
      <c r="BS539">
        <f t="shared" si="378"/>
        <v>303.21325912475584</v>
      </c>
      <c r="BT539">
        <f t="shared" si="379"/>
        <v>299.74507751464841</v>
      </c>
      <c r="BU539">
        <f t="shared" si="380"/>
        <v>288.24528652596564</v>
      </c>
      <c r="BV539">
        <f t="shared" si="381"/>
        <v>0.40239084639998018</v>
      </c>
      <c r="BW539">
        <f t="shared" si="382"/>
        <v>4.2759548719139744</v>
      </c>
      <c r="BX539">
        <f t="shared" si="383"/>
        <v>42.379971331561272</v>
      </c>
      <c r="BY539">
        <f t="shared" si="384"/>
        <v>17.62543947120971</v>
      </c>
      <c r="BZ539">
        <f t="shared" si="385"/>
        <v>28.329168319702148</v>
      </c>
      <c r="CA539">
        <f t="shared" si="386"/>
        <v>3.8682727589667407</v>
      </c>
      <c r="CB539">
        <f t="shared" si="387"/>
        <v>0.17132334060133619</v>
      </c>
      <c r="CC539">
        <f t="shared" si="388"/>
        <v>2.4976246510905913</v>
      </c>
      <c r="CD539">
        <f t="shared" si="389"/>
        <v>1.3706481078761494</v>
      </c>
      <c r="CE539">
        <f t="shared" si="390"/>
        <v>0.10736171167388593</v>
      </c>
      <c r="CF539">
        <f t="shared" si="391"/>
        <v>7.269497693546195</v>
      </c>
      <c r="CG539">
        <f t="shared" si="392"/>
        <v>1.6023690373724504</v>
      </c>
      <c r="CH539">
        <f t="shared" si="393"/>
        <v>57.760038482226662</v>
      </c>
      <c r="CI539">
        <f t="shared" si="394"/>
        <v>45.413611763177677</v>
      </c>
      <c r="CJ539">
        <f t="shared" si="395"/>
        <v>-3.9309830498339624E-2</v>
      </c>
      <c r="CK539">
        <f t="shared" si="396"/>
        <v>0</v>
      </c>
      <c r="CL539">
        <f t="shared" si="397"/>
        <v>1531.3031188964842</v>
      </c>
      <c r="CM539">
        <f t="shared" si="398"/>
        <v>0</v>
      </c>
      <c r="CN539" t="e">
        <f t="shared" si="399"/>
        <v>#DIV/0!</v>
      </c>
      <c r="CO539" t="e">
        <f t="shared" si="400"/>
        <v>#DIV/0!</v>
      </c>
      <c r="CP539" t="e">
        <f>(V539-X539)/(V539-U539)</f>
        <v>#DIV/0!</v>
      </c>
    </row>
    <row r="540" spans="1:94" x14ac:dyDescent="0.3">
      <c r="A540" s="40" t="str">
        <f>VLOOKUP(C540,ListCodeMtrx!A$1:B$91,2,TRUE)</f>
        <v>M3</v>
      </c>
      <c r="B540" s="1">
        <f t="shared" si="401"/>
        <v>100</v>
      </c>
      <c r="C540" s="11">
        <v>3</v>
      </c>
      <c r="D540" s="4" t="s">
        <v>192</v>
      </c>
      <c r="E540" s="5">
        <v>1</v>
      </c>
      <c r="F540" s="5">
        <v>1</v>
      </c>
      <c r="G540">
        <v>103</v>
      </c>
      <c r="H540" s="12">
        <v>41347</v>
      </c>
      <c r="I540">
        <v>1</v>
      </c>
      <c r="J540" s="1">
        <v>3</v>
      </c>
      <c r="K540" s="6">
        <v>0.46807870370370375</v>
      </c>
      <c r="L540" s="1">
        <v>1146</v>
      </c>
      <c r="M540" s="1">
        <v>0</v>
      </c>
      <c r="N540" s="1">
        <v>100</v>
      </c>
      <c r="O540" s="7">
        <f t="shared" si="359"/>
        <v>4.1374731575173023</v>
      </c>
      <c r="P540" s="7">
        <f t="shared" si="360"/>
        <v>0.19931330534549924</v>
      </c>
      <c r="Q540" s="7">
        <f t="shared" si="361"/>
        <v>63.444986512980293</v>
      </c>
      <c r="R540" s="1">
        <v>30.049098968505859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t="e">
        <f t="shared" si="362"/>
        <v>#DIV/0!</v>
      </c>
      <c r="AA540" t="e">
        <f t="shared" si="363"/>
        <v>#DIV/0!</v>
      </c>
      <c r="AB540" t="e">
        <f t="shared" si="364"/>
        <v>#DIV/0!</v>
      </c>
      <c r="AC540" s="1">
        <v>-1</v>
      </c>
      <c r="AD540" s="1">
        <v>0.85</v>
      </c>
      <c r="AE540" s="1">
        <v>0.85</v>
      </c>
      <c r="AF540" s="1">
        <v>9.9544057846069336</v>
      </c>
      <c r="AG540">
        <f t="shared" si="365"/>
        <v>0.84999999999999987</v>
      </c>
      <c r="AH540">
        <f t="shared" si="366"/>
        <v>3.3561345070356034E-3</v>
      </c>
      <c r="AI540" t="e">
        <f t="shared" si="367"/>
        <v>#DIV/0!</v>
      </c>
      <c r="AJ540" t="e">
        <f t="shared" si="368"/>
        <v>#DIV/0!</v>
      </c>
      <c r="AK540" t="e">
        <f t="shared" si="369"/>
        <v>#DIV/0!</v>
      </c>
      <c r="AL540" s="1">
        <v>0</v>
      </c>
      <c r="AM540" s="1">
        <v>0.5</v>
      </c>
      <c r="AN540" t="e">
        <f t="shared" si="370"/>
        <v>#DIV/0!</v>
      </c>
      <c r="AO540">
        <f t="shared" si="371"/>
        <v>3.2100132570028674</v>
      </c>
      <c r="AP540">
        <f t="shared" si="372"/>
        <v>1.6026585457435534</v>
      </c>
      <c r="AQ540">
        <f t="shared" si="373"/>
        <v>30.049098968505859</v>
      </c>
      <c r="AR540" s="1">
        <v>2</v>
      </c>
      <c r="AS540">
        <f t="shared" si="374"/>
        <v>4.644859790802002</v>
      </c>
      <c r="AT540" s="1">
        <v>1</v>
      </c>
      <c r="AU540">
        <f t="shared" si="375"/>
        <v>9.2897195816040039</v>
      </c>
      <c r="AV540" s="1">
        <v>26.656770706176758</v>
      </c>
      <c r="AW540" s="1">
        <v>25.122255325317383</v>
      </c>
      <c r="AX540" s="1">
        <v>101.94850921630859</v>
      </c>
      <c r="AY540" s="1">
        <v>99.405746459960938</v>
      </c>
      <c r="AZ540" s="1">
        <v>24.679161071777344</v>
      </c>
      <c r="BA540" s="1">
        <v>26.462217330932617</v>
      </c>
      <c r="BB540" s="1">
        <v>70.985771179199219</v>
      </c>
      <c r="BC540" s="1">
        <v>76.114456176757813</v>
      </c>
      <c r="BD540" s="1">
        <v>350.52951049804687</v>
      </c>
      <c r="BE540" s="1">
        <v>1800.906982421875</v>
      </c>
      <c r="BF540" s="1">
        <v>1088.62646484375</v>
      </c>
      <c r="BG540" s="1">
        <v>100.89182281494141</v>
      </c>
      <c r="BH540" s="1">
        <v>-0.83685445785522461</v>
      </c>
      <c r="BI540" s="1">
        <v>-1.3569332361221313</v>
      </c>
      <c r="BJ540" s="1">
        <v>0.25</v>
      </c>
      <c r="BK540" s="1">
        <v>-1.355140209197998</v>
      </c>
      <c r="BL540" s="1">
        <v>7.355140209197998</v>
      </c>
      <c r="BM540" s="1">
        <v>1</v>
      </c>
      <c r="BN540" s="1">
        <v>0</v>
      </c>
      <c r="BO540" s="1">
        <v>0.15999999642372131</v>
      </c>
      <c r="BP540" s="1">
        <v>111115</v>
      </c>
      <c r="BQ540">
        <f t="shared" si="376"/>
        <v>1.7526475524902343</v>
      </c>
      <c r="BR540">
        <f t="shared" si="377"/>
        <v>3.2100132570028676E-3</v>
      </c>
      <c r="BS540">
        <f t="shared" si="378"/>
        <v>303.19909896850584</v>
      </c>
      <c r="BT540">
        <f t="shared" si="379"/>
        <v>299.80677070617674</v>
      </c>
      <c r="BU540">
        <f t="shared" si="380"/>
        <v>288.14511074695474</v>
      </c>
      <c r="BV540">
        <f t="shared" si="381"/>
        <v>0.39142893994545791</v>
      </c>
      <c r="BW540">
        <f t="shared" si="382"/>
        <v>4.2724798879864787</v>
      </c>
      <c r="BX540">
        <f t="shared" si="383"/>
        <v>42.347137446641042</v>
      </c>
      <c r="BY540">
        <f t="shared" si="384"/>
        <v>15.884920115708425</v>
      </c>
      <c r="BZ540">
        <f t="shared" si="385"/>
        <v>28.352934837341309</v>
      </c>
      <c r="CA540">
        <f t="shared" si="386"/>
        <v>3.8736224054009827</v>
      </c>
      <c r="CB540">
        <f t="shared" si="387"/>
        <v>0.1951268098236654</v>
      </c>
      <c r="CC540">
        <f t="shared" si="388"/>
        <v>2.6698213422429253</v>
      </c>
      <c r="CD540">
        <f t="shared" si="389"/>
        <v>1.2038010631580573</v>
      </c>
      <c r="CE540">
        <f t="shared" si="390"/>
        <v>0.12232360133325072</v>
      </c>
      <c r="CF540">
        <f t="shared" si="391"/>
        <v>6.4010803377639549</v>
      </c>
      <c r="CG540">
        <f t="shared" si="392"/>
        <v>0.63824264463961278</v>
      </c>
      <c r="CH540">
        <f t="shared" si="393"/>
        <v>61.968235418880901</v>
      </c>
      <c r="CI540">
        <f t="shared" si="394"/>
        <v>98.804480865926294</v>
      </c>
      <c r="CJ540">
        <f t="shared" si="395"/>
        <v>2.5949421364021556E-2</v>
      </c>
      <c r="CK540">
        <f t="shared" si="396"/>
        <v>0</v>
      </c>
      <c r="CL540">
        <f t="shared" si="397"/>
        <v>1530.7709350585935</v>
      </c>
      <c r="CM540">
        <f t="shared" si="398"/>
        <v>0</v>
      </c>
      <c r="CN540" t="e">
        <f t="shared" si="399"/>
        <v>#DIV/0!</v>
      </c>
      <c r="CO540" t="e">
        <f t="shared" si="400"/>
        <v>#DIV/0!</v>
      </c>
      <c r="CP540" s="11" t="e">
        <v>#DIV/0!</v>
      </c>
    </row>
    <row r="541" spans="1:94" x14ac:dyDescent="0.3">
      <c r="A541" s="40" t="str">
        <f>VLOOKUP(C541,ListCodeMtrx!A$1:B$91,2,TRUE)</f>
        <v>M3</v>
      </c>
      <c r="B541" s="1">
        <f t="shared" si="401"/>
        <v>250</v>
      </c>
      <c r="C541" s="11">
        <v>3</v>
      </c>
      <c r="D541" s="4" t="s">
        <v>192</v>
      </c>
      <c r="E541" s="5">
        <v>1</v>
      </c>
      <c r="F541" s="5">
        <v>1</v>
      </c>
      <c r="G541">
        <v>103</v>
      </c>
      <c r="H541" s="12">
        <v>41347</v>
      </c>
      <c r="I541">
        <v>1</v>
      </c>
      <c r="J541" s="1">
        <v>4</v>
      </c>
      <c r="K541" s="6">
        <v>0.47005787037037039</v>
      </c>
      <c r="L541" s="1">
        <v>1317</v>
      </c>
      <c r="M541" s="1">
        <v>0</v>
      </c>
      <c r="N541" s="1">
        <v>250</v>
      </c>
      <c r="O541" s="7">
        <f t="shared" si="359"/>
        <v>14.993288333588511</v>
      </c>
      <c r="P541" s="7">
        <f t="shared" si="360"/>
        <v>0.21034163205127077</v>
      </c>
      <c r="Q541" s="7">
        <f t="shared" si="361"/>
        <v>122.02265666418943</v>
      </c>
      <c r="R541" s="1">
        <v>30.021577835083008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t="e">
        <f t="shared" si="362"/>
        <v>#DIV/0!</v>
      </c>
      <c r="AA541" t="e">
        <f t="shared" si="363"/>
        <v>#DIV/0!</v>
      </c>
      <c r="AB541" t="e">
        <f t="shared" si="364"/>
        <v>#DIV/0!</v>
      </c>
      <c r="AC541" s="1">
        <v>-1</v>
      </c>
      <c r="AD541" s="1">
        <v>0.85</v>
      </c>
      <c r="AE541" s="1">
        <v>0.85</v>
      </c>
      <c r="AF541" s="1">
        <v>9.9544057846069336</v>
      </c>
      <c r="AG541">
        <f t="shared" si="365"/>
        <v>0.84999999999999987</v>
      </c>
      <c r="AH541">
        <f t="shared" si="366"/>
        <v>1.044696301968063E-2</v>
      </c>
      <c r="AI541" t="e">
        <f t="shared" si="367"/>
        <v>#DIV/0!</v>
      </c>
      <c r="AJ541" t="e">
        <f t="shared" si="368"/>
        <v>#DIV/0!</v>
      </c>
      <c r="AK541" t="e">
        <f t="shared" si="369"/>
        <v>#DIV/0!</v>
      </c>
      <c r="AL541" s="1">
        <v>0</v>
      </c>
      <c r="AM541" s="1">
        <v>0.5</v>
      </c>
      <c r="AN541" t="e">
        <f t="shared" si="370"/>
        <v>#DIV/0!</v>
      </c>
      <c r="AO541">
        <f t="shared" si="371"/>
        <v>3.1182863338563505</v>
      </c>
      <c r="AP541">
        <f t="shared" si="372"/>
        <v>1.4760181134095385</v>
      </c>
      <c r="AQ541">
        <f t="shared" si="373"/>
        <v>30.021577835083008</v>
      </c>
      <c r="AR541" s="1">
        <v>2</v>
      </c>
      <c r="AS541">
        <f t="shared" si="374"/>
        <v>4.644859790802002</v>
      </c>
      <c r="AT541" s="1">
        <v>1</v>
      </c>
      <c r="AU541">
        <f t="shared" si="375"/>
        <v>9.2897195816040039</v>
      </c>
      <c r="AV541" s="1">
        <v>26.663446426391602</v>
      </c>
      <c r="AW541" s="1">
        <v>25.126052856445313</v>
      </c>
      <c r="AX541" s="1">
        <v>251.68182373046875</v>
      </c>
      <c r="AY541" s="1">
        <v>242.69216918945312</v>
      </c>
      <c r="AZ541" s="1">
        <v>25.921283721923828</v>
      </c>
      <c r="BA541" s="1">
        <v>27.651889801025391</v>
      </c>
      <c r="BB541" s="1">
        <v>74.525657653808594</v>
      </c>
      <c r="BC541" s="1">
        <v>79.501274108886719</v>
      </c>
      <c r="BD541" s="1">
        <v>350.40438842773437</v>
      </c>
      <c r="BE541" s="1">
        <v>1801.0625</v>
      </c>
      <c r="BF541" s="1">
        <v>1120.055908203125</v>
      </c>
      <c r="BG541" s="1">
        <v>100.88695526123047</v>
      </c>
      <c r="BH541" s="1">
        <v>-2.9997267723083496</v>
      </c>
      <c r="BI541" s="1">
        <v>-1.4479538202285767</v>
      </c>
      <c r="BJ541" s="1">
        <v>0.25</v>
      </c>
      <c r="BK541" s="1">
        <v>-1.355140209197998</v>
      </c>
      <c r="BL541" s="1">
        <v>7.355140209197998</v>
      </c>
      <c r="BM541" s="1">
        <v>1</v>
      </c>
      <c r="BN541" s="1">
        <v>0</v>
      </c>
      <c r="BO541" s="1">
        <v>0.15999999642372131</v>
      </c>
      <c r="BP541" s="1">
        <v>111115</v>
      </c>
      <c r="BQ541">
        <f t="shared" si="376"/>
        <v>1.7520219421386718</v>
      </c>
      <c r="BR541">
        <f t="shared" si="377"/>
        <v>3.1182863338563506E-3</v>
      </c>
      <c r="BS541">
        <f t="shared" si="378"/>
        <v>303.17157783508299</v>
      </c>
      <c r="BT541">
        <f t="shared" si="379"/>
        <v>299.81344642639158</v>
      </c>
      <c r="BU541">
        <f t="shared" si="380"/>
        <v>288.16999355889857</v>
      </c>
      <c r="BV541">
        <f t="shared" si="381"/>
        <v>0.40788990385263874</v>
      </c>
      <c r="BW541">
        <f t="shared" si="382"/>
        <v>4.2657330826540623</v>
      </c>
      <c r="BX541">
        <f t="shared" si="383"/>
        <v>42.282305691639074</v>
      </c>
      <c r="BY541">
        <f t="shared" si="384"/>
        <v>14.630415890613683</v>
      </c>
      <c r="BZ541">
        <f t="shared" si="385"/>
        <v>28.342512130737305</v>
      </c>
      <c r="CA541">
        <f t="shared" si="386"/>
        <v>3.8712755464362401</v>
      </c>
      <c r="CB541">
        <f t="shared" si="387"/>
        <v>0.20568444077860853</v>
      </c>
      <c r="CC541">
        <f t="shared" si="388"/>
        <v>2.7897149692445238</v>
      </c>
      <c r="CD541">
        <f t="shared" si="389"/>
        <v>1.0815605771917163</v>
      </c>
      <c r="CE541">
        <f t="shared" si="390"/>
        <v>0.12896323716346769</v>
      </c>
      <c r="CF541">
        <f t="shared" si="391"/>
        <v>12.310494303736565</v>
      </c>
      <c r="CG541">
        <f t="shared" si="392"/>
        <v>0.50278777873930791</v>
      </c>
      <c r="CH541">
        <f t="shared" si="393"/>
        <v>64.938370973332525</v>
      </c>
      <c r="CI541">
        <f t="shared" si="394"/>
        <v>240.51331555748487</v>
      </c>
      <c r="CJ541">
        <f t="shared" si="395"/>
        <v>4.0481738720366214E-2</v>
      </c>
      <c r="CK541">
        <f t="shared" si="396"/>
        <v>0</v>
      </c>
      <c r="CL541">
        <f t="shared" si="397"/>
        <v>1530.9031249999998</v>
      </c>
      <c r="CM541">
        <f t="shared" si="398"/>
        <v>0</v>
      </c>
      <c r="CN541" t="e">
        <f t="shared" si="399"/>
        <v>#DIV/0!</v>
      </c>
      <c r="CO541" t="e">
        <f t="shared" si="400"/>
        <v>#DIV/0!</v>
      </c>
      <c r="CP541" t="e">
        <v>#DIV/0!</v>
      </c>
    </row>
    <row r="542" spans="1:94" x14ac:dyDescent="0.3">
      <c r="A542" s="40" t="str">
        <f>VLOOKUP(C542,ListCodeMtrx!A$1:B$91,2,TRUE)</f>
        <v>M3</v>
      </c>
      <c r="B542" s="1">
        <f t="shared" si="401"/>
        <v>600</v>
      </c>
      <c r="C542" s="11">
        <v>3</v>
      </c>
      <c r="D542" s="4" t="s">
        <v>192</v>
      </c>
      <c r="E542" s="5">
        <v>1</v>
      </c>
      <c r="F542" s="5">
        <v>1</v>
      </c>
      <c r="G542">
        <v>103</v>
      </c>
      <c r="H542" s="12">
        <v>41347</v>
      </c>
      <c r="I542">
        <v>1</v>
      </c>
      <c r="J542" s="1">
        <v>5</v>
      </c>
      <c r="K542" s="6">
        <v>0.47247685185185184</v>
      </c>
      <c r="L542" s="1">
        <v>1526</v>
      </c>
      <c r="M542" s="1">
        <v>0</v>
      </c>
      <c r="N542" s="1">
        <v>600</v>
      </c>
      <c r="O542" s="7">
        <f t="shared" si="359"/>
        <v>38.912054954920215</v>
      </c>
      <c r="P542" s="7">
        <f t="shared" si="360"/>
        <v>0.26006109099788605</v>
      </c>
      <c r="Q542" s="7">
        <f t="shared" si="361"/>
        <v>321.40924935768277</v>
      </c>
      <c r="R542" s="1">
        <v>29.910062789916992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t="e">
        <f t="shared" si="362"/>
        <v>#DIV/0!</v>
      </c>
      <c r="AA542" t="e">
        <f t="shared" si="363"/>
        <v>#DIV/0!</v>
      </c>
      <c r="AB542" t="e">
        <f t="shared" si="364"/>
        <v>#DIV/0!</v>
      </c>
      <c r="AC542" s="1">
        <v>-1</v>
      </c>
      <c r="AD542" s="1">
        <v>0.85</v>
      </c>
      <c r="AE542" s="1">
        <v>0.85</v>
      </c>
      <c r="AF542" s="1">
        <v>9.9544057846069336</v>
      </c>
      <c r="AG542">
        <f t="shared" si="365"/>
        <v>0.84999999999999987</v>
      </c>
      <c r="AH542">
        <f t="shared" si="366"/>
        <v>2.6077476810114436E-2</v>
      </c>
      <c r="AI542" t="e">
        <f t="shared" si="367"/>
        <v>#DIV/0!</v>
      </c>
      <c r="AJ542" t="e">
        <f t="shared" si="368"/>
        <v>#DIV/0!</v>
      </c>
      <c r="AK542" t="e">
        <f t="shared" si="369"/>
        <v>#DIV/0!</v>
      </c>
      <c r="AL542" s="1">
        <v>0</v>
      </c>
      <c r="AM542" s="1">
        <v>0.5</v>
      </c>
      <c r="AN542" t="e">
        <f t="shared" si="370"/>
        <v>#DIV/0!</v>
      </c>
      <c r="AO542">
        <f t="shared" si="371"/>
        <v>3.5752148907910501</v>
      </c>
      <c r="AP542">
        <f t="shared" si="372"/>
        <v>1.3754584183862995</v>
      </c>
      <c r="AQ542">
        <f t="shared" si="373"/>
        <v>29.910062789916992</v>
      </c>
      <c r="AR542" s="1">
        <v>2</v>
      </c>
      <c r="AS542">
        <f t="shared" si="374"/>
        <v>4.644859790802002</v>
      </c>
      <c r="AT542" s="1">
        <v>1</v>
      </c>
      <c r="AU542">
        <f t="shared" si="375"/>
        <v>9.2897195816040039</v>
      </c>
      <c r="AV542" s="1">
        <v>26.678092956542969</v>
      </c>
      <c r="AW542" s="1">
        <v>25.125734329223633</v>
      </c>
      <c r="AX542" s="1">
        <v>600.0518798828125</v>
      </c>
      <c r="AY542" s="1">
        <v>576.6641845703125</v>
      </c>
      <c r="AZ542" s="1">
        <v>26.398611068725586</v>
      </c>
      <c r="BA542" s="1">
        <v>28.381414413452148</v>
      </c>
      <c r="BB542" s="1">
        <v>75.825088500976563</v>
      </c>
      <c r="BC542" s="1">
        <v>81.52032470703125</v>
      </c>
      <c r="BD542" s="1">
        <v>350.38726806640625</v>
      </c>
      <c r="BE542" s="1">
        <v>1800.6097412109375</v>
      </c>
      <c r="BF542" s="1">
        <v>1149.4329833984375</v>
      </c>
      <c r="BG542" s="1">
        <v>100.87699127197266</v>
      </c>
      <c r="BH542" s="1">
        <v>-11.027803421020508</v>
      </c>
      <c r="BI542" s="1">
        <v>-1.3596855401992798</v>
      </c>
      <c r="BJ542" s="1">
        <v>0.25</v>
      </c>
      <c r="BK542" s="1">
        <v>-1.355140209197998</v>
      </c>
      <c r="BL542" s="1">
        <v>7.355140209197998</v>
      </c>
      <c r="BM542" s="1">
        <v>1</v>
      </c>
      <c r="BN542" s="1">
        <v>0</v>
      </c>
      <c r="BO542" s="1">
        <v>0.15999999642372131</v>
      </c>
      <c r="BP542" s="1">
        <v>111115</v>
      </c>
      <c r="BQ542">
        <f t="shared" si="376"/>
        <v>1.7519363403320309</v>
      </c>
      <c r="BR542">
        <f t="shared" si="377"/>
        <v>3.57521489079105E-3</v>
      </c>
      <c r="BS542">
        <f t="shared" si="378"/>
        <v>303.06006278991697</v>
      </c>
      <c r="BT542">
        <f t="shared" si="379"/>
        <v>299.82809295654295</v>
      </c>
      <c r="BU542">
        <f t="shared" si="380"/>
        <v>288.09755215426776</v>
      </c>
      <c r="BV542">
        <f t="shared" si="381"/>
        <v>0.33913313294401276</v>
      </c>
      <c r="BW542">
        <f t="shared" si="382"/>
        <v>4.2384901124583507</v>
      </c>
      <c r="BX542">
        <f t="shared" si="383"/>
        <v>42.016420781534144</v>
      </c>
      <c r="BY542">
        <f t="shared" si="384"/>
        <v>13.635006368081996</v>
      </c>
      <c r="BZ542">
        <f t="shared" si="385"/>
        <v>28.29407787322998</v>
      </c>
      <c r="CA542">
        <f t="shared" si="386"/>
        <v>3.8603859720966245</v>
      </c>
      <c r="CB542">
        <f t="shared" si="387"/>
        <v>0.2529790675075409</v>
      </c>
      <c r="CC542">
        <f t="shared" si="388"/>
        <v>2.8630316940720513</v>
      </c>
      <c r="CD542">
        <f t="shared" si="389"/>
        <v>0.99735427802457322</v>
      </c>
      <c r="CE542">
        <f t="shared" si="390"/>
        <v>0.15873329805815664</v>
      </c>
      <c r="CF542">
        <f t="shared" si="391"/>
        <v>32.422798042186251</v>
      </c>
      <c r="CG542">
        <f t="shared" si="392"/>
        <v>0.55735947880510939</v>
      </c>
      <c r="CH542">
        <f t="shared" si="393"/>
        <v>67.280420278098774</v>
      </c>
      <c r="CI542">
        <f t="shared" si="394"/>
        <v>571.00940955501846</v>
      </c>
      <c r="CJ542">
        <f t="shared" si="395"/>
        <v>4.5848971443249988E-2</v>
      </c>
      <c r="CK542">
        <f t="shared" si="396"/>
        <v>0</v>
      </c>
      <c r="CL542">
        <f t="shared" si="397"/>
        <v>1530.5182800292966</v>
      </c>
      <c r="CM542">
        <f t="shared" si="398"/>
        <v>0</v>
      </c>
      <c r="CN542" t="e">
        <f t="shared" si="399"/>
        <v>#DIV/0!</v>
      </c>
      <c r="CO542" t="e">
        <f t="shared" si="400"/>
        <v>#DIV/0!</v>
      </c>
      <c r="CP542" t="e">
        <v>#DIV/0!</v>
      </c>
    </row>
    <row r="543" spans="1:94" x14ac:dyDescent="0.3">
      <c r="A543" s="40" t="str">
        <f>VLOOKUP(C543,ListCodeMtrx!A$1:B$91,2,TRUE)</f>
        <v>M3</v>
      </c>
      <c r="B543" s="1">
        <f t="shared" si="401"/>
        <v>800</v>
      </c>
      <c r="C543" s="11">
        <v>3</v>
      </c>
      <c r="D543" s="4" t="s">
        <v>192</v>
      </c>
      <c r="E543" s="5">
        <v>1</v>
      </c>
      <c r="F543" s="5">
        <v>1</v>
      </c>
      <c r="G543">
        <v>103</v>
      </c>
      <c r="H543" s="12">
        <v>41347</v>
      </c>
      <c r="I543">
        <v>1</v>
      </c>
      <c r="J543" s="1">
        <v>6</v>
      </c>
      <c r="K543" s="6">
        <v>0.47489583333333329</v>
      </c>
      <c r="L543" s="1">
        <v>1735</v>
      </c>
      <c r="M543" s="1">
        <v>0</v>
      </c>
      <c r="N543" s="1">
        <v>800</v>
      </c>
      <c r="O543" s="7">
        <f t="shared" si="359"/>
        <v>47.472851672468657</v>
      </c>
      <c r="P543" s="7">
        <f t="shared" si="360"/>
        <v>0.27531339782465708</v>
      </c>
      <c r="Q543" s="7">
        <f t="shared" si="361"/>
        <v>474.71756700074872</v>
      </c>
      <c r="R543" s="1">
        <v>30.002229690551758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t="e">
        <f t="shared" si="362"/>
        <v>#DIV/0!</v>
      </c>
      <c r="AA543" t="e">
        <f t="shared" si="363"/>
        <v>#DIV/0!</v>
      </c>
      <c r="AB543" t="e">
        <f t="shared" si="364"/>
        <v>#DIV/0!</v>
      </c>
      <c r="AC543" s="1">
        <v>-1</v>
      </c>
      <c r="AD543" s="1">
        <v>0.85</v>
      </c>
      <c r="AE543" s="1">
        <v>0.85</v>
      </c>
      <c r="AF543" s="1">
        <v>9.9544057846069336</v>
      </c>
      <c r="AG543">
        <f t="shared" si="365"/>
        <v>0.84999999999999987</v>
      </c>
      <c r="AH543">
        <f t="shared" si="366"/>
        <v>3.1678377760751546E-2</v>
      </c>
      <c r="AI543" t="e">
        <f t="shared" si="367"/>
        <v>#DIV/0!</v>
      </c>
      <c r="AJ543" t="e">
        <f t="shared" si="368"/>
        <v>#DIV/0!</v>
      </c>
      <c r="AK543" t="e">
        <f t="shared" si="369"/>
        <v>#DIV/0!</v>
      </c>
      <c r="AL543" s="1">
        <v>0</v>
      </c>
      <c r="AM543" s="1">
        <v>0.5</v>
      </c>
      <c r="AN543" t="e">
        <f t="shared" si="370"/>
        <v>#DIV/0!</v>
      </c>
      <c r="AO543">
        <f t="shared" si="371"/>
        <v>3.6538943234087506</v>
      </c>
      <c r="AP543">
        <f t="shared" si="372"/>
        <v>1.3292724022810374</v>
      </c>
      <c r="AQ543">
        <f t="shared" si="373"/>
        <v>30.002229690551758</v>
      </c>
      <c r="AR543" s="1">
        <v>2</v>
      </c>
      <c r="AS543">
        <f t="shared" si="374"/>
        <v>4.644859790802002</v>
      </c>
      <c r="AT543" s="1">
        <v>1</v>
      </c>
      <c r="AU543">
        <f t="shared" si="375"/>
        <v>9.2897195816040039</v>
      </c>
      <c r="AV543" s="1">
        <v>26.706396102905273</v>
      </c>
      <c r="AW543" s="1">
        <v>25.124876022338867</v>
      </c>
      <c r="AX543" s="1">
        <v>799.88934326171875</v>
      </c>
      <c r="AY543" s="1">
        <v>771.1737060546875</v>
      </c>
      <c r="AZ543" s="1">
        <v>27.038249969482422</v>
      </c>
      <c r="BA543" s="1">
        <v>29.063962936401367</v>
      </c>
      <c r="BB543" s="1">
        <v>77.528762817382813</v>
      </c>
      <c r="BC543" s="1">
        <v>83.337242126464844</v>
      </c>
      <c r="BD543" s="1">
        <v>350.26657104492187</v>
      </c>
      <c r="BE543" s="1">
        <v>1800.1832275390625</v>
      </c>
      <c r="BF543" s="1">
        <v>1169.645263671875</v>
      </c>
      <c r="BG543" s="1">
        <v>100.87141418457031</v>
      </c>
      <c r="BH543" s="1">
        <v>-17.313325881958008</v>
      </c>
      <c r="BI543" s="1">
        <v>-1.4448772668838501</v>
      </c>
      <c r="BJ543" s="1">
        <v>0.25</v>
      </c>
      <c r="BK543" s="1">
        <v>-1.355140209197998</v>
      </c>
      <c r="BL543" s="1">
        <v>7.355140209197998</v>
      </c>
      <c r="BM543" s="1">
        <v>1</v>
      </c>
      <c r="BN543" s="1">
        <v>0</v>
      </c>
      <c r="BO543" s="1">
        <v>0.15999999642372131</v>
      </c>
      <c r="BP543" s="1">
        <v>111115</v>
      </c>
      <c r="BQ543">
        <f t="shared" si="376"/>
        <v>1.7513328552246092</v>
      </c>
      <c r="BR543">
        <f t="shared" si="377"/>
        <v>3.6538943234087507E-3</v>
      </c>
      <c r="BS543">
        <f t="shared" si="378"/>
        <v>303.15222969055174</v>
      </c>
      <c r="BT543">
        <f t="shared" si="379"/>
        <v>299.85639610290525</v>
      </c>
      <c r="BU543">
        <f t="shared" si="380"/>
        <v>288.02930996829309</v>
      </c>
      <c r="BV543">
        <f t="shared" si="381"/>
        <v>0.32326155429525344</v>
      </c>
      <c r="BW543">
        <f t="shared" si="382"/>
        <v>4.26099544548378</v>
      </c>
      <c r="BX543">
        <f t="shared" si="383"/>
        <v>42.241852956350826</v>
      </c>
      <c r="BY543">
        <f t="shared" si="384"/>
        <v>13.177890019949459</v>
      </c>
      <c r="BZ543">
        <f t="shared" si="385"/>
        <v>28.354312896728516</v>
      </c>
      <c r="CA543">
        <f t="shared" si="386"/>
        <v>3.8739327930098648</v>
      </c>
      <c r="CB543">
        <f t="shared" si="387"/>
        <v>0.26738896440296644</v>
      </c>
      <c r="CC543">
        <f t="shared" si="388"/>
        <v>2.9317230432027426</v>
      </c>
      <c r="CD543">
        <f t="shared" si="389"/>
        <v>0.94220974980712224</v>
      </c>
      <c r="CE543">
        <f t="shared" si="390"/>
        <v>0.16781244387898456</v>
      </c>
      <c r="CF543">
        <f t="shared" si="391"/>
        <v>47.88543232162403</v>
      </c>
      <c r="CG543">
        <f t="shared" si="392"/>
        <v>0.61557799918956824</v>
      </c>
      <c r="CH543">
        <f t="shared" si="393"/>
        <v>68.581483432831618</v>
      </c>
      <c r="CI543">
        <f t="shared" si="394"/>
        <v>764.27485951848598</v>
      </c>
      <c r="CJ543">
        <f t="shared" si="395"/>
        <v>4.2599315546450113E-2</v>
      </c>
      <c r="CK543">
        <f t="shared" si="396"/>
        <v>0</v>
      </c>
      <c r="CL543">
        <f t="shared" si="397"/>
        <v>1530.1557434082029</v>
      </c>
      <c r="CM543">
        <f t="shared" si="398"/>
        <v>0</v>
      </c>
      <c r="CN543" t="e">
        <f t="shared" si="399"/>
        <v>#DIV/0!</v>
      </c>
      <c r="CO543" t="e">
        <f t="shared" si="400"/>
        <v>#DIV/0!</v>
      </c>
      <c r="CP543" t="e">
        <v>#DIV/0!</v>
      </c>
    </row>
    <row r="544" spans="1:94" hidden="1" x14ac:dyDescent="0.3">
      <c r="A544" t="str">
        <f>VLOOKUP(C544,ListCodeMtrx!A$1:B$91,2,TRUE)</f>
        <v>M3</v>
      </c>
      <c r="B544" s="1" t="str">
        <f t="shared" si="401"/>
        <v>400b</v>
      </c>
      <c r="C544" s="11">
        <v>3</v>
      </c>
      <c r="D544" s="4" t="s">
        <v>192</v>
      </c>
      <c r="E544" s="5">
        <v>1</v>
      </c>
      <c r="F544" s="5">
        <v>1</v>
      </c>
      <c r="G544">
        <v>103</v>
      </c>
      <c r="H544" s="12">
        <v>41347</v>
      </c>
      <c r="I544">
        <v>1</v>
      </c>
      <c r="J544" s="1">
        <v>7</v>
      </c>
      <c r="K544" s="6">
        <v>0.47709490740740745</v>
      </c>
      <c r="L544" s="1">
        <v>1925.5</v>
      </c>
      <c r="M544" s="1">
        <v>0</v>
      </c>
      <c r="N544" s="1" t="s">
        <v>178</v>
      </c>
      <c r="O544">
        <f t="shared" si="359"/>
        <v>27.031264494596314</v>
      </c>
      <c r="P544">
        <f t="shared" si="360"/>
        <v>0.30055590254557346</v>
      </c>
      <c r="Q544">
        <f t="shared" si="361"/>
        <v>227.89776502935038</v>
      </c>
      <c r="R544" s="1">
        <v>30.002237319946289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t="e">
        <f t="shared" si="362"/>
        <v>#DIV/0!</v>
      </c>
      <c r="AA544" t="e">
        <f t="shared" si="363"/>
        <v>#DIV/0!</v>
      </c>
      <c r="AB544" t="e">
        <f t="shared" si="364"/>
        <v>#DIV/0!</v>
      </c>
      <c r="AC544" s="1">
        <v>-1</v>
      </c>
      <c r="AD544" s="1">
        <v>0.85</v>
      </c>
      <c r="AE544" s="1">
        <v>0.85</v>
      </c>
      <c r="AF544" s="1">
        <v>9.9544057846069336</v>
      </c>
      <c r="AG544">
        <f t="shared" si="365"/>
        <v>0.84999999999999987</v>
      </c>
      <c r="AH544">
        <f t="shared" si="366"/>
        <v>1.831738482579786E-2</v>
      </c>
      <c r="AI544" t="e">
        <f t="shared" si="367"/>
        <v>#DIV/0!</v>
      </c>
      <c r="AJ544" t="e">
        <f t="shared" si="368"/>
        <v>#DIV/0!</v>
      </c>
      <c r="AK544" t="e">
        <f t="shared" si="369"/>
        <v>#DIV/0!</v>
      </c>
      <c r="AL544" s="1">
        <v>0</v>
      </c>
      <c r="AM544" s="1">
        <v>0.5</v>
      </c>
      <c r="AN544" t="e">
        <f t="shared" si="370"/>
        <v>#DIV/0!</v>
      </c>
      <c r="AO544">
        <f t="shared" si="371"/>
        <v>4.0831280506238583</v>
      </c>
      <c r="AP544">
        <f t="shared" si="372"/>
        <v>1.3644743284314469</v>
      </c>
      <c r="AQ544">
        <f t="shared" si="373"/>
        <v>30.002237319946289</v>
      </c>
      <c r="AR544" s="1">
        <v>2</v>
      </c>
      <c r="AS544">
        <f t="shared" si="374"/>
        <v>4.644859790802002</v>
      </c>
      <c r="AT544" s="1">
        <v>1</v>
      </c>
      <c r="AU544">
        <f t="shared" si="375"/>
        <v>9.2897195816040039</v>
      </c>
      <c r="AV544" s="1">
        <v>26.695196151733398</v>
      </c>
      <c r="AW544" s="1">
        <v>25.120973587036133</v>
      </c>
      <c r="AX544" s="1">
        <v>398.92578125</v>
      </c>
      <c r="AY544" s="1">
        <v>382.6031494140625</v>
      </c>
      <c r="AZ544" s="1">
        <v>26.451770782470703</v>
      </c>
      <c r="BA544" s="1">
        <v>28.7156982421875</v>
      </c>
      <c r="BB544" s="1">
        <v>75.895286560058594</v>
      </c>
      <c r="BC544" s="1">
        <v>82.390937805175781</v>
      </c>
      <c r="BD544" s="1">
        <v>350.35382080078125</v>
      </c>
      <c r="BE544" s="1">
        <v>1800.3638916015625</v>
      </c>
      <c r="BF544" s="1">
        <v>1199.0823974609375</v>
      </c>
      <c r="BG544" s="1">
        <v>100.86897277832031</v>
      </c>
      <c r="BH544" s="1">
        <v>-6.2848224639892578</v>
      </c>
      <c r="BI544" s="1">
        <v>-1.4645191431045532</v>
      </c>
      <c r="BJ544" s="1">
        <v>0.5</v>
      </c>
      <c r="BK544" s="1">
        <v>-1.355140209197998</v>
      </c>
      <c r="BL544" s="1">
        <v>7.355140209197998</v>
      </c>
      <c r="BM544" s="1">
        <v>1</v>
      </c>
      <c r="BN544" s="1">
        <v>0</v>
      </c>
      <c r="BO544" s="1">
        <v>0.15999999642372131</v>
      </c>
      <c r="BP544" s="1">
        <v>111115</v>
      </c>
      <c r="BQ544">
        <f t="shared" si="376"/>
        <v>1.7517691040039061</v>
      </c>
      <c r="BR544">
        <f t="shared" si="377"/>
        <v>4.0831280506238585E-3</v>
      </c>
      <c r="BS544">
        <f t="shared" si="378"/>
        <v>303.15223731994627</v>
      </c>
      <c r="BT544">
        <f t="shared" si="379"/>
        <v>299.84519615173338</v>
      </c>
      <c r="BU544">
        <f t="shared" si="380"/>
        <v>288.05821621764699</v>
      </c>
      <c r="BV544">
        <f t="shared" si="381"/>
        <v>0.25332669013458253</v>
      </c>
      <c r="BW544">
        <f t="shared" si="382"/>
        <v>4.2609973127331182</v>
      </c>
      <c r="BX544">
        <f t="shared" si="383"/>
        <v>42.24289387875011</v>
      </c>
      <c r="BY544">
        <f t="shared" si="384"/>
        <v>13.52719563656261</v>
      </c>
      <c r="BZ544">
        <f t="shared" si="385"/>
        <v>28.348716735839844</v>
      </c>
      <c r="CA544">
        <f t="shared" si="386"/>
        <v>3.8726724748924468</v>
      </c>
      <c r="CB544">
        <f t="shared" si="387"/>
        <v>0.29113658495617944</v>
      </c>
      <c r="CC544">
        <f t="shared" si="388"/>
        <v>2.8965229843016713</v>
      </c>
      <c r="CD544">
        <f t="shared" si="389"/>
        <v>0.97614949059077549</v>
      </c>
      <c r="CE544">
        <f t="shared" si="390"/>
        <v>0.18278382043009489</v>
      </c>
      <c r="CF544">
        <f t="shared" si="391"/>
        <v>22.987813456985585</v>
      </c>
      <c r="CG544">
        <f t="shared" si="392"/>
        <v>0.5956505203325283</v>
      </c>
      <c r="CH544">
        <f t="shared" si="393"/>
        <v>67.840145410331388</v>
      </c>
      <c r="CI544">
        <f t="shared" si="394"/>
        <v>378.67491382555573</v>
      </c>
      <c r="CJ544">
        <f t="shared" si="395"/>
        <v>4.8426891958924988E-2</v>
      </c>
      <c r="CK544">
        <f t="shared" si="396"/>
        <v>0</v>
      </c>
      <c r="CL544">
        <f t="shared" si="397"/>
        <v>1530.3093078613279</v>
      </c>
      <c r="CM544">
        <f t="shared" si="398"/>
        <v>0</v>
      </c>
      <c r="CN544" t="e">
        <f t="shared" si="399"/>
        <v>#DIV/0!</v>
      </c>
      <c r="CO544" t="e">
        <f t="shared" si="400"/>
        <v>#DIV/0!</v>
      </c>
      <c r="CP544" s="8" t="e">
        <v>#DIV/0!</v>
      </c>
    </row>
    <row r="545" spans="1:94" hidden="1" x14ac:dyDescent="0.3">
      <c r="A545" t="str">
        <f>VLOOKUP(C545,ListCodeMtrx!A$1:B$91,2,TRUE)</f>
        <v>M3</v>
      </c>
      <c r="B545" s="1" t="str">
        <f t="shared" si="401"/>
        <v>400F</v>
      </c>
      <c r="C545" s="8">
        <v>3</v>
      </c>
      <c r="D545" s="4" t="s">
        <v>192</v>
      </c>
      <c r="E545" s="5">
        <v>1</v>
      </c>
      <c r="F545" s="5">
        <v>1</v>
      </c>
      <c r="G545">
        <v>103</v>
      </c>
      <c r="H545" s="13">
        <v>41347</v>
      </c>
      <c r="I545" s="8">
        <v>1</v>
      </c>
      <c r="J545" s="9">
        <v>8</v>
      </c>
      <c r="K545" s="6">
        <v>0.4772453703703704</v>
      </c>
      <c r="L545" s="9">
        <v>1929</v>
      </c>
      <c r="M545" s="9">
        <v>0</v>
      </c>
      <c r="N545" s="1" t="s">
        <v>179</v>
      </c>
      <c r="O545" s="7">
        <f t="shared" si="359"/>
        <v>26.131618137178698</v>
      </c>
      <c r="P545" s="7">
        <f t="shared" si="360"/>
        <v>0.301251019952892</v>
      </c>
      <c r="Q545" s="7">
        <f t="shared" si="361"/>
        <v>233.20644038841246</v>
      </c>
      <c r="R545" s="9">
        <v>29.988142013549805</v>
      </c>
      <c r="S545" s="9">
        <v>1</v>
      </c>
      <c r="T545" s="9">
        <v>1</v>
      </c>
      <c r="U545" s="9">
        <v>0</v>
      </c>
      <c r="V545" s="9">
        <v>0</v>
      </c>
      <c r="W545" s="9">
        <v>270.5234375</v>
      </c>
      <c r="X545" s="9">
        <v>594.9599609375</v>
      </c>
      <c r="Y545" s="9">
        <v>416.19140625</v>
      </c>
      <c r="Z545" s="8" t="e">
        <f t="shared" si="362"/>
        <v>#DIV/0!</v>
      </c>
      <c r="AA545" s="8">
        <f t="shared" si="363"/>
        <v>0.54530816313466468</v>
      </c>
      <c r="AB545" s="8">
        <f t="shared" si="364"/>
        <v>0.30047157191184409</v>
      </c>
      <c r="AC545" s="9">
        <v>-1</v>
      </c>
      <c r="AD545" s="9">
        <v>0.85</v>
      </c>
      <c r="AE545" s="9">
        <v>0.85</v>
      </c>
      <c r="AF545" s="9">
        <v>9.9528074264526367</v>
      </c>
      <c r="AG545" s="8">
        <f t="shared" si="365"/>
        <v>0.85</v>
      </c>
      <c r="AH545" s="8">
        <f t="shared" si="366"/>
        <v>1.8359911312729359E-2</v>
      </c>
      <c r="AI545" s="8">
        <f t="shared" si="367"/>
        <v>0.55101242237894421</v>
      </c>
      <c r="AJ545" s="8">
        <f t="shared" si="368"/>
        <v>2.1992917376613623</v>
      </c>
      <c r="AK545" s="8">
        <f t="shared" si="369"/>
        <v>-1</v>
      </c>
      <c r="AL545" s="9">
        <v>1738.5460205078125</v>
      </c>
      <c r="AM545" s="9">
        <v>0.5</v>
      </c>
      <c r="AN545" s="8">
        <f t="shared" si="370"/>
        <v>222.01305363980202</v>
      </c>
      <c r="AO545" s="8">
        <f t="shared" si="371"/>
        <v>4.0851819058646512</v>
      </c>
      <c r="AP545" s="8">
        <f t="shared" si="372"/>
        <v>1.3621186253967212</v>
      </c>
      <c r="AQ545" s="8">
        <f t="shared" si="373"/>
        <v>29.988142013549805</v>
      </c>
      <c r="AR545" s="9">
        <v>2</v>
      </c>
      <c r="AS545" s="8">
        <f t="shared" si="374"/>
        <v>4.644859790802002</v>
      </c>
      <c r="AT545" s="9">
        <v>1</v>
      </c>
      <c r="AU545" s="8">
        <f t="shared" si="375"/>
        <v>9.2897195816040039</v>
      </c>
      <c r="AV545" s="9">
        <v>26.696874618530273</v>
      </c>
      <c r="AW545" s="9">
        <v>25.120944976806641</v>
      </c>
      <c r="AX545" s="9">
        <v>398.52542114257812</v>
      </c>
      <c r="AY545" s="9">
        <v>382.71749877929687</v>
      </c>
      <c r="AZ545" s="9">
        <v>26.440498352050781</v>
      </c>
      <c r="BA545" s="9">
        <v>28.705322265625</v>
      </c>
      <c r="BB545" s="9">
        <v>75.854240417480469</v>
      </c>
      <c r="BC545" s="9">
        <v>82.351715087890625</v>
      </c>
      <c r="BD545" s="9">
        <v>350.39505004882812</v>
      </c>
      <c r="BE545" s="9">
        <v>1738.5460205078125</v>
      </c>
      <c r="BF545" s="9">
        <v>1200.448486328125</v>
      </c>
      <c r="BG545" s="9">
        <v>100.86736297607422</v>
      </c>
      <c r="BH545" s="9">
        <v>-6.2848224639892578</v>
      </c>
      <c r="BI545" s="9">
        <v>-1.4645191431045532</v>
      </c>
      <c r="BJ545" s="9">
        <v>0.25</v>
      </c>
      <c r="BK545" s="9">
        <v>-1.355140209197998</v>
      </c>
      <c r="BL545" s="9">
        <v>7.355140209197998</v>
      </c>
      <c r="BM545" s="9">
        <v>1</v>
      </c>
      <c r="BN545" s="9">
        <v>0</v>
      </c>
      <c r="BO545" s="9">
        <v>0.15999999642372131</v>
      </c>
      <c r="BP545" s="9">
        <v>111115</v>
      </c>
      <c r="BQ545" s="8">
        <f t="shared" si="376"/>
        <v>1.7519752502441406</v>
      </c>
      <c r="BR545" s="8">
        <f t="shared" si="377"/>
        <v>4.0851819058646509E-3</v>
      </c>
      <c r="BS545" s="8">
        <f t="shared" si="378"/>
        <v>303.13814201354978</v>
      </c>
      <c r="BT545" s="8">
        <f t="shared" si="379"/>
        <v>299.84687461853025</v>
      </c>
      <c r="BU545" s="8">
        <f t="shared" si="380"/>
        <v>278.16735706372492</v>
      </c>
      <c r="BV545" s="8">
        <f t="shared" si="381"/>
        <v>0.21734091706144418</v>
      </c>
      <c r="BW545" s="8">
        <f t="shared" si="382"/>
        <v>4.2575487857087033</v>
      </c>
      <c r="BX545" s="8">
        <f t="shared" si="383"/>
        <v>42.209379328362097</v>
      </c>
      <c r="BY545" s="8">
        <f t="shared" si="384"/>
        <v>13.504057062737097</v>
      </c>
      <c r="BZ545" s="8">
        <f t="shared" si="385"/>
        <v>28.342508316040039</v>
      </c>
      <c r="CA545" s="8">
        <f t="shared" si="386"/>
        <v>3.8712746877159683</v>
      </c>
      <c r="CB545" s="8">
        <f t="shared" si="387"/>
        <v>0.29178876834220246</v>
      </c>
      <c r="CC545" s="8">
        <f t="shared" si="388"/>
        <v>2.8954301603119821</v>
      </c>
      <c r="CD545" s="8">
        <f t="shared" si="389"/>
        <v>0.97584452740398619</v>
      </c>
      <c r="CE545" s="8">
        <f t="shared" si="390"/>
        <v>0.18319513685341576</v>
      </c>
      <c r="CF545" s="8">
        <f t="shared" si="391"/>
        <v>23.522918671016214</v>
      </c>
      <c r="CG545" s="8">
        <f t="shared" si="392"/>
        <v>0.60934355270464513</v>
      </c>
      <c r="CH545" s="8">
        <f t="shared" si="393"/>
        <v>67.872723752989913</v>
      </c>
      <c r="CI545" s="8">
        <f t="shared" si="394"/>
        <v>378.9200015378247</v>
      </c>
      <c r="CJ545" s="8">
        <f t="shared" si="395"/>
        <v>4.6807349621165444E-2</v>
      </c>
      <c r="CK545" s="8">
        <f t="shared" si="396"/>
        <v>0</v>
      </c>
      <c r="CL545" s="8">
        <f t="shared" si="397"/>
        <v>1477.7641174316407</v>
      </c>
      <c r="CM545" s="8">
        <f t="shared" si="398"/>
        <v>324.4365234375</v>
      </c>
      <c r="CN545" s="8">
        <f t="shared" si="399"/>
        <v>0.30047157191184409</v>
      </c>
      <c r="CO545" s="8" t="e">
        <f t="shared" si="400"/>
        <v>#DIV/0!</v>
      </c>
      <c r="CP545" t="e">
        <v>#DIV/0!</v>
      </c>
    </row>
    <row r="546" spans="1:94" s="8" customFormat="1" hidden="1" x14ac:dyDescent="0.3">
      <c r="A546" t="str">
        <f>VLOOKUP(C546,ListCodeMtrx!A$1:B$91,2,TRUE)</f>
        <v>M8</v>
      </c>
      <c r="B546" s="1" t="str">
        <f t="shared" si="401"/>
        <v>400a</v>
      </c>
      <c r="C546" s="11">
        <v>8</v>
      </c>
      <c r="D546" s="4" t="s">
        <v>197</v>
      </c>
      <c r="E546" s="5">
        <v>1</v>
      </c>
      <c r="F546" s="5">
        <v>2</v>
      </c>
      <c r="G546">
        <v>103</v>
      </c>
      <c r="H546" s="12">
        <v>41347</v>
      </c>
      <c r="I546">
        <v>1</v>
      </c>
      <c r="J546" s="1">
        <v>9</v>
      </c>
      <c r="K546" s="6">
        <v>0.48143518518518524</v>
      </c>
      <c r="L546" s="1">
        <v>2300</v>
      </c>
      <c r="M546" s="1">
        <v>0</v>
      </c>
      <c r="N546" s="1" t="s">
        <v>177</v>
      </c>
      <c r="O546">
        <f t="shared" si="359"/>
        <v>10.771778397521221</v>
      </c>
      <c r="P546">
        <f t="shared" si="360"/>
        <v>6.709827410443743E-2</v>
      </c>
      <c r="Q546">
        <f t="shared" si="361"/>
        <v>126.60560287213927</v>
      </c>
      <c r="R546" s="1">
        <v>31.218635559082031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t="e">
        <f t="shared" si="362"/>
        <v>#DIV/0!</v>
      </c>
      <c r="AA546" t="e">
        <f t="shared" si="363"/>
        <v>#DIV/0!</v>
      </c>
      <c r="AB546" t="e">
        <f t="shared" si="364"/>
        <v>#DIV/0!</v>
      </c>
      <c r="AC546" s="1">
        <v>-1</v>
      </c>
      <c r="AD546" s="1">
        <v>0.85</v>
      </c>
      <c r="AE546" s="1">
        <v>0.85</v>
      </c>
      <c r="AF546" s="1">
        <v>9.9307594299316406</v>
      </c>
      <c r="AG546">
        <f t="shared" si="365"/>
        <v>0.84999999999999987</v>
      </c>
      <c r="AH546">
        <f t="shared" si="366"/>
        <v>7.6872628234993159E-3</v>
      </c>
      <c r="AI546" t="e">
        <f t="shared" si="367"/>
        <v>#DIV/0!</v>
      </c>
      <c r="AJ546" t="e">
        <f t="shared" si="368"/>
        <v>#DIV/0!</v>
      </c>
      <c r="AK546" t="e">
        <f t="shared" si="369"/>
        <v>#DIV/0!</v>
      </c>
      <c r="AL546" s="1">
        <v>1738.5460205078125</v>
      </c>
      <c r="AM546" s="1">
        <v>0.5</v>
      </c>
      <c r="AN546" t="e">
        <f t="shared" si="370"/>
        <v>#DIV/0!</v>
      </c>
      <c r="AO546">
        <f t="shared" si="371"/>
        <v>1.2099925908516169</v>
      </c>
      <c r="AP546">
        <f t="shared" si="372"/>
        <v>1.7651648986096284</v>
      </c>
      <c r="AQ546">
        <f t="shared" si="373"/>
        <v>31.218635559082031</v>
      </c>
      <c r="AR546" s="1">
        <v>2</v>
      </c>
      <c r="AS546">
        <f t="shared" si="374"/>
        <v>4.644859790802002</v>
      </c>
      <c r="AT546" s="1">
        <v>1</v>
      </c>
      <c r="AU546">
        <f t="shared" si="375"/>
        <v>9.2897195816040039</v>
      </c>
      <c r="AV546" s="1">
        <v>26.726408004760742</v>
      </c>
      <c r="AW546" s="1">
        <v>25.125221252441406</v>
      </c>
      <c r="AX546" s="1">
        <v>399.01010131835937</v>
      </c>
      <c r="AY546" s="1">
        <v>392.59042358398437</v>
      </c>
      <c r="AZ546" s="1">
        <v>27.114955902099609</v>
      </c>
      <c r="BA546" s="1">
        <v>27.786428451538086</v>
      </c>
      <c r="BB546" s="1">
        <v>77.65447998046875</v>
      </c>
      <c r="BC546" s="1">
        <v>79.5775146484375</v>
      </c>
      <c r="BD546" s="1">
        <v>350.385498046875</v>
      </c>
      <c r="BE546" s="1">
        <v>1801.5711669921875</v>
      </c>
      <c r="BF546" s="1">
        <v>2098.873291015625</v>
      </c>
      <c r="BG546" s="1">
        <v>100.86790466308594</v>
      </c>
      <c r="BH546" s="1">
        <v>-6.0034198760986328</v>
      </c>
      <c r="BI546" s="1">
        <v>-1.3253742456436157</v>
      </c>
      <c r="BJ546" s="1">
        <v>0.25</v>
      </c>
      <c r="BK546" s="1">
        <v>-1.355140209197998</v>
      </c>
      <c r="BL546" s="1">
        <v>7.355140209197998</v>
      </c>
      <c r="BM546" s="1">
        <v>1</v>
      </c>
      <c r="BN546" s="1">
        <v>0</v>
      </c>
      <c r="BO546" s="1">
        <v>0.15999999642372131</v>
      </c>
      <c r="BP546" s="1">
        <v>111115</v>
      </c>
      <c r="BQ546">
        <f t="shared" si="376"/>
        <v>1.7519274902343749</v>
      </c>
      <c r="BR546">
        <f t="shared" si="377"/>
        <v>1.209992590851617E-3</v>
      </c>
      <c r="BS546">
        <f t="shared" si="378"/>
        <v>304.36863555908201</v>
      </c>
      <c r="BT546">
        <f t="shared" si="379"/>
        <v>299.87640800476072</v>
      </c>
      <c r="BU546">
        <f t="shared" si="380"/>
        <v>288.25138027582943</v>
      </c>
      <c r="BV546">
        <f t="shared" si="381"/>
        <v>0.66665088237910775</v>
      </c>
      <c r="BW546">
        <f t="shared" si="382"/>
        <v>4.5679237145870308</v>
      </c>
      <c r="BX546">
        <f t="shared" si="383"/>
        <v>45.286196137855619</v>
      </c>
      <c r="BY546">
        <f t="shared" si="384"/>
        <v>17.499767686317533</v>
      </c>
      <c r="BZ546">
        <f t="shared" si="385"/>
        <v>28.972521781921387</v>
      </c>
      <c r="CA546">
        <f t="shared" si="386"/>
        <v>4.0153824207884456</v>
      </c>
      <c r="CB546">
        <f t="shared" si="387"/>
        <v>6.6617108556788401E-2</v>
      </c>
      <c r="CC546">
        <f t="shared" si="388"/>
        <v>2.8027588159774024</v>
      </c>
      <c r="CD546">
        <f t="shared" si="389"/>
        <v>1.2126236048110433</v>
      </c>
      <c r="CE546">
        <f t="shared" si="390"/>
        <v>4.167865685138808E-2</v>
      </c>
      <c r="CF546">
        <f t="shared" si="391"/>
        <v>12.770441880319463</v>
      </c>
      <c r="CG546">
        <f t="shared" si="392"/>
        <v>0.32248775127102747</v>
      </c>
      <c r="CH546">
        <f t="shared" si="393"/>
        <v>60.179609155782821</v>
      </c>
      <c r="CI546">
        <f t="shared" si="394"/>
        <v>391.02504793309276</v>
      </c>
      <c r="CJ546">
        <f t="shared" si="395"/>
        <v>1.6578002286606726E-2</v>
      </c>
      <c r="CK546">
        <f t="shared" si="396"/>
        <v>0</v>
      </c>
      <c r="CL546">
        <f t="shared" si="397"/>
        <v>1531.3354919433591</v>
      </c>
      <c r="CM546">
        <f t="shared" si="398"/>
        <v>0</v>
      </c>
      <c r="CN546" t="e">
        <f t="shared" si="399"/>
        <v>#DIV/0!</v>
      </c>
      <c r="CO546" t="e">
        <f t="shared" si="400"/>
        <v>#DIV/0!</v>
      </c>
      <c r="CP546" t="e">
        <v>#DIV/0!</v>
      </c>
    </row>
    <row r="547" spans="1:94" x14ac:dyDescent="0.3">
      <c r="A547" s="40" t="str">
        <f>VLOOKUP(C547,ListCodeMtrx!A$1:B$91,2,TRUE)</f>
        <v>M8</v>
      </c>
      <c r="B547" s="1">
        <f t="shared" si="401"/>
        <v>50</v>
      </c>
      <c r="C547" s="11">
        <v>8</v>
      </c>
      <c r="D547" s="4" t="s">
        <v>197</v>
      </c>
      <c r="E547" s="5">
        <v>1</v>
      </c>
      <c r="F547" s="5">
        <v>2</v>
      </c>
      <c r="G547">
        <v>103</v>
      </c>
      <c r="H547" s="12">
        <v>41347</v>
      </c>
      <c r="I547">
        <v>1</v>
      </c>
      <c r="J547" s="1">
        <v>10</v>
      </c>
      <c r="K547" s="6">
        <v>0.48362268518518525</v>
      </c>
      <c r="L547" s="1">
        <v>2489.5</v>
      </c>
      <c r="M547" s="1">
        <v>0</v>
      </c>
      <c r="N547" s="1">
        <v>50</v>
      </c>
      <c r="O547" s="7">
        <f t="shared" si="359"/>
        <v>-2.3490253499826479</v>
      </c>
      <c r="P547" s="7">
        <f t="shared" si="360"/>
        <v>8.8498616658760063E-2</v>
      </c>
      <c r="Q547" s="7">
        <f t="shared" si="361"/>
        <v>85.971810263585368</v>
      </c>
      <c r="R547" s="1">
        <v>31.448268890380859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t="e">
        <f t="shared" si="362"/>
        <v>#DIV/0!</v>
      </c>
      <c r="AA547" t="e">
        <f t="shared" si="363"/>
        <v>#DIV/0!</v>
      </c>
      <c r="AB547" t="e">
        <f t="shared" si="364"/>
        <v>#DIV/0!</v>
      </c>
      <c r="AC547" s="1">
        <v>-1</v>
      </c>
      <c r="AD547" s="1">
        <v>0.85</v>
      </c>
      <c r="AE547" s="1">
        <v>0.85</v>
      </c>
      <c r="AF547" s="1">
        <v>9.9307594299316406</v>
      </c>
      <c r="AG547">
        <f t="shared" si="365"/>
        <v>0.84999999999999987</v>
      </c>
      <c r="AH547">
        <f t="shared" si="366"/>
        <v>-8.818646507381887E-4</v>
      </c>
      <c r="AI547" t="e">
        <f t="shared" si="367"/>
        <v>#DIV/0!</v>
      </c>
      <c r="AJ547" t="e">
        <f t="shared" si="368"/>
        <v>#DIV/0!</v>
      </c>
      <c r="AK547" t="e">
        <f t="shared" si="369"/>
        <v>#DIV/0!</v>
      </c>
      <c r="AL547" s="1">
        <v>1738.5460205078125</v>
      </c>
      <c r="AM547" s="1">
        <v>0.5</v>
      </c>
      <c r="AN547" t="e">
        <f t="shared" si="370"/>
        <v>#DIV/0!</v>
      </c>
      <c r="AO547">
        <f t="shared" si="371"/>
        <v>1.5798778608023341</v>
      </c>
      <c r="AP547">
        <f t="shared" si="372"/>
        <v>1.7501349416689242</v>
      </c>
      <c r="AQ547">
        <f t="shared" si="373"/>
        <v>31.448268890380859</v>
      </c>
      <c r="AR547" s="1">
        <v>2</v>
      </c>
      <c r="AS547">
        <f t="shared" si="374"/>
        <v>4.644859790802002</v>
      </c>
      <c r="AT547" s="1">
        <v>1</v>
      </c>
      <c r="AU547">
        <f t="shared" si="375"/>
        <v>9.2897195816040039</v>
      </c>
      <c r="AV547" s="1">
        <v>26.810649871826172</v>
      </c>
      <c r="AW547" s="1">
        <v>25.123994827270508</v>
      </c>
      <c r="AX547" s="1">
        <v>43.742618560791016</v>
      </c>
      <c r="AY547" s="1">
        <v>45.042831420898438</v>
      </c>
      <c r="AZ547" s="1">
        <v>27.655965805053711</v>
      </c>
      <c r="BA547" s="1">
        <v>28.532035827636719</v>
      </c>
      <c r="BB547" s="1">
        <v>78.808876037597656</v>
      </c>
      <c r="BC547" s="1">
        <v>81.305343627929688</v>
      </c>
      <c r="BD547" s="1">
        <v>350.38311767578125</v>
      </c>
      <c r="BE547" s="1">
        <v>1799.6964111328125</v>
      </c>
      <c r="BF547" s="1">
        <v>2147.96826171875</v>
      </c>
      <c r="BG547" s="1">
        <v>100.86354064941406</v>
      </c>
      <c r="BH547" s="1">
        <v>-0.33496284484863281</v>
      </c>
      <c r="BI547" s="1">
        <v>-1.5005584955215454</v>
      </c>
      <c r="BJ547" s="1">
        <v>0.25</v>
      </c>
      <c r="BK547" s="1">
        <v>-1.355140209197998</v>
      </c>
      <c r="BL547" s="1">
        <v>7.355140209197998</v>
      </c>
      <c r="BM547" s="1">
        <v>1</v>
      </c>
      <c r="BN547" s="1">
        <v>0</v>
      </c>
      <c r="BO547" s="1">
        <v>0.15999999642372131</v>
      </c>
      <c r="BP547" s="1">
        <v>111135</v>
      </c>
      <c r="BQ547">
        <f t="shared" si="376"/>
        <v>1.7519155883789062</v>
      </c>
      <c r="BR547">
        <f t="shared" si="377"/>
        <v>1.5798778608023341E-3</v>
      </c>
      <c r="BS547">
        <f t="shared" si="378"/>
        <v>304.59826889038084</v>
      </c>
      <c r="BT547">
        <f t="shared" si="379"/>
        <v>299.96064987182615</v>
      </c>
      <c r="BU547">
        <f t="shared" si="380"/>
        <v>287.95141934503408</v>
      </c>
      <c r="BV547">
        <f t="shared" si="381"/>
        <v>0.59891345556877928</v>
      </c>
      <c r="BW547">
        <f t="shared" si="382"/>
        <v>4.6279770971802989</v>
      </c>
      <c r="BX547">
        <f t="shared" si="383"/>
        <v>45.883547884427593</v>
      </c>
      <c r="BY547">
        <f t="shared" si="384"/>
        <v>17.351512056790874</v>
      </c>
      <c r="BZ547">
        <f t="shared" si="385"/>
        <v>29.129459381103516</v>
      </c>
      <c r="CA547">
        <f t="shared" si="386"/>
        <v>4.0519993802345287</v>
      </c>
      <c r="CB547">
        <f t="shared" si="387"/>
        <v>8.7663489453896667E-2</v>
      </c>
      <c r="CC547">
        <f t="shared" si="388"/>
        <v>2.8778421555113747</v>
      </c>
      <c r="CD547">
        <f t="shared" si="389"/>
        <v>1.174157224723154</v>
      </c>
      <c r="CE547">
        <f t="shared" si="390"/>
        <v>5.4864104787328206E-2</v>
      </c>
      <c r="CF547">
        <f t="shared" si="391"/>
        <v>8.6714211792248559</v>
      </c>
      <c r="CG547">
        <f t="shared" si="392"/>
        <v>1.9086679844841457</v>
      </c>
      <c r="CH547">
        <f t="shared" si="393"/>
        <v>61.092794458866436</v>
      </c>
      <c r="CI547">
        <f t="shared" si="394"/>
        <v>45.384196323748284</v>
      </c>
      <c r="CJ547">
        <f t="shared" si="395"/>
        <v>-3.1620813963838486E-2</v>
      </c>
      <c r="CK547">
        <f t="shared" si="396"/>
        <v>0</v>
      </c>
      <c r="CL547">
        <f t="shared" si="397"/>
        <v>1529.7419494628905</v>
      </c>
      <c r="CM547">
        <f t="shared" si="398"/>
        <v>0</v>
      </c>
      <c r="CN547" t="e">
        <f t="shared" si="399"/>
        <v>#DIV/0!</v>
      </c>
      <c r="CO547" t="e">
        <f t="shared" si="400"/>
        <v>#DIV/0!</v>
      </c>
      <c r="CP547" t="e">
        <v>#DIV/0!</v>
      </c>
    </row>
    <row r="548" spans="1:94" x14ac:dyDescent="0.3">
      <c r="A548" s="40" t="str">
        <f>VLOOKUP(C548,ListCodeMtrx!A$1:B$91,2,TRUE)</f>
        <v>M8</v>
      </c>
      <c r="B548" s="1">
        <f t="shared" si="401"/>
        <v>100</v>
      </c>
      <c r="C548" s="11">
        <v>8</v>
      </c>
      <c r="D548" s="4" t="s">
        <v>197</v>
      </c>
      <c r="E548" s="5">
        <v>1</v>
      </c>
      <c r="F548" s="5">
        <v>2</v>
      </c>
      <c r="G548">
        <v>103</v>
      </c>
      <c r="H548" s="12">
        <v>41347</v>
      </c>
      <c r="I548">
        <v>1</v>
      </c>
      <c r="J548" s="1">
        <v>11</v>
      </c>
      <c r="K548" s="6">
        <v>0.48604166666666671</v>
      </c>
      <c r="L548" s="1">
        <v>2698</v>
      </c>
      <c r="M548" s="1">
        <v>0</v>
      </c>
      <c r="N548" s="1">
        <v>100</v>
      </c>
      <c r="O548" s="7">
        <f t="shared" si="359"/>
        <v>1.6061143562352176</v>
      </c>
      <c r="P548" s="7">
        <f t="shared" si="360"/>
        <v>0.12031573164514787</v>
      </c>
      <c r="Q548" s="7">
        <f t="shared" si="361"/>
        <v>76.391122941435555</v>
      </c>
      <c r="R548" s="1">
        <v>31.430624008178711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t="e">
        <f t="shared" si="362"/>
        <v>#DIV/0!</v>
      </c>
      <c r="AA548" t="e">
        <f t="shared" si="363"/>
        <v>#DIV/0!</v>
      </c>
      <c r="AB548" t="e">
        <f t="shared" si="364"/>
        <v>#DIV/0!</v>
      </c>
      <c r="AC548" s="1">
        <v>-1</v>
      </c>
      <c r="AD548" s="1">
        <v>0.85</v>
      </c>
      <c r="AE548" s="1">
        <v>0.85</v>
      </c>
      <c r="AF548" s="1">
        <v>9.9307594299316406</v>
      </c>
      <c r="AG548">
        <f t="shared" si="365"/>
        <v>0.84999999999999987</v>
      </c>
      <c r="AH548">
        <f t="shared" si="366"/>
        <v>1.7034491127496316E-3</v>
      </c>
      <c r="AI548" t="e">
        <f t="shared" si="367"/>
        <v>#DIV/0!</v>
      </c>
      <c r="AJ548" t="e">
        <f t="shared" si="368"/>
        <v>#DIV/0!</v>
      </c>
      <c r="AK548" t="e">
        <f t="shared" si="369"/>
        <v>#DIV/0!</v>
      </c>
      <c r="AL548" s="1">
        <v>1738.5460205078125</v>
      </c>
      <c r="AM548" s="1">
        <v>0.5</v>
      </c>
      <c r="AN548" t="e">
        <f t="shared" si="370"/>
        <v>#DIV/0!</v>
      </c>
      <c r="AO548">
        <f t="shared" si="371"/>
        <v>2.0458171092476483</v>
      </c>
      <c r="AP548">
        <f t="shared" si="372"/>
        <v>1.6718430076947279</v>
      </c>
      <c r="AQ548">
        <f t="shared" si="373"/>
        <v>31.430624008178711</v>
      </c>
      <c r="AR548" s="1">
        <v>2</v>
      </c>
      <c r="AS548">
        <f t="shared" si="374"/>
        <v>4.644859790802002</v>
      </c>
      <c r="AT548" s="1">
        <v>1</v>
      </c>
      <c r="AU548">
        <f t="shared" si="375"/>
        <v>9.2897195816040039</v>
      </c>
      <c r="AV548" s="1">
        <v>26.849355697631836</v>
      </c>
      <c r="AW548" s="1">
        <v>25.106594085693359</v>
      </c>
      <c r="AX548" s="1">
        <v>101.45246124267578</v>
      </c>
      <c r="AY548" s="1">
        <v>100.41845703125</v>
      </c>
      <c r="AZ548" s="1">
        <v>28.1319580078125</v>
      </c>
      <c r="BA548" s="1">
        <v>29.2655029296875</v>
      </c>
      <c r="BB548" s="1">
        <v>79.974159240722656</v>
      </c>
      <c r="BC548" s="1">
        <v>83.196624755859375</v>
      </c>
      <c r="BD548" s="1">
        <v>350.3955078125</v>
      </c>
      <c r="BE548" s="1">
        <v>1799.8875732421875</v>
      </c>
      <c r="BF548" s="1">
        <v>2145.1806640625</v>
      </c>
      <c r="BG548" s="1">
        <v>100.85237121582031</v>
      </c>
      <c r="BH548" s="1">
        <v>-1.2054157257080078</v>
      </c>
      <c r="BI548" s="1">
        <v>-1.6013675928115845</v>
      </c>
      <c r="BJ548" s="1">
        <v>0.25</v>
      </c>
      <c r="BK548" s="1">
        <v>-1.355140209197998</v>
      </c>
      <c r="BL548" s="1">
        <v>7.355140209197998</v>
      </c>
      <c r="BM548" s="1">
        <v>1</v>
      </c>
      <c r="BN548" s="1">
        <v>0</v>
      </c>
      <c r="BO548" s="1">
        <v>0.15999999642372131</v>
      </c>
      <c r="BP548" s="1">
        <v>111115</v>
      </c>
      <c r="BQ548">
        <f t="shared" si="376"/>
        <v>1.7519775390624999</v>
      </c>
      <c r="BR548">
        <f t="shared" si="377"/>
        <v>2.0458171092476484E-3</v>
      </c>
      <c r="BS548">
        <f t="shared" si="378"/>
        <v>304.58062400817869</v>
      </c>
      <c r="BT548">
        <f t="shared" si="379"/>
        <v>299.99935569763181</v>
      </c>
      <c r="BU548">
        <f t="shared" si="380"/>
        <v>287.98200528185043</v>
      </c>
      <c r="BV548">
        <f t="shared" si="381"/>
        <v>0.52600921140066725</v>
      </c>
      <c r="BW548">
        <f t="shared" si="382"/>
        <v>4.6233383729772486</v>
      </c>
      <c r="BX548">
        <f t="shared" si="383"/>
        <v>45.842634310337402</v>
      </c>
      <c r="BY548">
        <f t="shared" si="384"/>
        <v>16.577131380649902</v>
      </c>
      <c r="BZ548">
        <f t="shared" si="385"/>
        <v>29.139989852905273</v>
      </c>
      <c r="CA548">
        <f t="shared" si="386"/>
        <v>4.0544667582398732</v>
      </c>
      <c r="CB548">
        <f t="shared" si="387"/>
        <v>0.11877738722884953</v>
      </c>
      <c r="CC548">
        <f t="shared" si="388"/>
        <v>2.9514953652825207</v>
      </c>
      <c r="CD548">
        <f t="shared" si="389"/>
        <v>1.1029713929573526</v>
      </c>
      <c r="CE548">
        <f t="shared" si="390"/>
        <v>7.4372561743595522E-2</v>
      </c>
      <c r="CF548">
        <f t="shared" si="391"/>
        <v>7.7042258884830268</v>
      </c>
      <c r="CG548">
        <f t="shared" si="392"/>
        <v>0.76072790998633655</v>
      </c>
      <c r="CH548">
        <f t="shared" si="393"/>
        <v>62.908463523222949</v>
      </c>
      <c r="CI548">
        <f t="shared" si="394"/>
        <v>100.18505338952853</v>
      </c>
      <c r="CJ548">
        <f t="shared" si="395"/>
        <v>1.0085155716841543E-2</v>
      </c>
      <c r="CK548">
        <f t="shared" si="396"/>
        <v>0</v>
      </c>
      <c r="CL548">
        <f t="shared" si="397"/>
        <v>1529.9044372558592</v>
      </c>
      <c r="CM548">
        <f t="shared" si="398"/>
        <v>0</v>
      </c>
      <c r="CN548" t="e">
        <f t="shared" si="399"/>
        <v>#DIV/0!</v>
      </c>
      <c r="CO548" t="e">
        <f t="shared" si="400"/>
        <v>#DIV/0!</v>
      </c>
      <c r="CP548" t="e">
        <v>#DIV/0!</v>
      </c>
    </row>
    <row r="549" spans="1:94" x14ac:dyDescent="0.3">
      <c r="A549" s="40" t="str">
        <f>VLOOKUP(C549,ListCodeMtrx!A$1:B$91,2,TRUE)</f>
        <v>M8</v>
      </c>
      <c r="B549" s="1">
        <f t="shared" si="401"/>
        <v>250</v>
      </c>
      <c r="C549" s="11">
        <v>8</v>
      </c>
      <c r="D549" s="4" t="s">
        <v>197</v>
      </c>
      <c r="E549" s="5">
        <v>1</v>
      </c>
      <c r="F549" s="5">
        <v>2</v>
      </c>
      <c r="G549">
        <v>103</v>
      </c>
      <c r="H549" s="12">
        <v>41347</v>
      </c>
      <c r="I549">
        <v>1</v>
      </c>
      <c r="J549" s="1">
        <v>12</v>
      </c>
      <c r="K549" s="6">
        <v>0.48846064814814816</v>
      </c>
      <c r="L549" s="1">
        <v>2907</v>
      </c>
      <c r="M549" s="1">
        <v>0</v>
      </c>
      <c r="N549" s="1">
        <v>250</v>
      </c>
      <c r="O549" s="7">
        <f t="shared" si="359"/>
        <v>12.759862136590767</v>
      </c>
      <c r="P549" s="7">
        <f t="shared" si="360"/>
        <v>0.15343942583721257</v>
      </c>
      <c r="Q549" s="7">
        <f t="shared" si="361"/>
        <v>104.71356879107621</v>
      </c>
      <c r="R549" s="1">
        <v>31.343526840209961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t="e">
        <f t="shared" si="362"/>
        <v>#DIV/0!</v>
      </c>
      <c r="AA549" t="e">
        <f t="shared" si="363"/>
        <v>#DIV/0!</v>
      </c>
      <c r="AB549" t="e">
        <f t="shared" si="364"/>
        <v>#DIV/0!</v>
      </c>
      <c r="AC549" s="1">
        <v>-1</v>
      </c>
      <c r="AD549" s="1">
        <v>0.85</v>
      </c>
      <c r="AE549" s="1">
        <v>0.85</v>
      </c>
      <c r="AF549" s="1">
        <v>9.9307594299316406</v>
      </c>
      <c r="AG549">
        <f t="shared" si="365"/>
        <v>0.84999999999999987</v>
      </c>
      <c r="AH549">
        <f t="shared" si="366"/>
        <v>9.0011263804499631E-3</v>
      </c>
      <c r="AI549" t="e">
        <f t="shared" si="367"/>
        <v>#DIV/0!</v>
      </c>
      <c r="AJ549" t="e">
        <f t="shared" si="368"/>
        <v>#DIV/0!</v>
      </c>
      <c r="AK549" t="e">
        <f t="shared" si="369"/>
        <v>#DIV/0!</v>
      </c>
      <c r="AL549" s="1">
        <v>1738.5460205078125</v>
      </c>
      <c r="AM549" s="1">
        <v>0.5</v>
      </c>
      <c r="AN549" t="e">
        <f t="shared" si="370"/>
        <v>#DIV/0!</v>
      </c>
      <c r="AO549">
        <f t="shared" si="371"/>
        <v>2.4737987685179714</v>
      </c>
      <c r="AP549">
        <f t="shared" si="372"/>
        <v>1.5903137797010163</v>
      </c>
      <c r="AQ549">
        <f t="shared" si="373"/>
        <v>31.343526840209961</v>
      </c>
      <c r="AR549" s="1">
        <v>2</v>
      </c>
      <c r="AS549">
        <f t="shared" si="374"/>
        <v>4.644859790802002</v>
      </c>
      <c r="AT549" s="1">
        <v>1</v>
      </c>
      <c r="AU549">
        <f t="shared" si="375"/>
        <v>9.2897195816040039</v>
      </c>
      <c r="AV549" s="1">
        <v>26.891252517700195</v>
      </c>
      <c r="AW549" s="1">
        <v>25.122880935668945</v>
      </c>
      <c r="AX549" s="1">
        <v>251.842041015625</v>
      </c>
      <c r="AY549" s="1">
        <v>244.21371459960937</v>
      </c>
      <c r="AZ549" s="1">
        <v>28.480278015136719</v>
      </c>
      <c r="BA549" s="1">
        <v>29.850200653076172</v>
      </c>
      <c r="BB549" s="1">
        <v>80.757766723632813</v>
      </c>
      <c r="BC549" s="1">
        <v>84.64227294921875</v>
      </c>
      <c r="BD549" s="1">
        <v>350.37823486328125</v>
      </c>
      <c r="BE549" s="1">
        <v>1798.44970703125</v>
      </c>
      <c r="BF549" s="1">
        <v>2148.791748046875</v>
      </c>
      <c r="BG549" s="1">
        <v>100.84309387207031</v>
      </c>
      <c r="BH549" s="1">
        <v>-3.9404315948486328</v>
      </c>
      <c r="BI549" s="1">
        <v>-1.6652942895889282</v>
      </c>
      <c r="BJ549" s="1">
        <v>0.5</v>
      </c>
      <c r="BK549" s="1">
        <v>-1.355140209197998</v>
      </c>
      <c r="BL549" s="1">
        <v>7.355140209197998</v>
      </c>
      <c r="BM549" s="1">
        <v>1</v>
      </c>
      <c r="BN549" s="1">
        <v>0</v>
      </c>
      <c r="BO549" s="1">
        <v>0.15999999642372131</v>
      </c>
      <c r="BP549" s="1">
        <v>111115</v>
      </c>
      <c r="BQ549">
        <f t="shared" si="376"/>
        <v>1.7518911743164063</v>
      </c>
      <c r="BR549">
        <f t="shared" si="377"/>
        <v>2.4737987685179716E-3</v>
      </c>
      <c r="BS549">
        <f t="shared" si="378"/>
        <v>304.49352684020994</v>
      </c>
      <c r="BT549">
        <f t="shared" si="379"/>
        <v>300.04125251770017</v>
      </c>
      <c r="BU549">
        <f t="shared" si="380"/>
        <v>287.75194669324264</v>
      </c>
      <c r="BV549">
        <f t="shared" si="381"/>
        <v>0.46154943580995589</v>
      </c>
      <c r="BW549">
        <f t="shared" si="382"/>
        <v>4.6005003662593111</v>
      </c>
      <c r="BX549">
        <f t="shared" si="383"/>
        <v>45.620381025749886</v>
      </c>
      <c r="BY549">
        <f t="shared" si="384"/>
        <v>15.770180372673714</v>
      </c>
      <c r="BZ549">
        <f t="shared" si="385"/>
        <v>29.117389678955078</v>
      </c>
      <c r="CA549">
        <f t="shared" si="386"/>
        <v>4.0491729579706464</v>
      </c>
      <c r="CB549">
        <f t="shared" si="387"/>
        <v>0.15094622865788931</v>
      </c>
      <c r="CC549">
        <f t="shared" si="388"/>
        <v>3.0101865865582949</v>
      </c>
      <c r="CD549">
        <f t="shared" si="389"/>
        <v>1.0389863714123515</v>
      </c>
      <c r="CE549">
        <f t="shared" si="390"/>
        <v>9.4562267316002716E-2</v>
      </c>
      <c r="CF549">
        <f t="shared" si="391"/>
        <v>10.55964024727799</v>
      </c>
      <c r="CG549">
        <f t="shared" si="392"/>
        <v>0.42877841223108648</v>
      </c>
      <c r="CH549">
        <f t="shared" si="393"/>
        <v>64.659841250589693</v>
      </c>
      <c r="CI549">
        <f t="shared" si="394"/>
        <v>242.3594267782085</v>
      </c>
      <c r="CJ549">
        <f t="shared" si="395"/>
        <v>3.4042441472119905E-2</v>
      </c>
      <c r="CK549">
        <f t="shared" si="396"/>
        <v>0</v>
      </c>
      <c r="CL549">
        <f t="shared" si="397"/>
        <v>1528.6822509765623</v>
      </c>
      <c r="CM549">
        <f t="shared" si="398"/>
        <v>0</v>
      </c>
      <c r="CN549" t="e">
        <f t="shared" si="399"/>
        <v>#DIV/0!</v>
      </c>
      <c r="CO549" t="e">
        <f t="shared" si="400"/>
        <v>#DIV/0!</v>
      </c>
      <c r="CP549" t="e">
        <v>#DIV/0!</v>
      </c>
    </row>
    <row r="550" spans="1:94" x14ac:dyDescent="0.3">
      <c r="A550" s="40" t="str">
        <f>VLOOKUP(C550,ListCodeMtrx!A$1:B$91,2,TRUE)</f>
        <v>M8</v>
      </c>
      <c r="B550" s="1">
        <f t="shared" si="401"/>
        <v>600</v>
      </c>
      <c r="C550" s="11">
        <v>8</v>
      </c>
      <c r="D550" s="4" t="s">
        <v>197</v>
      </c>
      <c r="E550" s="5">
        <v>1</v>
      </c>
      <c r="F550" s="5">
        <v>2</v>
      </c>
      <c r="G550">
        <v>103</v>
      </c>
      <c r="H550" s="12">
        <v>41347</v>
      </c>
      <c r="I550">
        <v>1</v>
      </c>
      <c r="J550" s="1">
        <v>13</v>
      </c>
      <c r="K550" s="6">
        <v>0.49089120370370365</v>
      </c>
      <c r="L550" s="1">
        <v>3117</v>
      </c>
      <c r="M550" s="1">
        <v>0</v>
      </c>
      <c r="N550" s="1">
        <v>600</v>
      </c>
      <c r="O550" s="7">
        <f t="shared" si="359"/>
        <v>35.760469324307799</v>
      </c>
      <c r="P550" s="7">
        <f t="shared" si="360"/>
        <v>0.1772306800169198</v>
      </c>
      <c r="Q550" s="7">
        <f t="shared" si="361"/>
        <v>240.83793710254943</v>
      </c>
      <c r="R550" s="1">
        <v>31.144687652587891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t="e">
        <f t="shared" si="362"/>
        <v>#DIV/0!</v>
      </c>
      <c r="AA550" t="e">
        <f t="shared" si="363"/>
        <v>#DIV/0!</v>
      </c>
      <c r="AB550" t="e">
        <f t="shared" si="364"/>
        <v>#DIV/0!</v>
      </c>
      <c r="AC550" s="1">
        <v>-1</v>
      </c>
      <c r="AD550" s="1">
        <v>0.85</v>
      </c>
      <c r="AE550" s="1">
        <v>0.85</v>
      </c>
      <c r="AF550" s="1">
        <v>9.9307594299316406</v>
      </c>
      <c r="AG550">
        <f t="shared" si="365"/>
        <v>0.84999999999999987</v>
      </c>
      <c r="AH550">
        <f t="shared" si="366"/>
        <v>2.40428028927001E-2</v>
      </c>
      <c r="AI550" t="e">
        <f t="shared" si="367"/>
        <v>#DIV/0!</v>
      </c>
      <c r="AJ550" t="e">
        <f t="shared" si="368"/>
        <v>#DIV/0!</v>
      </c>
      <c r="AK550" t="e">
        <f t="shared" si="369"/>
        <v>#DIV/0!</v>
      </c>
      <c r="AL550" s="1">
        <v>1738.5460205078125</v>
      </c>
      <c r="AM550" s="1">
        <v>0.5</v>
      </c>
      <c r="AN550" t="e">
        <f t="shared" si="370"/>
        <v>#DIV/0!</v>
      </c>
      <c r="AO550">
        <f t="shared" si="371"/>
        <v>2.6980507218819252</v>
      </c>
      <c r="AP550">
        <f t="shared" si="372"/>
        <v>1.5054786728770408</v>
      </c>
      <c r="AQ550">
        <f t="shared" si="373"/>
        <v>31.144687652587891</v>
      </c>
      <c r="AR550" s="1">
        <v>2</v>
      </c>
      <c r="AS550">
        <f t="shared" si="374"/>
        <v>4.644859790802002</v>
      </c>
      <c r="AT550" s="1">
        <v>1</v>
      </c>
      <c r="AU550">
        <f t="shared" si="375"/>
        <v>9.2897195816040039</v>
      </c>
      <c r="AV550" s="1">
        <v>26.923723220825195</v>
      </c>
      <c r="AW550" s="1">
        <v>25.154760360717773</v>
      </c>
      <c r="AX550" s="1">
        <v>600.40460205078125</v>
      </c>
      <c r="AY550" s="1">
        <v>579.09832763671875</v>
      </c>
      <c r="AZ550" s="1">
        <v>28.686132431030273</v>
      </c>
      <c r="BA550" s="1">
        <v>30.179866790771484</v>
      </c>
      <c r="BB550" s="1">
        <v>81.181594848632813</v>
      </c>
      <c r="BC550" s="1">
        <v>85.408859252929688</v>
      </c>
      <c r="BD550" s="1">
        <v>350.34661865234375</v>
      </c>
      <c r="BE550" s="1">
        <v>1798.7757568359375</v>
      </c>
      <c r="BF550" s="1">
        <v>1295.926513671875</v>
      </c>
      <c r="BG550" s="1">
        <v>100.83713531494141</v>
      </c>
      <c r="BH550" s="1">
        <v>-12.195314407348633</v>
      </c>
      <c r="BI550" s="1">
        <v>-1.6507049798965454</v>
      </c>
      <c r="BJ550" s="1">
        <v>0.25</v>
      </c>
      <c r="BK550" s="1">
        <v>-1.355140209197998</v>
      </c>
      <c r="BL550" s="1">
        <v>7.355140209197998</v>
      </c>
      <c r="BM550" s="1">
        <v>1</v>
      </c>
      <c r="BN550" s="1">
        <v>0</v>
      </c>
      <c r="BO550" s="1">
        <v>0.15999999642372131</v>
      </c>
      <c r="BP550" s="1">
        <v>111115</v>
      </c>
      <c r="BQ550">
        <f t="shared" si="376"/>
        <v>1.7517330932617186</v>
      </c>
      <c r="BR550">
        <f t="shared" si="377"/>
        <v>2.6980507218819253E-3</v>
      </c>
      <c r="BS550">
        <f t="shared" si="378"/>
        <v>304.29468765258787</v>
      </c>
      <c r="BT550">
        <f t="shared" si="379"/>
        <v>300.07372322082517</v>
      </c>
      <c r="BU550">
        <f t="shared" si="380"/>
        <v>287.8041146608266</v>
      </c>
      <c r="BV550">
        <f t="shared" si="381"/>
        <v>0.43572160313749531</v>
      </c>
      <c r="BW550">
        <f t="shared" si="382"/>
        <v>4.5487299842449715</v>
      </c>
      <c r="BX550">
        <f t="shared" si="383"/>
        <v>45.109670857249853</v>
      </c>
      <c r="BY550">
        <f t="shared" si="384"/>
        <v>14.929804066478368</v>
      </c>
      <c r="BZ550">
        <f t="shared" si="385"/>
        <v>29.034205436706543</v>
      </c>
      <c r="CA550">
        <f t="shared" si="386"/>
        <v>4.0297399968600605</v>
      </c>
      <c r="CB550">
        <f t="shared" si="387"/>
        <v>0.17391274625037206</v>
      </c>
      <c r="CC550">
        <f t="shared" si="388"/>
        <v>3.0432513113679307</v>
      </c>
      <c r="CD550">
        <f t="shared" si="389"/>
        <v>0.98648868549212976</v>
      </c>
      <c r="CE550">
        <f t="shared" si="390"/>
        <v>0.10898877069697052</v>
      </c>
      <c r="CF550">
        <f t="shared" si="391"/>
        <v>24.285407652581124</v>
      </c>
      <c r="CG550">
        <f t="shared" si="392"/>
        <v>0.41588435954460645</v>
      </c>
      <c r="CH550">
        <f t="shared" si="393"/>
        <v>66.252504523422189</v>
      </c>
      <c r="CI550">
        <f t="shared" si="394"/>
        <v>573.90154713503216</v>
      </c>
      <c r="CJ550">
        <f t="shared" si="395"/>
        <v>4.1282702015629058E-2</v>
      </c>
      <c r="CK550">
        <f t="shared" si="396"/>
        <v>0</v>
      </c>
      <c r="CL550">
        <f t="shared" si="397"/>
        <v>1528.9593933105466</v>
      </c>
      <c r="CM550">
        <f t="shared" si="398"/>
        <v>0</v>
      </c>
      <c r="CN550" t="e">
        <f t="shared" si="399"/>
        <v>#DIV/0!</v>
      </c>
      <c r="CO550" t="e">
        <f t="shared" si="400"/>
        <v>#DIV/0!</v>
      </c>
      <c r="CP550" t="e">
        <v>#DIV/0!</v>
      </c>
    </row>
    <row r="551" spans="1:94" x14ac:dyDescent="0.3">
      <c r="A551" s="40" t="str">
        <f>VLOOKUP(C551,ListCodeMtrx!A$1:B$91,2,TRUE)</f>
        <v>M8</v>
      </c>
      <c r="B551" s="1">
        <f t="shared" si="401"/>
        <v>800</v>
      </c>
      <c r="C551" s="11">
        <v>8</v>
      </c>
      <c r="D551" s="4" t="s">
        <v>197</v>
      </c>
      <c r="E551" s="5">
        <v>1</v>
      </c>
      <c r="F551" s="5">
        <v>2</v>
      </c>
      <c r="G551">
        <v>103</v>
      </c>
      <c r="H551" s="12">
        <v>41347</v>
      </c>
      <c r="I551">
        <v>1</v>
      </c>
      <c r="J551" s="1">
        <v>14</v>
      </c>
      <c r="K551" s="6">
        <v>0.4930092592592592</v>
      </c>
      <c r="L551" s="1">
        <v>3300</v>
      </c>
      <c r="M551" s="1">
        <v>0</v>
      </c>
      <c r="N551" s="1">
        <v>800</v>
      </c>
      <c r="O551" s="7">
        <f t="shared" si="359"/>
        <v>45.41041296250291</v>
      </c>
      <c r="P551" s="7">
        <f t="shared" si="360"/>
        <v>0.19639932305324045</v>
      </c>
      <c r="Q551" s="7">
        <f t="shared" si="361"/>
        <v>382.46054443060035</v>
      </c>
      <c r="R551" s="1">
        <v>31.160573959350586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t="e">
        <f t="shared" si="362"/>
        <v>#DIV/0!</v>
      </c>
      <c r="AA551" t="e">
        <f t="shared" si="363"/>
        <v>#DIV/0!</v>
      </c>
      <c r="AB551" t="e">
        <f t="shared" si="364"/>
        <v>#DIV/0!</v>
      </c>
      <c r="AC551" s="1">
        <v>-1</v>
      </c>
      <c r="AD551" s="1">
        <v>0.85</v>
      </c>
      <c r="AE551" s="1">
        <v>0.85</v>
      </c>
      <c r="AF551" s="1">
        <v>9.9307594299316406</v>
      </c>
      <c r="AG551">
        <f t="shared" si="365"/>
        <v>0.84999999999999987</v>
      </c>
      <c r="AH551">
        <f t="shared" si="366"/>
        <v>3.0358459314382202E-2</v>
      </c>
      <c r="AI551" t="e">
        <f t="shared" si="367"/>
        <v>#DIV/0!</v>
      </c>
      <c r="AJ551" t="e">
        <f t="shared" si="368"/>
        <v>#DIV/0!</v>
      </c>
      <c r="AK551" t="e">
        <f t="shared" si="369"/>
        <v>#DIV/0!</v>
      </c>
      <c r="AL551" s="1">
        <v>1738.5460205078125</v>
      </c>
      <c r="AM551" s="1">
        <v>0.5</v>
      </c>
      <c r="AN551" t="e">
        <f t="shared" si="370"/>
        <v>#DIV/0!</v>
      </c>
      <c r="AO551">
        <f t="shared" si="371"/>
        <v>2.9717790665330925</v>
      </c>
      <c r="AP551">
        <f t="shared" si="372"/>
        <v>1.4991967538777908</v>
      </c>
      <c r="AQ551">
        <f t="shared" si="373"/>
        <v>31.160573959350586</v>
      </c>
      <c r="AR551" s="1">
        <v>2</v>
      </c>
      <c r="AS551">
        <f t="shared" si="374"/>
        <v>4.644859790802002</v>
      </c>
      <c r="AT551" s="1">
        <v>1</v>
      </c>
      <c r="AU551">
        <f t="shared" si="375"/>
        <v>9.2897195816040039</v>
      </c>
      <c r="AV551" s="1">
        <v>26.965717315673828</v>
      </c>
      <c r="AW551" s="1">
        <v>25.213117599487305</v>
      </c>
      <c r="AX551" s="1">
        <v>800.5789794921875</v>
      </c>
      <c r="AY551" s="1">
        <v>773.3453369140625</v>
      </c>
      <c r="AZ551" s="1">
        <v>28.639814376831055</v>
      </c>
      <c r="BA551" s="1">
        <v>30.284828186035156</v>
      </c>
      <c r="BB551" s="1">
        <v>80.845893859863281</v>
      </c>
      <c r="BC551" s="1">
        <v>85.489517211914063</v>
      </c>
      <c r="BD551" s="1">
        <v>350.3653564453125</v>
      </c>
      <c r="BE551" s="1">
        <v>1798.5262451171875</v>
      </c>
      <c r="BF551" s="1">
        <v>1964.103271484375</v>
      </c>
      <c r="BG551" s="1">
        <v>100.83103942871094</v>
      </c>
      <c r="BH551" s="1">
        <v>-18.083620071411133</v>
      </c>
      <c r="BI551" s="1">
        <v>-1.6242862939834595</v>
      </c>
      <c r="BJ551" s="1">
        <v>0.5</v>
      </c>
      <c r="BK551" s="1">
        <v>-1.355140209197998</v>
      </c>
      <c r="BL551" s="1">
        <v>7.355140209197998</v>
      </c>
      <c r="BM551" s="1">
        <v>1</v>
      </c>
      <c r="BN551" s="1">
        <v>0</v>
      </c>
      <c r="BO551" s="1">
        <v>0.15999999642372131</v>
      </c>
      <c r="BP551" s="1">
        <v>111115</v>
      </c>
      <c r="BQ551">
        <f t="shared" si="376"/>
        <v>1.7518267822265625</v>
      </c>
      <c r="BR551">
        <f t="shared" si="377"/>
        <v>2.9717790665330923E-3</v>
      </c>
      <c r="BS551">
        <f t="shared" si="378"/>
        <v>304.31057395935056</v>
      </c>
      <c r="BT551">
        <f t="shared" si="379"/>
        <v>300.11571731567381</v>
      </c>
      <c r="BU551">
        <f t="shared" si="380"/>
        <v>287.76419278671892</v>
      </c>
      <c r="BV551">
        <f t="shared" si="381"/>
        <v>0.39232118035541741</v>
      </c>
      <c r="BW551">
        <f t="shared" si="382"/>
        <v>4.5528474587956378</v>
      </c>
      <c r="BX551">
        <f t="shared" si="383"/>
        <v>45.153233414940345</v>
      </c>
      <c r="BY551">
        <f t="shared" si="384"/>
        <v>14.868405228905189</v>
      </c>
      <c r="BZ551">
        <f t="shared" si="385"/>
        <v>29.063145637512207</v>
      </c>
      <c r="CA551">
        <f t="shared" si="386"/>
        <v>4.0364915731907551</v>
      </c>
      <c r="CB551">
        <f t="shared" si="387"/>
        <v>0.19233309802660351</v>
      </c>
      <c r="CC551">
        <f t="shared" si="388"/>
        <v>3.053650704917847</v>
      </c>
      <c r="CD551">
        <f t="shared" si="389"/>
        <v>0.98284086827290817</v>
      </c>
      <c r="CE551">
        <f t="shared" si="390"/>
        <v>0.12056701547445028</v>
      </c>
      <c r="CF551">
        <f t="shared" si="391"/>
        <v>38.563894235408114</v>
      </c>
      <c r="CG551">
        <f t="shared" si="392"/>
        <v>0.49455337243871045</v>
      </c>
      <c r="CH551">
        <f t="shared" si="393"/>
        <v>66.488977674267559</v>
      </c>
      <c r="CI551">
        <f t="shared" si="394"/>
        <v>766.74620795641601</v>
      </c>
      <c r="CJ551">
        <f t="shared" si="395"/>
        <v>3.9377983253289867E-2</v>
      </c>
      <c r="CK551">
        <f t="shared" si="396"/>
        <v>0</v>
      </c>
      <c r="CL551">
        <f t="shared" si="397"/>
        <v>1528.7473083496091</v>
      </c>
      <c r="CM551">
        <f t="shared" si="398"/>
        <v>0</v>
      </c>
      <c r="CN551" t="e">
        <f t="shared" si="399"/>
        <v>#DIV/0!</v>
      </c>
      <c r="CO551" t="e">
        <f t="shared" si="400"/>
        <v>#DIV/0!</v>
      </c>
      <c r="CP551" t="e">
        <v>#DIV/0!</v>
      </c>
    </row>
    <row r="552" spans="1:94" hidden="1" x14ac:dyDescent="0.3">
      <c r="A552" t="str">
        <f>VLOOKUP(C552,ListCodeMtrx!A$1:B$91,2,TRUE)</f>
        <v>M8</v>
      </c>
      <c r="B552" s="1" t="str">
        <f t="shared" si="401"/>
        <v>400b</v>
      </c>
      <c r="C552" s="11">
        <v>8</v>
      </c>
      <c r="D552" s="4" t="s">
        <v>197</v>
      </c>
      <c r="E552" s="5">
        <v>1</v>
      </c>
      <c r="F552" s="5">
        <v>2</v>
      </c>
      <c r="G552">
        <v>103</v>
      </c>
      <c r="H552" s="20">
        <v>41347</v>
      </c>
      <c r="I552" s="11">
        <v>1</v>
      </c>
      <c r="J552" s="21">
        <v>15</v>
      </c>
      <c r="K552" s="6">
        <v>0.49543981481481481</v>
      </c>
      <c r="L552" s="21">
        <v>3510</v>
      </c>
      <c r="M552" s="21">
        <v>0</v>
      </c>
      <c r="N552" s="1" t="s">
        <v>178</v>
      </c>
      <c r="O552" s="11">
        <f t="shared" si="359"/>
        <v>23.935832915775897</v>
      </c>
      <c r="P552" s="11">
        <f t="shared" si="360"/>
        <v>0.24500260366808338</v>
      </c>
      <c r="Q552" s="11">
        <f t="shared" si="361"/>
        <v>217.95517709786066</v>
      </c>
      <c r="R552" s="21">
        <v>31.207891464233299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1" t="e">
        <f t="shared" si="362"/>
        <v>#DIV/0!</v>
      </c>
      <c r="AA552" s="11" t="e">
        <f t="shared" si="363"/>
        <v>#DIV/0!</v>
      </c>
      <c r="AB552" s="11" t="e">
        <f t="shared" si="364"/>
        <v>#DIV/0!</v>
      </c>
      <c r="AC552" s="21">
        <v>-1</v>
      </c>
      <c r="AD552" s="21">
        <v>0.85</v>
      </c>
      <c r="AE552" s="21">
        <v>0.85</v>
      </c>
      <c r="AF552" s="21">
        <v>9.9307594299316406</v>
      </c>
      <c r="AG552" s="11">
        <f t="shared" si="365"/>
        <v>0.84999999999999987</v>
      </c>
      <c r="AH552" s="11">
        <f t="shared" si="366"/>
        <v>1.631407746858022E-2</v>
      </c>
      <c r="AI552" s="11" t="e">
        <f t="shared" si="367"/>
        <v>#DIV/0!</v>
      </c>
      <c r="AJ552" s="11" t="e">
        <f t="shared" si="368"/>
        <v>#DIV/0!</v>
      </c>
      <c r="AK552" s="11" t="e">
        <f t="shared" si="369"/>
        <v>#DIV/0!</v>
      </c>
      <c r="AL552" s="21">
        <v>1738.5460205078125</v>
      </c>
      <c r="AM552" s="21">
        <v>0.5</v>
      </c>
      <c r="AN552" s="11" t="e">
        <f t="shared" si="370"/>
        <v>#DIV/0!</v>
      </c>
      <c r="AO552" s="11">
        <f t="shared" si="371"/>
        <v>3.8333977610776691</v>
      </c>
      <c r="AP552" s="11">
        <f t="shared" si="372"/>
        <v>1.558433172836422</v>
      </c>
      <c r="AQ552" s="11">
        <f t="shared" si="373"/>
        <v>31.207891464233299</v>
      </c>
      <c r="AR552" s="21">
        <v>2</v>
      </c>
      <c r="AS552" s="11">
        <f t="shared" si="374"/>
        <v>4.644859790802002</v>
      </c>
      <c r="AT552" s="21">
        <v>1</v>
      </c>
      <c r="AU552" s="11">
        <f t="shared" si="375"/>
        <v>9.2897195816040039</v>
      </c>
      <c r="AV552" s="21">
        <v>27.049766540527344</v>
      </c>
      <c r="AW552" s="21">
        <v>25.295021057128906</v>
      </c>
      <c r="AX552" s="21">
        <v>400.02984619140625</v>
      </c>
      <c r="AY552" s="21">
        <v>385.52346801757812</v>
      </c>
      <c r="AZ552" s="21">
        <v>27.696550369262695</v>
      </c>
      <c r="BA552" s="21">
        <v>29.819440841674805</v>
      </c>
      <c r="BB552" s="21">
        <v>77.797500610351563</v>
      </c>
      <c r="BC552" s="21">
        <v>83.760543823242188</v>
      </c>
      <c r="BD552" s="21">
        <v>350.379638671875</v>
      </c>
      <c r="BE552" s="21">
        <v>1798.2183837890625</v>
      </c>
      <c r="BF552" s="21">
        <v>1953.1376953125</v>
      </c>
      <c r="BG552" s="21">
        <v>100.83010864257812</v>
      </c>
      <c r="BH552" s="21">
        <v>-6.2564105987548828</v>
      </c>
      <c r="BI552" s="21">
        <v>-1.5723415613174438</v>
      </c>
      <c r="BJ552" s="21">
        <v>0.25</v>
      </c>
      <c r="BK552" s="21">
        <v>-1.355140209197998</v>
      </c>
      <c r="BL552" s="21">
        <v>7.355140209197998</v>
      </c>
      <c r="BM552" s="21">
        <v>1</v>
      </c>
      <c r="BN552" s="21">
        <v>0</v>
      </c>
      <c r="BO552" s="21">
        <v>0.15999999642372131</v>
      </c>
      <c r="BP552" s="21">
        <v>111115</v>
      </c>
      <c r="BQ552" s="11">
        <f t="shared" si="376"/>
        <v>1.7518981933593749</v>
      </c>
      <c r="BR552" s="11">
        <f t="shared" si="377"/>
        <v>3.8333977610776689E-3</v>
      </c>
      <c r="BS552" s="11">
        <f t="shared" si="378"/>
        <v>304.35789146423326</v>
      </c>
      <c r="BT552" s="11">
        <f t="shared" si="379"/>
        <v>300.19976654052732</v>
      </c>
      <c r="BU552" s="11">
        <f t="shared" si="380"/>
        <v>287.71493497531992</v>
      </c>
      <c r="BV552" s="11">
        <f t="shared" si="381"/>
        <v>0.25405641560050196</v>
      </c>
      <c r="BW552" s="11">
        <f t="shared" si="382"/>
        <v>4.5651306325634238</v>
      </c>
      <c r="BX552" s="11">
        <f t="shared" si="383"/>
        <v>45.27547073013546</v>
      </c>
      <c r="BY552" s="11">
        <f t="shared" si="384"/>
        <v>15.456029888460655</v>
      </c>
      <c r="BZ552" s="11">
        <f t="shared" si="385"/>
        <v>29.128829002380321</v>
      </c>
      <c r="CA552" s="11">
        <f t="shared" si="386"/>
        <v>4.0518517187453229</v>
      </c>
      <c r="CB552" s="11">
        <f t="shared" si="387"/>
        <v>0.23870705832992342</v>
      </c>
      <c r="CC552" s="11">
        <f t="shared" si="388"/>
        <v>3.0066974597270018</v>
      </c>
      <c r="CD552" s="11">
        <f t="shared" si="389"/>
        <v>1.0451542590183212</v>
      </c>
      <c r="CE552" s="11">
        <f t="shared" si="390"/>
        <v>0.14974503601829811</v>
      </c>
      <c r="CF552" s="11">
        <f t="shared" si="391"/>
        <v>21.976444185989646</v>
      </c>
      <c r="CG552" s="11">
        <f t="shared" si="392"/>
        <v>0.56534866273801754</v>
      </c>
      <c r="CH552" s="11">
        <f t="shared" si="393"/>
        <v>65.441871847473834</v>
      </c>
      <c r="CI552" s="11">
        <f t="shared" si="394"/>
        <v>382.04506652736671</v>
      </c>
      <c r="CJ552" s="11">
        <f t="shared" si="395"/>
        <v>4.1000548036773228E-2</v>
      </c>
      <c r="CK552" s="11">
        <f t="shared" si="396"/>
        <v>0</v>
      </c>
      <c r="CL552" s="11">
        <f t="shared" si="397"/>
        <v>1528.4856262207029</v>
      </c>
      <c r="CM552" s="11">
        <f t="shared" si="398"/>
        <v>0</v>
      </c>
      <c r="CN552" s="11" t="e">
        <f t="shared" si="399"/>
        <v>#DIV/0!</v>
      </c>
      <c r="CO552" s="11" t="e">
        <f t="shared" si="400"/>
        <v>#DIV/0!</v>
      </c>
      <c r="CP552" s="8" t="e">
        <v>#DIV/0!</v>
      </c>
    </row>
    <row r="553" spans="1:94" hidden="1" x14ac:dyDescent="0.3">
      <c r="A553" t="str">
        <f>VLOOKUP(C553,ListCodeMtrx!A$1:B$91,2,TRUE)</f>
        <v>M8</v>
      </c>
      <c r="B553" s="1" t="str">
        <f t="shared" si="401"/>
        <v>400FNop</v>
      </c>
      <c r="C553" s="8">
        <v>8</v>
      </c>
      <c r="D553" s="4" t="s">
        <v>197</v>
      </c>
      <c r="E553" s="5">
        <v>1</v>
      </c>
      <c r="F553" s="5">
        <v>2</v>
      </c>
      <c r="G553">
        <v>103</v>
      </c>
      <c r="H553" s="13">
        <v>41347</v>
      </c>
      <c r="I553" s="8">
        <v>1</v>
      </c>
      <c r="J553" s="9">
        <v>16</v>
      </c>
      <c r="K553" s="6">
        <v>0.49556712962962968</v>
      </c>
      <c r="L553" s="9">
        <v>3512</v>
      </c>
      <c r="M553" s="9">
        <v>0</v>
      </c>
      <c r="N553" s="1" t="s">
        <v>222</v>
      </c>
      <c r="O553" s="7">
        <f t="shared" si="359"/>
        <v>23.441969738751702</v>
      </c>
      <c r="P553" s="7">
        <f t="shared" si="360"/>
        <v>0.24616869513089626</v>
      </c>
      <c r="Q553" s="7">
        <f t="shared" si="361"/>
        <v>221.82449510057799</v>
      </c>
      <c r="R553" s="9">
        <v>31.211277008056641</v>
      </c>
      <c r="S553" s="9">
        <v>2</v>
      </c>
      <c r="T553" s="9">
        <v>2</v>
      </c>
      <c r="U553" s="9">
        <v>0</v>
      </c>
      <c r="V553" s="9">
        <v>0</v>
      </c>
      <c r="W553" s="9">
        <v>277.76904296875</v>
      </c>
      <c r="X553" s="9">
        <v>566.27685546875</v>
      </c>
      <c r="Y553" s="9">
        <v>391.135986328125</v>
      </c>
      <c r="Z553" s="8" t="e">
        <f t="shared" si="362"/>
        <v>#DIV/0!</v>
      </c>
      <c r="AA553" s="8">
        <f t="shared" si="363"/>
        <v>0.50948190750473166</v>
      </c>
      <c r="AB553" s="8">
        <f t="shared" si="364"/>
        <v>0.30928487973545682</v>
      </c>
      <c r="AC553" s="9">
        <v>-1</v>
      </c>
      <c r="AD553" s="9">
        <v>0.85</v>
      </c>
      <c r="AE553" s="9">
        <v>0.85</v>
      </c>
      <c r="AF553" s="9">
        <v>9.9528074264526367</v>
      </c>
      <c r="AG553" s="8">
        <f t="shared" si="365"/>
        <v>0.85</v>
      </c>
      <c r="AH553" s="8">
        <f t="shared" si="366"/>
        <v>1.660583446537885E-2</v>
      </c>
      <c r="AI553" s="8">
        <f t="shared" si="367"/>
        <v>0.60705763085921638</v>
      </c>
      <c r="AJ553" s="8">
        <f t="shared" si="368"/>
        <v>2.0386607860129975</v>
      </c>
      <c r="AK553" s="8">
        <f t="shared" si="369"/>
        <v>-1</v>
      </c>
      <c r="AL553" s="9">
        <v>1731.6358642578125</v>
      </c>
      <c r="AM553" s="9">
        <v>0.5</v>
      </c>
      <c r="AN553" s="8">
        <f t="shared" si="370"/>
        <v>227.61673575959708</v>
      </c>
      <c r="AO553" s="8">
        <f t="shared" si="371"/>
        <v>3.8580143316058613</v>
      </c>
      <c r="AP553" s="8">
        <f t="shared" si="372"/>
        <v>1.5612191757030995</v>
      </c>
      <c r="AQ553" s="8">
        <f t="shared" si="373"/>
        <v>31.211277008056641</v>
      </c>
      <c r="AR553" s="9">
        <v>2</v>
      </c>
      <c r="AS553" s="8">
        <f t="shared" si="374"/>
        <v>4.644859790802002</v>
      </c>
      <c r="AT553" s="9">
        <v>1</v>
      </c>
      <c r="AU553" s="8">
        <f t="shared" si="375"/>
        <v>9.2897195816040039</v>
      </c>
      <c r="AV553" s="9">
        <v>27.050312042236328</v>
      </c>
      <c r="AW553" s="9">
        <v>25.296110153198242</v>
      </c>
      <c r="AX553" s="9">
        <v>399.65817260742187</v>
      </c>
      <c r="AY553" s="9">
        <v>385.43161010742188</v>
      </c>
      <c r="AZ553" s="9">
        <v>27.664279937744141</v>
      </c>
      <c r="BA553" s="9">
        <v>29.800374984741211</v>
      </c>
      <c r="BB553" s="9">
        <v>77.704795837402344</v>
      </c>
      <c r="BC553" s="9">
        <v>83.704765319824219</v>
      </c>
      <c r="BD553" s="9">
        <v>350.45669555664062</v>
      </c>
      <c r="BE553" s="9">
        <v>1731.6358642578125</v>
      </c>
      <c r="BF553" s="9">
        <v>1950.1650390625</v>
      </c>
      <c r="BG553" s="9">
        <v>100.83065795898437</v>
      </c>
      <c r="BH553" s="9">
        <v>-6.2564105987548828</v>
      </c>
      <c r="BI553" s="9">
        <v>-1.5723415613174438</v>
      </c>
      <c r="BJ553" s="9">
        <v>0.25</v>
      </c>
      <c r="BK553" s="9">
        <v>-1.355140209197998</v>
      </c>
      <c r="BL553" s="9">
        <v>7.355140209197998</v>
      </c>
      <c r="BM553" s="9">
        <v>1</v>
      </c>
      <c r="BN553" s="9">
        <v>0</v>
      </c>
      <c r="BO553" s="9">
        <v>0.15999999642372131</v>
      </c>
      <c r="BP553" s="9">
        <v>111115</v>
      </c>
      <c r="BQ553" s="8">
        <f t="shared" si="376"/>
        <v>1.752283477783203</v>
      </c>
      <c r="BR553" s="8">
        <f t="shared" si="377"/>
        <v>3.8580143316058611E-3</v>
      </c>
      <c r="BS553" s="8">
        <f t="shared" si="378"/>
        <v>304.36127700805662</v>
      </c>
      <c r="BT553" s="8">
        <f t="shared" si="379"/>
        <v>300.20031204223631</v>
      </c>
      <c r="BU553" s="8">
        <f t="shared" si="380"/>
        <v>277.06173208843757</v>
      </c>
      <c r="BV553" s="8">
        <f t="shared" si="381"/>
        <v>0.21081249199346289</v>
      </c>
      <c r="BW553" s="8">
        <f t="shared" si="382"/>
        <v>4.5660105928390147</v>
      </c>
      <c r="BX553" s="8">
        <f t="shared" si="383"/>
        <v>45.283951183739816</v>
      </c>
      <c r="BY553" s="8">
        <f t="shared" si="384"/>
        <v>15.483576198998605</v>
      </c>
      <c r="BZ553" s="8">
        <f t="shared" si="385"/>
        <v>29.130794525146484</v>
      </c>
      <c r="CA553" s="8">
        <f t="shared" si="386"/>
        <v>4.0523121432082192</v>
      </c>
      <c r="CB553" s="8">
        <f t="shared" si="387"/>
        <v>0.2398138569969078</v>
      </c>
      <c r="CC553" s="8">
        <f t="shared" si="388"/>
        <v>3.0047914171359151</v>
      </c>
      <c r="CD553" s="8">
        <f t="shared" si="389"/>
        <v>1.0475207260723041</v>
      </c>
      <c r="CE553" s="8">
        <f t="shared" si="390"/>
        <v>0.15044193595214919</v>
      </c>
      <c r="CF553" s="8">
        <f t="shared" si="391"/>
        <v>22.366709792410784</v>
      </c>
      <c r="CG553" s="8">
        <f t="shared" si="392"/>
        <v>0.57552232168698958</v>
      </c>
      <c r="CH553" s="8">
        <f t="shared" si="393"/>
        <v>65.391187383436062</v>
      </c>
      <c r="CI553" s="8">
        <f t="shared" si="394"/>
        <v>382.02497776838084</v>
      </c>
      <c r="CJ553" s="8">
        <f t="shared" si="395"/>
        <v>4.0125602382809017E-2</v>
      </c>
      <c r="CK553" s="8">
        <f t="shared" si="396"/>
        <v>0</v>
      </c>
      <c r="CL553" s="8">
        <f t="shared" si="397"/>
        <v>1471.8904846191406</v>
      </c>
      <c r="CM553" s="8">
        <f t="shared" si="398"/>
        <v>288.5078125</v>
      </c>
      <c r="CN553" s="8">
        <f t="shared" si="399"/>
        <v>0.30928487973545682</v>
      </c>
      <c r="CO553" s="8" t="e">
        <f t="shared" si="400"/>
        <v>#DIV/0!</v>
      </c>
      <c r="CP553" t="e">
        <v>#DIV/0!</v>
      </c>
    </row>
    <row r="554" spans="1:94" hidden="1" x14ac:dyDescent="0.3">
      <c r="A554" t="str">
        <f>VLOOKUP(C554,ListCodeMtrx!A$1:B$91,2,TRUE)</f>
        <v>M12</v>
      </c>
      <c r="B554" s="1" t="str">
        <f t="shared" si="401"/>
        <v>400a</v>
      </c>
      <c r="C554" s="11">
        <v>12</v>
      </c>
      <c r="D554" s="4" t="s">
        <v>201</v>
      </c>
      <c r="E554" s="5">
        <v>1</v>
      </c>
      <c r="F554" s="5">
        <v>3</v>
      </c>
      <c r="G554">
        <v>103</v>
      </c>
      <c r="H554" s="12">
        <v>41347</v>
      </c>
      <c r="I554">
        <v>1</v>
      </c>
      <c r="J554" s="1">
        <v>17</v>
      </c>
      <c r="K554" s="6">
        <v>0.49892361111111116</v>
      </c>
      <c r="L554" s="1">
        <v>3811</v>
      </c>
      <c r="M554" s="1">
        <v>0</v>
      </c>
      <c r="N554" s="1" t="s">
        <v>177</v>
      </c>
      <c r="O554">
        <f t="shared" si="359"/>
        <v>28.379633142781366</v>
      </c>
      <c r="P554">
        <f t="shared" si="360"/>
        <v>0.4209254138570947</v>
      </c>
      <c r="Q554">
        <f t="shared" si="361"/>
        <v>264.08230028528948</v>
      </c>
      <c r="R554" s="1">
        <v>29.852983474731445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t="e">
        <f t="shared" si="362"/>
        <v>#DIV/0!</v>
      </c>
      <c r="AA554" t="e">
        <f t="shared" si="363"/>
        <v>#DIV/0!</v>
      </c>
      <c r="AB554" t="e">
        <f t="shared" si="364"/>
        <v>#DIV/0!</v>
      </c>
      <c r="AC554" s="1">
        <v>-1</v>
      </c>
      <c r="AD554" s="1">
        <v>0.85</v>
      </c>
      <c r="AE554" s="1">
        <v>0.85</v>
      </c>
      <c r="AF554" s="1">
        <v>9.9307594299316406</v>
      </c>
      <c r="AG554">
        <f t="shared" si="365"/>
        <v>0.84999999999999987</v>
      </c>
      <c r="AH554">
        <f t="shared" si="366"/>
        <v>1.9203889232789369E-2</v>
      </c>
      <c r="AI554" t="e">
        <f t="shared" si="367"/>
        <v>#DIV/0!</v>
      </c>
      <c r="AJ554" t="e">
        <f t="shared" si="368"/>
        <v>#DIV/0!</v>
      </c>
      <c r="AK554" t="e">
        <f t="shared" si="369"/>
        <v>#DIV/0!</v>
      </c>
      <c r="AL554" s="1">
        <v>1731.6358642578125</v>
      </c>
      <c r="AM554" s="1">
        <v>0.5</v>
      </c>
      <c r="AN554" t="e">
        <f t="shared" si="370"/>
        <v>#DIV/0!</v>
      </c>
      <c r="AO554">
        <f t="shared" si="371"/>
        <v>5.0622235557453461</v>
      </c>
      <c r="AP554">
        <f t="shared" si="372"/>
        <v>1.222051717841826</v>
      </c>
      <c r="AQ554">
        <f t="shared" si="373"/>
        <v>29.852983474731445</v>
      </c>
      <c r="AR554" s="1">
        <v>2</v>
      </c>
      <c r="AS554">
        <f t="shared" si="374"/>
        <v>4.644859790802002</v>
      </c>
      <c r="AT554" s="1">
        <v>1</v>
      </c>
      <c r="AU554">
        <f t="shared" si="375"/>
        <v>9.2897195816040039</v>
      </c>
      <c r="AV554" s="1">
        <v>26.816251754760742</v>
      </c>
      <c r="AW554" s="1">
        <v>25.119146347045898</v>
      </c>
      <c r="AX554" s="1">
        <v>399.91122436523437</v>
      </c>
      <c r="AY554" s="1">
        <v>382.60604858398437</v>
      </c>
      <c r="AZ554" s="1">
        <v>26.976909637451172</v>
      </c>
      <c r="BA554" s="1">
        <v>29.780462265014648</v>
      </c>
      <c r="BB554" s="1">
        <v>76.817543029785156</v>
      </c>
      <c r="BC554" s="1">
        <v>84.800743103027344</v>
      </c>
      <c r="BD554" s="1">
        <v>350.37460327148437</v>
      </c>
      <c r="BE554" s="1">
        <v>1799.8580322265625</v>
      </c>
      <c r="BF554" s="1">
        <v>2154.379638671875</v>
      </c>
      <c r="BG554" s="1">
        <v>100.82290649414062</v>
      </c>
      <c r="BH554" s="1">
        <v>-6.9113483428955078</v>
      </c>
      <c r="BI554" s="1">
        <v>-1.6502529382705688</v>
      </c>
      <c r="BJ554" s="1">
        <v>0.25</v>
      </c>
      <c r="BK554" s="1">
        <v>-1.355140209197998</v>
      </c>
      <c r="BL554" s="1">
        <v>7.355140209197998</v>
      </c>
      <c r="BM554" s="1">
        <v>1</v>
      </c>
      <c r="BN554" s="1">
        <v>0</v>
      </c>
      <c r="BO554" s="1">
        <v>0.15999999642372131</v>
      </c>
      <c r="BP554" s="1">
        <v>111115</v>
      </c>
      <c r="BQ554">
        <f t="shared" si="376"/>
        <v>1.7518730163574217</v>
      </c>
      <c r="BR554">
        <f t="shared" si="377"/>
        <v>5.0622235557453458E-3</v>
      </c>
      <c r="BS554">
        <f t="shared" si="378"/>
        <v>303.00298347473142</v>
      </c>
      <c r="BT554">
        <f t="shared" si="379"/>
        <v>299.96625175476072</v>
      </c>
      <c r="BU554">
        <f t="shared" si="380"/>
        <v>287.97727871945608</v>
      </c>
      <c r="BV554">
        <f t="shared" si="381"/>
        <v>0.10611279258771368</v>
      </c>
      <c r="BW554">
        <f t="shared" si="382"/>
        <v>4.2246044801396812</v>
      </c>
      <c r="BX554">
        <f t="shared" si="383"/>
        <v>41.901236802622783</v>
      </c>
      <c r="BY554">
        <f t="shared" si="384"/>
        <v>12.120774537608135</v>
      </c>
      <c r="BZ554">
        <f t="shared" si="385"/>
        <v>28.334617614746094</v>
      </c>
      <c r="CA554">
        <f t="shared" si="386"/>
        <v>3.8694987804244878</v>
      </c>
      <c r="CB554">
        <f t="shared" si="387"/>
        <v>0.40267964294140557</v>
      </c>
      <c r="CC554">
        <f t="shared" si="388"/>
        <v>3.0025527622978552</v>
      </c>
      <c r="CD554">
        <f t="shared" si="389"/>
        <v>0.86694601812663263</v>
      </c>
      <c r="CE554">
        <f t="shared" si="390"/>
        <v>0.25325282122846893</v>
      </c>
      <c r="CF554">
        <f t="shared" si="391"/>
        <v>26.625545068421307</v>
      </c>
      <c r="CG554">
        <f t="shared" si="392"/>
        <v>0.69021987828642961</v>
      </c>
      <c r="CH554">
        <f t="shared" si="393"/>
        <v>71.298187001995629</v>
      </c>
      <c r="CI554">
        <f t="shared" si="394"/>
        <v>378.48186545808858</v>
      </c>
      <c r="CJ554">
        <f t="shared" si="395"/>
        <v>5.3461382843615346E-2</v>
      </c>
      <c r="CK554">
        <f t="shared" si="396"/>
        <v>0</v>
      </c>
      <c r="CL554">
        <f t="shared" si="397"/>
        <v>1529.8793273925778</v>
      </c>
      <c r="CM554">
        <f t="shared" si="398"/>
        <v>0</v>
      </c>
      <c r="CN554" t="e">
        <f t="shared" si="399"/>
        <v>#DIV/0!</v>
      </c>
      <c r="CO554" t="e">
        <f t="shared" si="400"/>
        <v>#DIV/0!</v>
      </c>
      <c r="CP554" t="e">
        <v>#DIV/0!</v>
      </c>
    </row>
    <row r="555" spans="1:94" s="8" customFormat="1" x14ac:dyDescent="0.3">
      <c r="A555" s="40" t="str">
        <f>VLOOKUP(C555,ListCodeMtrx!A$1:B$91,2,TRUE)</f>
        <v>M12</v>
      </c>
      <c r="B555" s="1">
        <f t="shared" si="401"/>
        <v>50</v>
      </c>
      <c r="C555" s="11">
        <v>12</v>
      </c>
      <c r="D555" s="4" t="s">
        <v>201</v>
      </c>
      <c r="E555" s="5">
        <v>1</v>
      </c>
      <c r="F555" s="5">
        <v>3</v>
      </c>
      <c r="G555">
        <v>103</v>
      </c>
      <c r="H555" s="12">
        <v>41347</v>
      </c>
      <c r="I555">
        <v>1</v>
      </c>
      <c r="J555" s="1">
        <v>18</v>
      </c>
      <c r="K555" s="6">
        <v>0.50089120370370366</v>
      </c>
      <c r="L555" s="1">
        <v>3981</v>
      </c>
      <c r="M555" s="1">
        <v>0</v>
      </c>
      <c r="N555" s="1">
        <v>50</v>
      </c>
      <c r="O555" s="7">
        <f t="shared" si="359"/>
        <v>-3.0315460557553551</v>
      </c>
      <c r="P555" s="7">
        <f t="shared" si="360"/>
        <v>0.40121363799188647</v>
      </c>
      <c r="Q555" s="7">
        <f t="shared" si="361"/>
        <v>57.761788909511807</v>
      </c>
      <c r="R555" s="1">
        <v>30.083343505859375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t="e">
        <f t="shared" si="362"/>
        <v>#DIV/0!</v>
      </c>
      <c r="AA555" t="e">
        <f t="shared" si="363"/>
        <v>#DIV/0!</v>
      </c>
      <c r="AB555" t="e">
        <f t="shared" si="364"/>
        <v>#DIV/0!</v>
      </c>
      <c r="AC555" s="1">
        <v>-1</v>
      </c>
      <c r="AD555" s="1">
        <v>0.85</v>
      </c>
      <c r="AE555" s="1">
        <v>0.85</v>
      </c>
      <c r="AF555" s="1">
        <v>9.9307594299316406</v>
      </c>
      <c r="AG555">
        <f t="shared" si="365"/>
        <v>0.84999999999999987</v>
      </c>
      <c r="AH555">
        <f t="shared" si="366"/>
        <v>-1.3284163406765458E-3</v>
      </c>
      <c r="AI555" t="e">
        <f t="shared" si="367"/>
        <v>#DIV/0!</v>
      </c>
      <c r="AJ555" t="e">
        <f t="shared" si="368"/>
        <v>#DIV/0!</v>
      </c>
      <c r="AK555" t="e">
        <f t="shared" si="369"/>
        <v>#DIV/0!</v>
      </c>
      <c r="AL555" s="1">
        <v>1731.6358642578125</v>
      </c>
      <c r="AM555" s="1">
        <v>0.5</v>
      </c>
      <c r="AN555" t="e">
        <f t="shared" si="370"/>
        <v>#DIV/0!</v>
      </c>
      <c r="AO555">
        <f t="shared" si="371"/>
        <v>5.0175275831472259</v>
      </c>
      <c r="AP555">
        <f t="shared" si="372"/>
        <v>1.2677045852181923</v>
      </c>
      <c r="AQ555">
        <f t="shared" si="373"/>
        <v>30.083343505859375</v>
      </c>
      <c r="AR555" s="1">
        <v>2</v>
      </c>
      <c r="AS555">
        <f t="shared" si="374"/>
        <v>4.644859790802002</v>
      </c>
      <c r="AT555" s="1">
        <v>1</v>
      </c>
      <c r="AU555">
        <f t="shared" si="375"/>
        <v>9.2897195816040039</v>
      </c>
      <c r="AV555" s="1">
        <v>26.862556457519531</v>
      </c>
      <c r="AW555" s="1">
        <v>25.127525329589844</v>
      </c>
      <c r="AX555" s="1">
        <v>44.706890106201172</v>
      </c>
      <c r="AY555" s="1">
        <v>46.304866790771484</v>
      </c>
      <c r="AZ555" s="1">
        <v>27.10832405090332</v>
      </c>
      <c r="BA555" s="1">
        <v>29.887058258056641</v>
      </c>
      <c r="BB555" s="1">
        <v>76.9788818359375</v>
      </c>
      <c r="BC555" s="1">
        <v>84.869590759277344</v>
      </c>
      <c r="BD555" s="1">
        <v>350.34429931640625</v>
      </c>
      <c r="BE555" s="1">
        <v>1799.175537109375</v>
      </c>
      <c r="BF555" s="1">
        <v>2165.9189453125</v>
      </c>
      <c r="BG555" s="1">
        <v>100.81900024414062</v>
      </c>
      <c r="BH555" s="1">
        <v>-1.1004619598388672</v>
      </c>
      <c r="BI555" s="1">
        <v>-1.7606178522109985</v>
      </c>
      <c r="BJ555" s="1">
        <v>0.25</v>
      </c>
      <c r="BK555" s="1">
        <v>-1.355140209197998</v>
      </c>
      <c r="BL555" s="1">
        <v>7.355140209197998</v>
      </c>
      <c r="BM555" s="1">
        <v>1</v>
      </c>
      <c r="BN555" s="1">
        <v>0</v>
      </c>
      <c r="BO555" s="1">
        <v>0.15999999642372131</v>
      </c>
      <c r="BP555" s="1">
        <v>111135</v>
      </c>
      <c r="BQ555">
        <f t="shared" si="376"/>
        <v>1.7517214965820311</v>
      </c>
      <c r="BR555">
        <f t="shared" si="377"/>
        <v>5.0175275831472257E-3</v>
      </c>
      <c r="BS555">
        <f t="shared" si="378"/>
        <v>303.23334350585935</v>
      </c>
      <c r="BT555">
        <f t="shared" si="379"/>
        <v>300.01255645751951</v>
      </c>
      <c r="BU555">
        <f t="shared" si="380"/>
        <v>287.86807950314687</v>
      </c>
      <c r="BV555">
        <f t="shared" si="381"/>
        <v>0.10476428079575814</v>
      </c>
      <c r="BW555">
        <f t="shared" si="382"/>
        <v>4.2808879190338498</v>
      </c>
      <c r="BX555">
        <f t="shared" si="383"/>
        <v>42.461122493452272</v>
      </c>
      <c r="BY555">
        <f t="shared" si="384"/>
        <v>12.574064235395632</v>
      </c>
      <c r="BZ555">
        <f t="shared" si="385"/>
        <v>28.472949981689453</v>
      </c>
      <c r="CA555">
        <f t="shared" si="386"/>
        <v>3.9007355144329567</v>
      </c>
      <c r="CB555">
        <f t="shared" si="387"/>
        <v>0.38460302065885349</v>
      </c>
      <c r="CC555">
        <f t="shared" si="388"/>
        <v>3.0131833338156575</v>
      </c>
      <c r="CD555">
        <f t="shared" si="389"/>
        <v>0.88755218061729924</v>
      </c>
      <c r="CE555">
        <f t="shared" si="390"/>
        <v>0.24181602783985198</v>
      </c>
      <c r="CF555">
        <f t="shared" si="391"/>
        <v>5.8234858101700704</v>
      </c>
      <c r="CG555">
        <f t="shared" si="392"/>
        <v>1.2474237140235911</v>
      </c>
      <c r="CH555">
        <f t="shared" si="393"/>
        <v>70.547469753284318</v>
      </c>
      <c r="CI555">
        <f t="shared" si="394"/>
        <v>46.745416921409884</v>
      </c>
      <c r="CJ555">
        <f t="shared" si="395"/>
        <v>-4.5751630375583531E-2</v>
      </c>
      <c r="CK555">
        <f t="shared" si="396"/>
        <v>0</v>
      </c>
      <c r="CL555">
        <f t="shared" si="397"/>
        <v>1529.2992065429685</v>
      </c>
      <c r="CM555">
        <f t="shared" si="398"/>
        <v>0</v>
      </c>
      <c r="CN555" t="e">
        <f t="shared" si="399"/>
        <v>#DIV/0!</v>
      </c>
      <c r="CO555" t="e">
        <f t="shared" si="400"/>
        <v>#DIV/0!</v>
      </c>
      <c r="CP555" t="e">
        <f t="shared" ref="CP555:CP575" si="402">(V555-X555)/(V555-U555)</f>
        <v>#DIV/0!</v>
      </c>
    </row>
    <row r="556" spans="1:94" x14ac:dyDescent="0.3">
      <c r="A556" s="40" t="str">
        <f>VLOOKUP(C556,ListCodeMtrx!A$1:B$91,2,TRUE)</f>
        <v>M12</v>
      </c>
      <c r="B556" s="1">
        <f t="shared" si="401"/>
        <v>100</v>
      </c>
      <c r="C556" s="11">
        <v>12</v>
      </c>
      <c r="D556" s="4" t="s">
        <v>201</v>
      </c>
      <c r="E556" s="5">
        <v>1</v>
      </c>
      <c r="F556" s="5">
        <v>3</v>
      </c>
      <c r="G556">
        <v>103</v>
      </c>
      <c r="H556" s="12">
        <v>41347</v>
      </c>
      <c r="I556">
        <v>1</v>
      </c>
      <c r="J556" s="1">
        <v>19</v>
      </c>
      <c r="K556" s="6">
        <v>0.50333333333333341</v>
      </c>
      <c r="L556" s="1">
        <v>4192.5</v>
      </c>
      <c r="M556" s="1">
        <v>0</v>
      </c>
      <c r="N556" s="1">
        <v>100</v>
      </c>
      <c r="O556" s="7">
        <f t="shared" si="359"/>
        <v>3.3784012230416214</v>
      </c>
      <c r="P556" s="7">
        <f t="shared" si="360"/>
        <v>0.40471203136624057</v>
      </c>
      <c r="Q556" s="7">
        <f t="shared" si="361"/>
        <v>83.043839122982448</v>
      </c>
      <c r="R556" s="1">
        <v>30.158721923828125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t="e">
        <f t="shared" si="362"/>
        <v>#DIV/0!</v>
      </c>
      <c r="AA556" t="e">
        <f t="shared" si="363"/>
        <v>#DIV/0!</v>
      </c>
      <c r="AB556" t="e">
        <f t="shared" si="364"/>
        <v>#DIV/0!</v>
      </c>
      <c r="AC556" s="1">
        <v>-1</v>
      </c>
      <c r="AD556" s="1">
        <v>0.85</v>
      </c>
      <c r="AE556" s="1">
        <v>0.85</v>
      </c>
      <c r="AF556" s="1">
        <v>9.9307594299316406</v>
      </c>
      <c r="AG556">
        <f t="shared" si="365"/>
        <v>0.84999999999999987</v>
      </c>
      <c r="AH556">
        <f t="shared" si="366"/>
        <v>2.8633819865574815E-3</v>
      </c>
      <c r="AI556" t="e">
        <f t="shared" si="367"/>
        <v>#DIV/0!</v>
      </c>
      <c r="AJ556" t="e">
        <f t="shared" si="368"/>
        <v>#DIV/0!</v>
      </c>
      <c r="AK556" t="e">
        <f t="shared" si="369"/>
        <v>#DIV/0!</v>
      </c>
      <c r="AL556" s="1">
        <v>1731.6358642578125</v>
      </c>
      <c r="AM556" s="1">
        <v>0.5</v>
      </c>
      <c r="AN556" t="e">
        <f t="shared" si="370"/>
        <v>#DIV/0!</v>
      </c>
      <c r="AO556">
        <f t="shared" si="371"/>
        <v>5.0234812570141925</v>
      </c>
      <c r="AP556">
        <f t="shared" si="372"/>
        <v>1.2583708902865625</v>
      </c>
      <c r="AQ556">
        <f t="shared" si="373"/>
        <v>30.158721923828125</v>
      </c>
      <c r="AR556" s="1">
        <v>2</v>
      </c>
      <c r="AS556">
        <f t="shared" si="374"/>
        <v>4.644859790802002</v>
      </c>
      <c r="AT556" s="1">
        <v>1</v>
      </c>
      <c r="AU556">
        <f t="shared" si="375"/>
        <v>9.2897195816040039</v>
      </c>
      <c r="AV556" s="1">
        <v>26.914274215698242</v>
      </c>
      <c r="AW556" s="1">
        <v>25.159273147583008</v>
      </c>
      <c r="AX556" s="1">
        <v>100.98284912109375</v>
      </c>
      <c r="AY556" s="1">
        <v>98.771102905273437</v>
      </c>
      <c r="AZ556" s="1">
        <v>27.383092880249023</v>
      </c>
      <c r="BA556" s="1">
        <v>30.164176940917969</v>
      </c>
      <c r="BB556" s="1">
        <v>77.521903991699219</v>
      </c>
      <c r="BC556" s="1">
        <v>85.395195007324219</v>
      </c>
      <c r="BD556" s="1">
        <v>350.363525390625</v>
      </c>
      <c r="BE556" s="1">
        <v>1798.9427490234375</v>
      </c>
      <c r="BF556" s="1">
        <v>2171.26513671875</v>
      </c>
      <c r="BG556" s="1">
        <v>100.81745147705078</v>
      </c>
      <c r="BH556" s="1">
        <v>-2.0020961761474609</v>
      </c>
      <c r="BI556" s="1">
        <v>-1.8143097162246704</v>
      </c>
      <c r="BJ556" s="1">
        <v>0.5</v>
      </c>
      <c r="BK556" s="1">
        <v>-1.355140209197998</v>
      </c>
      <c r="BL556" s="1">
        <v>7.355140209197998</v>
      </c>
      <c r="BM556" s="1">
        <v>1</v>
      </c>
      <c r="BN556" s="1">
        <v>0</v>
      </c>
      <c r="BO556" s="1">
        <v>0.15999999642372131</v>
      </c>
      <c r="BP556" s="1">
        <v>111115</v>
      </c>
      <c r="BQ556">
        <f t="shared" si="376"/>
        <v>1.7518176269531247</v>
      </c>
      <c r="BR556">
        <f t="shared" si="377"/>
        <v>5.0234812570141927E-3</v>
      </c>
      <c r="BS556">
        <f t="shared" si="378"/>
        <v>303.3087219238281</v>
      </c>
      <c r="BT556">
        <f t="shared" si="379"/>
        <v>300.06427421569822</v>
      </c>
      <c r="BU556">
        <f t="shared" si="380"/>
        <v>287.83083341022939</v>
      </c>
      <c r="BV556">
        <f t="shared" si="381"/>
        <v>0.10254186333504112</v>
      </c>
      <c r="BW556">
        <f t="shared" si="382"/>
        <v>4.2994463353727337</v>
      </c>
      <c r="BX556">
        <f t="shared" si="383"/>
        <v>42.645854188760389</v>
      </c>
      <c r="BY556">
        <f t="shared" si="384"/>
        <v>12.48167724784242</v>
      </c>
      <c r="BZ556">
        <f t="shared" si="385"/>
        <v>28.536498069763184</v>
      </c>
      <c r="CA556">
        <f t="shared" si="386"/>
        <v>3.9151588355259768</v>
      </c>
      <c r="CB556">
        <f t="shared" si="387"/>
        <v>0.38781657685465776</v>
      </c>
      <c r="CC556">
        <f t="shared" si="388"/>
        <v>3.0410754450861712</v>
      </c>
      <c r="CD556">
        <f t="shared" si="389"/>
        <v>0.87408339043980554</v>
      </c>
      <c r="CE556">
        <f t="shared" si="390"/>
        <v>0.24384872364905411</v>
      </c>
      <c r="CF556">
        <f t="shared" si="391"/>
        <v>8.3722682212492945</v>
      </c>
      <c r="CG556">
        <f t="shared" si="392"/>
        <v>0.84077059666556275</v>
      </c>
      <c r="CH556">
        <f t="shared" si="393"/>
        <v>70.894045026905189</v>
      </c>
      <c r="CI556">
        <f t="shared" si="394"/>
        <v>98.280147111501378</v>
      </c>
      <c r="CJ556">
        <f t="shared" si="395"/>
        <v>2.4369980658813586E-2</v>
      </c>
      <c r="CK556">
        <f t="shared" si="396"/>
        <v>0</v>
      </c>
      <c r="CL556">
        <f t="shared" si="397"/>
        <v>1529.1013366699217</v>
      </c>
      <c r="CM556">
        <f t="shared" si="398"/>
        <v>0</v>
      </c>
      <c r="CN556" t="e">
        <f t="shared" si="399"/>
        <v>#DIV/0!</v>
      </c>
      <c r="CO556" t="e">
        <f t="shared" si="400"/>
        <v>#DIV/0!</v>
      </c>
      <c r="CP556" t="e">
        <f t="shared" si="402"/>
        <v>#DIV/0!</v>
      </c>
    </row>
    <row r="557" spans="1:94" x14ac:dyDescent="0.3">
      <c r="A557" s="40" t="str">
        <f>VLOOKUP(C557,ListCodeMtrx!A$1:B$91,2,TRUE)</f>
        <v>M12</v>
      </c>
      <c r="B557" s="1">
        <f t="shared" si="401"/>
        <v>250</v>
      </c>
      <c r="C557" s="11">
        <v>12</v>
      </c>
      <c r="D557" s="4" t="s">
        <v>201</v>
      </c>
      <c r="E557" s="5">
        <v>1</v>
      </c>
      <c r="F557" s="5">
        <v>3</v>
      </c>
      <c r="G557">
        <v>103</v>
      </c>
      <c r="H557" s="12">
        <v>41347</v>
      </c>
      <c r="I557">
        <v>1</v>
      </c>
      <c r="J557" s="1">
        <v>20</v>
      </c>
      <c r="K557" s="6">
        <v>0.50533564814814813</v>
      </c>
      <c r="L557" s="1">
        <v>4365</v>
      </c>
      <c r="M557" s="1">
        <v>0</v>
      </c>
      <c r="N557" s="1">
        <v>250</v>
      </c>
      <c r="O557" s="7">
        <f t="shared" si="359"/>
        <v>18.842940738109558</v>
      </c>
      <c r="P557" s="7">
        <f t="shared" si="360"/>
        <v>0.41036346849835709</v>
      </c>
      <c r="Q557" s="7">
        <f t="shared" si="361"/>
        <v>159.94758036340028</v>
      </c>
      <c r="R557" s="1">
        <v>30.087743759155273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t="e">
        <f t="shared" si="362"/>
        <v>#DIV/0!</v>
      </c>
      <c r="AA557" t="e">
        <f t="shared" si="363"/>
        <v>#DIV/0!</v>
      </c>
      <c r="AB557" t="e">
        <f t="shared" si="364"/>
        <v>#DIV/0!</v>
      </c>
      <c r="AC557" s="1">
        <v>-1</v>
      </c>
      <c r="AD557" s="1">
        <v>0.85</v>
      </c>
      <c r="AE557" s="1">
        <v>0.85</v>
      </c>
      <c r="AF557" s="1">
        <v>9.9307594299316406</v>
      </c>
      <c r="AG557">
        <f t="shared" si="365"/>
        <v>0.84999999999999987</v>
      </c>
      <c r="AH557">
        <f t="shared" si="366"/>
        <v>1.2974834154873686E-2</v>
      </c>
      <c r="AI557" t="e">
        <f t="shared" si="367"/>
        <v>#DIV/0!</v>
      </c>
      <c r="AJ557" t="e">
        <f t="shared" si="368"/>
        <v>#DIV/0!</v>
      </c>
      <c r="AK557" t="e">
        <f t="shared" si="369"/>
        <v>#DIV/0!</v>
      </c>
      <c r="AL557" s="1">
        <v>1731.6358642578125</v>
      </c>
      <c r="AM557" s="1">
        <v>0.5</v>
      </c>
      <c r="AN557" t="e">
        <f t="shared" si="370"/>
        <v>#DIV/0!</v>
      </c>
      <c r="AO557">
        <f t="shared" si="371"/>
        <v>4.972438455502445</v>
      </c>
      <c r="AP557">
        <f t="shared" si="372"/>
        <v>1.2290944751435076</v>
      </c>
      <c r="AQ557">
        <f t="shared" si="373"/>
        <v>30.087743759155273</v>
      </c>
      <c r="AR557" s="1">
        <v>2</v>
      </c>
      <c r="AS557">
        <f t="shared" si="374"/>
        <v>4.644859790802002</v>
      </c>
      <c r="AT557" s="1">
        <v>1</v>
      </c>
      <c r="AU557">
        <f t="shared" si="375"/>
        <v>9.2897195816040039</v>
      </c>
      <c r="AV557" s="1">
        <v>26.912395477294922</v>
      </c>
      <c r="AW557" s="1">
        <v>25.152290344238281</v>
      </c>
      <c r="AX557" s="1">
        <v>251.65841674804687</v>
      </c>
      <c r="AY557" s="1">
        <v>240.2205810546875</v>
      </c>
      <c r="AZ557" s="1">
        <v>27.5308837890625</v>
      </c>
      <c r="BA557" s="1">
        <v>30.283313751220703</v>
      </c>
      <c r="BB557" s="1">
        <v>77.943511962890625</v>
      </c>
      <c r="BC557" s="1">
        <v>85.736000061035156</v>
      </c>
      <c r="BD557" s="1">
        <v>350.37088012695312</v>
      </c>
      <c r="BE557" s="1">
        <v>1799.2242431640625</v>
      </c>
      <c r="BF557" s="1">
        <v>2174.38818359375</v>
      </c>
      <c r="BG557" s="1">
        <v>100.81046295166016</v>
      </c>
      <c r="BH557" s="1">
        <v>-4.4717922210693359</v>
      </c>
      <c r="BI557" s="1">
        <v>-1.8253532648086548</v>
      </c>
      <c r="BJ557" s="1">
        <v>0.75</v>
      </c>
      <c r="BK557" s="1">
        <v>-1.355140209197998</v>
      </c>
      <c r="BL557" s="1">
        <v>7.355140209197998</v>
      </c>
      <c r="BM557" s="1">
        <v>1</v>
      </c>
      <c r="BN557" s="1">
        <v>0</v>
      </c>
      <c r="BO557" s="1">
        <v>0.15999999642372131</v>
      </c>
      <c r="BP557" s="1">
        <v>111115</v>
      </c>
      <c r="BQ557">
        <f t="shared" si="376"/>
        <v>1.7518544006347654</v>
      </c>
      <c r="BR557">
        <f t="shared" si="377"/>
        <v>4.9724384555024448E-3</v>
      </c>
      <c r="BS557">
        <f t="shared" si="378"/>
        <v>303.23774375915525</v>
      </c>
      <c r="BT557">
        <f t="shared" si="379"/>
        <v>300.0623954772949</v>
      </c>
      <c r="BU557">
        <f t="shared" si="380"/>
        <v>287.87587247172269</v>
      </c>
      <c r="BV557">
        <f t="shared" si="381"/>
        <v>0.11403707338378481</v>
      </c>
      <c r="BW557">
        <f t="shared" si="382"/>
        <v>4.2819693541144428</v>
      </c>
      <c r="BX557">
        <f t="shared" si="383"/>
        <v>42.475445789468289</v>
      </c>
      <c r="BY557">
        <f t="shared" si="384"/>
        <v>12.192132038247586</v>
      </c>
      <c r="BZ557">
        <f t="shared" si="385"/>
        <v>28.500069618225098</v>
      </c>
      <c r="CA557">
        <f t="shared" si="386"/>
        <v>3.9068850990139659</v>
      </c>
      <c r="CB557">
        <f t="shared" si="387"/>
        <v>0.39300298040684278</v>
      </c>
      <c r="CC557">
        <f t="shared" si="388"/>
        <v>3.0528748789709352</v>
      </c>
      <c r="CD557">
        <f t="shared" si="389"/>
        <v>0.85401022004303062</v>
      </c>
      <c r="CE557">
        <f t="shared" si="390"/>
        <v>0.24712974903795085</v>
      </c>
      <c r="CF557">
        <f t="shared" si="391"/>
        <v>16.124389624432251</v>
      </c>
      <c r="CG557">
        <f t="shared" si="392"/>
        <v>0.66583628955167395</v>
      </c>
      <c r="CH557">
        <f t="shared" si="393"/>
        <v>71.472561420065503</v>
      </c>
      <c r="CI557">
        <f t="shared" si="394"/>
        <v>237.48228849666222</v>
      </c>
      <c r="CJ557">
        <f t="shared" si="395"/>
        <v>5.6709628653343475E-2</v>
      </c>
      <c r="CK557">
        <f t="shared" si="396"/>
        <v>0</v>
      </c>
      <c r="CL557">
        <f t="shared" si="397"/>
        <v>1529.3406066894529</v>
      </c>
      <c r="CM557">
        <f t="shared" si="398"/>
        <v>0</v>
      </c>
      <c r="CN557" t="e">
        <f t="shared" si="399"/>
        <v>#DIV/0!</v>
      </c>
      <c r="CO557" t="e">
        <f t="shared" si="400"/>
        <v>#DIV/0!</v>
      </c>
      <c r="CP557" t="e">
        <f t="shared" si="402"/>
        <v>#DIV/0!</v>
      </c>
    </row>
    <row r="558" spans="1:94" x14ac:dyDescent="0.3">
      <c r="A558" s="40" t="str">
        <f>VLOOKUP(C558,ListCodeMtrx!A$1:B$91,2,TRUE)</f>
        <v>M12</v>
      </c>
      <c r="B558" s="1">
        <f t="shared" si="401"/>
        <v>600</v>
      </c>
      <c r="C558" s="11">
        <v>12</v>
      </c>
      <c r="D558" s="4" t="s">
        <v>201</v>
      </c>
      <c r="E558" s="5">
        <v>1</v>
      </c>
      <c r="F558" s="5">
        <v>3</v>
      </c>
      <c r="G558">
        <v>103</v>
      </c>
      <c r="H558" s="12">
        <v>41347</v>
      </c>
      <c r="I558">
        <v>1</v>
      </c>
      <c r="J558" s="1">
        <v>21</v>
      </c>
      <c r="K558" s="6">
        <v>0.50776620370370373</v>
      </c>
      <c r="L558" s="1">
        <v>4575.5</v>
      </c>
      <c r="M558" s="1">
        <v>0</v>
      </c>
      <c r="N558" s="1">
        <v>600</v>
      </c>
      <c r="O558" s="7">
        <f t="shared" si="359"/>
        <v>43.668936292587318</v>
      </c>
      <c r="P558" s="7">
        <f t="shared" si="360"/>
        <v>0.51733523920161262</v>
      </c>
      <c r="Q558" s="7">
        <f t="shared" si="361"/>
        <v>418.35138370557627</v>
      </c>
      <c r="R558" s="1">
        <v>29.321149826049805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t="e">
        <f t="shared" si="362"/>
        <v>#DIV/0!</v>
      </c>
      <c r="AA558" t="e">
        <f t="shared" si="363"/>
        <v>#DIV/0!</v>
      </c>
      <c r="AB558" t="e">
        <f t="shared" si="364"/>
        <v>#DIV/0!</v>
      </c>
      <c r="AC558" s="1">
        <v>-1</v>
      </c>
      <c r="AD558" s="1">
        <v>0.85</v>
      </c>
      <c r="AE558" s="1">
        <v>0.85</v>
      </c>
      <c r="AF558" s="1">
        <v>9.9307594299316406</v>
      </c>
      <c r="AG558">
        <f t="shared" si="365"/>
        <v>0.84999999999999987</v>
      </c>
      <c r="AH558">
        <f t="shared" si="366"/>
        <v>2.9199030700383839E-2</v>
      </c>
      <c r="AI558" t="e">
        <f t="shared" si="367"/>
        <v>#DIV/0!</v>
      </c>
      <c r="AJ558" t="e">
        <f t="shared" si="368"/>
        <v>#DIV/0!</v>
      </c>
      <c r="AK558" t="e">
        <f t="shared" si="369"/>
        <v>#DIV/0!</v>
      </c>
      <c r="AL558" s="1">
        <v>1731.6358642578125</v>
      </c>
      <c r="AM558" s="1">
        <v>0.5</v>
      </c>
      <c r="AN558" t="e">
        <f t="shared" si="370"/>
        <v>#DIV/0!</v>
      </c>
      <c r="AO558">
        <f t="shared" si="371"/>
        <v>8.063142940763786</v>
      </c>
      <c r="AP558">
        <f t="shared" si="372"/>
        <v>1.6043838967079975</v>
      </c>
      <c r="AQ558">
        <f t="shared" si="373"/>
        <v>29.321149826049805</v>
      </c>
      <c r="AR558" s="1">
        <v>2</v>
      </c>
      <c r="AS558">
        <f t="shared" si="374"/>
        <v>4.644859790802002</v>
      </c>
      <c r="AT558" s="1">
        <v>1</v>
      </c>
      <c r="AU558">
        <f t="shared" si="375"/>
        <v>9.2897195816040039</v>
      </c>
      <c r="AV558" s="1">
        <v>26.847955703735352</v>
      </c>
      <c r="AW558" s="1">
        <v>25.115741729736328</v>
      </c>
      <c r="AX558" s="1">
        <v>600.35858154296875</v>
      </c>
      <c r="AY558" s="1">
        <v>572.79718017578125</v>
      </c>
      <c r="AZ558" s="1">
        <v>20.240365982055664</v>
      </c>
      <c r="BA558" s="1">
        <v>24.728816986083984</v>
      </c>
      <c r="BB558" s="1">
        <v>57.516258239746094</v>
      </c>
      <c r="BC558" s="1">
        <v>70.270912170410156</v>
      </c>
      <c r="BD558" s="1">
        <v>350.39932250976562</v>
      </c>
      <c r="BE558" s="1">
        <v>1799.775146484375</v>
      </c>
      <c r="BF558" s="1">
        <v>2176.901611328125</v>
      </c>
      <c r="BG558" s="1">
        <v>100.80287170410156</v>
      </c>
      <c r="BH558" s="1">
        <v>-8.8976345062255859</v>
      </c>
      <c r="BI558" s="1">
        <v>-1.0371967554092407</v>
      </c>
      <c r="BJ558" s="1">
        <v>0.25</v>
      </c>
      <c r="BK558" s="1">
        <v>-1.355140209197998</v>
      </c>
      <c r="BL558" s="1">
        <v>7.355140209197998</v>
      </c>
      <c r="BM558" s="1">
        <v>1</v>
      </c>
      <c r="BN558" s="1">
        <v>0</v>
      </c>
      <c r="BO558" s="1">
        <v>0.15999999642372131</v>
      </c>
      <c r="BP558" s="1">
        <v>111115</v>
      </c>
      <c r="BQ558">
        <f t="shared" si="376"/>
        <v>1.751996612548828</v>
      </c>
      <c r="BR558">
        <f t="shared" si="377"/>
        <v>8.0631429407637869E-3</v>
      </c>
      <c r="BS558">
        <f t="shared" si="378"/>
        <v>302.47114982604978</v>
      </c>
      <c r="BT558">
        <f t="shared" si="379"/>
        <v>299.99795570373533</v>
      </c>
      <c r="BU558">
        <f t="shared" si="380"/>
        <v>287.9640170010025</v>
      </c>
      <c r="BV558">
        <f t="shared" si="381"/>
        <v>-0.35566135585309655</v>
      </c>
      <c r="BW558">
        <f t="shared" si="382"/>
        <v>4.0971196627504289</v>
      </c>
      <c r="BX558">
        <f t="shared" si="383"/>
        <v>40.644870463385033</v>
      </c>
      <c r="BY558">
        <f t="shared" si="384"/>
        <v>15.916053477301048</v>
      </c>
      <c r="BZ558">
        <f t="shared" si="385"/>
        <v>28.084552764892578</v>
      </c>
      <c r="CA558">
        <f t="shared" si="386"/>
        <v>3.8135852286496612</v>
      </c>
      <c r="CB558">
        <f t="shared" si="387"/>
        <v>0.49004511442816867</v>
      </c>
      <c r="CC558">
        <f t="shared" si="388"/>
        <v>2.4927357660424314</v>
      </c>
      <c r="CD558">
        <f t="shared" si="389"/>
        <v>1.3208494626072298</v>
      </c>
      <c r="CE558">
        <f t="shared" si="390"/>
        <v>0.30861845161863433</v>
      </c>
      <c r="CF558">
        <f t="shared" si="391"/>
        <v>42.171020858906566</v>
      </c>
      <c r="CG558">
        <f t="shared" si="392"/>
        <v>0.73036564805921644</v>
      </c>
      <c r="CH558">
        <f t="shared" si="393"/>
        <v>61.653427399966489</v>
      </c>
      <c r="CI558">
        <f t="shared" si="394"/>
        <v>566.45112597283901</v>
      </c>
      <c r="CJ558">
        <f t="shared" si="395"/>
        <v>4.7529953951894702E-2</v>
      </c>
      <c r="CK558">
        <f t="shared" si="396"/>
        <v>0</v>
      </c>
      <c r="CL558">
        <f t="shared" si="397"/>
        <v>1529.8088745117186</v>
      </c>
      <c r="CM558">
        <f t="shared" si="398"/>
        <v>0</v>
      </c>
      <c r="CN558" t="e">
        <f t="shared" si="399"/>
        <v>#DIV/0!</v>
      </c>
      <c r="CO558" t="e">
        <f t="shared" si="400"/>
        <v>#DIV/0!</v>
      </c>
      <c r="CP558" t="e">
        <f t="shared" si="402"/>
        <v>#DIV/0!</v>
      </c>
    </row>
    <row r="559" spans="1:94" x14ac:dyDescent="0.3">
      <c r="A559" s="40" t="str">
        <f>VLOOKUP(C559,ListCodeMtrx!A$1:B$91,2,TRUE)</f>
        <v>M12</v>
      </c>
      <c r="B559" s="1">
        <f t="shared" si="401"/>
        <v>800</v>
      </c>
      <c r="C559" s="11">
        <v>12</v>
      </c>
      <c r="D559" s="4" t="s">
        <v>201</v>
      </c>
      <c r="E559" s="5">
        <v>1</v>
      </c>
      <c r="F559" s="5">
        <v>3</v>
      </c>
      <c r="G559">
        <v>103</v>
      </c>
      <c r="H559" s="12">
        <v>41347</v>
      </c>
      <c r="I559">
        <v>1</v>
      </c>
      <c r="J559" s="1">
        <v>22</v>
      </c>
      <c r="K559" s="6">
        <v>0.51018518518518519</v>
      </c>
      <c r="L559" s="1">
        <v>4784</v>
      </c>
      <c r="M559" s="1">
        <v>0</v>
      </c>
      <c r="N559" s="1">
        <v>800</v>
      </c>
      <c r="O559" s="7">
        <f t="shared" si="359"/>
        <v>50.712581206844646</v>
      </c>
      <c r="P559" s="7">
        <f t="shared" si="360"/>
        <v>0.44184670691900407</v>
      </c>
      <c r="Q559" s="7">
        <f t="shared" si="361"/>
        <v>558.91239353000401</v>
      </c>
      <c r="R559" s="1">
        <v>29.37603759765625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t="e">
        <f t="shared" si="362"/>
        <v>#DIV/0!</v>
      </c>
      <c r="AA559" t="e">
        <f t="shared" si="363"/>
        <v>#DIV/0!</v>
      </c>
      <c r="AB559" t="e">
        <f t="shared" si="364"/>
        <v>#DIV/0!</v>
      </c>
      <c r="AC559" s="1">
        <v>-1</v>
      </c>
      <c r="AD559" s="1">
        <v>0.85</v>
      </c>
      <c r="AE559" s="1">
        <v>0.85</v>
      </c>
      <c r="AF559" s="1">
        <v>9.9307594299316406</v>
      </c>
      <c r="AG559">
        <f t="shared" si="365"/>
        <v>0.84999999999999987</v>
      </c>
      <c r="AH559">
        <f t="shared" si="366"/>
        <v>3.3811537386715593E-2</v>
      </c>
      <c r="AI559" t="e">
        <f t="shared" si="367"/>
        <v>#DIV/0!</v>
      </c>
      <c r="AJ559" t="e">
        <f t="shared" si="368"/>
        <v>#DIV/0!</v>
      </c>
      <c r="AK559" t="e">
        <f t="shared" si="369"/>
        <v>#DIV/0!</v>
      </c>
      <c r="AL559" s="1">
        <v>1731.6358642578125</v>
      </c>
      <c r="AM559" s="1">
        <v>0.5</v>
      </c>
      <c r="AN559" t="e">
        <f t="shared" si="370"/>
        <v>#DIV/0!</v>
      </c>
      <c r="AO559">
        <f t="shared" si="371"/>
        <v>7.2515177014042207</v>
      </c>
      <c r="AP559">
        <f t="shared" si="372"/>
        <v>1.6767872765148084</v>
      </c>
      <c r="AQ559">
        <f t="shared" si="373"/>
        <v>29.37603759765625</v>
      </c>
      <c r="AR559" s="1">
        <v>2</v>
      </c>
      <c r="AS559">
        <f t="shared" si="374"/>
        <v>4.644859790802002</v>
      </c>
      <c r="AT559" s="1">
        <v>1</v>
      </c>
      <c r="AU559">
        <f t="shared" si="375"/>
        <v>9.2897195816040039</v>
      </c>
      <c r="AV559" s="1">
        <v>26.846340179443359</v>
      </c>
      <c r="AW559" s="1">
        <v>25.102842330932617</v>
      </c>
      <c r="AX559" s="1">
        <v>800.28857421875</v>
      </c>
      <c r="AY559" s="1">
        <v>768.16326904296875</v>
      </c>
      <c r="AZ559" s="1">
        <v>20.100540161132813</v>
      </c>
      <c r="BA559" s="1">
        <v>24.139663696289063</v>
      </c>
      <c r="BB559" s="1">
        <v>57.123989105224609</v>
      </c>
      <c r="BC559" s="1">
        <v>68.602828979492188</v>
      </c>
      <c r="BD559" s="1">
        <v>350.396240234375</v>
      </c>
      <c r="BE559" s="1">
        <v>1799.33642578125</v>
      </c>
      <c r="BF559" s="1">
        <v>2179.372802734375</v>
      </c>
      <c r="BG559" s="1">
        <v>100.80224609375</v>
      </c>
      <c r="BH559" s="1">
        <v>-14.023061752319336</v>
      </c>
      <c r="BI559" s="1">
        <v>-0.98501741886138916</v>
      </c>
      <c r="BJ559" s="1">
        <v>0.25</v>
      </c>
      <c r="BK559" s="1">
        <v>-1.355140209197998</v>
      </c>
      <c r="BL559" s="1">
        <v>7.355140209197998</v>
      </c>
      <c r="BM559" s="1">
        <v>1</v>
      </c>
      <c r="BN559" s="1">
        <v>0</v>
      </c>
      <c r="BO559" s="1">
        <v>0.15999999642372131</v>
      </c>
      <c r="BP559" s="1">
        <v>111115</v>
      </c>
      <c r="BQ559">
        <f t="shared" si="376"/>
        <v>1.7519812011718747</v>
      </c>
      <c r="BR559">
        <f t="shared" si="377"/>
        <v>7.251517701404221E-3</v>
      </c>
      <c r="BS559">
        <f t="shared" si="378"/>
        <v>302.52603759765623</v>
      </c>
      <c r="BT559">
        <f t="shared" si="379"/>
        <v>299.99634017944334</v>
      </c>
      <c r="BU559">
        <f t="shared" si="380"/>
        <v>287.89382169007149</v>
      </c>
      <c r="BV559">
        <f t="shared" si="381"/>
        <v>-0.22681685888040026</v>
      </c>
      <c r="BW559">
        <f t="shared" si="382"/>
        <v>4.1101195970485014</v>
      </c>
      <c r="BX559">
        <f t="shared" si="383"/>
        <v>40.774087446681797</v>
      </c>
      <c r="BY559">
        <f t="shared" si="384"/>
        <v>16.634423750392735</v>
      </c>
      <c r="BZ559">
        <f t="shared" si="385"/>
        <v>28.111188888549805</v>
      </c>
      <c r="CA559">
        <f t="shared" si="386"/>
        <v>3.8195072291062298</v>
      </c>
      <c r="CB559">
        <f t="shared" si="387"/>
        <v>0.42178534098601828</v>
      </c>
      <c r="CC559">
        <f t="shared" si="388"/>
        <v>2.433332320533693</v>
      </c>
      <c r="CD559">
        <f t="shared" si="389"/>
        <v>1.3861749085725368</v>
      </c>
      <c r="CE559">
        <f t="shared" si="390"/>
        <v>0.2653476952001082</v>
      </c>
      <c r="CF559">
        <f t="shared" si="391"/>
        <v>56.339624637458307</v>
      </c>
      <c r="CG559">
        <f t="shared" si="392"/>
        <v>0.72759583288372531</v>
      </c>
      <c r="CH559">
        <f t="shared" si="393"/>
        <v>59.749336950212992</v>
      </c>
      <c r="CI559">
        <f t="shared" si="394"/>
        <v>760.79361875074551</v>
      </c>
      <c r="CJ559">
        <f t="shared" si="395"/>
        <v>3.9827399014180156E-2</v>
      </c>
      <c r="CK559">
        <f t="shared" si="396"/>
        <v>0</v>
      </c>
      <c r="CL559">
        <f t="shared" si="397"/>
        <v>1529.4359619140623</v>
      </c>
      <c r="CM559">
        <f t="shared" si="398"/>
        <v>0</v>
      </c>
      <c r="CN559" t="e">
        <f t="shared" si="399"/>
        <v>#DIV/0!</v>
      </c>
      <c r="CO559" t="e">
        <f t="shared" si="400"/>
        <v>#DIV/0!</v>
      </c>
      <c r="CP559" s="8" t="e">
        <f t="shared" si="402"/>
        <v>#DIV/0!</v>
      </c>
    </row>
    <row r="560" spans="1:94" hidden="1" x14ac:dyDescent="0.3">
      <c r="A560" t="str">
        <f>VLOOKUP(C560,ListCodeMtrx!A$1:B$91,2,TRUE)</f>
        <v>M12</v>
      </c>
      <c r="B560" s="1" t="str">
        <f t="shared" si="401"/>
        <v>400b</v>
      </c>
      <c r="C560" s="11">
        <v>12</v>
      </c>
      <c r="D560" s="4" t="s">
        <v>201</v>
      </c>
      <c r="E560" s="5">
        <v>1</v>
      </c>
      <c r="F560" s="5">
        <v>3</v>
      </c>
      <c r="G560">
        <v>103</v>
      </c>
      <c r="H560" s="20">
        <v>41347</v>
      </c>
      <c r="I560" s="11">
        <v>1</v>
      </c>
      <c r="J560" s="21">
        <v>23</v>
      </c>
      <c r="K560" s="6">
        <v>0.51260416666666664</v>
      </c>
      <c r="L560" s="21">
        <v>4993</v>
      </c>
      <c r="M560" s="21">
        <v>0</v>
      </c>
      <c r="N560" s="1" t="s">
        <v>178</v>
      </c>
      <c r="O560" s="11">
        <f t="shared" si="359"/>
        <v>27.64260472611894</v>
      </c>
      <c r="P560" s="11">
        <f t="shared" si="360"/>
        <v>0.37857281693290745</v>
      </c>
      <c r="Q560" s="11">
        <f t="shared" si="361"/>
        <v>252.39508167218096</v>
      </c>
      <c r="R560" s="21">
        <v>29.740610122680664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1" t="e">
        <f t="shared" si="362"/>
        <v>#DIV/0!</v>
      </c>
      <c r="AA560" s="11" t="e">
        <f t="shared" si="363"/>
        <v>#DIV/0!</v>
      </c>
      <c r="AB560" s="11" t="e">
        <f t="shared" si="364"/>
        <v>#DIV/0!</v>
      </c>
      <c r="AC560" s="21">
        <v>-1</v>
      </c>
      <c r="AD560" s="21">
        <v>0.85</v>
      </c>
      <c r="AE560" s="21">
        <v>0.85</v>
      </c>
      <c r="AF560" s="21">
        <v>9.9307594299316406</v>
      </c>
      <c r="AG560" s="11">
        <f t="shared" si="365"/>
        <v>0.84999999999999987</v>
      </c>
      <c r="AH560" s="11">
        <f t="shared" si="366"/>
        <v>1.8733242827176512E-2</v>
      </c>
      <c r="AI560" s="11" t="e">
        <f t="shared" si="367"/>
        <v>#DIV/0!</v>
      </c>
      <c r="AJ560" s="11" t="e">
        <f t="shared" si="368"/>
        <v>#DIV/0!</v>
      </c>
      <c r="AK560" s="11" t="e">
        <f t="shared" si="369"/>
        <v>#DIV/0!</v>
      </c>
      <c r="AL560" s="21">
        <v>1731.6358642578125</v>
      </c>
      <c r="AM560" s="21">
        <v>0.5</v>
      </c>
      <c r="AN560" s="11" t="e">
        <f t="shared" si="370"/>
        <v>#DIV/0!</v>
      </c>
      <c r="AO560" s="11">
        <f t="shared" si="371"/>
        <v>6.7570430222131233</v>
      </c>
      <c r="AP560" s="11">
        <f t="shared" si="372"/>
        <v>1.8113575958202146</v>
      </c>
      <c r="AQ560" s="11">
        <f t="shared" si="373"/>
        <v>29.740610122680664</v>
      </c>
      <c r="AR560" s="21">
        <v>2</v>
      </c>
      <c r="AS560" s="11">
        <f t="shared" si="374"/>
        <v>4.644859790802002</v>
      </c>
      <c r="AT560" s="21">
        <v>1</v>
      </c>
      <c r="AU560" s="11">
        <f t="shared" si="375"/>
        <v>9.2897195816040039</v>
      </c>
      <c r="AV560" s="21">
        <v>26.935640335083008</v>
      </c>
      <c r="AW560" s="21">
        <v>25.186046600341797</v>
      </c>
      <c r="AX560" s="21">
        <v>399.93829345703125</v>
      </c>
      <c r="AY560" s="21">
        <v>382.68508911132812</v>
      </c>
      <c r="AZ560" s="21">
        <v>19.90509033203125</v>
      </c>
      <c r="BA560" s="21">
        <v>23.67045783996582</v>
      </c>
      <c r="BB560" s="21">
        <v>56.27215576171875</v>
      </c>
      <c r="BC560" s="21">
        <v>66.916938781738281</v>
      </c>
      <c r="BD560" s="21">
        <v>350.40939331054687</v>
      </c>
      <c r="BE560" s="21">
        <v>1798.7906494140625</v>
      </c>
      <c r="BF560" s="21">
        <v>2171.059326171875</v>
      </c>
      <c r="BG560" s="21">
        <v>100.80184173583984</v>
      </c>
      <c r="BH560" s="21">
        <v>-4.3486232757568359</v>
      </c>
      <c r="BI560" s="21">
        <v>-1.0272518396377563</v>
      </c>
      <c r="BJ560" s="21">
        <v>0.25</v>
      </c>
      <c r="BK560" s="21">
        <v>-1.355140209197998</v>
      </c>
      <c r="BL560" s="21">
        <v>7.355140209197998</v>
      </c>
      <c r="BM560" s="21">
        <v>1</v>
      </c>
      <c r="BN560" s="21">
        <v>0</v>
      </c>
      <c r="BO560" s="21">
        <v>0.15999999642372131</v>
      </c>
      <c r="BP560" s="21">
        <v>111115</v>
      </c>
      <c r="BQ560" s="11">
        <f t="shared" si="376"/>
        <v>1.7520469665527343</v>
      </c>
      <c r="BR560" s="11">
        <f t="shared" si="377"/>
        <v>6.7570430222131236E-3</v>
      </c>
      <c r="BS560" s="11">
        <f t="shared" si="378"/>
        <v>302.89061012268064</v>
      </c>
      <c r="BT560" s="11">
        <f t="shared" si="379"/>
        <v>300.08564033508299</v>
      </c>
      <c r="BU560" s="11">
        <f t="shared" si="380"/>
        <v>287.80649747327334</v>
      </c>
      <c r="BV560" s="11">
        <f t="shared" si="381"/>
        <v>-0.15915251389315888</v>
      </c>
      <c r="BW560" s="11">
        <f t="shared" si="382"/>
        <v>4.1973833408193189</v>
      </c>
      <c r="BX560" s="11">
        <f t="shared" si="383"/>
        <v>41.639946934887696</v>
      </c>
      <c r="BY560" s="11">
        <f t="shared" si="384"/>
        <v>17.969489094921876</v>
      </c>
      <c r="BZ560" s="11">
        <f t="shared" si="385"/>
        <v>28.338125228881836</v>
      </c>
      <c r="CA560" s="11">
        <f t="shared" si="386"/>
        <v>3.8702881278899071</v>
      </c>
      <c r="CB560" s="11">
        <f t="shared" si="387"/>
        <v>0.36374937430076232</v>
      </c>
      <c r="CC560" s="11">
        <f t="shared" si="388"/>
        <v>2.3860257449991042</v>
      </c>
      <c r="CD560" s="11">
        <f t="shared" si="389"/>
        <v>1.4842623828908028</v>
      </c>
      <c r="CE560" s="11">
        <f t="shared" si="390"/>
        <v>0.22863024824295186</v>
      </c>
      <c r="CF560" s="11">
        <f t="shared" si="391"/>
        <v>25.441889077623557</v>
      </c>
      <c r="CG560" s="11">
        <f t="shared" si="392"/>
        <v>0.65953727713377386</v>
      </c>
      <c r="CH560" s="11">
        <f t="shared" si="393"/>
        <v>57.135566337564384</v>
      </c>
      <c r="CI560" s="11">
        <f t="shared" si="394"/>
        <v>378.66801237909192</v>
      </c>
      <c r="CJ560" s="11">
        <f t="shared" si="395"/>
        <v>4.170872174148936E-2</v>
      </c>
      <c r="CK560" s="11">
        <f t="shared" si="396"/>
        <v>0</v>
      </c>
      <c r="CL560" s="11">
        <f t="shared" si="397"/>
        <v>1528.972052001953</v>
      </c>
      <c r="CM560" s="11">
        <f t="shared" si="398"/>
        <v>0</v>
      </c>
      <c r="CN560" s="11" t="e">
        <f t="shared" si="399"/>
        <v>#DIV/0!</v>
      </c>
      <c r="CO560" s="11" t="e">
        <f t="shared" si="400"/>
        <v>#DIV/0!</v>
      </c>
      <c r="CP560" t="e">
        <f t="shared" si="402"/>
        <v>#DIV/0!</v>
      </c>
    </row>
    <row r="561" spans="1:94" hidden="1" x14ac:dyDescent="0.3">
      <c r="A561" t="str">
        <f>VLOOKUP(C561,ListCodeMtrx!A$1:B$91,2,TRUE)</f>
        <v>M12</v>
      </c>
      <c r="B561" s="1" t="str">
        <f t="shared" si="401"/>
        <v>400F</v>
      </c>
      <c r="C561" s="8">
        <v>12</v>
      </c>
      <c r="D561" s="4" t="s">
        <v>201</v>
      </c>
      <c r="E561" s="5">
        <v>1</v>
      </c>
      <c r="F561" s="5">
        <v>3</v>
      </c>
      <c r="G561">
        <v>103</v>
      </c>
      <c r="H561" s="13">
        <v>41347</v>
      </c>
      <c r="I561" s="8">
        <v>1</v>
      </c>
      <c r="J561" s="9">
        <v>24</v>
      </c>
      <c r="K561" s="6">
        <v>0.51296296296296295</v>
      </c>
      <c r="L561" s="9">
        <v>5015</v>
      </c>
      <c r="M561" s="9">
        <v>0</v>
      </c>
      <c r="N561" s="1" t="s">
        <v>179</v>
      </c>
      <c r="O561" s="7">
        <f t="shared" si="359"/>
        <v>28.110136599095355</v>
      </c>
      <c r="P561" s="7">
        <f t="shared" si="360"/>
        <v>0.37298477554366322</v>
      </c>
      <c r="Q561" s="7">
        <f t="shared" si="361"/>
        <v>248.57323099614629</v>
      </c>
      <c r="R561" s="9">
        <v>29.772655487060547</v>
      </c>
      <c r="S561" s="9">
        <v>3</v>
      </c>
      <c r="T561" s="9">
        <v>3</v>
      </c>
      <c r="U561" s="9">
        <v>0</v>
      </c>
      <c r="V561" s="9">
        <v>0</v>
      </c>
      <c r="W561" s="9">
        <v>255.154541015625</v>
      </c>
      <c r="X561" s="9">
        <v>548.28515625</v>
      </c>
      <c r="Y561" s="9">
        <v>372.4921875</v>
      </c>
      <c r="Z561" s="8" t="e">
        <f t="shared" si="362"/>
        <v>#DIV/0!</v>
      </c>
      <c r="AA561" s="8">
        <f t="shared" si="363"/>
        <v>0.53463168187744459</v>
      </c>
      <c r="AB561" s="8">
        <f t="shared" si="364"/>
        <v>0.32062325004809028</v>
      </c>
      <c r="AC561" s="9">
        <v>-1</v>
      </c>
      <c r="AD561" s="9">
        <v>0.85</v>
      </c>
      <c r="AE561" s="9">
        <v>0.85</v>
      </c>
      <c r="AF561" s="9">
        <v>10.033648490905762</v>
      </c>
      <c r="AG561" s="8">
        <f t="shared" si="365"/>
        <v>0.85</v>
      </c>
      <c r="AH561" s="8">
        <f t="shared" si="366"/>
        <v>1.9017873028106987E-2</v>
      </c>
      <c r="AI561" s="8">
        <f t="shared" si="367"/>
        <v>0.5997086609648169</v>
      </c>
      <c r="AJ561" s="8">
        <f t="shared" si="368"/>
        <v>2.1488355804587638</v>
      </c>
      <c r="AK561" s="8">
        <f t="shared" si="369"/>
        <v>-1</v>
      </c>
      <c r="AL561" s="9">
        <v>1800.791259765625</v>
      </c>
      <c r="AM561" s="9">
        <v>0.5</v>
      </c>
      <c r="AN561" s="8">
        <f t="shared" si="370"/>
        <v>245.38460720480603</v>
      </c>
      <c r="AO561" s="8">
        <f t="shared" si="371"/>
        <v>6.7059493698082129</v>
      </c>
      <c r="AP561" s="8">
        <f t="shared" si="372"/>
        <v>1.8234950497251945</v>
      </c>
      <c r="AQ561" s="8">
        <f t="shared" si="373"/>
        <v>29.772655487060547</v>
      </c>
      <c r="AR561" s="9">
        <v>2</v>
      </c>
      <c r="AS561" s="8">
        <f t="shared" si="374"/>
        <v>4.644859790802002</v>
      </c>
      <c r="AT561" s="9">
        <v>1</v>
      </c>
      <c r="AU561" s="8">
        <f t="shared" si="375"/>
        <v>9.2897195816040039</v>
      </c>
      <c r="AV561" s="9">
        <v>26.936416625976563</v>
      </c>
      <c r="AW561" s="9">
        <v>25.191190719604492</v>
      </c>
      <c r="AX561" s="9">
        <v>400.20657348632812</v>
      </c>
      <c r="AY561" s="9">
        <v>382.69525146484375</v>
      </c>
      <c r="AZ561" s="9">
        <v>19.889486312866211</v>
      </c>
      <c r="BA561" s="9">
        <v>23.627058029174805</v>
      </c>
      <c r="BB561" s="9">
        <v>56.225105285644531</v>
      </c>
      <c r="BC561" s="9">
        <v>66.790756225585938</v>
      </c>
      <c r="BD561" s="9">
        <v>350.361572265625</v>
      </c>
      <c r="BE561" s="9">
        <v>1800.791259765625</v>
      </c>
      <c r="BF561" s="9">
        <v>2166.994140625</v>
      </c>
      <c r="BG561" s="9">
        <v>100.80117797851562</v>
      </c>
      <c r="BH561" s="9">
        <v>-4.3486232757568359</v>
      </c>
      <c r="BI561" s="9">
        <v>-1.0272518396377563</v>
      </c>
      <c r="BJ561" s="9">
        <v>0.25</v>
      </c>
      <c r="BK561" s="9">
        <v>-1.355140209197998</v>
      </c>
      <c r="BL561" s="9">
        <v>7.355140209197998</v>
      </c>
      <c r="BM561" s="9">
        <v>1</v>
      </c>
      <c r="BN561" s="9">
        <v>0</v>
      </c>
      <c r="BO561" s="9">
        <v>0.15999999642372131</v>
      </c>
      <c r="BP561" s="9">
        <v>111115</v>
      </c>
      <c r="BQ561" s="8">
        <f t="shared" si="376"/>
        <v>1.7518078613281247</v>
      </c>
      <c r="BR561" s="8">
        <f t="shared" si="377"/>
        <v>6.7059493698082128E-3</v>
      </c>
      <c r="BS561" s="8">
        <f t="shared" si="378"/>
        <v>302.92265548706052</v>
      </c>
      <c r="BT561" s="8">
        <f t="shared" si="379"/>
        <v>300.08641662597654</v>
      </c>
      <c r="BU561" s="8">
        <f t="shared" si="380"/>
        <v>288.1265951223686</v>
      </c>
      <c r="BV561" s="8">
        <f t="shared" si="381"/>
        <v>-0.15106995162828296</v>
      </c>
      <c r="BW561" s="8">
        <f t="shared" si="382"/>
        <v>4.2051303312327608</v>
      </c>
      <c r="BX561" s="8">
        <f t="shared" si="383"/>
        <v>41.717075291808854</v>
      </c>
      <c r="BY561" s="8">
        <f t="shared" si="384"/>
        <v>18.090017262634049</v>
      </c>
      <c r="BZ561" s="8">
        <f t="shared" si="385"/>
        <v>28.354536056518555</v>
      </c>
      <c r="CA561" s="8">
        <f t="shared" si="386"/>
        <v>3.8739830585113753</v>
      </c>
      <c r="CB561" s="8">
        <f t="shared" si="387"/>
        <v>0.35858739385367611</v>
      </c>
      <c r="CC561" s="8">
        <f t="shared" si="388"/>
        <v>2.3816352815075663</v>
      </c>
      <c r="CD561" s="8">
        <f t="shared" si="389"/>
        <v>1.4923477770038089</v>
      </c>
      <c r="CE561" s="8">
        <f t="shared" si="390"/>
        <v>0.22536764458614358</v>
      </c>
      <c r="CF561" s="8">
        <f t="shared" si="391"/>
        <v>25.05647449833722</v>
      </c>
      <c r="CG561" s="8">
        <f t="shared" si="392"/>
        <v>0.64953309466130504</v>
      </c>
      <c r="CH561" s="8">
        <f t="shared" si="393"/>
        <v>56.902179128000952</v>
      </c>
      <c r="CI561" s="8">
        <f t="shared" si="394"/>
        <v>378.61023209742098</v>
      </c>
      <c r="CJ561" s="8">
        <f t="shared" si="395"/>
        <v>4.2247353411799006E-2</v>
      </c>
      <c r="CK561" s="8">
        <f t="shared" si="396"/>
        <v>0</v>
      </c>
      <c r="CL561" s="8">
        <f t="shared" si="397"/>
        <v>1530.6725708007812</v>
      </c>
      <c r="CM561" s="8">
        <f t="shared" si="398"/>
        <v>293.130615234375</v>
      </c>
      <c r="CN561" s="8">
        <f t="shared" si="399"/>
        <v>0.32062325004809028</v>
      </c>
      <c r="CO561" s="8" t="e">
        <f t="shared" si="400"/>
        <v>#DIV/0!</v>
      </c>
      <c r="CP561" t="e">
        <f t="shared" si="402"/>
        <v>#DIV/0!</v>
      </c>
    </row>
    <row r="562" spans="1:94" hidden="1" x14ac:dyDescent="0.3">
      <c r="A562" t="str">
        <f>VLOOKUP(C562,ListCodeMtrx!A$1:B$91,2,TRUE)</f>
        <v>M26</v>
      </c>
      <c r="B562" s="1" t="str">
        <f t="shared" si="401"/>
        <v>400a</v>
      </c>
      <c r="C562" s="11">
        <v>26</v>
      </c>
      <c r="D562" s="4" t="s">
        <v>215</v>
      </c>
      <c r="E562" s="5">
        <v>1</v>
      </c>
      <c r="F562" s="5">
        <v>6</v>
      </c>
      <c r="G562">
        <v>103</v>
      </c>
      <c r="H562" s="12">
        <v>41347</v>
      </c>
      <c r="I562">
        <v>1</v>
      </c>
      <c r="J562" s="1">
        <v>25</v>
      </c>
      <c r="K562" s="6">
        <v>0.51853009259259264</v>
      </c>
      <c r="L562" s="1">
        <v>5505.5</v>
      </c>
      <c r="M562" s="1">
        <v>0</v>
      </c>
      <c r="N562" s="1" t="s">
        <v>177</v>
      </c>
      <c r="O562">
        <f t="shared" si="359"/>
        <v>10.916180227377028</v>
      </c>
      <c r="P562">
        <f t="shared" si="360"/>
        <v>8.908928317118428E-2</v>
      </c>
      <c r="Q562">
        <f t="shared" si="361"/>
        <v>183.9036810333009</v>
      </c>
      <c r="R562" s="1">
        <v>31.213619232177734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t="e">
        <f t="shared" si="362"/>
        <v>#DIV/0!</v>
      </c>
      <c r="AA562" t="e">
        <f t="shared" si="363"/>
        <v>#DIV/0!</v>
      </c>
      <c r="AB562" t="e">
        <f t="shared" si="364"/>
        <v>#DIV/0!</v>
      </c>
      <c r="AC562" s="1">
        <v>-1</v>
      </c>
      <c r="AD562" s="1">
        <v>0.85</v>
      </c>
      <c r="AE562" s="1">
        <v>0.85</v>
      </c>
      <c r="AF562" s="1">
        <v>9.9307594299316406</v>
      </c>
      <c r="AG562">
        <f t="shared" si="365"/>
        <v>0.84999999999999987</v>
      </c>
      <c r="AH562">
        <f t="shared" si="366"/>
        <v>7.7844786940955511E-3</v>
      </c>
      <c r="AI562" t="e">
        <f t="shared" si="367"/>
        <v>#DIV/0!</v>
      </c>
      <c r="AJ562" t="e">
        <f t="shared" si="368"/>
        <v>#DIV/0!</v>
      </c>
      <c r="AK562" t="e">
        <f t="shared" si="369"/>
        <v>#DIV/0!</v>
      </c>
      <c r="AL562" s="1">
        <v>1800.791259765625</v>
      </c>
      <c r="AM562" s="1">
        <v>0.5</v>
      </c>
      <c r="AN562" t="e">
        <f t="shared" si="370"/>
        <v>#DIV/0!</v>
      </c>
      <c r="AO562">
        <f t="shared" si="371"/>
        <v>2.2580871350161718</v>
      </c>
      <c r="AP562">
        <f t="shared" si="372"/>
        <v>2.4941956916486685</v>
      </c>
      <c r="AQ562">
        <f t="shared" si="373"/>
        <v>31.213619232177734</v>
      </c>
      <c r="AR562" s="1">
        <v>2</v>
      </c>
      <c r="AS562">
        <f t="shared" si="374"/>
        <v>4.644859790802002</v>
      </c>
      <c r="AT562" s="1">
        <v>1</v>
      </c>
      <c r="AU562">
        <f t="shared" si="375"/>
        <v>9.2897195816040039</v>
      </c>
      <c r="AV562" s="1">
        <v>26.786344528198242</v>
      </c>
      <c r="AW562" s="1">
        <v>25.109216690063477</v>
      </c>
      <c r="AX562" s="1">
        <v>400.1014404296875</v>
      </c>
      <c r="AY562" s="1">
        <v>393.36422729492187</v>
      </c>
      <c r="AZ562" s="1">
        <v>19.299659729003906</v>
      </c>
      <c r="BA562" s="1">
        <v>20.561931610107422</v>
      </c>
      <c r="BB562" s="1">
        <v>55.034793853759766</v>
      </c>
      <c r="BC562" s="1">
        <v>58.63427734375</v>
      </c>
      <c r="BD562" s="1">
        <v>350.42474365234375</v>
      </c>
      <c r="BE562" s="1">
        <v>1800.8958740234375</v>
      </c>
      <c r="BF562" s="1">
        <v>2114.93798828125</v>
      </c>
      <c r="BG562" s="1">
        <v>100.78935241699219</v>
      </c>
      <c r="BH562" s="1">
        <v>-6.0843105316162109</v>
      </c>
      <c r="BI562" s="1">
        <v>-0.87358057498931885</v>
      </c>
      <c r="BJ562" s="1">
        <v>0.25</v>
      </c>
      <c r="BK562" s="1">
        <v>-1.355140209197998</v>
      </c>
      <c r="BL562" s="1">
        <v>7.355140209197998</v>
      </c>
      <c r="BM562" s="1">
        <v>1</v>
      </c>
      <c r="BN562" s="1">
        <v>0</v>
      </c>
      <c r="BO562" s="1">
        <v>0.15999999642372131</v>
      </c>
      <c r="BP562" s="1">
        <v>111115</v>
      </c>
      <c r="BQ562">
        <f t="shared" si="376"/>
        <v>1.7521237182617186</v>
      </c>
      <c r="BR562">
        <f t="shared" si="377"/>
        <v>2.2580871350161716E-3</v>
      </c>
      <c r="BS562">
        <f t="shared" si="378"/>
        <v>304.36361923217771</v>
      </c>
      <c r="BT562">
        <f t="shared" si="379"/>
        <v>299.93634452819822</v>
      </c>
      <c r="BU562">
        <f t="shared" si="380"/>
        <v>288.14333340324447</v>
      </c>
      <c r="BV562">
        <f t="shared" si="381"/>
        <v>0.49927185525242557</v>
      </c>
      <c r="BW562">
        <f t="shared" si="382"/>
        <v>4.5666194630738772</v>
      </c>
      <c r="BX562">
        <f t="shared" si="383"/>
        <v>45.308550492323491</v>
      </c>
      <c r="BY562">
        <f t="shared" si="384"/>
        <v>24.746618882216069</v>
      </c>
      <c r="BZ562">
        <f t="shared" si="385"/>
        <v>28.999981880187988</v>
      </c>
      <c r="CA562">
        <f t="shared" si="386"/>
        <v>4.0217685544713833</v>
      </c>
      <c r="CB562">
        <f t="shared" si="387"/>
        <v>8.8243024281554408E-2</v>
      </c>
      <c r="CC562">
        <f t="shared" si="388"/>
        <v>2.0724237714252087</v>
      </c>
      <c r="CD562">
        <f t="shared" si="389"/>
        <v>1.9493447830461745</v>
      </c>
      <c r="CE562">
        <f t="shared" si="390"/>
        <v>5.5227302002522405E-2</v>
      </c>
      <c r="CF562">
        <f t="shared" si="391"/>
        <v>18.535532918447487</v>
      </c>
      <c r="CG562">
        <f t="shared" si="392"/>
        <v>0.46751501095553483</v>
      </c>
      <c r="CH562">
        <f t="shared" si="393"/>
        <v>44.058376832685632</v>
      </c>
      <c r="CI562">
        <f t="shared" si="394"/>
        <v>391.7778668910899</v>
      </c>
      <c r="CJ562">
        <f t="shared" si="395"/>
        <v>1.2276068218141272E-2</v>
      </c>
      <c r="CK562">
        <f t="shared" si="396"/>
        <v>0</v>
      </c>
      <c r="CL562">
        <f t="shared" si="397"/>
        <v>1530.7614929199217</v>
      </c>
      <c r="CM562">
        <f t="shared" si="398"/>
        <v>0</v>
      </c>
      <c r="CN562" t="e">
        <f t="shared" si="399"/>
        <v>#DIV/0!</v>
      </c>
      <c r="CO562" t="e">
        <f t="shared" si="400"/>
        <v>#DIV/0!</v>
      </c>
      <c r="CP562" t="e">
        <f t="shared" si="402"/>
        <v>#DIV/0!</v>
      </c>
    </row>
    <row r="563" spans="1:94" x14ac:dyDescent="0.3">
      <c r="A563" s="40" t="str">
        <f>VLOOKUP(C563,ListCodeMtrx!A$1:B$91,2,TRUE)</f>
        <v>M26</v>
      </c>
      <c r="B563" s="1">
        <f t="shared" si="401"/>
        <v>50</v>
      </c>
      <c r="C563" s="11">
        <v>26</v>
      </c>
      <c r="D563" s="4" t="s">
        <v>215</v>
      </c>
      <c r="E563" s="5">
        <v>1</v>
      </c>
      <c r="F563" s="5">
        <v>6</v>
      </c>
      <c r="G563">
        <v>103</v>
      </c>
      <c r="H563" s="12">
        <v>41347</v>
      </c>
      <c r="I563">
        <v>1</v>
      </c>
      <c r="J563" s="1">
        <v>26</v>
      </c>
      <c r="K563" s="6">
        <v>0.52094907407407409</v>
      </c>
      <c r="L563" s="1">
        <v>5714.5</v>
      </c>
      <c r="M563" s="1">
        <v>0</v>
      </c>
      <c r="N563" s="1">
        <v>50</v>
      </c>
      <c r="O563" s="7">
        <f t="shared" si="359"/>
        <v>-2.0725556150079631</v>
      </c>
      <c r="P563" s="7">
        <f t="shared" si="360"/>
        <v>0.13250035881576436</v>
      </c>
      <c r="Q563" s="7">
        <f t="shared" si="361"/>
        <v>67.419163740438421</v>
      </c>
      <c r="R563" s="1">
        <v>31.148612976074219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t="e">
        <f t="shared" si="362"/>
        <v>#DIV/0!</v>
      </c>
      <c r="AA563" t="e">
        <f t="shared" si="363"/>
        <v>#DIV/0!</v>
      </c>
      <c r="AB563" t="e">
        <f t="shared" si="364"/>
        <v>#DIV/0!</v>
      </c>
      <c r="AC563" s="1">
        <v>-1</v>
      </c>
      <c r="AD563" s="1">
        <v>0.85</v>
      </c>
      <c r="AE563" s="1">
        <v>0.85</v>
      </c>
      <c r="AF563" s="1">
        <v>9.9307594299316406</v>
      </c>
      <c r="AG563">
        <f t="shared" si="365"/>
        <v>0.84999999999999987</v>
      </c>
      <c r="AH563">
        <f t="shared" si="366"/>
        <v>-7.013380267182509E-4</v>
      </c>
      <c r="AI563" t="e">
        <f t="shared" si="367"/>
        <v>#DIV/0!</v>
      </c>
      <c r="AJ563" t="e">
        <f t="shared" si="368"/>
        <v>#DIV/0!</v>
      </c>
      <c r="AK563" t="e">
        <f t="shared" si="369"/>
        <v>#DIV/0!</v>
      </c>
      <c r="AL563" s="1">
        <v>1800.791259765625</v>
      </c>
      <c r="AM563" s="1">
        <v>0.5</v>
      </c>
      <c r="AN563" t="e">
        <f t="shared" si="370"/>
        <v>#DIV/0!</v>
      </c>
      <c r="AO563">
        <f t="shared" si="371"/>
        <v>3.0230889956177918</v>
      </c>
      <c r="AP563">
        <f t="shared" si="372"/>
        <v>2.253124030358836</v>
      </c>
      <c r="AQ563">
        <f t="shared" si="373"/>
        <v>31.148612976074219</v>
      </c>
      <c r="AR563" s="1">
        <v>2</v>
      </c>
      <c r="AS563">
        <f t="shared" si="374"/>
        <v>4.644859790802002</v>
      </c>
      <c r="AT563" s="1">
        <v>1</v>
      </c>
      <c r="AU563">
        <f t="shared" si="375"/>
        <v>9.2897195816040039</v>
      </c>
      <c r="AV563" s="1">
        <v>26.860448837280273</v>
      </c>
      <c r="AW563" s="1">
        <v>25.132575988769531</v>
      </c>
      <c r="AX563" s="1">
        <v>43.040699005126953</v>
      </c>
      <c r="AY563" s="1">
        <v>44.147747039794922</v>
      </c>
      <c r="AZ563" s="1">
        <v>21.100160598754883</v>
      </c>
      <c r="BA563" s="1">
        <v>22.786745071411133</v>
      </c>
      <c r="BB563" s="1">
        <v>59.906448364257813</v>
      </c>
      <c r="BC563" s="1">
        <v>64.694900512695312</v>
      </c>
      <c r="BD563" s="1">
        <v>350.31777954101562</v>
      </c>
      <c r="BE563" s="1">
        <v>1799.1754150390625</v>
      </c>
      <c r="BF563" s="1">
        <v>2107.880126953125</v>
      </c>
      <c r="BG563" s="1">
        <v>100.78767395019531</v>
      </c>
      <c r="BH563" s="1">
        <v>-0.46397972106933594</v>
      </c>
      <c r="BI563" s="1">
        <v>-1.0949779748916626</v>
      </c>
      <c r="BJ563" s="1">
        <v>0.25</v>
      </c>
      <c r="BK563" s="1">
        <v>-1.355140209197998</v>
      </c>
      <c r="BL563" s="1">
        <v>7.355140209197998</v>
      </c>
      <c r="BM563" s="1">
        <v>1</v>
      </c>
      <c r="BN563" s="1">
        <v>0</v>
      </c>
      <c r="BO563" s="1">
        <v>0.15999999642372131</v>
      </c>
      <c r="BP563" s="1">
        <v>111125</v>
      </c>
      <c r="BQ563">
        <f t="shared" si="376"/>
        <v>1.751588897705078</v>
      </c>
      <c r="BR563">
        <f t="shared" si="377"/>
        <v>3.0230889956177919E-3</v>
      </c>
      <c r="BS563">
        <f t="shared" si="378"/>
        <v>304.2986129760742</v>
      </c>
      <c r="BT563">
        <f t="shared" si="379"/>
        <v>300.01044883728025</v>
      </c>
      <c r="BU563">
        <f t="shared" si="380"/>
        <v>287.86805997189731</v>
      </c>
      <c r="BV563">
        <f t="shared" si="381"/>
        <v>0.38042549156908123</v>
      </c>
      <c r="BW563">
        <f t="shared" si="382"/>
        <v>4.5497470630024415</v>
      </c>
      <c r="BX563">
        <f t="shared" si="383"/>
        <v>45.141899645890426</v>
      </c>
      <c r="BY563">
        <f t="shared" si="384"/>
        <v>22.355154574479293</v>
      </c>
      <c r="BZ563">
        <f t="shared" si="385"/>
        <v>29.004530906677246</v>
      </c>
      <c r="CA563">
        <f t="shared" si="386"/>
        <v>4.0228273329006443</v>
      </c>
      <c r="CB563">
        <f t="shared" si="387"/>
        <v>0.13063706702281941</v>
      </c>
      <c r="CC563">
        <f t="shared" si="388"/>
        <v>2.2966230326436055</v>
      </c>
      <c r="CD563">
        <f t="shared" si="389"/>
        <v>1.7262043002570389</v>
      </c>
      <c r="CE563">
        <f t="shared" si="390"/>
        <v>8.1813552194607828E-2</v>
      </c>
      <c r="CF563">
        <f t="shared" si="391"/>
        <v>6.7950206930661379</v>
      </c>
      <c r="CG563">
        <f t="shared" si="392"/>
        <v>1.5271258050760002</v>
      </c>
      <c r="CH563">
        <f t="shared" si="393"/>
        <v>49.457811040922742</v>
      </c>
      <c r="CI563">
        <f t="shared" si="394"/>
        <v>44.448934826539464</v>
      </c>
      <c r="CJ563">
        <f t="shared" si="395"/>
        <v>-2.3061084450929154E-2</v>
      </c>
      <c r="CK563">
        <f t="shared" si="396"/>
        <v>0</v>
      </c>
      <c r="CL563">
        <f t="shared" si="397"/>
        <v>1529.2991027832029</v>
      </c>
      <c r="CM563">
        <f t="shared" si="398"/>
        <v>0</v>
      </c>
      <c r="CN563" t="e">
        <f t="shared" si="399"/>
        <v>#DIV/0!</v>
      </c>
      <c r="CO563" t="e">
        <f t="shared" si="400"/>
        <v>#DIV/0!</v>
      </c>
      <c r="CP563" t="e">
        <f t="shared" si="402"/>
        <v>#DIV/0!</v>
      </c>
    </row>
    <row r="564" spans="1:94" s="8" customFormat="1" x14ac:dyDescent="0.3">
      <c r="A564" s="40" t="str">
        <f>VLOOKUP(C564,ListCodeMtrx!A$1:B$91,2,TRUE)</f>
        <v>M26</v>
      </c>
      <c r="B564" s="1">
        <f t="shared" si="401"/>
        <v>100</v>
      </c>
      <c r="C564" s="11">
        <v>26</v>
      </c>
      <c r="D564" s="4" t="s">
        <v>215</v>
      </c>
      <c r="E564" s="5">
        <v>1</v>
      </c>
      <c r="F564" s="5">
        <v>6</v>
      </c>
      <c r="G564">
        <v>103</v>
      </c>
      <c r="H564" s="12">
        <v>41347</v>
      </c>
      <c r="I564">
        <v>1</v>
      </c>
      <c r="J564" s="1">
        <v>27</v>
      </c>
      <c r="K564" s="6">
        <v>0.52336805555555554</v>
      </c>
      <c r="L564" s="1">
        <v>5923</v>
      </c>
      <c r="M564" s="1">
        <v>0</v>
      </c>
      <c r="N564" s="1">
        <v>100</v>
      </c>
      <c r="O564" s="7">
        <f t="shared" si="359"/>
        <v>2.6557741843008782</v>
      </c>
      <c r="P564" s="7">
        <f t="shared" si="360"/>
        <v>0.17572393084995647</v>
      </c>
      <c r="Q564" s="7">
        <f t="shared" si="361"/>
        <v>72.329021956575247</v>
      </c>
      <c r="R564" s="1">
        <v>30.932308197021484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t="e">
        <f t="shared" si="362"/>
        <v>#DIV/0!</v>
      </c>
      <c r="AA564" t="e">
        <f t="shared" si="363"/>
        <v>#DIV/0!</v>
      </c>
      <c r="AB564" t="e">
        <f t="shared" si="364"/>
        <v>#DIV/0!</v>
      </c>
      <c r="AC564" s="1">
        <v>-1</v>
      </c>
      <c r="AD564" s="1">
        <v>0.85</v>
      </c>
      <c r="AE564" s="1">
        <v>0.85</v>
      </c>
      <c r="AF564" s="1">
        <v>9.9307594299316406</v>
      </c>
      <c r="AG564">
        <f t="shared" si="365"/>
        <v>0.84999999999999987</v>
      </c>
      <c r="AH564">
        <f t="shared" si="366"/>
        <v>2.3890608094388355E-3</v>
      </c>
      <c r="AI564" t="e">
        <f t="shared" si="367"/>
        <v>#DIV/0!</v>
      </c>
      <c r="AJ564" t="e">
        <f t="shared" si="368"/>
        <v>#DIV/0!</v>
      </c>
      <c r="AK564" t="e">
        <f t="shared" si="369"/>
        <v>#DIV/0!</v>
      </c>
      <c r="AL564" s="1">
        <v>1800.791259765625</v>
      </c>
      <c r="AM564" s="1">
        <v>0.5</v>
      </c>
      <c r="AN564" t="e">
        <f t="shared" si="370"/>
        <v>#DIV/0!</v>
      </c>
      <c r="AO564">
        <f t="shared" si="371"/>
        <v>3.8437989782259989</v>
      </c>
      <c r="AP564">
        <f t="shared" si="372"/>
        <v>2.17013337370097</v>
      </c>
      <c r="AQ564">
        <f t="shared" si="373"/>
        <v>30.932308197021484</v>
      </c>
      <c r="AR564" s="1">
        <v>2</v>
      </c>
      <c r="AS564">
        <f t="shared" si="374"/>
        <v>4.644859790802002</v>
      </c>
      <c r="AT564" s="1">
        <v>1</v>
      </c>
      <c r="AU564">
        <f t="shared" si="375"/>
        <v>9.2897195816040039</v>
      </c>
      <c r="AV564" s="1">
        <v>26.851551055908203</v>
      </c>
      <c r="AW564" s="1">
        <v>25.107206344604492</v>
      </c>
      <c r="AX564" s="1">
        <v>101.70118713378906</v>
      </c>
      <c r="AY564" s="1">
        <v>99.96588134765625</v>
      </c>
      <c r="AZ564" s="1">
        <v>20.915836334228516</v>
      </c>
      <c r="BA564" s="1">
        <v>23.059358596801758</v>
      </c>
      <c r="BB564" s="1">
        <v>59.408130645751953</v>
      </c>
      <c r="BC564" s="1">
        <v>65.4964599609375</v>
      </c>
      <c r="BD564" s="1">
        <v>350.3731689453125</v>
      </c>
      <c r="BE564" s="1">
        <v>1800.251708984375</v>
      </c>
      <c r="BF564" s="1">
        <v>2038.6883544921875</v>
      </c>
      <c r="BG564" s="1">
        <v>100.77738952636719</v>
      </c>
      <c r="BH564" s="1">
        <v>-0.96549034118652344</v>
      </c>
      <c r="BI564" s="1">
        <v>-1.0884147882461548</v>
      </c>
      <c r="BJ564" s="1">
        <v>0.25</v>
      </c>
      <c r="BK564" s="1">
        <v>-1.355140209197998</v>
      </c>
      <c r="BL564" s="1">
        <v>7.355140209197998</v>
      </c>
      <c r="BM564" s="1">
        <v>1</v>
      </c>
      <c r="BN564" s="1">
        <v>0</v>
      </c>
      <c r="BO564" s="1">
        <v>0.15999999642372131</v>
      </c>
      <c r="BP564" s="1">
        <v>111115</v>
      </c>
      <c r="BQ564">
        <f t="shared" si="376"/>
        <v>1.7518658447265625</v>
      </c>
      <c r="BR564">
        <f t="shared" si="377"/>
        <v>3.8437989782259987E-3</v>
      </c>
      <c r="BS564">
        <f t="shared" si="378"/>
        <v>304.08230819702146</v>
      </c>
      <c r="BT564">
        <f t="shared" si="379"/>
        <v>300.00155105590818</v>
      </c>
      <c r="BU564">
        <f t="shared" si="380"/>
        <v>288.04026699929818</v>
      </c>
      <c r="BV564">
        <f t="shared" si="381"/>
        <v>0.25739948794036838</v>
      </c>
      <c r="BW564">
        <f t="shared" si="382"/>
        <v>4.4939953372390447</v>
      </c>
      <c r="BX564">
        <f t="shared" si="383"/>
        <v>44.593289807960794</v>
      </c>
      <c r="BY564">
        <f t="shared" si="384"/>
        <v>21.533931211159036</v>
      </c>
      <c r="BZ564">
        <f t="shared" si="385"/>
        <v>28.891929626464844</v>
      </c>
      <c r="CA564">
        <f t="shared" si="386"/>
        <v>3.9966909000166169</v>
      </c>
      <c r="CB564">
        <f t="shared" si="387"/>
        <v>0.17246165372234673</v>
      </c>
      <c r="CC564">
        <f t="shared" si="388"/>
        <v>2.3238619635380746</v>
      </c>
      <c r="CD564">
        <f t="shared" si="389"/>
        <v>1.6728289364785422</v>
      </c>
      <c r="CE564">
        <f t="shared" si="390"/>
        <v>0.10807695725014227</v>
      </c>
      <c r="CF564">
        <f t="shared" si="391"/>
        <v>7.2891300197789493</v>
      </c>
      <c r="CG564">
        <f t="shared" si="392"/>
        <v>0.72353708066688327</v>
      </c>
      <c r="CH564">
        <f t="shared" si="393"/>
        <v>50.94760188875275</v>
      </c>
      <c r="CI564">
        <f t="shared" si="394"/>
        <v>99.579939111476591</v>
      </c>
      <c r="CJ564">
        <f t="shared" si="395"/>
        <v>1.3587608815136768E-2</v>
      </c>
      <c r="CK564">
        <f t="shared" si="396"/>
        <v>0</v>
      </c>
      <c r="CL564">
        <f t="shared" si="397"/>
        <v>1530.2139526367184</v>
      </c>
      <c r="CM564">
        <f t="shared" si="398"/>
        <v>0</v>
      </c>
      <c r="CN564" t="e">
        <f t="shared" si="399"/>
        <v>#DIV/0!</v>
      </c>
      <c r="CO564" t="e">
        <f t="shared" si="400"/>
        <v>#DIV/0!</v>
      </c>
      <c r="CP564" t="e">
        <f t="shared" si="402"/>
        <v>#DIV/0!</v>
      </c>
    </row>
    <row r="565" spans="1:94" x14ac:dyDescent="0.3">
      <c r="A565" s="40" t="str">
        <f>VLOOKUP(C565,ListCodeMtrx!A$1:B$91,2,TRUE)</f>
        <v>M26</v>
      </c>
      <c r="B565" s="1">
        <f t="shared" si="401"/>
        <v>250</v>
      </c>
      <c r="C565" s="11">
        <v>26</v>
      </c>
      <c r="D565" s="4" t="s">
        <v>215</v>
      </c>
      <c r="E565" s="5">
        <v>1</v>
      </c>
      <c r="F565" s="5">
        <v>6</v>
      </c>
      <c r="G565">
        <v>103</v>
      </c>
      <c r="H565" s="12">
        <v>41347</v>
      </c>
      <c r="I565">
        <v>1</v>
      </c>
      <c r="J565" s="1">
        <v>28</v>
      </c>
      <c r="K565" s="6">
        <v>0.52578703703703711</v>
      </c>
      <c r="L565" s="1">
        <v>6132</v>
      </c>
      <c r="M565" s="1">
        <v>0</v>
      </c>
      <c r="N565" s="1">
        <v>250</v>
      </c>
      <c r="O565" s="7">
        <f t="shared" si="359"/>
        <v>12.545620113702846</v>
      </c>
      <c r="P565" s="7">
        <f t="shared" si="360"/>
        <v>0.21424408618091578</v>
      </c>
      <c r="Q565" s="7">
        <f t="shared" si="361"/>
        <v>140.95495075613468</v>
      </c>
      <c r="R565" s="1">
        <v>30.655710220336914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t="e">
        <f t="shared" si="362"/>
        <v>#DIV/0!</v>
      </c>
      <c r="AA565" t="e">
        <f t="shared" si="363"/>
        <v>#DIV/0!</v>
      </c>
      <c r="AB565" t="e">
        <f t="shared" si="364"/>
        <v>#DIV/0!</v>
      </c>
      <c r="AC565" s="1">
        <v>-1</v>
      </c>
      <c r="AD565" s="1">
        <v>0.85</v>
      </c>
      <c r="AE565" s="1">
        <v>0.85</v>
      </c>
      <c r="AF565" s="1">
        <v>9.9307594299316406</v>
      </c>
      <c r="AG565">
        <f t="shared" si="365"/>
        <v>0.84999999999999987</v>
      </c>
      <c r="AH565">
        <f t="shared" si="366"/>
        <v>8.8526074414746522E-3</v>
      </c>
      <c r="AI565" t="e">
        <f t="shared" si="367"/>
        <v>#DIV/0!</v>
      </c>
      <c r="AJ565" t="e">
        <f t="shared" si="368"/>
        <v>#DIV/0!</v>
      </c>
      <c r="AK565" t="e">
        <f t="shared" si="369"/>
        <v>#DIV/0!</v>
      </c>
      <c r="AL565" s="1">
        <v>1800.791259765625</v>
      </c>
      <c r="AM565" s="1">
        <v>0.5</v>
      </c>
      <c r="AN565" t="e">
        <f t="shared" si="370"/>
        <v>#DIV/0!</v>
      </c>
      <c r="AO565">
        <f t="shared" si="371"/>
        <v>4.490125137259672</v>
      </c>
      <c r="AP565">
        <f t="shared" si="372"/>
        <v>2.088213674431147</v>
      </c>
      <c r="AQ565">
        <f t="shared" si="373"/>
        <v>30.655710220336914</v>
      </c>
      <c r="AR565" s="1">
        <v>2</v>
      </c>
      <c r="AS565">
        <f t="shared" si="374"/>
        <v>4.644859790802002</v>
      </c>
      <c r="AT565" s="1">
        <v>1</v>
      </c>
      <c r="AU565">
        <f t="shared" si="375"/>
        <v>9.2897195816040039</v>
      </c>
      <c r="AV565" s="1">
        <v>26.85198974609375</v>
      </c>
      <c r="AW565" s="1">
        <v>25.116880416870117</v>
      </c>
      <c r="AX565" s="1">
        <v>250.846923828125</v>
      </c>
      <c r="AY565" s="1">
        <v>243.06301879882812</v>
      </c>
      <c r="AZ565" s="1">
        <v>20.671257019042969</v>
      </c>
      <c r="BA565" s="1">
        <v>23.174793243408203</v>
      </c>
      <c r="BB565" s="1">
        <v>58.708461761474609</v>
      </c>
      <c r="BC565" s="1">
        <v>65.818756103515625</v>
      </c>
      <c r="BD565" s="1">
        <v>350.3897705078125</v>
      </c>
      <c r="BE565" s="1">
        <v>1800.1502685546875</v>
      </c>
      <c r="BF565" s="1">
        <v>1984.475830078125</v>
      </c>
      <c r="BG565" s="1">
        <v>100.77143859863281</v>
      </c>
      <c r="BH565" s="1">
        <v>-2.8486232757568359</v>
      </c>
      <c r="BI565" s="1">
        <v>-1.0507580041885376</v>
      </c>
      <c r="BJ565" s="1">
        <v>0.25</v>
      </c>
      <c r="BK565" s="1">
        <v>-1.355140209197998</v>
      </c>
      <c r="BL565" s="1">
        <v>7.355140209197998</v>
      </c>
      <c r="BM565" s="1">
        <v>1</v>
      </c>
      <c r="BN565" s="1">
        <v>0</v>
      </c>
      <c r="BO565" s="1">
        <v>0.15999999642372131</v>
      </c>
      <c r="BP565" s="1">
        <v>111115</v>
      </c>
      <c r="BQ565">
        <f t="shared" si="376"/>
        <v>1.7519488525390623</v>
      </c>
      <c r="BR565">
        <f t="shared" si="377"/>
        <v>4.4901251372596717E-3</v>
      </c>
      <c r="BS565">
        <f t="shared" si="378"/>
        <v>303.80571022033689</v>
      </c>
      <c r="BT565">
        <f t="shared" si="379"/>
        <v>300.00198974609373</v>
      </c>
      <c r="BU565">
        <f t="shared" si="380"/>
        <v>288.02403653091096</v>
      </c>
      <c r="BV565">
        <f t="shared" si="381"/>
        <v>0.16497018680475933</v>
      </c>
      <c r="BW565">
        <f t="shared" si="382"/>
        <v>4.4235709287952671</v>
      </c>
      <c r="BX565">
        <f t="shared" si="383"/>
        <v>43.897070343652736</v>
      </c>
      <c r="BY565">
        <f t="shared" si="384"/>
        <v>20.722277100244533</v>
      </c>
      <c r="BZ565">
        <f t="shared" si="385"/>
        <v>28.753849983215332</v>
      </c>
      <c r="CA565">
        <f t="shared" si="386"/>
        <v>3.9648427825390637</v>
      </c>
      <c r="CB565">
        <f t="shared" si="387"/>
        <v>0.20941446665921218</v>
      </c>
      <c r="CC565">
        <f t="shared" si="388"/>
        <v>2.3353572543641201</v>
      </c>
      <c r="CD565">
        <f t="shared" si="389"/>
        <v>1.6294855281749436</v>
      </c>
      <c r="CE565">
        <f t="shared" si="390"/>
        <v>0.13130955016430107</v>
      </c>
      <c r="CF565">
        <f t="shared" si="391"/>
        <v>14.204233165295138</v>
      </c>
      <c r="CG565">
        <f t="shared" si="392"/>
        <v>0.57991113355173329</v>
      </c>
      <c r="CH565">
        <f t="shared" si="393"/>
        <v>52.256520683256099</v>
      </c>
      <c r="CI565">
        <f t="shared" si="394"/>
        <v>241.23986504217032</v>
      </c>
      <c r="CJ565">
        <f t="shared" si="395"/>
        <v>2.7175875630728982E-2</v>
      </c>
      <c r="CK565">
        <f t="shared" si="396"/>
        <v>0</v>
      </c>
      <c r="CL565">
        <f t="shared" si="397"/>
        <v>1530.1277282714841</v>
      </c>
      <c r="CM565">
        <f t="shared" si="398"/>
        <v>0</v>
      </c>
      <c r="CN565" t="e">
        <f t="shared" si="399"/>
        <v>#DIV/0!</v>
      </c>
      <c r="CO565" t="e">
        <f t="shared" si="400"/>
        <v>#DIV/0!</v>
      </c>
      <c r="CP565" t="e">
        <f t="shared" si="402"/>
        <v>#DIV/0!</v>
      </c>
    </row>
    <row r="566" spans="1:94" x14ac:dyDescent="0.3">
      <c r="A566" s="40" t="str">
        <f>VLOOKUP(C566,ListCodeMtrx!A$1:B$91,2,TRUE)</f>
        <v>M26</v>
      </c>
      <c r="B566" s="1">
        <f t="shared" si="401"/>
        <v>600</v>
      </c>
      <c r="C566" s="11">
        <v>26</v>
      </c>
      <c r="D566" s="4" t="s">
        <v>215</v>
      </c>
      <c r="E566" s="5">
        <v>1</v>
      </c>
      <c r="F566" s="5">
        <v>6</v>
      </c>
      <c r="G566">
        <v>103</v>
      </c>
      <c r="H566" s="12">
        <v>41347</v>
      </c>
      <c r="I566">
        <v>1</v>
      </c>
      <c r="J566" s="1">
        <v>29</v>
      </c>
      <c r="K566" s="6">
        <v>0.52820601851851856</v>
      </c>
      <c r="L566" s="1">
        <v>6341</v>
      </c>
      <c r="M566" s="1">
        <v>0</v>
      </c>
      <c r="N566" s="1">
        <v>600</v>
      </c>
      <c r="O566" s="7">
        <f t="shared" si="359"/>
        <v>34.734079536029029</v>
      </c>
      <c r="P566" s="7">
        <f t="shared" si="360"/>
        <v>0.2378627247679333</v>
      </c>
      <c r="Q566" s="7">
        <f t="shared" si="361"/>
        <v>325.40029484982017</v>
      </c>
      <c r="R566" s="1">
        <v>30.504358291625977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t="e">
        <f t="shared" si="362"/>
        <v>#DIV/0!</v>
      </c>
      <c r="AA566" t="e">
        <f t="shared" si="363"/>
        <v>#DIV/0!</v>
      </c>
      <c r="AB566" t="e">
        <f t="shared" si="364"/>
        <v>#DIV/0!</v>
      </c>
      <c r="AC566" s="1">
        <v>-1</v>
      </c>
      <c r="AD566" s="1">
        <v>0.85</v>
      </c>
      <c r="AE566" s="1">
        <v>0.85</v>
      </c>
      <c r="AF566" s="1">
        <v>9.9307594299316406</v>
      </c>
      <c r="AG566">
        <f t="shared" si="365"/>
        <v>0.84999999999999987</v>
      </c>
      <c r="AH566">
        <f t="shared" si="366"/>
        <v>2.3357142443251128E-2</v>
      </c>
      <c r="AI566" t="e">
        <f t="shared" si="367"/>
        <v>#DIV/0!</v>
      </c>
      <c r="AJ566" t="e">
        <f t="shared" si="368"/>
        <v>#DIV/0!</v>
      </c>
      <c r="AK566" t="e">
        <f t="shared" si="369"/>
        <v>#DIV/0!</v>
      </c>
      <c r="AL566" s="1">
        <v>1800.791259765625</v>
      </c>
      <c r="AM566" s="1">
        <v>0.5</v>
      </c>
      <c r="AN566" t="e">
        <f t="shared" si="370"/>
        <v>#DIV/0!</v>
      </c>
      <c r="AO566">
        <f t="shared" si="371"/>
        <v>4.8930011421303563</v>
      </c>
      <c r="AP566">
        <f t="shared" si="372"/>
        <v>2.0550164392220927</v>
      </c>
      <c r="AQ566">
        <f t="shared" si="373"/>
        <v>30.504358291625977</v>
      </c>
      <c r="AR566" s="1">
        <v>2</v>
      </c>
      <c r="AS566">
        <f t="shared" si="374"/>
        <v>4.644859790802002</v>
      </c>
      <c r="AT566" s="1">
        <v>1</v>
      </c>
      <c r="AU566">
        <f t="shared" si="375"/>
        <v>9.2897195816040039</v>
      </c>
      <c r="AV566" s="1">
        <v>26.889909744262695</v>
      </c>
      <c r="AW566" s="1">
        <v>25.149545669555664</v>
      </c>
      <c r="AX566" s="1">
        <v>600.82275390625</v>
      </c>
      <c r="AY566" s="1">
        <v>579.3798828125</v>
      </c>
      <c r="AZ566" s="1">
        <v>20.399425506591797</v>
      </c>
      <c r="BA566" s="1">
        <v>23.127565383911133</v>
      </c>
      <c r="BB566" s="1">
        <v>57.803184509277344</v>
      </c>
      <c r="BC566" s="1">
        <v>65.533561706542969</v>
      </c>
      <c r="BD566" s="1">
        <v>350.4100341796875</v>
      </c>
      <c r="BE566" s="1">
        <v>1799.8817138671875</v>
      </c>
      <c r="BF566" s="1">
        <v>1984.1370849609375</v>
      </c>
      <c r="BG566" s="1">
        <v>100.76406097412109</v>
      </c>
      <c r="BH566" s="1">
        <v>-10.110280990600586</v>
      </c>
      <c r="BI566" s="1">
        <v>-0.9735180139541626</v>
      </c>
      <c r="BJ566" s="1">
        <v>0.25</v>
      </c>
      <c r="BK566" s="1">
        <v>-1.355140209197998</v>
      </c>
      <c r="BL566" s="1">
        <v>7.355140209197998</v>
      </c>
      <c r="BM566" s="1">
        <v>1</v>
      </c>
      <c r="BN566" s="1">
        <v>0</v>
      </c>
      <c r="BO566" s="1">
        <v>0.15999999642372131</v>
      </c>
      <c r="BP566" s="1">
        <v>111115</v>
      </c>
      <c r="BQ566">
        <f t="shared" si="376"/>
        <v>1.7520501708984375</v>
      </c>
      <c r="BR566">
        <f t="shared" si="377"/>
        <v>4.8930011421303562E-3</v>
      </c>
      <c r="BS566">
        <f t="shared" si="378"/>
        <v>303.65435829162595</v>
      </c>
      <c r="BT566">
        <f t="shared" si="379"/>
        <v>300.03990974426267</v>
      </c>
      <c r="BU566">
        <f t="shared" si="380"/>
        <v>287.98106778187139</v>
      </c>
      <c r="BV566">
        <f t="shared" si="381"/>
        <v>0.10788212861622527</v>
      </c>
      <c r="BW566">
        <f t="shared" si="382"/>
        <v>4.3854438477494861</v>
      </c>
      <c r="BX566">
        <f t="shared" si="383"/>
        <v>43.521904589333545</v>
      </c>
      <c r="BY566">
        <f t="shared" si="384"/>
        <v>20.394339205422412</v>
      </c>
      <c r="BZ566">
        <f t="shared" si="385"/>
        <v>28.697134017944336</v>
      </c>
      <c r="CA566">
        <f t="shared" si="386"/>
        <v>3.9518254896767995</v>
      </c>
      <c r="CB566">
        <f t="shared" si="387"/>
        <v>0.23192431625938792</v>
      </c>
      <c r="CC566">
        <f t="shared" si="388"/>
        <v>2.3304274085273935</v>
      </c>
      <c r="CD566">
        <f t="shared" si="389"/>
        <v>1.621398081149406</v>
      </c>
      <c r="CE566">
        <f t="shared" si="390"/>
        <v>0.14547478029138899</v>
      </c>
      <c r="CF566">
        <f t="shared" si="391"/>
        <v>32.788655151244264</v>
      </c>
      <c r="CG566">
        <f t="shared" si="392"/>
        <v>0.56163547355186105</v>
      </c>
      <c r="CH566">
        <f t="shared" si="393"/>
        <v>52.734850589773139</v>
      </c>
      <c r="CI566">
        <f t="shared" si="394"/>
        <v>574.33225925812542</v>
      </c>
      <c r="CJ566">
        <f t="shared" si="395"/>
        <v>3.1892627746033637E-2</v>
      </c>
      <c r="CK566">
        <f t="shared" si="396"/>
        <v>0</v>
      </c>
      <c r="CL566">
        <f t="shared" si="397"/>
        <v>1529.8994567871091</v>
      </c>
      <c r="CM566">
        <f t="shared" si="398"/>
        <v>0</v>
      </c>
      <c r="CN566" t="e">
        <f t="shared" si="399"/>
        <v>#DIV/0!</v>
      </c>
      <c r="CO566" t="e">
        <f t="shared" si="400"/>
        <v>#DIV/0!</v>
      </c>
      <c r="CP566" s="8" t="e">
        <f t="shared" si="402"/>
        <v>#DIV/0!</v>
      </c>
    </row>
    <row r="567" spans="1:94" x14ac:dyDescent="0.3">
      <c r="A567" s="40" t="str">
        <f>VLOOKUP(C567,ListCodeMtrx!A$1:B$91,2,TRUE)</f>
        <v>M26</v>
      </c>
      <c r="B567" s="1">
        <f t="shared" si="401"/>
        <v>800</v>
      </c>
      <c r="C567" s="11">
        <v>26</v>
      </c>
      <c r="D567" s="4" t="s">
        <v>215</v>
      </c>
      <c r="E567" s="5">
        <v>1</v>
      </c>
      <c r="F567" s="5">
        <v>6</v>
      </c>
      <c r="G567">
        <v>103</v>
      </c>
      <c r="H567" s="12">
        <v>41347</v>
      </c>
      <c r="I567">
        <v>1</v>
      </c>
      <c r="J567" s="1">
        <v>30</v>
      </c>
      <c r="K567" s="6">
        <v>0.53062500000000001</v>
      </c>
      <c r="L567" s="1">
        <v>6550</v>
      </c>
      <c r="M567" s="1">
        <v>0</v>
      </c>
      <c r="N567" s="1">
        <v>800</v>
      </c>
      <c r="O567" s="7">
        <f t="shared" si="359"/>
        <v>41.824797405276854</v>
      </c>
      <c r="P567" s="7">
        <f t="shared" si="360"/>
        <v>0.22307755012061786</v>
      </c>
      <c r="Q567" s="7">
        <f t="shared" si="361"/>
        <v>447.50000181000325</v>
      </c>
      <c r="R567" s="1">
        <v>30.750520706176758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t="e">
        <f t="shared" si="362"/>
        <v>#DIV/0!</v>
      </c>
      <c r="AA567" t="e">
        <f t="shared" si="363"/>
        <v>#DIV/0!</v>
      </c>
      <c r="AB567" t="e">
        <f t="shared" si="364"/>
        <v>#DIV/0!</v>
      </c>
      <c r="AC567" s="1">
        <v>-1</v>
      </c>
      <c r="AD567" s="1">
        <v>0.85</v>
      </c>
      <c r="AE567" s="1">
        <v>0.85</v>
      </c>
      <c r="AF567" s="1">
        <v>9.9307594299316406</v>
      </c>
      <c r="AG567">
        <f t="shared" si="365"/>
        <v>0.84999999999999987</v>
      </c>
      <c r="AH567">
        <f t="shared" si="366"/>
        <v>2.8003815265843369E-2</v>
      </c>
      <c r="AI567" t="e">
        <f t="shared" si="367"/>
        <v>#DIV/0!</v>
      </c>
      <c r="AJ567" t="e">
        <f t="shared" si="368"/>
        <v>#DIV/0!</v>
      </c>
      <c r="AK567" t="e">
        <f t="shared" si="369"/>
        <v>#DIV/0!</v>
      </c>
      <c r="AL567" s="1">
        <v>1800.791259765625</v>
      </c>
      <c r="AM567" s="1">
        <v>0.5</v>
      </c>
      <c r="AN567" t="e">
        <f t="shared" si="370"/>
        <v>#DIV/0!</v>
      </c>
      <c r="AO567">
        <f t="shared" si="371"/>
        <v>4.7767458626943444</v>
      </c>
      <c r="AP567">
        <f t="shared" si="372"/>
        <v>2.1352705964695771</v>
      </c>
      <c r="AQ567">
        <f t="shared" si="373"/>
        <v>30.750520706176758</v>
      </c>
      <c r="AR567" s="1">
        <v>2</v>
      </c>
      <c r="AS567">
        <f t="shared" si="374"/>
        <v>4.644859790802002</v>
      </c>
      <c r="AT567" s="1">
        <v>1</v>
      </c>
      <c r="AU567">
        <f t="shared" si="375"/>
        <v>9.2897195816040039</v>
      </c>
      <c r="AV567" s="1">
        <v>27.069707870483398</v>
      </c>
      <c r="AW567" s="1">
        <v>25.330165863037109</v>
      </c>
      <c r="AX567" s="1">
        <v>801.00799560546875</v>
      </c>
      <c r="AY567" s="1">
        <v>775.02490234375</v>
      </c>
      <c r="AZ567" s="1">
        <v>20.285221099853516</v>
      </c>
      <c r="BA567" s="1">
        <v>22.948841094970703</v>
      </c>
      <c r="BB567" s="1">
        <v>56.873546600341797</v>
      </c>
      <c r="BC567" s="1">
        <v>64.341514587402344</v>
      </c>
      <c r="BD567" s="1">
        <v>350.43475341796875</v>
      </c>
      <c r="BE567" s="1">
        <v>1799.1160888671875</v>
      </c>
      <c r="BF567" s="1">
        <v>1938.9947509765625</v>
      </c>
      <c r="BG567" s="1">
        <v>100.76024627685547</v>
      </c>
      <c r="BH567" s="1">
        <v>-15.056325912475586</v>
      </c>
      <c r="BI567" s="1">
        <v>-0.91949427127838135</v>
      </c>
      <c r="BJ567" s="1">
        <v>0.75</v>
      </c>
      <c r="BK567" s="1">
        <v>-1.355140209197998</v>
      </c>
      <c r="BL567" s="1">
        <v>7.355140209197998</v>
      </c>
      <c r="BM567" s="1">
        <v>1</v>
      </c>
      <c r="BN567" s="1">
        <v>0</v>
      </c>
      <c r="BO567" s="1">
        <v>0.15999999642372131</v>
      </c>
      <c r="BP567" s="1">
        <v>111115</v>
      </c>
      <c r="BQ567">
        <f t="shared" si="376"/>
        <v>1.7521737670898436</v>
      </c>
      <c r="BR567">
        <f t="shared" si="377"/>
        <v>4.7767458626943446E-3</v>
      </c>
      <c r="BS567">
        <f t="shared" si="378"/>
        <v>303.90052070617674</v>
      </c>
      <c r="BT567">
        <f t="shared" si="379"/>
        <v>300.21970787048338</v>
      </c>
      <c r="BU567">
        <f t="shared" si="380"/>
        <v>287.85856778460948</v>
      </c>
      <c r="BV567">
        <f t="shared" si="381"/>
        <v>0.12302581021792802</v>
      </c>
      <c r="BW567">
        <f t="shared" si="382"/>
        <v>4.4476014769672467</v>
      </c>
      <c r="BX567">
        <f t="shared" si="383"/>
        <v>44.140438727657781</v>
      </c>
      <c r="BY567">
        <f t="shared" si="384"/>
        <v>21.191597632687078</v>
      </c>
      <c r="BZ567">
        <f t="shared" si="385"/>
        <v>28.910114288330078</v>
      </c>
      <c r="CA567">
        <f t="shared" si="386"/>
        <v>4.000901777696896</v>
      </c>
      <c r="CB567">
        <f t="shared" si="387"/>
        <v>0.21784632394405426</v>
      </c>
      <c r="CC567">
        <f t="shared" si="388"/>
        <v>2.3123308804976697</v>
      </c>
      <c r="CD567">
        <f t="shared" si="389"/>
        <v>1.6885708971992264</v>
      </c>
      <c r="CE567">
        <f t="shared" si="390"/>
        <v>0.13661447639962007</v>
      </c>
      <c r="CF567">
        <f t="shared" si="391"/>
        <v>45.090210391269196</v>
      </c>
      <c r="CG567">
        <f t="shared" si="392"/>
        <v>0.57740080409896521</v>
      </c>
      <c r="CH567">
        <f t="shared" si="393"/>
        <v>51.489067343363985</v>
      </c>
      <c r="CI567">
        <f t="shared" si="394"/>
        <v>768.94684196731669</v>
      </c>
      <c r="CJ567">
        <f t="shared" si="395"/>
        <v>2.8006094734886609E-2</v>
      </c>
      <c r="CK567">
        <f t="shared" si="396"/>
        <v>0</v>
      </c>
      <c r="CL567">
        <f t="shared" si="397"/>
        <v>1529.2486755371092</v>
      </c>
      <c r="CM567">
        <f t="shared" si="398"/>
        <v>0</v>
      </c>
      <c r="CN567" t="e">
        <f t="shared" si="399"/>
        <v>#DIV/0!</v>
      </c>
      <c r="CO567" t="e">
        <f t="shared" si="400"/>
        <v>#DIV/0!</v>
      </c>
      <c r="CP567" t="e">
        <f t="shared" si="402"/>
        <v>#DIV/0!</v>
      </c>
    </row>
    <row r="568" spans="1:94" hidden="1" x14ac:dyDescent="0.3">
      <c r="A568" t="str">
        <f>VLOOKUP(C568,ListCodeMtrx!A$1:B$91,2,TRUE)</f>
        <v>M26</v>
      </c>
      <c r="B568" s="1" t="str">
        <f t="shared" si="401"/>
        <v>400b</v>
      </c>
      <c r="C568" s="11">
        <v>26</v>
      </c>
      <c r="D568" s="4" t="s">
        <v>215</v>
      </c>
      <c r="E568" s="5">
        <v>1</v>
      </c>
      <c r="F568" s="5">
        <v>6</v>
      </c>
      <c r="G568">
        <v>103</v>
      </c>
      <c r="H568" s="12">
        <v>41347</v>
      </c>
      <c r="I568">
        <v>1</v>
      </c>
      <c r="J568" s="1">
        <v>31</v>
      </c>
      <c r="K568" s="6">
        <v>0.53304398148148147</v>
      </c>
      <c r="L568" s="1">
        <v>6759</v>
      </c>
      <c r="M568" s="1">
        <v>0</v>
      </c>
      <c r="N568" s="1" t="s">
        <v>178</v>
      </c>
      <c r="O568">
        <f t="shared" si="359"/>
        <v>21.871627472853831</v>
      </c>
      <c r="P568">
        <f t="shared" si="360"/>
        <v>0.21602124499343536</v>
      </c>
      <c r="Q568">
        <f t="shared" si="361"/>
        <v>210.27364745427798</v>
      </c>
      <c r="R568" s="1">
        <v>30.935075759887695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t="e">
        <f t="shared" si="362"/>
        <v>#DIV/0!</v>
      </c>
      <c r="AA568" t="e">
        <f t="shared" si="363"/>
        <v>#DIV/0!</v>
      </c>
      <c r="AB568" t="e">
        <f t="shared" si="364"/>
        <v>#DIV/0!</v>
      </c>
      <c r="AC568" s="1">
        <v>-1</v>
      </c>
      <c r="AD568" s="1">
        <v>0.85</v>
      </c>
      <c r="AE568" s="1">
        <v>0.85</v>
      </c>
      <c r="AF568" s="1">
        <v>9.9307594299316406</v>
      </c>
      <c r="AG568">
        <f t="shared" si="365"/>
        <v>0.84999999999999987</v>
      </c>
      <c r="AH568">
        <f t="shared" si="366"/>
        <v>1.496439448210563E-2</v>
      </c>
      <c r="AI568" t="e">
        <f t="shared" si="367"/>
        <v>#DIV/0!</v>
      </c>
      <c r="AJ568" t="e">
        <f t="shared" si="368"/>
        <v>#DIV/0!</v>
      </c>
      <c r="AK568" t="e">
        <f t="shared" si="369"/>
        <v>#DIV/0!</v>
      </c>
      <c r="AL568" s="1">
        <v>1800.791259765625</v>
      </c>
      <c r="AM568" s="1">
        <v>0.5</v>
      </c>
      <c r="AN568" t="e">
        <f t="shared" si="370"/>
        <v>#DIV/0!</v>
      </c>
      <c r="AO568">
        <f t="shared" si="371"/>
        <v>4.7493873932064048</v>
      </c>
      <c r="AP568">
        <f t="shared" si="372"/>
        <v>2.1902210910115998</v>
      </c>
      <c r="AQ568">
        <f t="shared" si="373"/>
        <v>30.935075759887695</v>
      </c>
      <c r="AR568" s="1">
        <v>2</v>
      </c>
      <c r="AS568">
        <f t="shared" si="374"/>
        <v>4.644859790802002</v>
      </c>
      <c r="AT568" s="1">
        <v>1</v>
      </c>
      <c r="AU568">
        <f t="shared" si="375"/>
        <v>9.2897195816040039</v>
      </c>
      <c r="AV568" s="1">
        <v>27.230949401855469</v>
      </c>
      <c r="AW568" s="1">
        <v>25.493270874023438</v>
      </c>
      <c r="AX568" s="1">
        <v>399.72735595703125</v>
      </c>
      <c r="AY568" s="1">
        <v>386.19522094726562</v>
      </c>
      <c r="AZ568" s="1">
        <v>20.222867965698242</v>
      </c>
      <c r="BA568" s="1">
        <v>22.871980667114258</v>
      </c>
      <c r="BB568" s="1">
        <v>56.16241455078125</v>
      </c>
      <c r="BC568" s="1">
        <v>63.519454956054688</v>
      </c>
      <c r="BD568" s="1">
        <v>350.36331176757812</v>
      </c>
      <c r="BE568" s="1">
        <v>1798.121337890625</v>
      </c>
      <c r="BF568" s="1">
        <v>1928.4642333984375</v>
      </c>
      <c r="BG568" s="1">
        <v>100.75576019287109</v>
      </c>
      <c r="BH568" s="1">
        <v>-4.9141139984130859</v>
      </c>
      <c r="BI568" s="1">
        <v>-0.98731768131256104</v>
      </c>
      <c r="BJ568" s="1">
        <v>0.25</v>
      </c>
      <c r="BK568" s="1">
        <v>-1.355140209197998</v>
      </c>
      <c r="BL568" s="1">
        <v>7.355140209197998</v>
      </c>
      <c r="BM568" s="1">
        <v>1</v>
      </c>
      <c r="BN568" s="1">
        <v>0</v>
      </c>
      <c r="BO568" s="1">
        <v>0.15999999642372131</v>
      </c>
      <c r="BP568" s="1">
        <v>111115</v>
      </c>
      <c r="BQ568">
        <f t="shared" si="376"/>
        <v>1.7518165588378902</v>
      </c>
      <c r="BR568">
        <f t="shared" si="377"/>
        <v>4.7493873932064048E-3</v>
      </c>
      <c r="BS568">
        <f t="shared" si="378"/>
        <v>304.08507575988767</v>
      </c>
      <c r="BT568">
        <f t="shared" si="379"/>
        <v>300.38094940185545</v>
      </c>
      <c r="BU568">
        <f t="shared" si="380"/>
        <v>287.69940763191698</v>
      </c>
      <c r="BV568">
        <f t="shared" si="381"/>
        <v>0.1255683198969807</v>
      </c>
      <c r="BW568">
        <f t="shared" si="382"/>
        <v>4.494704890243348</v>
      </c>
      <c r="BX568">
        <f t="shared" si="383"/>
        <v>44.609904998378127</v>
      </c>
      <c r="BY568">
        <f t="shared" si="384"/>
        <v>21.737924331263869</v>
      </c>
      <c r="BZ568">
        <f t="shared" si="385"/>
        <v>29.083012580871582</v>
      </c>
      <c r="CA568">
        <f t="shared" si="386"/>
        <v>4.0411321202638684</v>
      </c>
      <c r="CB568">
        <f t="shared" si="387"/>
        <v>0.21111208755481226</v>
      </c>
      <c r="CC568">
        <f t="shared" si="388"/>
        <v>2.3044837992317482</v>
      </c>
      <c r="CD568">
        <f t="shared" si="389"/>
        <v>1.7366483210321202</v>
      </c>
      <c r="CE568">
        <f t="shared" si="390"/>
        <v>0.132377501363102</v>
      </c>
      <c r="CF568">
        <f t="shared" si="391"/>
        <v>21.186281197783551</v>
      </c>
      <c r="CG568">
        <f t="shared" si="392"/>
        <v>0.54447501172726975</v>
      </c>
      <c r="CH568">
        <f t="shared" si="393"/>
        <v>50.715559337317941</v>
      </c>
      <c r="CI568">
        <f t="shared" si="394"/>
        <v>383.01679378065631</v>
      </c>
      <c r="CJ568">
        <f t="shared" si="395"/>
        <v>2.8960396486908607E-2</v>
      </c>
      <c r="CK568">
        <f t="shared" si="396"/>
        <v>0</v>
      </c>
      <c r="CL568">
        <f t="shared" si="397"/>
        <v>1528.403137207031</v>
      </c>
      <c r="CM568">
        <f t="shared" si="398"/>
        <v>0</v>
      </c>
      <c r="CN568" t="e">
        <f t="shared" si="399"/>
        <v>#DIV/0!</v>
      </c>
      <c r="CO568" t="e">
        <f t="shared" si="400"/>
        <v>#DIV/0!</v>
      </c>
      <c r="CP568" t="e">
        <f t="shared" si="402"/>
        <v>#DIV/0!</v>
      </c>
    </row>
    <row r="569" spans="1:94" hidden="1" x14ac:dyDescent="0.3">
      <c r="A569" t="str">
        <f>VLOOKUP(C569,ListCodeMtrx!A$1:B$91,2,TRUE)</f>
        <v>M26</v>
      </c>
      <c r="B569" s="1" t="str">
        <f t="shared" si="401"/>
        <v>400F</v>
      </c>
      <c r="C569" s="8">
        <v>26</v>
      </c>
      <c r="D569" s="4" t="s">
        <v>215</v>
      </c>
      <c r="E569" s="5">
        <v>1</v>
      </c>
      <c r="F569" s="5">
        <v>6</v>
      </c>
      <c r="G569">
        <v>103</v>
      </c>
      <c r="H569" s="13">
        <v>41347</v>
      </c>
      <c r="I569" s="8">
        <v>1</v>
      </c>
      <c r="J569" s="9">
        <v>32</v>
      </c>
      <c r="K569" s="6">
        <v>0.53319444444444453</v>
      </c>
      <c r="L569" s="9">
        <v>6763</v>
      </c>
      <c r="M569" s="9">
        <v>0</v>
      </c>
      <c r="N569" s="1" t="s">
        <v>179</v>
      </c>
      <c r="O569" s="7">
        <f t="shared" si="359"/>
        <v>21.545631500822111</v>
      </c>
      <c r="P569" s="7">
        <f t="shared" si="360"/>
        <v>0.21655996279083919</v>
      </c>
      <c r="Q569" s="7">
        <f t="shared" si="361"/>
        <v>213.16031664447806</v>
      </c>
      <c r="R569" s="9">
        <v>30.930780410766602</v>
      </c>
      <c r="S569" s="9">
        <v>4</v>
      </c>
      <c r="T569" s="9">
        <v>4</v>
      </c>
      <c r="U569" s="9">
        <v>0</v>
      </c>
      <c r="V569" s="9">
        <v>0</v>
      </c>
      <c r="W569" s="9">
        <v>278.093017578125</v>
      </c>
      <c r="X569" s="9">
        <v>575.3544921875</v>
      </c>
      <c r="Y569" s="9">
        <v>422.88427734375</v>
      </c>
      <c r="Z569" s="8" t="e">
        <f t="shared" si="362"/>
        <v>#DIV/0!</v>
      </c>
      <c r="AA569" s="8">
        <f t="shared" si="363"/>
        <v>0.51665795374115486</v>
      </c>
      <c r="AB569" s="8">
        <f t="shared" si="364"/>
        <v>0.26500221500671289</v>
      </c>
      <c r="AC569" s="9">
        <v>-1</v>
      </c>
      <c r="AD569" s="9">
        <v>0.85</v>
      </c>
      <c r="AE569" s="9">
        <v>0.85</v>
      </c>
      <c r="AF569" s="9">
        <v>9.9528074264526367</v>
      </c>
      <c r="AG569" s="8">
        <f t="shared" si="365"/>
        <v>0.85</v>
      </c>
      <c r="AH569" s="8">
        <f t="shared" si="366"/>
        <v>1.5312988760812933E-2</v>
      </c>
      <c r="AI569" s="8">
        <f t="shared" si="367"/>
        <v>0.51291616259425432</v>
      </c>
      <c r="AJ569" s="8">
        <f t="shared" si="368"/>
        <v>2.0689282212052125</v>
      </c>
      <c r="AK569" s="8">
        <f t="shared" si="369"/>
        <v>-1</v>
      </c>
      <c r="AL569" s="9">
        <v>1732.14208984375</v>
      </c>
      <c r="AM569" s="9">
        <v>0.5</v>
      </c>
      <c r="AN569" s="8">
        <f t="shared" si="370"/>
        <v>195.08413346885393</v>
      </c>
      <c r="AO569" s="8">
        <f t="shared" si="371"/>
        <v>4.7573373314096683</v>
      </c>
      <c r="AP569" s="8">
        <f t="shared" si="372"/>
        <v>2.1885669460408117</v>
      </c>
      <c r="AQ569" s="8">
        <f t="shared" si="373"/>
        <v>30.930780410766602</v>
      </c>
      <c r="AR569" s="9">
        <v>2</v>
      </c>
      <c r="AS569" s="8">
        <f t="shared" si="374"/>
        <v>4.644859790802002</v>
      </c>
      <c r="AT569" s="9">
        <v>1</v>
      </c>
      <c r="AU569" s="8">
        <f t="shared" si="375"/>
        <v>9.2897195816040039</v>
      </c>
      <c r="AV569" s="9">
        <v>27.233913421630859</v>
      </c>
      <c r="AW569" s="9">
        <v>25.497062683105469</v>
      </c>
      <c r="AX569" s="9">
        <v>399.61489868164062</v>
      </c>
      <c r="AY569" s="9">
        <v>386.26708984375</v>
      </c>
      <c r="AZ569" s="9">
        <v>20.223901748657227</v>
      </c>
      <c r="BA569" s="9">
        <v>22.877397537231445</v>
      </c>
      <c r="BB569" s="9">
        <v>56.155696868896484</v>
      </c>
      <c r="BC569" s="9">
        <v>63.523662567138672</v>
      </c>
      <c r="BD569" s="9">
        <v>350.36813354492187</v>
      </c>
      <c r="BE569" s="9">
        <v>1732.14208984375</v>
      </c>
      <c r="BF569" s="9">
        <v>1921.6112060546875</v>
      </c>
      <c r="BG569" s="9">
        <v>100.75607299804687</v>
      </c>
      <c r="BH569" s="9">
        <v>-4.9141139984130859</v>
      </c>
      <c r="BI569" s="9">
        <v>-0.98731768131256104</v>
      </c>
      <c r="BJ569" s="9">
        <v>0.5</v>
      </c>
      <c r="BK569" s="9">
        <v>-1.355140209197998</v>
      </c>
      <c r="BL569" s="9">
        <v>7.355140209197998</v>
      </c>
      <c r="BM569" s="9">
        <v>1</v>
      </c>
      <c r="BN569" s="9">
        <v>0</v>
      </c>
      <c r="BO569" s="9">
        <v>0.15999999642372131</v>
      </c>
      <c r="BP569" s="9">
        <v>111115</v>
      </c>
      <c r="BQ569" s="8">
        <f t="shared" si="376"/>
        <v>1.7518406677246092</v>
      </c>
      <c r="BR569" s="8">
        <f t="shared" si="377"/>
        <v>4.7573373314096683E-3</v>
      </c>
      <c r="BS569" s="8">
        <f t="shared" si="378"/>
        <v>304.08078041076658</v>
      </c>
      <c r="BT569" s="8">
        <f t="shared" si="379"/>
        <v>300.38391342163084</v>
      </c>
      <c r="BU569" s="8">
        <f t="shared" si="380"/>
        <v>277.14272818037716</v>
      </c>
      <c r="BV569" s="8">
        <f t="shared" si="381"/>
        <v>8.5820261014059374E-2</v>
      </c>
      <c r="BW569" s="8">
        <f t="shared" si="382"/>
        <v>4.493603682307441</v>
      </c>
      <c r="BX569" s="8">
        <f t="shared" si="383"/>
        <v>44.598837058631176</v>
      </c>
      <c r="BY569" s="8">
        <f t="shared" si="384"/>
        <v>21.721439521399731</v>
      </c>
      <c r="BZ569" s="8">
        <f t="shared" si="385"/>
        <v>29.08234691619873</v>
      </c>
      <c r="CA569" s="8">
        <f t="shared" si="386"/>
        <v>4.0409765581362089</v>
      </c>
      <c r="CB569" s="8">
        <f t="shared" si="387"/>
        <v>0.21162656931498439</v>
      </c>
      <c r="CC569" s="8">
        <f t="shared" si="388"/>
        <v>2.3050367362666293</v>
      </c>
      <c r="CD569" s="8">
        <f t="shared" si="389"/>
        <v>1.7359398218695796</v>
      </c>
      <c r="CE569" s="8">
        <f t="shared" si="390"/>
        <v>0.13270116625394404</v>
      </c>
      <c r="CF569" s="8">
        <f t="shared" si="391"/>
        <v>21.477196424117817</v>
      </c>
      <c r="CG569" s="8">
        <f t="shared" si="392"/>
        <v>0.55184695318129262</v>
      </c>
      <c r="CH569" s="8">
        <f t="shared" si="393"/>
        <v>50.74364793266524</v>
      </c>
      <c r="CI569" s="8">
        <f t="shared" si="394"/>
        <v>383.13603704171402</v>
      </c>
      <c r="CJ569" s="8">
        <f t="shared" si="395"/>
        <v>2.8535659234937102E-2</v>
      </c>
      <c r="CK569" s="8">
        <f t="shared" si="396"/>
        <v>0</v>
      </c>
      <c r="CL569" s="8">
        <f t="shared" si="397"/>
        <v>1472.3207763671874</v>
      </c>
      <c r="CM569" s="8">
        <f t="shared" si="398"/>
        <v>297.261474609375</v>
      </c>
      <c r="CN569" s="8">
        <f t="shared" si="399"/>
        <v>0.26500221500671289</v>
      </c>
      <c r="CO569" s="8" t="e">
        <f t="shared" si="400"/>
        <v>#DIV/0!</v>
      </c>
      <c r="CP569" t="e">
        <f t="shared" si="402"/>
        <v>#DIV/0!</v>
      </c>
    </row>
    <row r="570" spans="1:94" hidden="1" x14ac:dyDescent="0.3">
      <c r="A570" t="str">
        <f>VLOOKUP(C570,ListCodeMtrx!A$1:B$91,2,TRUE)</f>
        <v>M86</v>
      </c>
      <c r="B570" s="1" t="str">
        <f t="shared" si="401"/>
        <v>400a</v>
      </c>
      <c r="C570" s="11">
        <v>86</v>
      </c>
      <c r="D570" s="4" t="s">
        <v>193</v>
      </c>
      <c r="E570" s="5">
        <v>3</v>
      </c>
      <c r="F570" s="5">
        <v>6</v>
      </c>
      <c r="G570">
        <v>103</v>
      </c>
      <c r="H570" s="12">
        <v>41347</v>
      </c>
      <c r="I570">
        <v>1</v>
      </c>
      <c r="J570" s="1">
        <v>57</v>
      </c>
      <c r="K570" s="6">
        <v>0.58930555555555564</v>
      </c>
      <c r="L570" s="1">
        <v>11620.5</v>
      </c>
      <c r="M570" s="1">
        <v>0</v>
      </c>
      <c r="N570" s="1" t="s">
        <v>177</v>
      </c>
      <c r="O570">
        <f t="shared" ref="O570:O602" si="403">(AX570-AY570*(1000-AZ570)/(1000-BA570))*BQ570</f>
        <v>15.652573375067659</v>
      </c>
      <c r="P570">
        <f t="shared" ref="P570:P602" si="404">IF(CB570&lt;&gt;0,1/(1/CB570-1/AU570),0)</f>
        <v>0.13526759440144642</v>
      </c>
      <c r="Q570">
        <f t="shared" ref="Q570:Q602" si="405">((CE570-BR570/2)*AY570-O570)/(CE570+BR570/2)</f>
        <v>191.80754921896036</v>
      </c>
      <c r="R570" s="1">
        <v>31.615419387817383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t="e">
        <f t="shared" ref="Z570:Z602" si="406">CK570/V570</f>
        <v>#DIV/0!</v>
      </c>
      <c r="AA570" t="e">
        <f t="shared" ref="AA570:AA602" si="407">CM570/X570</f>
        <v>#DIV/0!</v>
      </c>
      <c r="AB570" t="e">
        <f t="shared" ref="AB570:AB602" si="408">(X570-Y570)/X570</f>
        <v>#DIV/0!</v>
      </c>
      <c r="AC570" s="1">
        <v>-1</v>
      </c>
      <c r="AD570" s="1">
        <v>0.85</v>
      </c>
      <c r="AE570" s="1">
        <v>0.85</v>
      </c>
      <c r="AF570" s="1">
        <v>10.033648490905762</v>
      </c>
      <c r="AG570">
        <f t="shared" ref="AG570:AG602" si="409">(AF570*AE570+(100-AF570)*AD570)/100</f>
        <v>0.85</v>
      </c>
      <c r="AH570">
        <f t="shared" ref="AH570:AH602" si="410">(O570-AC570)/CL570</f>
        <v>1.0876232640326233E-2</v>
      </c>
      <c r="AI570" t="e">
        <f t="shared" ref="AI570:AI602" si="411">(X570-Y570)/(X570-W570)</f>
        <v>#DIV/0!</v>
      </c>
      <c r="AJ570" t="e">
        <f t="shared" ref="AJ570:AJ602" si="412">(V570-X570)/(V570-W570)</f>
        <v>#DIV/0!</v>
      </c>
      <c r="AK570" t="e">
        <f t="shared" ref="AK570:AK602" si="413">(V570-X570)/X570</f>
        <v>#DIV/0!</v>
      </c>
      <c r="AL570" s="1">
        <v>1730.733154296875</v>
      </c>
      <c r="AM570" s="1">
        <v>0.5</v>
      </c>
      <c r="AN570" t="e">
        <f t="shared" ref="AN570:AN602" si="414">AB570*AM570*AG570*AL570</f>
        <v>#DIV/0!</v>
      </c>
      <c r="AO570">
        <f t="shared" ref="AO570:AO602" si="415">BR570*1000</f>
        <v>3.5017908077444329</v>
      </c>
      <c r="AP570">
        <f t="shared" ref="AP570:AP602" si="416">(BW570-CC570)</f>
        <v>2.5550397910124856</v>
      </c>
      <c r="AQ570">
        <f t="shared" ref="AQ570:AQ602" si="417">(R570+BV570*M570)</f>
        <v>31.615419387817383</v>
      </c>
      <c r="AR570" s="1">
        <v>2</v>
      </c>
      <c r="AS570">
        <f t="shared" ref="AS570:AS602" si="418">(AR570*BK570+BL570)</f>
        <v>4.644859790802002</v>
      </c>
      <c r="AT570" s="1">
        <v>1</v>
      </c>
      <c r="AU570">
        <f t="shared" ref="AU570:AU602" si="419">AS570*(AT570+1)*(AT570+1)/(AT570*AT570+1)</f>
        <v>9.2897195816040039</v>
      </c>
      <c r="AV570" s="1">
        <v>27.645174026489258</v>
      </c>
      <c r="AW570" s="1">
        <v>25.943819046020508</v>
      </c>
      <c r="AX570" s="1">
        <v>401.21035766601562</v>
      </c>
      <c r="AY570" s="1">
        <v>391.4918212890625</v>
      </c>
      <c r="AZ570" s="1">
        <v>19.071880340576172</v>
      </c>
      <c r="BA570" s="1">
        <v>21.028976440429688</v>
      </c>
      <c r="BB570" s="1">
        <v>51.655296325683594</v>
      </c>
      <c r="BC570" s="1">
        <v>56.955997467041016</v>
      </c>
      <c r="BD570" s="1">
        <v>350.3304443359375</v>
      </c>
      <c r="BE570" s="1">
        <v>1801.291259765625</v>
      </c>
      <c r="BF570" s="1">
        <v>151.14053344726562</v>
      </c>
      <c r="BG570" s="1">
        <v>100.67449188232422</v>
      </c>
      <c r="BH570" s="1">
        <v>-5.1713428497314453</v>
      </c>
      <c r="BI570" s="1">
        <v>-0.9156566858291626</v>
      </c>
      <c r="BJ570" s="1">
        <v>0.5</v>
      </c>
      <c r="BK570" s="1">
        <v>-1.355140209197998</v>
      </c>
      <c r="BL570" s="1">
        <v>7.355140209197998</v>
      </c>
      <c r="BM570" s="1">
        <v>1</v>
      </c>
      <c r="BN570" s="1">
        <v>0</v>
      </c>
      <c r="BO570" s="1">
        <v>0.15999999642372131</v>
      </c>
      <c r="BP570" s="1">
        <v>111115</v>
      </c>
      <c r="BQ570">
        <f t="shared" ref="BQ570:BQ602" si="420">BD570*0.000001/(AR570*0.0001)</f>
        <v>1.7516522216796875</v>
      </c>
      <c r="BR570">
        <f t="shared" ref="BR570:BR602" si="421">(BA570-AZ570)/(1000-BA570)*BQ570</f>
        <v>3.5017908077444328E-3</v>
      </c>
      <c r="BS570">
        <f t="shared" ref="BS570:BS602" si="422">(R570+273.15)</f>
        <v>304.76541938781736</v>
      </c>
      <c r="BT570">
        <f t="shared" ref="BT570:BT602" si="423">(AV570+273.15)</f>
        <v>300.79517402648924</v>
      </c>
      <c r="BU570">
        <f t="shared" ref="BU570:BU602" si="424">(BE570*BM570+BF570*BN570)*BO570</f>
        <v>288.20659512058046</v>
      </c>
      <c r="BV570">
        <f t="shared" ref="BV570:BV601" si="425">((BU570+0.00000010773*(BT570^4-BS570^4))-BR570*44100)/(AS570*56+0.00000043092*BS570^3)</f>
        <v>0.31686706662689557</v>
      </c>
      <c r="BW570">
        <f t="shared" ref="BW570:BW602" si="426">0.61365*EXP(17.502*AQ570/(240.97+AQ570))</f>
        <v>4.6721213089581113</v>
      </c>
      <c r="BX570">
        <f t="shared" ref="BX570:BX602" si="427">BW570*1000/BG570</f>
        <v>46.408193591076</v>
      </c>
      <c r="BY570">
        <f t="shared" ref="BY570:BY602" si="428">(BX570-BA570)</f>
        <v>25.379217150646312</v>
      </c>
      <c r="BZ570">
        <f t="shared" ref="BZ570:BZ602" si="429">IF(M570,R570,(AV570+R570)/2)</f>
        <v>29.63029670715332</v>
      </c>
      <c r="CA570">
        <f t="shared" ref="CA570:CA602" si="430">0.61365*EXP(17.502*BZ570/(240.97+BZ570))</f>
        <v>4.1708100283593623</v>
      </c>
      <c r="CB570">
        <f t="shared" ref="CB570:CB602" si="431">IF(BY570&lt;&gt;0,(1000-(BX570+BA570)/2)/BY570*BR570,0)</f>
        <v>0.13332623132545876</v>
      </c>
      <c r="CC570">
        <f t="shared" ref="CC570:CC602" si="432">BA570*BG570/1000</f>
        <v>2.1170815179456257</v>
      </c>
      <c r="CD570">
        <f t="shared" ref="CD570:CD602" si="433">(CA570-CC570)</f>
        <v>2.0537285104137366</v>
      </c>
      <c r="CE570">
        <f t="shared" ref="CE570:CE602" si="434">1/(1.6/P570+1.37/AU570)</f>
        <v>8.3501166061381651E-2</v>
      </c>
      <c r="CF570">
        <f t="shared" ref="CF570:CF602" si="435">Q570*BG570*0.001</f>
        <v>19.310127556812727</v>
      </c>
      <c r="CG570">
        <f t="shared" ref="CG570:CG602" si="436">Q570/AY570</f>
        <v>0.48994011825686912</v>
      </c>
      <c r="CH570">
        <f t="shared" ref="CH570:CH602" si="437">(1-BR570*BG570/BW570/P570)*100</f>
        <v>44.217012742056419</v>
      </c>
      <c r="CI570">
        <f t="shared" ref="CI570:CI602" si="438">(AY570-O570/(AU570/1.35))</f>
        <v>389.21715908093881</v>
      </c>
      <c r="CJ570">
        <f t="shared" ref="CJ570:CJ602" si="439">O570*CH570/100/CI570</f>
        <v>1.7782104930975394E-2</v>
      </c>
      <c r="CK570">
        <f t="shared" ref="CK570:CK602" si="440">(V570-U570)</f>
        <v>0</v>
      </c>
      <c r="CL570">
        <f t="shared" ref="CL570:CL602" si="441">BE570*AG570</f>
        <v>1531.0975708007811</v>
      </c>
      <c r="CM570">
        <f t="shared" ref="CM570:CM602" si="442">(X570-W570)</f>
        <v>0</v>
      </c>
      <c r="CN570" t="e">
        <f t="shared" ref="CN570:CN602" si="443">(X570-Y570)/(X570-U570)</f>
        <v>#DIV/0!</v>
      </c>
      <c r="CO570" t="e">
        <f t="shared" ref="CO570:CO602" si="444">(V570-X570)/(V570-U570)</f>
        <v>#DIV/0!</v>
      </c>
      <c r="CP570" t="e">
        <f t="shared" si="402"/>
        <v>#DIV/0!</v>
      </c>
    </row>
    <row r="571" spans="1:94" x14ac:dyDescent="0.3">
      <c r="A571" s="40" t="str">
        <f>VLOOKUP(C571,ListCodeMtrx!A$1:B$91,2,TRUE)</f>
        <v>M86</v>
      </c>
      <c r="B571" s="1">
        <f t="shared" si="401"/>
        <v>50</v>
      </c>
      <c r="C571" s="11">
        <v>86</v>
      </c>
      <c r="D571" s="4" t="s">
        <v>193</v>
      </c>
      <c r="E571" s="5">
        <v>3</v>
      </c>
      <c r="F571" s="5">
        <v>6</v>
      </c>
      <c r="G571">
        <v>103</v>
      </c>
      <c r="H571" s="12">
        <v>41347</v>
      </c>
      <c r="I571">
        <v>1</v>
      </c>
      <c r="J571" s="1">
        <v>58</v>
      </c>
      <c r="K571" s="6">
        <v>0.59172453703703709</v>
      </c>
      <c r="L571" s="1">
        <v>11829</v>
      </c>
      <c r="M571" s="1">
        <v>0</v>
      </c>
      <c r="N571" s="1">
        <v>50</v>
      </c>
      <c r="O571" s="7">
        <f t="shared" si="403"/>
        <v>-2.7204841381418867</v>
      </c>
      <c r="P571" s="7">
        <f t="shared" si="404"/>
        <v>0.1604954707403311</v>
      </c>
      <c r="Q571" s="7">
        <f t="shared" si="405"/>
        <v>69.277670898080586</v>
      </c>
      <c r="R571" s="1">
        <v>31.307134628295898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t="e">
        <f t="shared" si="406"/>
        <v>#DIV/0!</v>
      </c>
      <c r="AA571" t="e">
        <f t="shared" si="407"/>
        <v>#DIV/0!</v>
      </c>
      <c r="AB571" t="e">
        <f t="shared" si="408"/>
        <v>#DIV/0!</v>
      </c>
      <c r="AC571" s="1">
        <v>-1</v>
      </c>
      <c r="AD571" s="1">
        <v>0.85</v>
      </c>
      <c r="AE571" s="1">
        <v>0.85</v>
      </c>
      <c r="AF571" s="1">
        <v>10.033648490905762</v>
      </c>
      <c r="AG571">
        <f t="shared" si="409"/>
        <v>0.85</v>
      </c>
      <c r="AH571">
        <f t="shared" si="410"/>
        <v>-1.123378008994093E-3</v>
      </c>
      <c r="AI571" t="e">
        <f t="shared" si="411"/>
        <v>#DIV/0!</v>
      </c>
      <c r="AJ571" t="e">
        <f t="shared" si="412"/>
        <v>#DIV/0!</v>
      </c>
      <c r="AK571" t="e">
        <f t="shared" si="413"/>
        <v>#DIV/0!</v>
      </c>
      <c r="AL571" s="1">
        <v>1730.733154296875</v>
      </c>
      <c r="AM571" s="1">
        <v>0.5</v>
      </c>
      <c r="AN571" t="e">
        <f t="shared" si="414"/>
        <v>#DIV/0!</v>
      </c>
      <c r="AO571">
        <f t="shared" si="415"/>
        <v>4.0208817401545227</v>
      </c>
      <c r="AP571">
        <f t="shared" si="416"/>
        <v>2.4803552795941797</v>
      </c>
      <c r="AQ571">
        <f t="shared" si="417"/>
        <v>31.307134628295898</v>
      </c>
      <c r="AR571" s="1">
        <v>2</v>
      </c>
      <c r="AS571">
        <f t="shared" si="418"/>
        <v>4.644859790802002</v>
      </c>
      <c r="AT571" s="1">
        <v>1</v>
      </c>
      <c r="AU571">
        <f t="shared" si="419"/>
        <v>9.2897195816040039</v>
      </c>
      <c r="AV571" s="1">
        <v>27.399602890014648</v>
      </c>
      <c r="AW571" s="1">
        <v>25.711225509643555</v>
      </c>
      <c r="AX571" s="1">
        <v>42.608943939208984</v>
      </c>
      <c r="AY571" s="1">
        <v>44.060783386230469</v>
      </c>
      <c r="AZ571" s="1">
        <v>18.717840194702148</v>
      </c>
      <c r="BA571" s="1">
        <v>20.965015411376953</v>
      </c>
      <c r="BB571" s="1">
        <v>51.429744720458984</v>
      </c>
      <c r="BC571" s="1">
        <v>57.604156494140625</v>
      </c>
      <c r="BD571" s="1">
        <v>350.35842895507812</v>
      </c>
      <c r="BE571" s="1">
        <v>1801.796875</v>
      </c>
      <c r="BF571" s="1">
        <v>148.08184814453125</v>
      </c>
      <c r="BG571" s="1">
        <v>100.67398834228516</v>
      </c>
      <c r="BH571" s="1">
        <v>-9.2584609985351563E-2</v>
      </c>
      <c r="BI571" s="1">
        <v>-1.0148254632949829</v>
      </c>
      <c r="BJ571" s="1">
        <v>0.25</v>
      </c>
      <c r="BK571" s="1">
        <v>-1.355140209197998</v>
      </c>
      <c r="BL571" s="1">
        <v>7.355140209197998</v>
      </c>
      <c r="BM571" s="1">
        <v>1</v>
      </c>
      <c r="BN571" s="1">
        <v>0</v>
      </c>
      <c r="BO571" s="1">
        <v>0.15999999642372131</v>
      </c>
      <c r="BP571" s="1">
        <v>111135</v>
      </c>
      <c r="BQ571">
        <f t="shared" si="420"/>
        <v>1.7517921447753904</v>
      </c>
      <c r="BR571">
        <f t="shared" si="421"/>
        <v>4.0208817401545223E-3</v>
      </c>
      <c r="BS571">
        <f t="shared" si="422"/>
        <v>304.45713462829588</v>
      </c>
      <c r="BT571">
        <f t="shared" si="423"/>
        <v>300.54960289001463</v>
      </c>
      <c r="BU571">
        <f t="shared" si="424"/>
        <v>288.28749355627224</v>
      </c>
      <c r="BV571">
        <f t="shared" si="425"/>
        <v>0.23635630972999186</v>
      </c>
      <c r="BW571">
        <f t="shared" si="426"/>
        <v>4.5909869967149719</v>
      </c>
      <c r="BX571">
        <f t="shared" si="427"/>
        <v>45.602514336731232</v>
      </c>
      <c r="BY571">
        <f t="shared" si="428"/>
        <v>24.637498925354279</v>
      </c>
      <c r="BZ571">
        <f t="shared" si="429"/>
        <v>29.353368759155273</v>
      </c>
      <c r="CA571">
        <f t="shared" si="430"/>
        <v>4.1047462270914679</v>
      </c>
      <c r="CB571">
        <f t="shared" si="431"/>
        <v>0.15776973423745963</v>
      </c>
      <c r="CC571">
        <f t="shared" si="432"/>
        <v>2.1106317171207922</v>
      </c>
      <c r="CD571">
        <f t="shared" si="433"/>
        <v>1.9941145099706756</v>
      </c>
      <c r="CE571">
        <f t="shared" si="434"/>
        <v>9.8847404396199587E-2</v>
      </c>
      <c r="CF571">
        <f t="shared" si="435"/>
        <v>6.974459432374033</v>
      </c>
      <c r="CG571">
        <f t="shared" si="436"/>
        <v>1.5723204531068484</v>
      </c>
      <c r="CH571">
        <f t="shared" si="437"/>
        <v>45.062393970391113</v>
      </c>
      <c r="CI571">
        <f t="shared" si="438"/>
        <v>44.456129397940479</v>
      </c>
      <c r="CJ571">
        <f t="shared" si="439"/>
        <v>-2.7575843800029278E-2</v>
      </c>
      <c r="CK571">
        <f t="shared" si="440"/>
        <v>0</v>
      </c>
      <c r="CL571">
        <f t="shared" si="441"/>
        <v>1531.52734375</v>
      </c>
      <c r="CM571">
        <f t="shared" si="442"/>
        <v>0</v>
      </c>
      <c r="CN571" t="e">
        <f t="shared" si="443"/>
        <v>#DIV/0!</v>
      </c>
      <c r="CO571" t="e">
        <f t="shared" si="444"/>
        <v>#DIV/0!</v>
      </c>
      <c r="CP571" t="e">
        <f t="shared" si="402"/>
        <v>#DIV/0!</v>
      </c>
    </row>
    <row r="572" spans="1:94" x14ac:dyDescent="0.3">
      <c r="A572" s="40" t="str">
        <f>VLOOKUP(C572,ListCodeMtrx!A$1:B$91,2,TRUE)</f>
        <v>M86</v>
      </c>
      <c r="B572" s="1">
        <f t="shared" si="401"/>
        <v>100</v>
      </c>
      <c r="C572" s="11">
        <v>86</v>
      </c>
      <c r="D572" s="4" t="s">
        <v>193</v>
      </c>
      <c r="E572" s="5">
        <v>3</v>
      </c>
      <c r="F572" s="5">
        <v>6</v>
      </c>
      <c r="G572">
        <v>103</v>
      </c>
      <c r="H572" s="12">
        <v>41347</v>
      </c>
      <c r="I572">
        <v>1</v>
      </c>
      <c r="J572" s="1">
        <v>59</v>
      </c>
      <c r="K572" s="6">
        <v>0.59414351851851854</v>
      </c>
      <c r="L572" s="1">
        <v>12038</v>
      </c>
      <c r="M572" s="1">
        <v>0</v>
      </c>
      <c r="N572" s="1">
        <v>100</v>
      </c>
      <c r="O572" s="7">
        <f t="shared" si="403"/>
        <v>2.983882983369996</v>
      </c>
      <c r="P572" s="7">
        <f t="shared" si="404"/>
        <v>0.20380251397758017</v>
      </c>
      <c r="Q572" s="7">
        <f t="shared" si="405"/>
        <v>72.727529865690258</v>
      </c>
      <c r="R572" s="1">
        <v>30.956851959228516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t="e">
        <f t="shared" si="406"/>
        <v>#DIV/0!</v>
      </c>
      <c r="AA572" t="e">
        <f t="shared" si="407"/>
        <v>#DIV/0!</v>
      </c>
      <c r="AB572" t="e">
        <f t="shared" si="408"/>
        <v>#DIV/0!</v>
      </c>
      <c r="AC572" s="1">
        <v>-1</v>
      </c>
      <c r="AD572" s="1">
        <v>0.85</v>
      </c>
      <c r="AE572" s="1">
        <v>0.85</v>
      </c>
      <c r="AF572" s="1">
        <v>10.033648490905762</v>
      </c>
      <c r="AG572">
        <f t="shared" si="409"/>
        <v>0.85</v>
      </c>
      <c r="AH572">
        <f t="shared" si="410"/>
        <v>2.6026933826396501E-3</v>
      </c>
      <c r="AI572" t="e">
        <f t="shared" si="411"/>
        <v>#DIV/0!</v>
      </c>
      <c r="AJ572" t="e">
        <f t="shared" si="412"/>
        <v>#DIV/0!</v>
      </c>
      <c r="AK572" t="e">
        <f t="shared" si="413"/>
        <v>#DIV/0!</v>
      </c>
      <c r="AL572" s="1">
        <v>1730.733154296875</v>
      </c>
      <c r="AM572" s="1">
        <v>0.5</v>
      </c>
      <c r="AN572" t="e">
        <f t="shared" si="414"/>
        <v>#DIV/0!</v>
      </c>
      <c r="AO572">
        <f t="shared" si="415"/>
        <v>4.8274100745768465</v>
      </c>
      <c r="AP572">
        <f t="shared" si="416"/>
        <v>2.3564785633022214</v>
      </c>
      <c r="AQ572">
        <f t="shared" si="417"/>
        <v>30.956851959228516</v>
      </c>
      <c r="AR572" s="1">
        <v>2</v>
      </c>
      <c r="AS572">
        <f t="shared" si="418"/>
        <v>4.644859790802002</v>
      </c>
      <c r="AT572" s="1">
        <v>1</v>
      </c>
      <c r="AU572">
        <f t="shared" si="419"/>
        <v>9.2897195816040039</v>
      </c>
      <c r="AV572" s="1">
        <v>27.342153549194336</v>
      </c>
      <c r="AW572" s="1">
        <v>25.660837173461914</v>
      </c>
      <c r="AX572" s="1">
        <v>101.90513610839844</v>
      </c>
      <c r="AY572" s="1">
        <v>99.926399230957031</v>
      </c>
      <c r="AZ572" s="1">
        <v>18.59803581237793</v>
      </c>
      <c r="BA572" s="1">
        <v>21.295103073120117</v>
      </c>
      <c r="BB572" s="1">
        <v>51.271598815917969</v>
      </c>
      <c r="BC572" s="1">
        <v>58.706954956054687</v>
      </c>
      <c r="BD572" s="1">
        <v>350.35165405273438</v>
      </c>
      <c r="BE572" s="1">
        <v>1800.7965087890625</v>
      </c>
      <c r="BF572" s="1">
        <v>147.09034729003906</v>
      </c>
      <c r="BG572" s="1">
        <v>100.671630859375</v>
      </c>
      <c r="BH572" s="1">
        <v>-0.53739356994628906</v>
      </c>
      <c r="BI572" s="1">
        <v>-1.0226532220840454</v>
      </c>
      <c r="BJ572" s="1">
        <v>0.25</v>
      </c>
      <c r="BK572" s="1">
        <v>-1.355140209197998</v>
      </c>
      <c r="BL572" s="1">
        <v>7.355140209197998</v>
      </c>
      <c r="BM572" s="1">
        <v>1</v>
      </c>
      <c r="BN572" s="1">
        <v>0</v>
      </c>
      <c r="BO572" s="1">
        <v>0.15999999642372131</v>
      </c>
      <c r="BP572" s="1">
        <v>111115</v>
      </c>
      <c r="BQ572">
        <f t="shared" si="420"/>
        <v>1.7517582702636718</v>
      </c>
      <c r="BR572">
        <f t="shared" si="421"/>
        <v>4.8274100745768463E-3</v>
      </c>
      <c r="BS572">
        <f t="shared" si="422"/>
        <v>304.10685195922849</v>
      </c>
      <c r="BT572">
        <f t="shared" si="423"/>
        <v>300.49215354919431</v>
      </c>
      <c r="BU572">
        <f t="shared" si="424"/>
        <v>288.12743496609983</v>
      </c>
      <c r="BV572">
        <f t="shared" si="425"/>
        <v>0.11830433982635953</v>
      </c>
      <c r="BW572">
        <f t="shared" si="426"/>
        <v>4.500291318991712</v>
      </c>
      <c r="BX572">
        <f t="shared" si="427"/>
        <v>44.702676221447383</v>
      </c>
      <c r="BY572">
        <f t="shared" si="428"/>
        <v>23.407573148327266</v>
      </c>
      <c r="BZ572">
        <f t="shared" si="429"/>
        <v>29.149502754211426</v>
      </c>
      <c r="CA572">
        <f t="shared" si="430"/>
        <v>4.0566968370662853</v>
      </c>
      <c r="CB572">
        <f t="shared" si="431"/>
        <v>0.19942737645902811</v>
      </c>
      <c r="CC572">
        <f t="shared" si="432"/>
        <v>2.1438127556894906</v>
      </c>
      <c r="CD572">
        <f t="shared" si="433"/>
        <v>1.9128840813767947</v>
      </c>
      <c r="CE572">
        <f t="shared" si="434"/>
        <v>0.12502794127467795</v>
      </c>
      <c r="CF572">
        <f t="shared" si="435"/>
        <v>7.3215990399529405</v>
      </c>
      <c r="CG572">
        <f t="shared" si="436"/>
        <v>0.72781097313030563</v>
      </c>
      <c r="CH572">
        <f t="shared" si="437"/>
        <v>47.012780360473293</v>
      </c>
      <c r="CI572">
        <f t="shared" si="438"/>
        <v>99.492775590096386</v>
      </c>
      <c r="CJ572">
        <f t="shared" si="439"/>
        <v>1.409958004352741E-2</v>
      </c>
      <c r="CK572">
        <f t="shared" si="440"/>
        <v>0</v>
      </c>
      <c r="CL572">
        <f t="shared" si="441"/>
        <v>1530.6770324707031</v>
      </c>
      <c r="CM572">
        <f t="shared" si="442"/>
        <v>0</v>
      </c>
      <c r="CN572" t="e">
        <f t="shared" si="443"/>
        <v>#DIV/0!</v>
      </c>
      <c r="CO572" t="e">
        <f t="shared" si="444"/>
        <v>#DIV/0!</v>
      </c>
      <c r="CP572" t="e">
        <f t="shared" si="402"/>
        <v>#DIV/0!</v>
      </c>
    </row>
    <row r="573" spans="1:94" s="8" customFormat="1" x14ac:dyDescent="0.3">
      <c r="A573" s="40" t="str">
        <f>VLOOKUP(C573,ListCodeMtrx!A$1:B$91,2,TRUE)</f>
        <v>M86</v>
      </c>
      <c r="B573" s="1">
        <f t="shared" si="401"/>
        <v>250</v>
      </c>
      <c r="C573" s="11">
        <v>86</v>
      </c>
      <c r="D573" s="4" t="s">
        <v>193</v>
      </c>
      <c r="E573" s="5">
        <v>3</v>
      </c>
      <c r="F573" s="5">
        <v>6</v>
      </c>
      <c r="G573">
        <v>103</v>
      </c>
      <c r="H573" s="12">
        <v>41347</v>
      </c>
      <c r="I573">
        <v>1</v>
      </c>
      <c r="J573" s="1">
        <v>60</v>
      </c>
      <c r="K573" s="6">
        <v>0.5965625</v>
      </c>
      <c r="L573" s="1">
        <v>12247</v>
      </c>
      <c r="M573" s="1">
        <v>0</v>
      </c>
      <c r="N573" s="1">
        <v>250</v>
      </c>
      <c r="O573" s="7">
        <f t="shared" si="403"/>
        <v>14.245425169996755</v>
      </c>
      <c r="P573" s="7">
        <f t="shared" si="404"/>
        <v>0.24633211371497915</v>
      </c>
      <c r="Q573" s="7">
        <f t="shared" si="405"/>
        <v>140.54851753996212</v>
      </c>
      <c r="R573" s="1">
        <v>30.680328369140625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t="e">
        <f t="shared" si="406"/>
        <v>#DIV/0!</v>
      </c>
      <c r="AA573" t="e">
        <f t="shared" si="407"/>
        <v>#DIV/0!</v>
      </c>
      <c r="AB573" t="e">
        <f t="shared" si="408"/>
        <v>#DIV/0!</v>
      </c>
      <c r="AC573" s="1">
        <v>-1</v>
      </c>
      <c r="AD573" s="1">
        <v>0.85</v>
      </c>
      <c r="AE573" s="1">
        <v>0.85</v>
      </c>
      <c r="AF573" s="1">
        <v>10.033648490905762</v>
      </c>
      <c r="AG573">
        <f t="shared" si="409"/>
        <v>0.85</v>
      </c>
      <c r="AH573">
        <f t="shared" si="410"/>
        <v>9.9609735088953804E-3</v>
      </c>
      <c r="AI573" t="e">
        <f t="shared" si="411"/>
        <v>#DIV/0!</v>
      </c>
      <c r="AJ573" t="e">
        <f t="shared" si="412"/>
        <v>#DIV/0!</v>
      </c>
      <c r="AK573" t="e">
        <f t="shared" si="413"/>
        <v>#DIV/0!</v>
      </c>
      <c r="AL573" s="1">
        <v>1730.733154296875</v>
      </c>
      <c r="AM573" s="1">
        <v>0.5</v>
      </c>
      <c r="AN573" t="e">
        <f t="shared" si="414"/>
        <v>#DIV/0!</v>
      </c>
      <c r="AO573">
        <f t="shared" si="415"/>
        <v>5.5280055767125473</v>
      </c>
      <c r="AP573">
        <f t="shared" si="416"/>
        <v>2.2429215902189883</v>
      </c>
      <c r="AQ573">
        <f t="shared" si="417"/>
        <v>30.680328369140625</v>
      </c>
      <c r="AR573" s="1">
        <v>2</v>
      </c>
      <c r="AS573">
        <f t="shared" si="418"/>
        <v>4.644859790802002</v>
      </c>
      <c r="AT573" s="1">
        <v>1</v>
      </c>
      <c r="AU573">
        <f t="shared" si="419"/>
        <v>9.2897195816040039</v>
      </c>
      <c r="AV573" s="1">
        <v>27.361572265625</v>
      </c>
      <c r="AW573" s="1">
        <v>25.677471160888672</v>
      </c>
      <c r="AX573" s="1">
        <v>251.09933471679687</v>
      </c>
      <c r="AY573" s="1">
        <v>242.20521545410156</v>
      </c>
      <c r="AZ573" s="1">
        <v>18.636272430419922</v>
      </c>
      <c r="BA573" s="1">
        <v>21.722621917724609</v>
      </c>
      <c r="BB573" s="1">
        <v>51.319217681884766</v>
      </c>
      <c r="BC573" s="1">
        <v>59.818183898925781</v>
      </c>
      <c r="BD573" s="1">
        <v>350.44137573242187</v>
      </c>
      <c r="BE573" s="1">
        <v>1800.6065673828125</v>
      </c>
      <c r="BF573" s="1">
        <v>146.19245910644531</v>
      </c>
      <c r="BG573" s="1">
        <v>100.67284393310547</v>
      </c>
      <c r="BH573" s="1">
        <v>-2.4652194976806641</v>
      </c>
      <c r="BI573" s="1">
        <v>-1.0073848962783813</v>
      </c>
      <c r="BJ573" s="1">
        <v>0.25</v>
      </c>
      <c r="BK573" s="1">
        <v>-1.355140209197998</v>
      </c>
      <c r="BL573" s="1">
        <v>7.355140209197998</v>
      </c>
      <c r="BM573" s="1">
        <v>1</v>
      </c>
      <c r="BN573" s="1">
        <v>0</v>
      </c>
      <c r="BO573" s="1">
        <v>0.15999999642372131</v>
      </c>
      <c r="BP573" s="1">
        <v>111115</v>
      </c>
      <c r="BQ573">
        <f t="shared" si="420"/>
        <v>1.7522068786621092</v>
      </c>
      <c r="BR573">
        <f t="shared" si="421"/>
        <v>5.5280055767125474E-3</v>
      </c>
      <c r="BS573">
        <f t="shared" si="422"/>
        <v>303.8303283691406</v>
      </c>
      <c r="BT573">
        <f t="shared" si="423"/>
        <v>300.51157226562498</v>
      </c>
      <c r="BU573">
        <f t="shared" si="424"/>
        <v>288.09704434177911</v>
      </c>
      <c r="BV573">
        <f t="shared" si="425"/>
        <v>1.7829858397219799E-2</v>
      </c>
      <c r="BW573">
        <f t="shared" si="426"/>
        <v>4.4297997163599341</v>
      </c>
      <c r="BX573">
        <f t="shared" si="427"/>
        <v>44.001932828116217</v>
      </c>
      <c r="BY573">
        <f t="shared" si="428"/>
        <v>22.279310910391608</v>
      </c>
      <c r="BZ573">
        <f t="shared" si="429"/>
        <v>29.020950317382813</v>
      </c>
      <c r="CA573">
        <f t="shared" si="430"/>
        <v>4.0266509458614426</v>
      </c>
      <c r="CB573">
        <f t="shared" si="431"/>
        <v>0.23996894453490059</v>
      </c>
      <c r="CC573">
        <f t="shared" si="432"/>
        <v>2.1868781261409458</v>
      </c>
      <c r="CD573">
        <f t="shared" si="433"/>
        <v>1.8397728197204968</v>
      </c>
      <c r="CE573">
        <f t="shared" si="434"/>
        <v>0.15053958931630396</v>
      </c>
      <c r="CF573">
        <f t="shared" si="435"/>
        <v>14.149418971329943</v>
      </c>
      <c r="CG573">
        <f t="shared" si="436"/>
        <v>0.58028691610316041</v>
      </c>
      <c r="CH573">
        <f t="shared" si="437"/>
        <v>48.999353036462566</v>
      </c>
      <c r="CI573">
        <f t="shared" si="438"/>
        <v>240.13504274215248</v>
      </c>
      <c r="CJ573">
        <f t="shared" si="439"/>
        <v>2.9067669969712977E-2</v>
      </c>
      <c r="CK573">
        <f t="shared" si="440"/>
        <v>0</v>
      </c>
      <c r="CL573">
        <f t="shared" si="441"/>
        <v>1530.5155822753907</v>
      </c>
      <c r="CM573">
        <f t="shared" si="442"/>
        <v>0</v>
      </c>
      <c r="CN573" t="e">
        <f t="shared" si="443"/>
        <v>#DIV/0!</v>
      </c>
      <c r="CO573" t="e">
        <f t="shared" si="444"/>
        <v>#DIV/0!</v>
      </c>
      <c r="CP573" s="8" t="e">
        <f t="shared" si="402"/>
        <v>#DIV/0!</v>
      </c>
    </row>
    <row r="574" spans="1:94" x14ac:dyDescent="0.3">
      <c r="A574" s="40" t="str">
        <f>VLOOKUP(C574,ListCodeMtrx!A$1:B$91,2,TRUE)</f>
        <v>M86</v>
      </c>
      <c r="B574" s="1">
        <f t="shared" si="401"/>
        <v>600</v>
      </c>
      <c r="C574" s="11">
        <v>86</v>
      </c>
      <c r="D574" s="4" t="s">
        <v>193</v>
      </c>
      <c r="E574" s="5">
        <v>3</v>
      </c>
      <c r="F574" s="5">
        <v>6</v>
      </c>
      <c r="G574">
        <v>103</v>
      </c>
      <c r="H574" s="12">
        <v>41347</v>
      </c>
      <c r="I574">
        <v>1</v>
      </c>
      <c r="J574" s="1">
        <v>61</v>
      </c>
      <c r="K574" s="6">
        <v>0.59898148148148145</v>
      </c>
      <c r="L574" s="1">
        <v>12456</v>
      </c>
      <c r="M574" s="1">
        <v>0</v>
      </c>
      <c r="N574" s="1">
        <v>600</v>
      </c>
      <c r="O574" s="7">
        <f t="shared" si="403"/>
        <v>38.399908714783592</v>
      </c>
      <c r="P574" s="7">
        <f t="shared" si="404"/>
        <v>0.27733475403696461</v>
      </c>
      <c r="Q574" s="7">
        <f t="shared" si="405"/>
        <v>333.75957765600697</v>
      </c>
      <c r="R574" s="1">
        <v>30.380556106567383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t="e">
        <f t="shared" si="406"/>
        <v>#DIV/0!</v>
      </c>
      <c r="AA574" t="e">
        <f t="shared" si="407"/>
        <v>#DIV/0!</v>
      </c>
      <c r="AB574" t="e">
        <f t="shared" si="408"/>
        <v>#DIV/0!</v>
      </c>
      <c r="AC574" s="1">
        <v>-1</v>
      </c>
      <c r="AD574" s="1">
        <v>0.85</v>
      </c>
      <c r="AE574" s="1">
        <v>0.85</v>
      </c>
      <c r="AF574" s="1">
        <v>10.033648490905762</v>
      </c>
      <c r="AG574">
        <f t="shared" si="409"/>
        <v>0.85</v>
      </c>
      <c r="AH574">
        <f t="shared" si="410"/>
        <v>2.5741609784227248E-2</v>
      </c>
      <c r="AI574" t="e">
        <f t="shared" si="411"/>
        <v>#DIV/0!</v>
      </c>
      <c r="AJ574" t="e">
        <f t="shared" si="412"/>
        <v>#DIV/0!</v>
      </c>
      <c r="AK574" t="e">
        <f t="shared" si="413"/>
        <v>#DIV/0!</v>
      </c>
      <c r="AL574" s="1">
        <v>1730.733154296875</v>
      </c>
      <c r="AM574" s="1">
        <v>0.5</v>
      </c>
      <c r="AN574" t="e">
        <f t="shared" si="414"/>
        <v>#DIV/0!</v>
      </c>
      <c r="AO574">
        <f t="shared" si="415"/>
        <v>5.8931134179304898</v>
      </c>
      <c r="AP574">
        <f t="shared" si="416"/>
        <v>2.1310363009402988</v>
      </c>
      <c r="AQ574">
        <f t="shared" si="417"/>
        <v>30.380556106567383</v>
      </c>
      <c r="AR574" s="1">
        <v>2</v>
      </c>
      <c r="AS574">
        <f t="shared" si="418"/>
        <v>4.644859790802002</v>
      </c>
      <c r="AT574" s="1">
        <v>1</v>
      </c>
      <c r="AU574">
        <f t="shared" si="419"/>
        <v>9.2897195816040039</v>
      </c>
      <c r="AV574" s="1">
        <v>27.295095443725586</v>
      </c>
      <c r="AW574" s="1">
        <v>25.612146377563477</v>
      </c>
      <c r="AX574" s="1">
        <v>600.6961669921875</v>
      </c>
      <c r="AY574" s="1">
        <v>576.83453369140625</v>
      </c>
      <c r="AZ574" s="1">
        <v>18.796489715576172</v>
      </c>
      <c r="BA574" s="1">
        <v>22.086345672607422</v>
      </c>
      <c r="BB574" s="1">
        <v>51.960968017578125</v>
      </c>
      <c r="BC574" s="1">
        <v>61.055435180664063</v>
      </c>
      <c r="BD574" s="1">
        <v>350.34701538085937</v>
      </c>
      <c r="BE574" s="1">
        <v>1800.69677734375</v>
      </c>
      <c r="BF574" s="1">
        <v>144.95344543457031</v>
      </c>
      <c r="BG574" s="1">
        <v>100.67005920410156</v>
      </c>
      <c r="BH574" s="1">
        <v>-9.7199192047119141</v>
      </c>
      <c r="BI574" s="1">
        <v>-0.95828402042388916</v>
      </c>
      <c r="BJ574" s="1">
        <v>0.25</v>
      </c>
      <c r="BK574" s="1">
        <v>-1.355140209197998</v>
      </c>
      <c r="BL574" s="1">
        <v>7.355140209197998</v>
      </c>
      <c r="BM574" s="1">
        <v>1</v>
      </c>
      <c r="BN574" s="1">
        <v>0</v>
      </c>
      <c r="BO574" s="1">
        <v>0.15999999642372131</v>
      </c>
      <c r="BP574" s="1">
        <v>111115</v>
      </c>
      <c r="BQ574">
        <f t="shared" si="420"/>
        <v>1.7517350769042968</v>
      </c>
      <c r="BR574">
        <f t="shared" si="421"/>
        <v>5.8931134179304899E-3</v>
      </c>
      <c r="BS574">
        <f t="shared" si="422"/>
        <v>303.53055610656736</v>
      </c>
      <c r="BT574">
        <f t="shared" si="423"/>
        <v>300.44509544372556</v>
      </c>
      <c r="BU574">
        <f t="shared" si="424"/>
        <v>288.11147793520649</v>
      </c>
      <c r="BV574">
        <f t="shared" si="425"/>
        <v>-3.0838055413966253E-2</v>
      </c>
      <c r="BW574">
        <f t="shared" si="426"/>
        <v>4.3544700274039405</v>
      </c>
      <c r="BX574">
        <f t="shared" si="427"/>
        <v>43.254867056108061</v>
      </c>
      <c r="BY574">
        <f t="shared" si="428"/>
        <v>21.168521383500639</v>
      </c>
      <c r="BZ574">
        <f t="shared" si="429"/>
        <v>28.837825775146484</v>
      </c>
      <c r="CA574">
        <f t="shared" si="430"/>
        <v>3.9841853470509014</v>
      </c>
      <c r="CB574">
        <f t="shared" si="431"/>
        <v>0.26929522973843451</v>
      </c>
      <c r="CC574">
        <f t="shared" si="432"/>
        <v>2.2234337264636417</v>
      </c>
      <c r="CD574">
        <f t="shared" si="433"/>
        <v>1.7607516205872598</v>
      </c>
      <c r="CE574">
        <f t="shared" si="434"/>
        <v>0.16901381603761592</v>
      </c>
      <c r="CF574">
        <f t="shared" si="435"/>
        <v>33.599596442566153</v>
      </c>
      <c r="CG574">
        <f t="shared" si="436"/>
        <v>0.5786054026969214</v>
      </c>
      <c r="CH574">
        <f t="shared" si="437"/>
        <v>50.874665376122977</v>
      </c>
      <c r="CI574">
        <f t="shared" si="438"/>
        <v>571.25418475734216</v>
      </c>
      <c r="CJ574">
        <f t="shared" si="439"/>
        <v>3.4198130332614166E-2</v>
      </c>
      <c r="CK574">
        <f t="shared" si="440"/>
        <v>0</v>
      </c>
      <c r="CL574">
        <f t="shared" si="441"/>
        <v>1530.5922607421874</v>
      </c>
      <c r="CM574">
        <f t="shared" si="442"/>
        <v>0</v>
      </c>
      <c r="CN574" t="e">
        <f t="shared" si="443"/>
        <v>#DIV/0!</v>
      </c>
      <c r="CO574" t="e">
        <f t="shared" si="444"/>
        <v>#DIV/0!</v>
      </c>
      <c r="CP574" t="e">
        <f t="shared" si="402"/>
        <v>#DIV/0!</v>
      </c>
    </row>
    <row r="575" spans="1:94" x14ac:dyDescent="0.3">
      <c r="A575" s="40" t="str">
        <f>VLOOKUP(C575,ListCodeMtrx!A$1:B$91,2,TRUE)</f>
        <v>M86</v>
      </c>
      <c r="B575" s="1">
        <f t="shared" si="401"/>
        <v>800</v>
      </c>
      <c r="C575" s="11">
        <v>86</v>
      </c>
      <c r="D575" s="4" t="s">
        <v>193</v>
      </c>
      <c r="E575" s="5">
        <v>3</v>
      </c>
      <c r="F575" s="5">
        <v>6</v>
      </c>
      <c r="G575">
        <v>103</v>
      </c>
      <c r="H575" s="12">
        <v>41347</v>
      </c>
      <c r="I575">
        <v>1</v>
      </c>
      <c r="J575" s="1">
        <v>62</v>
      </c>
      <c r="K575" s="6">
        <v>0.60114583333333327</v>
      </c>
      <c r="L575" s="1">
        <v>12643</v>
      </c>
      <c r="M575" s="1">
        <v>0</v>
      </c>
      <c r="N575" s="1">
        <v>800</v>
      </c>
      <c r="O575" s="7">
        <f t="shared" si="403"/>
        <v>47.896651823738949</v>
      </c>
      <c r="P575" s="7">
        <f t="shared" si="404"/>
        <v>0.28668433118802783</v>
      </c>
      <c r="Q575" s="7">
        <f t="shared" si="405"/>
        <v>474.92875997993485</v>
      </c>
      <c r="R575" s="1">
        <v>30.19281005859375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t="e">
        <f t="shared" si="406"/>
        <v>#DIV/0!</v>
      </c>
      <c r="AA575" t="e">
        <f t="shared" si="407"/>
        <v>#DIV/0!</v>
      </c>
      <c r="AB575" t="e">
        <f t="shared" si="408"/>
        <v>#DIV/0!</v>
      </c>
      <c r="AC575" s="1">
        <v>-1</v>
      </c>
      <c r="AD575" s="1">
        <v>0.85</v>
      </c>
      <c r="AE575" s="1">
        <v>0.85</v>
      </c>
      <c r="AF575" s="1">
        <v>10.033648490905762</v>
      </c>
      <c r="AG575">
        <f t="shared" si="409"/>
        <v>0.85</v>
      </c>
      <c r="AH575">
        <f t="shared" si="410"/>
        <v>3.1928641209098926E-2</v>
      </c>
      <c r="AI575" t="e">
        <f t="shared" si="411"/>
        <v>#DIV/0!</v>
      </c>
      <c r="AJ575" t="e">
        <f t="shared" si="412"/>
        <v>#DIV/0!</v>
      </c>
      <c r="AK575" t="e">
        <f t="shared" si="413"/>
        <v>#DIV/0!</v>
      </c>
      <c r="AL575" s="1">
        <v>1730.733154296875</v>
      </c>
      <c r="AM575" s="1">
        <v>0.5</v>
      </c>
      <c r="AN575" t="e">
        <f t="shared" si="414"/>
        <v>#DIV/0!</v>
      </c>
      <c r="AO575">
        <f t="shared" si="415"/>
        <v>5.9695008709268098</v>
      </c>
      <c r="AP575">
        <f t="shared" si="416"/>
        <v>2.0908160580041453</v>
      </c>
      <c r="AQ575">
        <f t="shared" si="417"/>
        <v>30.19281005859375</v>
      </c>
      <c r="AR575" s="1">
        <v>2</v>
      </c>
      <c r="AS575">
        <f t="shared" si="418"/>
        <v>4.644859790802002</v>
      </c>
      <c r="AT575" s="1">
        <v>1</v>
      </c>
      <c r="AU575">
        <f t="shared" si="419"/>
        <v>9.2897195816040039</v>
      </c>
      <c r="AV575" s="1">
        <v>27.169099807739258</v>
      </c>
      <c r="AW575" s="1">
        <v>25.483440399169922</v>
      </c>
      <c r="AX575" s="1">
        <v>800.56781005859375</v>
      </c>
      <c r="AY575" s="1">
        <v>770.60235595703125</v>
      </c>
      <c r="AZ575" s="1">
        <v>18.691047668457031</v>
      </c>
      <c r="BA575" s="1">
        <v>22.023429870605469</v>
      </c>
      <c r="BB575" s="1">
        <v>52.051322937011719</v>
      </c>
      <c r="BC575" s="1">
        <v>61.331424713134766</v>
      </c>
      <c r="BD575" s="1">
        <v>350.38189697265625</v>
      </c>
      <c r="BE575" s="1">
        <v>1801.688720703125</v>
      </c>
      <c r="BF575" s="1">
        <v>139.37031555175781</v>
      </c>
      <c r="BG575" s="1">
        <v>100.6676025390625</v>
      </c>
      <c r="BH575" s="1">
        <v>-14.999032974243164</v>
      </c>
      <c r="BI575" s="1">
        <v>-0.92382395267486572</v>
      </c>
      <c r="BJ575" s="1">
        <v>0.5</v>
      </c>
      <c r="BK575" s="1">
        <v>-1.355140209197998</v>
      </c>
      <c r="BL575" s="1">
        <v>7.355140209197998</v>
      </c>
      <c r="BM575" s="1">
        <v>1</v>
      </c>
      <c r="BN575" s="1">
        <v>0</v>
      </c>
      <c r="BO575" s="1">
        <v>0.15999999642372131</v>
      </c>
      <c r="BP575" s="1">
        <v>111115</v>
      </c>
      <c r="BQ575">
        <f t="shared" si="420"/>
        <v>1.751909484863281</v>
      </c>
      <c r="BR575">
        <f t="shared" si="421"/>
        <v>5.9695008709268098E-3</v>
      </c>
      <c r="BS575">
        <f t="shared" si="422"/>
        <v>303.34281005859373</v>
      </c>
      <c r="BT575">
        <f t="shared" si="423"/>
        <v>300.31909980773924</v>
      </c>
      <c r="BU575">
        <f t="shared" si="424"/>
        <v>288.27018886915903</v>
      </c>
      <c r="BV575">
        <f t="shared" si="425"/>
        <v>-3.973744775975168E-2</v>
      </c>
      <c r="BW575">
        <f t="shared" si="426"/>
        <v>4.3078619427651734</v>
      </c>
      <c r="BX575">
        <f t="shared" si="427"/>
        <v>42.792932722258634</v>
      </c>
      <c r="BY575">
        <f t="shared" si="428"/>
        <v>20.769502851653165</v>
      </c>
      <c r="BZ575">
        <f t="shared" si="429"/>
        <v>28.680954933166504</v>
      </c>
      <c r="CA575">
        <f t="shared" si="430"/>
        <v>3.9481189501564908</v>
      </c>
      <c r="CB575">
        <f t="shared" si="431"/>
        <v>0.27810199626385645</v>
      </c>
      <c r="CC575">
        <f t="shared" si="432"/>
        <v>2.2170458847610282</v>
      </c>
      <c r="CD575">
        <f t="shared" si="433"/>
        <v>1.7310730653954627</v>
      </c>
      <c r="CE575">
        <f t="shared" si="434"/>
        <v>0.17456496645853084</v>
      </c>
      <c r="CF575">
        <f t="shared" si="435"/>
        <v>47.809939644029896</v>
      </c>
      <c r="CG575">
        <f t="shared" si="436"/>
        <v>0.61630847129984234</v>
      </c>
      <c r="CH575">
        <f t="shared" si="437"/>
        <v>51.341130817609816</v>
      </c>
      <c r="CI575">
        <f t="shared" si="438"/>
        <v>763.64192196394367</v>
      </c>
      <c r="CJ575">
        <f t="shared" si="439"/>
        <v>3.2201850059303046E-2</v>
      </c>
      <c r="CK575">
        <f t="shared" si="440"/>
        <v>0</v>
      </c>
      <c r="CL575">
        <f t="shared" si="441"/>
        <v>1531.4354125976563</v>
      </c>
      <c r="CM575">
        <f t="shared" si="442"/>
        <v>0</v>
      </c>
      <c r="CN575" t="e">
        <f t="shared" si="443"/>
        <v>#DIV/0!</v>
      </c>
      <c r="CO575" t="e">
        <f t="shared" si="444"/>
        <v>#DIV/0!</v>
      </c>
      <c r="CP575" t="e">
        <f t="shared" si="402"/>
        <v>#DIV/0!</v>
      </c>
    </row>
    <row r="576" spans="1:94" hidden="1" x14ac:dyDescent="0.3">
      <c r="A576" t="str">
        <f>VLOOKUP(C576,ListCodeMtrx!A$1:B$91,2,TRUE)</f>
        <v>M86</v>
      </c>
      <c r="B576" s="1" t="str">
        <f t="shared" si="401"/>
        <v>400b</v>
      </c>
      <c r="C576" s="11">
        <v>86</v>
      </c>
      <c r="D576" s="4" t="s">
        <v>193</v>
      </c>
      <c r="E576" s="5">
        <v>3</v>
      </c>
      <c r="F576" s="5">
        <v>6</v>
      </c>
      <c r="G576">
        <v>103</v>
      </c>
      <c r="H576" s="12">
        <v>41347</v>
      </c>
      <c r="I576">
        <v>1</v>
      </c>
      <c r="J576" s="1">
        <v>63</v>
      </c>
      <c r="K576" s="6">
        <v>0.60325231481481489</v>
      </c>
      <c r="L576" s="1">
        <v>12825</v>
      </c>
      <c r="M576" s="1">
        <v>0</v>
      </c>
      <c r="N576" s="1" t="s">
        <v>178</v>
      </c>
      <c r="O576">
        <f t="shared" si="403"/>
        <v>25.696351465239172</v>
      </c>
      <c r="P576">
        <f t="shared" si="404"/>
        <v>0.2926100116991599</v>
      </c>
      <c r="Q576">
        <f t="shared" si="405"/>
        <v>227.53387528632291</v>
      </c>
      <c r="R576" s="1">
        <v>30.104452133178711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t="e">
        <f t="shared" si="406"/>
        <v>#DIV/0!</v>
      </c>
      <c r="AA576" t="e">
        <f t="shared" si="407"/>
        <v>#DIV/0!</v>
      </c>
      <c r="AB576" t="e">
        <f t="shared" si="408"/>
        <v>#DIV/0!</v>
      </c>
      <c r="AC576" s="1">
        <v>-1</v>
      </c>
      <c r="AD576" s="1">
        <v>0.85</v>
      </c>
      <c r="AE576" s="1">
        <v>0.85</v>
      </c>
      <c r="AF576" s="1">
        <v>10.033648490905762</v>
      </c>
      <c r="AG576">
        <f t="shared" si="409"/>
        <v>0.85</v>
      </c>
      <c r="AH576">
        <f t="shared" si="410"/>
        <v>1.7428110701876939E-2</v>
      </c>
      <c r="AI576" t="e">
        <f t="shared" si="411"/>
        <v>#DIV/0!</v>
      </c>
      <c r="AJ576" t="e">
        <f t="shared" si="412"/>
        <v>#DIV/0!</v>
      </c>
      <c r="AK576" t="e">
        <f t="shared" si="413"/>
        <v>#DIV/0!</v>
      </c>
      <c r="AL576" s="1">
        <v>1730.733154296875</v>
      </c>
      <c r="AM576" s="1">
        <v>0.5</v>
      </c>
      <c r="AN576" t="e">
        <f t="shared" si="414"/>
        <v>#DIV/0!</v>
      </c>
      <c r="AO576">
        <f t="shared" si="415"/>
        <v>6.1436966364810974</v>
      </c>
      <c r="AP576">
        <f t="shared" si="416"/>
        <v>2.110240466017574</v>
      </c>
      <c r="AQ576">
        <f t="shared" si="417"/>
        <v>30.104452133178711</v>
      </c>
      <c r="AR576" s="1">
        <v>2</v>
      </c>
      <c r="AS576">
        <f t="shared" si="418"/>
        <v>4.644859790802002</v>
      </c>
      <c r="AT576" s="1">
        <v>1</v>
      </c>
      <c r="AU576">
        <f t="shared" si="419"/>
        <v>9.2897195816040039</v>
      </c>
      <c r="AV576" s="1">
        <v>27.033849716186523</v>
      </c>
      <c r="AW576" s="1">
        <v>25.350587844848633</v>
      </c>
      <c r="AX576" s="1">
        <v>398.36233520507812</v>
      </c>
      <c r="AY576" s="1">
        <v>382.35235595703125</v>
      </c>
      <c r="AZ576" s="1">
        <v>18.182670593261719</v>
      </c>
      <c r="BA576" s="1">
        <v>21.614051818847656</v>
      </c>
      <c r="BB576" s="1">
        <v>51.039161682128906</v>
      </c>
      <c r="BC576" s="1">
        <v>60.671123504638672</v>
      </c>
      <c r="BD576" s="1">
        <v>350.34909057617187</v>
      </c>
      <c r="BE576" s="1">
        <v>1802.11572265625</v>
      </c>
      <c r="BF576" s="1">
        <v>140.24188232421875</v>
      </c>
      <c r="BG576" s="1">
        <v>100.667724609375</v>
      </c>
      <c r="BH576" s="1">
        <v>-4.9945774078369141</v>
      </c>
      <c r="BI576" s="1">
        <v>-0.97334635257720947</v>
      </c>
      <c r="BJ576" s="1">
        <v>0.25</v>
      </c>
      <c r="BK576" s="1">
        <v>-1.355140209197998</v>
      </c>
      <c r="BL576" s="1">
        <v>7.355140209197998</v>
      </c>
      <c r="BM576" s="1">
        <v>1</v>
      </c>
      <c r="BN576" s="1">
        <v>0</v>
      </c>
      <c r="BO576" s="1">
        <v>0.15999999642372131</v>
      </c>
      <c r="BP576" s="1">
        <v>111115</v>
      </c>
      <c r="BQ576">
        <f t="shared" si="420"/>
        <v>1.7517454528808591</v>
      </c>
      <c r="BR576">
        <f t="shared" si="421"/>
        <v>6.1436966364810976E-3</v>
      </c>
      <c r="BS576">
        <f t="shared" si="422"/>
        <v>303.25445213317869</v>
      </c>
      <c r="BT576">
        <f t="shared" si="423"/>
        <v>300.1838497161865</v>
      </c>
      <c r="BU576">
        <f t="shared" si="424"/>
        <v>288.33850918013195</v>
      </c>
      <c r="BV576">
        <f t="shared" si="425"/>
        <v>-6.9610655191397322E-2</v>
      </c>
      <c r="BW576">
        <f t="shared" si="426"/>
        <v>4.2860778822100905</v>
      </c>
      <c r="BX576">
        <f t="shared" si="427"/>
        <v>42.576485152927908</v>
      </c>
      <c r="BY576">
        <f t="shared" si="428"/>
        <v>20.962433334080252</v>
      </c>
      <c r="BZ576">
        <f t="shared" si="429"/>
        <v>28.569150924682617</v>
      </c>
      <c r="CA576">
        <f t="shared" si="430"/>
        <v>3.9225880316995445</v>
      </c>
      <c r="CB576">
        <f t="shared" si="431"/>
        <v>0.28367475038165935</v>
      </c>
      <c r="CC576">
        <f t="shared" si="432"/>
        <v>2.1758374161925165</v>
      </c>
      <c r="CD576">
        <f t="shared" si="433"/>
        <v>1.746750615507028</v>
      </c>
      <c r="CE576">
        <f t="shared" si="434"/>
        <v>0.1780784137627722</v>
      </c>
      <c r="CF576">
        <f t="shared" si="435"/>
        <v>22.905317496627433</v>
      </c>
      <c r="CG576">
        <f t="shared" si="436"/>
        <v>0.59508950773117031</v>
      </c>
      <c r="CH576">
        <f t="shared" si="437"/>
        <v>50.685938153358336</v>
      </c>
      <c r="CI576">
        <f t="shared" si="438"/>
        <v>378.6181125093853</v>
      </c>
      <c r="CJ576">
        <f t="shared" si="439"/>
        <v>3.4399930645203511E-2</v>
      </c>
      <c r="CK576">
        <f t="shared" si="440"/>
        <v>0</v>
      </c>
      <c r="CL576">
        <f t="shared" si="441"/>
        <v>1531.7983642578124</v>
      </c>
      <c r="CM576">
        <f t="shared" si="442"/>
        <v>0</v>
      </c>
      <c r="CN576" t="e">
        <f t="shared" si="443"/>
        <v>#DIV/0!</v>
      </c>
      <c r="CO576" t="e">
        <f t="shared" si="444"/>
        <v>#DIV/0!</v>
      </c>
      <c r="CP576" t="e">
        <v>#DIV/0!</v>
      </c>
    </row>
    <row r="577" spans="1:94" hidden="1" x14ac:dyDescent="0.3">
      <c r="A577" t="str">
        <f>VLOOKUP(C577,ListCodeMtrx!A$1:B$91,2,TRUE)</f>
        <v>M86</v>
      </c>
      <c r="B577" s="1" t="str">
        <f t="shared" si="401"/>
        <v>400F</v>
      </c>
      <c r="C577" s="8">
        <v>86</v>
      </c>
      <c r="D577" s="4" t="s">
        <v>193</v>
      </c>
      <c r="E577" s="5">
        <v>3</v>
      </c>
      <c r="F577" s="5">
        <v>6</v>
      </c>
      <c r="G577">
        <v>103</v>
      </c>
      <c r="H577" s="13">
        <v>41347</v>
      </c>
      <c r="I577" s="8">
        <v>1</v>
      </c>
      <c r="J577" s="9">
        <v>64</v>
      </c>
      <c r="K577" s="6">
        <v>0.60341435185185188</v>
      </c>
      <c r="L577" s="9">
        <v>12829.5</v>
      </c>
      <c r="M577" s="9">
        <v>0</v>
      </c>
      <c r="N577" s="1" t="s">
        <v>179</v>
      </c>
      <c r="O577" s="7">
        <f t="shared" si="403"/>
        <v>25.793970168951233</v>
      </c>
      <c r="P577" s="7">
        <f t="shared" si="404"/>
        <v>0.29372391123348734</v>
      </c>
      <c r="Q577" s="7">
        <f t="shared" si="405"/>
        <v>227.51528122477734</v>
      </c>
      <c r="R577" s="9">
        <v>30.083656311035156</v>
      </c>
      <c r="S577" s="9">
        <v>8</v>
      </c>
      <c r="T577" s="9">
        <v>8</v>
      </c>
      <c r="U577" s="9">
        <v>0</v>
      </c>
      <c r="V577" s="9">
        <v>0</v>
      </c>
      <c r="W577" s="9">
        <v>250.188232421875</v>
      </c>
      <c r="X577" s="9">
        <v>543.341796875</v>
      </c>
      <c r="Y577" s="9">
        <v>377.719482421875</v>
      </c>
      <c r="Z577" s="8" t="e">
        <f t="shared" si="406"/>
        <v>#DIV/0!</v>
      </c>
      <c r="AA577" s="8">
        <f t="shared" si="407"/>
        <v>0.53953803322177929</v>
      </c>
      <c r="AB577" s="8">
        <f t="shared" si="408"/>
        <v>0.3048215973917201</v>
      </c>
      <c r="AC577" s="9">
        <v>-1</v>
      </c>
      <c r="AD577" s="9">
        <v>0.85</v>
      </c>
      <c r="AE577" s="9">
        <v>0.85</v>
      </c>
      <c r="AF577" s="9">
        <v>9.9528074264526367</v>
      </c>
      <c r="AG577" s="8">
        <f t="shared" si="409"/>
        <v>0.85</v>
      </c>
      <c r="AH577" s="8">
        <f t="shared" si="410"/>
        <v>1.8180671901422554E-2</v>
      </c>
      <c r="AI577" s="8">
        <f t="shared" si="411"/>
        <v>0.56496776616750932</v>
      </c>
      <c r="AJ577" s="8">
        <f t="shared" si="412"/>
        <v>2.1717320259843418</v>
      </c>
      <c r="AK577" s="8">
        <f t="shared" si="413"/>
        <v>-1</v>
      </c>
      <c r="AL577" s="9">
        <v>1733.8367919921875</v>
      </c>
      <c r="AM577" s="9">
        <v>0.5</v>
      </c>
      <c r="AN577" s="8">
        <f t="shared" si="414"/>
        <v>224.61713273442751</v>
      </c>
      <c r="AO577" s="8">
        <f t="shared" si="415"/>
        <v>6.1520914614339848</v>
      </c>
      <c r="AP577" s="8">
        <f t="shared" si="416"/>
        <v>2.105412122671972</v>
      </c>
      <c r="AQ577" s="8">
        <f t="shared" si="417"/>
        <v>30.083656311035156</v>
      </c>
      <c r="AR577" s="9">
        <v>2</v>
      </c>
      <c r="AS577" s="8">
        <f t="shared" si="418"/>
        <v>4.644859790802002</v>
      </c>
      <c r="AT577" s="9">
        <v>1</v>
      </c>
      <c r="AU577" s="8">
        <f t="shared" si="419"/>
        <v>9.2897195816040039</v>
      </c>
      <c r="AV577" s="9">
        <v>27.031068801879883</v>
      </c>
      <c r="AW577" s="9">
        <v>25.347156524658203</v>
      </c>
      <c r="AX577" s="9">
        <v>398.38812255859375</v>
      </c>
      <c r="AY577" s="9">
        <v>382.32168579101562</v>
      </c>
      <c r="AZ577" s="9">
        <v>18.17536735534668</v>
      </c>
      <c r="BA577" s="9">
        <v>21.611234664916992</v>
      </c>
      <c r="BB577" s="9">
        <v>51.026966094970703</v>
      </c>
      <c r="BC577" s="9">
        <v>60.673091888427734</v>
      </c>
      <c r="BD577" s="9">
        <v>350.37075805664062</v>
      </c>
      <c r="BE577" s="9">
        <v>1733.8367919921875</v>
      </c>
      <c r="BF577" s="9">
        <v>140.67039489746094</v>
      </c>
      <c r="BG577" s="9">
        <v>100.66767120361328</v>
      </c>
      <c r="BH577" s="9">
        <v>-4.9945774078369141</v>
      </c>
      <c r="BI577" s="9">
        <v>-0.97334635257720947</v>
      </c>
      <c r="BJ577" s="9">
        <v>0.25</v>
      </c>
      <c r="BK577" s="9">
        <v>-1.355140209197998</v>
      </c>
      <c r="BL577" s="9">
        <v>7.355140209197998</v>
      </c>
      <c r="BM577" s="9">
        <v>1</v>
      </c>
      <c r="BN577" s="9">
        <v>0</v>
      </c>
      <c r="BO577" s="9">
        <v>0.15999999642372131</v>
      </c>
      <c r="BP577" s="9">
        <v>111115</v>
      </c>
      <c r="BQ577" s="8">
        <f t="shared" si="420"/>
        <v>1.751853790283203</v>
      </c>
      <c r="BR577" s="8">
        <f t="shared" si="421"/>
        <v>6.1520914614339849E-3</v>
      </c>
      <c r="BS577" s="8">
        <f t="shared" si="422"/>
        <v>303.23365631103513</v>
      </c>
      <c r="BT577" s="8">
        <f t="shared" si="423"/>
        <v>300.18106880187986</v>
      </c>
      <c r="BU577" s="8">
        <f t="shared" si="424"/>
        <v>277.41388051806643</v>
      </c>
      <c r="BV577" s="8">
        <f t="shared" si="425"/>
        <v>-0.11031784302005163</v>
      </c>
      <c r="BW577" s="8">
        <f t="shared" si="426"/>
        <v>4.2809647882239652</v>
      </c>
      <c r="BX577" s="8">
        <f t="shared" si="427"/>
        <v>42.525715922892111</v>
      </c>
      <c r="BY577" s="8">
        <f t="shared" si="428"/>
        <v>20.914481257975119</v>
      </c>
      <c r="BZ577" s="8">
        <f t="shared" si="429"/>
        <v>28.55736255645752</v>
      </c>
      <c r="CA577" s="8">
        <f t="shared" si="430"/>
        <v>3.9199045185050929</v>
      </c>
      <c r="CB577" s="8">
        <f t="shared" si="431"/>
        <v>0.28472153791174998</v>
      </c>
      <c r="CC577" s="8">
        <f t="shared" si="432"/>
        <v>2.1755526655519932</v>
      </c>
      <c r="CD577" s="8">
        <f t="shared" si="433"/>
        <v>1.7443518529530997</v>
      </c>
      <c r="CE577" s="8">
        <f t="shared" si="434"/>
        <v>0.1787384484854064</v>
      </c>
      <c r="CF577" s="8">
        <f t="shared" si="435"/>
        <v>22.903433524133497</v>
      </c>
      <c r="CG577" s="8">
        <f t="shared" si="436"/>
        <v>0.59508861171202709</v>
      </c>
      <c r="CH577" s="8">
        <f t="shared" si="437"/>
        <v>50.747095434295872</v>
      </c>
      <c r="CI577" s="8">
        <f t="shared" si="438"/>
        <v>378.57325620471892</v>
      </c>
      <c r="CJ577" s="8">
        <f t="shared" si="439"/>
        <v>3.4576374435845124E-2</v>
      </c>
      <c r="CK577" s="8">
        <f t="shared" si="440"/>
        <v>0</v>
      </c>
      <c r="CL577" s="8">
        <f t="shared" si="441"/>
        <v>1473.7612731933593</v>
      </c>
      <c r="CM577" s="8">
        <f t="shared" si="442"/>
        <v>293.153564453125</v>
      </c>
      <c r="CN577" s="8">
        <f t="shared" si="443"/>
        <v>0.3048215973917201</v>
      </c>
      <c r="CO577" s="8" t="e">
        <f t="shared" si="444"/>
        <v>#DIV/0!</v>
      </c>
      <c r="CP577" t="e">
        <v>#DIV/0!</v>
      </c>
    </row>
    <row r="578" spans="1:94" hidden="1" x14ac:dyDescent="0.3">
      <c r="A578" t="str">
        <f>VLOOKUP(C578,ListCodeMtrx!A$1:B$91,2,TRUE)</f>
        <v>M87</v>
      </c>
      <c r="B578" s="1" t="str">
        <f t="shared" si="401"/>
        <v>400a</v>
      </c>
      <c r="C578" s="11">
        <v>87</v>
      </c>
      <c r="D578" s="4" t="s">
        <v>195</v>
      </c>
      <c r="E578" s="5">
        <v>3</v>
      </c>
      <c r="F578" s="5">
        <v>6</v>
      </c>
      <c r="G578">
        <v>103</v>
      </c>
      <c r="H578" s="12">
        <v>41347</v>
      </c>
      <c r="I578">
        <v>1</v>
      </c>
      <c r="J578" s="1">
        <v>49</v>
      </c>
      <c r="K578" s="6">
        <v>0.57332175925925932</v>
      </c>
      <c r="L578" s="1">
        <v>10239.5</v>
      </c>
      <c r="M578" s="1">
        <v>0</v>
      </c>
      <c r="N578" s="1" t="s">
        <v>177</v>
      </c>
      <c r="O578">
        <f t="shared" si="403"/>
        <v>9.0906354558263445</v>
      </c>
      <c r="P578">
        <f t="shared" si="404"/>
        <v>8.7464010977985743E-2</v>
      </c>
      <c r="Q578">
        <f t="shared" si="405"/>
        <v>209.73168897284472</v>
      </c>
      <c r="R578" s="1">
        <v>32.652488708496094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t="e">
        <f t="shared" si="406"/>
        <v>#DIV/0!</v>
      </c>
      <c r="AA578" t="e">
        <f t="shared" si="407"/>
        <v>#DIV/0!</v>
      </c>
      <c r="AB578" t="e">
        <f t="shared" si="408"/>
        <v>#DIV/0!</v>
      </c>
      <c r="AC578" s="1">
        <v>-1</v>
      </c>
      <c r="AD578" s="1">
        <v>0.85</v>
      </c>
      <c r="AE578" s="1">
        <v>0.85</v>
      </c>
      <c r="AF578" s="1">
        <v>10.033648490905762</v>
      </c>
      <c r="AG578">
        <f t="shared" si="409"/>
        <v>0.85</v>
      </c>
      <c r="AH578">
        <f t="shared" si="410"/>
        <v>6.601675157373115E-3</v>
      </c>
      <c r="AI578" t="e">
        <f t="shared" si="411"/>
        <v>#DIV/0!</v>
      </c>
      <c r="AJ578" t="e">
        <f t="shared" si="412"/>
        <v>#DIV/0!</v>
      </c>
      <c r="AK578" t="e">
        <f t="shared" si="413"/>
        <v>#DIV/0!</v>
      </c>
      <c r="AL578" s="1">
        <v>1727.533447265625</v>
      </c>
      <c r="AM578" s="1">
        <v>0.5</v>
      </c>
      <c r="AN578" t="e">
        <f t="shared" si="414"/>
        <v>#DIV/0!</v>
      </c>
      <c r="AO578">
        <f t="shared" si="415"/>
        <v>2.7755191259041676</v>
      </c>
      <c r="AP578">
        <f t="shared" si="416"/>
        <v>3.1168739457762138</v>
      </c>
      <c r="AQ578">
        <f t="shared" si="417"/>
        <v>32.652488708496094</v>
      </c>
      <c r="AR578" s="1">
        <v>2</v>
      </c>
      <c r="AS578">
        <f t="shared" si="418"/>
        <v>4.644859790802002</v>
      </c>
      <c r="AT578" s="1">
        <v>1</v>
      </c>
      <c r="AU578">
        <f t="shared" si="419"/>
        <v>9.2897195816040039</v>
      </c>
      <c r="AV578" s="1">
        <v>28.392539978027344</v>
      </c>
      <c r="AW578" s="1">
        <v>26.649599075317383</v>
      </c>
      <c r="AX578" s="1">
        <v>398.59982299804687</v>
      </c>
      <c r="AY578" s="1">
        <v>392.78875732421875</v>
      </c>
      <c r="AZ578" s="1">
        <v>16.691019058227539</v>
      </c>
      <c r="BA578" s="1">
        <v>18.246337890625</v>
      </c>
      <c r="BB578" s="1">
        <v>43.291065216064453</v>
      </c>
      <c r="BC578" s="1">
        <v>47.325054168701172</v>
      </c>
      <c r="BD578" s="1">
        <v>350.39453125</v>
      </c>
      <c r="BE578" s="1">
        <v>1798.2308349609375</v>
      </c>
      <c r="BF578" s="1">
        <v>1444.225341796875</v>
      </c>
      <c r="BG578" s="1">
        <v>100.70072937011719</v>
      </c>
      <c r="BH578" s="1">
        <v>-5.0862903594970703</v>
      </c>
      <c r="BI578" s="1">
        <v>-0.73854410648345947</v>
      </c>
      <c r="BJ578" s="1">
        <v>0.25</v>
      </c>
      <c r="BK578" s="1">
        <v>-1.355140209197998</v>
      </c>
      <c r="BL578" s="1">
        <v>7.355140209197998</v>
      </c>
      <c r="BM578" s="1">
        <v>1</v>
      </c>
      <c r="BN578" s="1">
        <v>0</v>
      </c>
      <c r="BO578" s="1">
        <v>0.15999999642372131</v>
      </c>
      <c r="BP578" s="1">
        <v>111115</v>
      </c>
      <c r="BQ578">
        <f t="shared" si="420"/>
        <v>1.7519726562499998</v>
      </c>
      <c r="BR578">
        <f t="shared" si="421"/>
        <v>2.7755191259041675E-3</v>
      </c>
      <c r="BS578">
        <f t="shared" si="422"/>
        <v>305.80248870849607</v>
      </c>
      <c r="BT578">
        <f t="shared" si="423"/>
        <v>301.54253997802732</v>
      </c>
      <c r="BU578">
        <f t="shared" si="424"/>
        <v>287.71692716277539</v>
      </c>
      <c r="BV578">
        <f t="shared" si="425"/>
        <v>0.4181087966100655</v>
      </c>
      <c r="BW578">
        <f t="shared" si="426"/>
        <v>4.9542934796957567</v>
      </c>
      <c r="BX578">
        <f t="shared" si="427"/>
        <v>49.198188639594278</v>
      </c>
      <c r="BY578">
        <f t="shared" si="428"/>
        <v>30.951850748969278</v>
      </c>
      <c r="BZ578">
        <f t="shared" si="429"/>
        <v>30.522514343261719</v>
      </c>
      <c r="CA578">
        <f t="shared" si="430"/>
        <v>4.3900023751115516</v>
      </c>
      <c r="CB578">
        <f t="shared" si="431"/>
        <v>8.6648205982719481E-2</v>
      </c>
      <c r="CC578">
        <f t="shared" si="432"/>
        <v>1.8374195339195429</v>
      </c>
      <c r="CD578">
        <f t="shared" si="433"/>
        <v>2.5525828411920086</v>
      </c>
      <c r="CE578">
        <f t="shared" si="434"/>
        <v>5.4227837561535708E-2</v>
      </c>
      <c r="CF578">
        <f t="shared" si="435"/>
        <v>21.120134051592029</v>
      </c>
      <c r="CG578">
        <f t="shared" si="436"/>
        <v>0.53395542785285566</v>
      </c>
      <c r="CH578">
        <f t="shared" si="437"/>
        <v>35.499107889795567</v>
      </c>
      <c r="CI578">
        <f t="shared" si="438"/>
        <v>391.46768861406434</v>
      </c>
      <c r="CJ578">
        <f t="shared" si="439"/>
        <v>8.2435781603249856E-3</v>
      </c>
      <c r="CK578">
        <f t="shared" si="440"/>
        <v>0</v>
      </c>
      <c r="CL578">
        <f t="shared" si="441"/>
        <v>1528.4962097167968</v>
      </c>
      <c r="CM578">
        <f t="shared" si="442"/>
        <v>0</v>
      </c>
      <c r="CN578" t="e">
        <f t="shared" si="443"/>
        <v>#DIV/0!</v>
      </c>
      <c r="CO578" t="e">
        <f t="shared" si="444"/>
        <v>#DIV/0!</v>
      </c>
      <c r="CP578" t="e">
        <v>#DIV/0!</v>
      </c>
    </row>
    <row r="579" spans="1:94" x14ac:dyDescent="0.3">
      <c r="A579" s="40" t="str">
        <f>VLOOKUP(C579,ListCodeMtrx!A$1:B$91,2,TRUE)</f>
        <v>M87</v>
      </c>
      <c r="B579" s="1">
        <f t="shared" si="401"/>
        <v>50</v>
      </c>
      <c r="C579" s="11">
        <v>87</v>
      </c>
      <c r="D579" s="4" t="s">
        <v>195</v>
      </c>
      <c r="E579" s="5">
        <v>3</v>
      </c>
      <c r="F579" s="5">
        <v>6</v>
      </c>
      <c r="G579">
        <v>103</v>
      </c>
      <c r="H579" s="12">
        <v>41347</v>
      </c>
      <c r="I579">
        <v>1</v>
      </c>
      <c r="J579" s="1">
        <v>50</v>
      </c>
      <c r="K579" s="6">
        <v>0.57574074074074078</v>
      </c>
      <c r="L579" s="1">
        <v>10448.5</v>
      </c>
      <c r="M579" s="1">
        <v>0</v>
      </c>
      <c r="N579" s="1">
        <v>50</v>
      </c>
      <c r="O579" s="7">
        <f t="shared" si="403"/>
        <v>-2.7442774826932954</v>
      </c>
      <c r="P579" s="7">
        <f t="shared" si="404"/>
        <v>0.10449691131710225</v>
      </c>
      <c r="Q579" s="7">
        <f t="shared" si="405"/>
        <v>82.873051060234545</v>
      </c>
      <c r="R579" s="1">
        <v>32.461883544921875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t="e">
        <f t="shared" si="406"/>
        <v>#DIV/0!</v>
      </c>
      <c r="AA579" t="e">
        <f t="shared" si="407"/>
        <v>#DIV/0!</v>
      </c>
      <c r="AB579" t="e">
        <f t="shared" si="408"/>
        <v>#DIV/0!</v>
      </c>
      <c r="AC579" s="1">
        <v>-1</v>
      </c>
      <c r="AD579" s="1">
        <v>0.85</v>
      </c>
      <c r="AE579" s="1">
        <v>0.85</v>
      </c>
      <c r="AF579" s="1">
        <v>10.033648490905762</v>
      </c>
      <c r="AG579">
        <f t="shared" si="409"/>
        <v>0.85</v>
      </c>
      <c r="AH579">
        <f t="shared" si="410"/>
        <v>-1.1411571598254622E-3</v>
      </c>
      <c r="AI579" t="e">
        <f t="shared" si="411"/>
        <v>#DIV/0!</v>
      </c>
      <c r="AJ579" t="e">
        <f t="shared" si="412"/>
        <v>#DIV/0!</v>
      </c>
      <c r="AK579" t="e">
        <f t="shared" si="413"/>
        <v>#DIV/0!</v>
      </c>
      <c r="AL579" s="1">
        <v>1727.533447265625</v>
      </c>
      <c r="AM579" s="1">
        <v>0.5</v>
      </c>
      <c r="AN579" t="e">
        <f t="shared" si="414"/>
        <v>#DIV/0!</v>
      </c>
      <c r="AO579">
        <f t="shared" si="415"/>
        <v>3.2464284496231253</v>
      </c>
      <c r="AP579">
        <f t="shared" si="416"/>
        <v>3.0577458781783893</v>
      </c>
      <c r="AQ579">
        <f t="shared" si="417"/>
        <v>32.461883544921875</v>
      </c>
      <c r="AR579" s="1">
        <v>2</v>
      </c>
      <c r="AS579">
        <f t="shared" si="418"/>
        <v>4.644859790802002</v>
      </c>
      <c r="AT579" s="1">
        <v>1</v>
      </c>
      <c r="AU579">
        <f t="shared" si="419"/>
        <v>9.2897195816040039</v>
      </c>
      <c r="AV579" s="1">
        <v>28.268081665039063</v>
      </c>
      <c r="AW579" s="1">
        <v>26.535802841186523</v>
      </c>
      <c r="AX579" s="1">
        <v>42.138065338134766</v>
      </c>
      <c r="AY579" s="1">
        <v>43.623653411865234</v>
      </c>
      <c r="AZ579" s="1">
        <v>16.488513946533203</v>
      </c>
      <c r="BA579" s="1">
        <v>18.307640075683594</v>
      </c>
      <c r="BB579" s="1">
        <v>43.076683044433594</v>
      </c>
      <c r="BC579" s="1">
        <v>47.829196929931641</v>
      </c>
      <c r="BD579" s="1">
        <v>350.38735961914062</v>
      </c>
      <c r="BE579" s="1">
        <v>1798.254638671875</v>
      </c>
      <c r="BF579" s="1">
        <v>1042.54296875</v>
      </c>
      <c r="BG579" s="1">
        <v>100.70120239257812</v>
      </c>
      <c r="BH579" s="1">
        <v>4.2745590209960938E-2</v>
      </c>
      <c r="BI579" s="1">
        <v>-0.83384668827056885</v>
      </c>
      <c r="BJ579" s="1">
        <v>0.25</v>
      </c>
      <c r="BK579" s="1">
        <v>-1.355140209197998</v>
      </c>
      <c r="BL579" s="1">
        <v>7.355140209197998</v>
      </c>
      <c r="BM579" s="1">
        <v>1</v>
      </c>
      <c r="BN579" s="1">
        <v>0</v>
      </c>
      <c r="BO579" s="1">
        <v>0.15999999642372131</v>
      </c>
      <c r="BP579" s="1">
        <v>111115</v>
      </c>
      <c r="BQ579">
        <f t="shared" si="420"/>
        <v>1.7519367980957028</v>
      </c>
      <c r="BR579">
        <f t="shared" si="421"/>
        <v>3.2464284496231252E-3</v>
      </c>
      <c r="BS579">
        <f t="shared" si="422"/>
        <v>305.61188354492185</v>
      </c>
      <c r="BT579">
        <f t="shared" si="423"/>
        <v>301.41808166503904</v>
      </c>
      <c r="BU579">
        <f t="shared" si="424"/>
        <v>287.72073575644026</v>
      </c>
      <c r="BV579">
        <f t="shared" si="425"/>
        <v>0.34514360750946044</v>
      </c>
      <c r="BW579">
        <f t="shared" si="426"/>
        <v>4.9013472467702774</v>
      </c>
      <c r="BX579">
        <f t="shared" si="427"/>
        <v>48.672181963256442</v>
      </c>
      <c r="BY579">
        <f t="shared" si="428"/>
        <v>30.364541887572848</v>
      </c>
      <c r="BZ579">
        <f t="shared" si="429"/>
        <v>30.364982604980469</v>
      </c>
      <c r="CA579">
        <f t="shared" si="430"/>
        <v>4.3505872541314208</v>
      </c>
      <c r="CB579">
        <f t="shared" si="431"/>
        <v>0.10333453609581131</v>
      </c>
      <c r="CC579">
        <f t="shared" si="432"/>
        <v>1.8436013685918879</v>
      </c>
      <c r="CD579">
        <f t="shared" si="433"/>
        <v>2.5069858855395326</v>
      </c>
      <c r="CE579">
        <f t="shared" si="434"/>
        <v>6.4687520948691152E-2</v>
      </c>
      <c r="CF579">
        <f t="shared" si="435"/>
        <v>8.3454158877071407</v>
      </c>
      <c r="CG579">
        <f t="shared" si="436"/>
        <v>1.8997274317628297</v>
      </c>
      <c r="CH579">
        <f t="shared" si="437"/>
        <v>36.170481891348807</v>
      </c>
      <c r="CI579">
        <f t="shared" si="438"/>
        <v>44.02245711838102</v>
      </c>
      <c r="CJ579">
        <f t="shared" si="439"/>
        <v>-2.2548000609250093E-2</v>
      </c>
      <c r="CK579">
        <f t="shared" si="440"/>
        <v>0</v>
      </c>
      <c r="CL579">
        <f t="shared" si="441"/>
        <v>1528.5164428710937</v>
      </c>
      <c r="CM579">
        <f t="shared" si="442"/>
        <v>0</v>
      </c>
      <c r="CN579" t="e">
        <f t="shared" si="443"/>
        <v>#DIV/0!</v>
      </c>
      <c r="CO579" t="e">
        <f t="shared" si="444"/>
        <v>#DIV/0!</v>
      </c>
      <c r="CP579" t="e">
        <v>#DIV/0!</v>
      </c>
    </row>
    <row r="580" spans="1:94" x14ac:dyDescent="0.3">
      <c r="A580" s="40" t="str">
        <f>VLOOKUP(C580,ListCodeMtrx!A$1:B$91,2,TRUE)</f>
        <v>M87</v>
      </c>
      <c r="B580" s="1">
        <f t="shared" ref="B580:B643" si="445">N580</f>
        <v>100</v>
      </c>
      <c r="C580" s="11">
        <v>87</v>
      </c>
      <c r="D580" s="4" t="s">
        <v>195</v>
      </c>
      <c r="E580" s="5">
        <v>3</v>
      </c>
      <c r="F580" s="5">
        <v>6</v>
      </c>
      <c r="G580">
        <v>103</v>
      </c>
      <c r="H580" s="12">
        <v>41347</v>
      </c>
      <c r="I580">
        <v>1</v>
      </c>
      <c r="J580" s="1">
        <v>51</v>
      </c>
      <c r="K580" s="6">
        <v>0.57776620370370368</v>
      </c>
      <c r="L580" s="1">
        <v>10623</v>
      </c>
      <c r="M580" s="1">
        <v>0</v>
      </c>
      <c r="N580" s="1">
        <v>100</v>
      </c>
      <c r="O580" s="7">
        <f t="shared" si="403"/>
        <v>1.8477935919059594</v>
      </c>
      <c r="P580" s="7">
        <f t="shared" si="404"/>
        <v>0.12732211136929611</v>
      </c>
      <c r="Q580" s="7">
        <f t="shared" si="405"/>
        <v>73.405540979523067</v>
      </c>
      <c r="R580" s="1">
        <v>32.156883239746094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t="e">
        <f t="shared" si="406"/>
        <v>#DIV/0!</v>
      </c>
      <c r="AA580" t="e">
        <f t="shared" si="407"/>
        <v>#DIV/0!</v>
      </c>
      <c r="AB580" t="e">
        <f t="shared" si="408"/>
        <v>#DIV/0!</v>
      </c>
      <c r="AC580" s="1">
        <v>-1</v>
      </c>
      <c r="AD580" s="1">
        <v>0.85</v>
      </c>
      <c r="AE580" s="1">
        <v>0.85</v>
      </c>
      <c r="AF580" s="1">
        <v>10.033648490905762</v>
      </c>
      <c r="AG580">
        <f t="shared" si="409"/>
        <v>0.85</v>
      </c>
      <c r="AH580">
        <f t="shared" si="410"/>
        <v>1.8626806593451456E-3</v>
      </c>
      <c r="AI580" t="e">
        <f t="shared" si="411"/>
        <v>#DIV/0!</v>
      </c>
      <c r="AJ580" t="e">
        <f t="shared" si="412"/>
        <v>#DIV/0!</v>
      </c>
      <c r="AK580" t="e">
        <f t="shared" si="413"/>
        <v>#DIV/0!</v>
      </c>
      <c r="AL580" s="1">
        <v>1727.533447265625</v>
      </c>
      <c r="AM580" s="1">
        <v>0.5</v>
      </c>
      <c r="AN580" t="e">
        <f t="shared" si="414"/>
        <v>#DIV/0!</v>
      </c>
      <c r="AO580">
        <f t="shared" si="415"/>
        <v>3.817228646588581</v>
      </c>
      <c r="AP580">
        <f t="shared" si="416"/>
        <v>2.9589484889804734</v>
      </c>
      <c r="AQ580">
        <f t="shared" si="417"/>
        <v>32.156883239746094</v>
      </c>
      <c r="AR580" s="1">
        <v>2</v>
      </c>
      <c r="AS580">
        <f t="shared" si="418"/>
        <v>4.644859790802002</v>
      </c>
      <c r="AT580" s="1">
        <v>1</v>
      </c>
      <c r="AU580">
        <f t="shared" si="419"/>
        <v>9.2897195816040039</v>
      </c>
      <c r="AV580" s="1">
        <v>28.195896148681641</v>
      </c>
      <c r="AW580" s="1">
        <v>26.462820053100586</v>
      </c>
      <c r="AX580" s="1">
        <v>102.40900421142578</v>
      </c>
      <c r="AY580" s="1">
        <v>101.13384246826172</v>
      </c>
      <c r="AZ580" s="1">
        <v>16.319311141967773</v>
      </c>
      <c r="BA580" s="1">
        <v>18.458106994628906</v>
      </c>
      <c r="BB580" s="1">
        <v>42.812885284423828</v>
      </c>
      <c r="BC580" s="1">
        <v>48.423908233642578</v>
      </c>
      <c r="BD580" s="1">
        <v>350.362548828125</v>
      </c>
      <c r="BE580" s="1">
        <v>1798.668701171875</v>
      </c>
      <c r="BF580" s="1">
        <v>646.05413818359375</v>
      </c>
      <c r="BG580" s="1">
        <v>100.69831085205078</v>
      </c>
      <c r="BH580" s="1">
        <v>-0.45982551574707031</v>
      </c>
      <c r="BI580" s="1">
        <v>-0.83081400394439697</v>
      </c>
      <c r="BJ580" s="1">
        <v>0.5</v>
      </c>
      <c r="BK580" s="1">
        <v>-1.355140209197998</v>
      </c>
      <c r="BL580" s="1">
        <v>7.355140209197998</v>
      </c>
      <c r="BM580" s="1">
        <v>1</v>
      </c>
      <c r="BN580" s="1">
        <v>0</v>
      </c>
      <c r="BO580" s="1">
        <v>0.15999999642372131</v>
      </c>
      <c r="BP580" s="1">
        <v>111115</v>
      </c>
      <c r="BQ580">
        <f t="shared" si="420"/>
        <v>1.7518127441406248</v>
      </c>
      <c r="BR580">
        <f t="shared" si="421"/>
        <v>3.8172286465885811E-3</v>
      </c>
      <c r="BS580">
        <f t="shared" si="422"/>
        <v>305.30688323974607</v>
      </c>
      <c r="BT580">
        <f t="shared" si="423"/>
        <v>301.34589614868162</v>
      </c>
      <c r="BU580">
        <f t="shared" si="424"/>
        <v>287.78698575495946</v>
      </c>
      <c r="BV580">
        <f t="shared" si="425"/>
        <v>0.26364228396466716</v>
      </c>
      <c r="BW580">
        <f t="shared" si="426"/>
        <v>4.817648684866028</v>
      </c>
      <c r="BX580">
        <f t="shared" si="427"/>
        <v>47.842398190216649</v>
      </c>
      <c r="BY580">
        <f t="shared" si="428"/>
        <v>29.384291195587743</v>
      </c>
      <c r="BZ580">
        <f t="shared" si="429"/>
        <v>30.176389694213867</v>
      </c>
      <c r="CA580">
        <f t="shared" si="430"/>
        <v>4.3038063274017277</v>
      </c>
      <c r="CB580">
        <f t="shared" si="431"/>
        <v>0.12560066629428582</v>
      </c>
      <c r="CC580">
        <f t="shared" si="432"/>
        <v>1.8587001958855545</v>
      </c>
      <c r="CD580">
        <f t="shared" si="433"/>
        <v>2.4451061315161731</v>
      </c>
      <c r="CE580">
        <f t="shared" si="434"/>
        <v>7.8653283542055349E-2</v>
      </c>
      <c r="CF580">
        <f t="shared" si="435"/>
        <v>7.3918139838189667</v>
      </c>
      <c r="CG580">
        <f t="shared" si="436"/>
        <v>0.72582568987784213</v>
      </c>
      <c r="CH580">
        <f t="shared" si="437"/>
        <v>37.334082714293118</v>
      </c>
      <c r="CI580">
        <f t="shared" si="438"/>
        <v>100.86531753301902</v>
      </c>
      <c r="CJ580">
        <f t="shared" si="439"/>
        <v>6.8393854782219749E-3</v>
      </c>
      <c r="CK580">
        <f t="shared" si="440"/>
        <v>0</v>
      </c>
      <c r="CL580">
        <f t="shared" si="441"/>
        <v>1528.8683959960938</v>
      </c>
      <c r="CM580">
        <f t="shared" si="442"/>
        <v>0</v>
      </c>
      <c r="CN580" t="e">
        <f t="shared" si="443"/>
        <v>#DIV/0!</v>
      </c>
      <c r="CO580" t="e">
        <f t="shared" si="444"/>
        <v>#DIV/0!</v>
      </c>
      <c r="CP580" s="8" t="e">
        <v>#DIV/0!</v>
      </c>
    </row>
    <row r="581" spans="1:94" x14ac:dyDescent="0.3">
      <c r="A581" s="40" t="str">
        <f>VLOOKUP(C581,ListCodeMtrx!A$1:B$91,2,TRUE)</f>
        <v>M87</v>
      </c>
      <c r="B581" s="1">
        <f t="shared" si="445"/>
        <v>250</v>
      </c>
      <c r="C581" s="11">
        <v>87</v>
      </c>
      <c r="D581" s="4" t="s">
        <v>195</v>
      </c>
      <c r="E581" s="5">
        <v>3</v>
      </c>
      <c r="F581" s="5">
        <v>6</v>
      </c>
      <c r="G581">
        <v>103</v>
      </c>
      <c r="H581" s="12">
        <v>41347</v>
      </c>
      <c r="I581">
        <v>1</v>
      </c>
      <c r="J581" s="1">
        <v>52</v>
      </c>
      <c r="K581" s="6">
        <v>0.57984953703703712</v>
      </c>
      <c r="L581" s="1">
        <v>10803</v>
      </c>
      <c r="M581" s="1">
        <v>0</v>
      </c>
      <c r="N581" s="1">
        <v>250</v>
      </c>
      <c r="O581" s="7">
        <f t="shared" si="403"/>
        <v>9.2721172427193181</v>
      </c>
      <c r="P581" s="7">
        <f t="shared" si="404"/>
        <v>0.14912884175057556</v>
      </c>
      <c r="Q581" s="7">
        <f t="shared" si="405"/>
        <v>136.20385686401264</v>
      </c>
      <c r="R581" s="1">
        <v>31.886135101318359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t="e">
        <f t="shared" si="406"/>
        <v>#DIV/0!</v>
      </c>
      <c r="AA581" t="e">
        <f t="shared" si="407"/>
        <v>#DIV/0!</v>
      </c>
      <c r="AB581" t="e">
        <f t="shared" si="408"/>
        <v>#DIV/0!</v>
      </c>
      <c r="AC581" s="1">
        <v>-1</v>
      </c>
      <c r="AD581" s="1">
        <v>0.85</v>
      </c>
      <c r="AE581" s="1">
        <v>0.85</v>
      </c>
      <c r="AF581" s="1">
        <v>10.033648490905762</v>
      </c>
      <c r="AG581">
        <f t="shared" si="409"/>
        <v>0.85</v>
      </c>
      <c r="AH581">
        <f t="shared" si="410"/>
        <v>6.7185826213275335E-3</v>
      </c>
      <c r="AI581" t="e">
        <f t="shared" si="411"/>
        <v>#DIV/0!</v>
      </c>
      <c r="AJ581" t="e">
        <f t="shared" si="412"/>
        <v>#DIV/0!</v>
      </c>
      <c r="AK581" t="e">
        <f t="shared" si="413"/>
        <v>#DIV/0!</v>
      </c>
      <c r="AL581" s="1">
        <v>1727.533447265625</v>
      </c>
      <c r="AM581" s="1">
        <v>0.5</v>
      </c>
      <c r="AN581" t="e">
        <f t="shared" si="414"/>
        <v>#DIV/0!</v>
      </c>
      <c r="AO581">
        <f t="shared" si="415"/>
        <v>4.3236138684544709</v>
      </c>
      <c r="AP581">
        <f t="shared" si="416"/>
        <v>2.8687241349593693</v>
      </c>
      <c r="AQ581">
        <f t="shared" si="417"/>
        <v>31.886135101318359</v>
      </c>
      <c r="AR581" s="1">
        <v>2</v>
      </c>
      <c r="AS581">
        <f t="shared" si="418"/>
        <v>4.644859790802002</v>
      </c>
      <c r="AT581" s="1">
        <v>1</v>
      </c>
      <c r="AU581">
        <f t="shared" si="419"/>
        <v>9.2897195816040039</v>
      </c>
      <c r="AV581" s="1">
        <v>28.142717361450195</v>
      </c>
      <c r="AW581" s="1">
        <v>26.420454025268555</v>
      </c>
      <c r="AX581" s="1">
        <v>251.93881225585937</v>
      </c>
      <c r="AY581" s="1">
        <v>246.03919982910156</v>
      </c>
      <c r="AZ581" s="1">
        <v>16.205547332763672</v>
      </c>
      <c r="BA581" s="1">
        <v>18.627447128295898</v>
      </c>
      <c r="BB581" s="1">
        <v>42.644412994384766</v>
      </c>
      <c r="BC581" s="1">
        <v>49.017570495605469</v>
      </c>
      <c r="BD581" s="1">
        <v>350.39236450195313</v>
      </c>
      <c r="BE581" s="1">
        <v>1798.71923828125</v>
      </c>
      <c r="BF581" s="1">
        <v>753.32476806640625</v>
      </c>
      <c r="BG581" s="1">
        <v>100.69392395019531</v>
      </c>
      <c r="BH581" s="1">
        <v>-2.4483814239501953</v>
      </c>
      <c r="BI581" s="1">
        <v>-0.80302584171295166</v>
      </c>
      <c r="BJ581" s="1">
        <v>0.25</v>
      </c>
      <c r="BK581" s="1">
        <v>-1.355140209197998</v>
      </c>
      <c r="BL581" s="1">
        <v>7.355140209197998</v>
      </c>
      <c r="BM581" s="1">
        <v>1</v>
      </c>
      <c r="BN581" s="1">
        <v>0</v>
      </c>
      <c r="BO581" s="1">
        <v>0.15999999642372131</v>
      </c>
      <c r="BP581" s="1">
        <v>111115</v>
      </c>
      <c r="BQ581">
        <f t="shared" si="420"/>
        <v>1.7519618225097655</v>
      </c>
      <c r="BR581">
        <f t="shared" si="421"/>
        <v>4.3236138684544711E-3</v>
      </c>
      <c r="BS581">
        <f t="shared" si="422"/>
        <v>305.03613510131834</v>
      </c>
      <c r="BT581">
        <f t="shared" si="423"/>
        <v>301.29271736145017</v>
      </c>
      <c r="BU581">
        <f t="shared" si="424"/>
        <v>287.79507169227873</v>
      </c>
      <c r="BV581">
        <f t="shared" si="425"/>
        <v>0.19157873916961443</v>
      </c>
      <c r="BW581">
        <f t="shared" si="426"/>
        <v>4.7443948794822806</v>
      </c>
      <c r="BX581">
        <f t="shared" si="427"/>
        <v>47.116992697880441</v>
      </c>
      <c r="BY581">
        <f t="shared" si="428"/>
        <v>28.489545569584543</v>
      </c>
      <c r="BZ581">
        <f t="shared" si="429"/>
        <v>30.014426231384277</v>
      </c>
      <c r="CA581">
        <f t="shared" si="430"/>
        <v>4.2639813877626374</v>
      </c>
      <c r="CB581">
        <f t="shared" si="431"/>
        <v>0.14677268446905367</v>
      </c>
      <c r="CC581">
        <f t="shared" si="432"/>
        <v>1.8756707445229113</v>
      </c>
      <c r="CD581">
        <f t="shared" si="433"/>
        <v>2.3883106432397261</v>
      </c>
      <c r="CE581">
        <f t="shared" si="434"/>
        <v>9.1941743528296635E-2</v>
      </c>
      <c r="CF581">
        <f t="shared" si="435"/>
        <v>13.714900804788176</v>
      </c>
      <c r="CG581">
        <f t="shared" si="436"/>
        <v>0.55358600157462556</v>
      </c>
      <c r="CH581">
        <f t="shared" si="437"/>
        <v>38.467056134421043</v>
      </c>
      <c r="CI581">
        <f t="shared" si="438"/>
        <v>244.69175783500106</v>
      </c>
      <c r="CJ581">
        <f t="shared" si="439"/>
        <v>1.4576341173744208E-2</v>
      </c>
      <c r="CK581">
        <f t="shared" si="440"/>
        <v>0</v>
      </c>
      <c r="CL581">
        <f t="shared" si="441"/>
        <v>1528.9113525390624</v>
      </c>
      <c r="CM581">
        <f t="shared" si="442"/>
        <v>0</v>
      </c>
      <c r="CN581" t="e">
        <f t="shared" si="443"/>
        <v>#DIV/0!</v>
      </c>
      <c r="CO581" t="e">
        <f t="shared" si="444"/>
        <v>#DIV/0!</v>
      </c>
      <c r="CP581" t="e">
        <v>#DIV/0!</v>
      </c>
    </row>
    <row r="582" spans="1:94" s="8" customFormat="1" x14ac:dyDescent="0.3">
      <c r="A582" s="40" t="str">
        <f>VLOOKUP(C582,ListCodeMtrx!A$1:B$91,2,TRUE)</f>
        <v>M87</v>
      </c>
      <c r="B582" s="1">
        <f t="shared" si="445"/>
        <v>600</v>
      </c>
      <c r="C582" s="11">
        <v>87</v>
      </c>
      <c r="D582" s="4" t="s">
        <v>195</v>
      </c>
      <c r="E582" s="5">
        <v>3</v>
      </c>
      <c r="F582" s="5">
        <v>6</v>
      </c>
      <c r="G582">
        <v>103</v>
      </c>
      <c r="H582" s="12">
        <v>41347</v>
      </c>
      <c r="I582">
        <v>1</v>
      </c>
      <c r="J582" s="1">
        <v>53</v>
      </c>
      <c r="K582" s="6">
        <v>0.58226851851851857</v>
      </c>
      <c r="L582" s="1">
        <v>11012</v>
      </c>
      <c r="M582" s="1">
        <v>0</v>
      </c>
      <c r="N582" s="1">
        <v>600</v>
      </c>
      <c r="O582" s="7">
        <f t="shared" si="403"/>
        <v>25.905677533447442</v>
      </c>
      <c r="P582" s="7">
        <f t="shared" si="404"/>
        <v>0.16260030525293581</v>
      </c>
      <c r="Q582" s="7">
        <f t="shared" si="405"/>
        <v>304.02850761180645</v>
      </c>
      <c r="R582" s="1">
        <v>31.631557464599609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t="e">
        <f t="shared" si="406"/>
        <v>#DIV/0!</v>
      </c>
      <c r="AA582" t="e">
        <f t="shared" si="407"/>
        <v>#DIV/0!</v>
      </c>
      <c r="AB582" t="e">
        <f t="shared" si="408"/>
        <v>#DIV/0!</v>
      </c>
      <c r="AC582" s="1">
        <v>-1</v>
      </c>
      <c r="AD582" s="1">
        <v>0.85</v>
      </c>
      <c r="AE582" s="1">
        <v>0.85</v>
      </c>
      <c r="AF582" s="1">
        <v>10.033648490905762</v>
      </c>
      <c r="AG582">
        <f t="shared" si="409"/>
        <v>0.85</v>
      </c>
      <c r="AH582">
        <f t="shared" si="410"/>
        <v>1.7595244951359942E-2</v>
      </c>
      <c r="AI582" t="e">
        <f t="shared" si="411"/>
        <v>#DIV/0!</v>
      </c>
      <c r="AJ582" t="e">
        <f t="shared" si="412"/>
        <v>#DIV/0!</v>
      </c>
      <c r="AK582" t="e">
        <f t="shared" si="413"/>
        <v>#DIV/0!</v>
      </c>
      <c r="AL582" s="1">
        <v>1727.533447265625</v>
      </c>
      <c r="AM582" s="1">
        <v>0.5</v>
      </c>
      <c r="AN582" t="e">
        <f t="shared" si="414"/>
        <v>#DIV/0!</v>
      </c>
      <c r="AO582">
        <f t="shared" si="415"/>
        <v>4.6037502660365446</v>
      </c>
      <c r="AP582">
        <f t="shared" si="416"/>
        <v>2.8064094784849125</v>
      </c>
      <c r="AQ582">
        <f t="shared" si="417"/>
        <v>31.631557464599609</v>
      </c>
      <c r="AR582" s="1">
        <v>2</v>
      </c>
      <c r="AS582">
        <f t="shared" si="418"/>
        <v>4.644859790802002</v>
      </c>
      <c r="AT582" s="1">
        <v>1</v>
      </c>
      <c r="AU582">
        <f t="shared" si="419"/>
        <v>9.2897195816040039</v>
      </c>
      <c r="AV582" s="1">
        <v>28.053203582763672</v>
      </c>
      <c r="AW582" s="1">
        <v>26.335121154785156</v>
      </c>
      <c r="AX582" s="1">
        <v>599.479736328125</v>
      </c>
      <c r="AY582" s="1">
        <v>583.159423828125</v>
      </c>
      <c r="AZ582" s="1">
        <v>15.993000030517578</v>
      </c>
      <c r="BA582" s="1">
        <v>18.572160720825195</v>
      </c>
      <c r="BB582" s="1">
        <v>42.302631378173828</v>
      </c>
      <c r="BC582" s="1">
        <v>49.12469482421875</v>
      </c>
      <c r="BD582" s="1">
        <v>350.36581420898437</v>
      </c>
      <c r="BE582" s="1">
        <v>1798.993896484375</v>
      </c>
      <c r="BF582" s="1">
        <v>837.0218505859375</v>
      </c>
      <c r="BG582" s="1">
        <v>100.68797302246094</v>
      </c>
      <c r="BH582" s="1">
        <v>-9.8440723419189453</v>
      </c>
      <c r="BI582" s="1">
        <v>-0.73442423343658447</v>
      </c>
      <c r="BJ582" s="1">
        <v>0.25</v>
      </c>
      <c r="BK582" s="1">
        <v>-1.355140209197998</v>
      </c>
      <c r="BL582" s="1">
        <v>7.355140209197998</v>
      </c>
      <c r="BM582" s="1">
        <v>1</v>
      </c>
      <c r="BN582" s="1">
        <v>0</v>
      </c>
      <c r="BO582" s="1">
        <v>0.15999999642372131</v>
      </c>
      <c r="BP582" s="1">
        <v>111115</v>
      </c>
      <c r="BQ582">
        <f t="shared" si="420"/>
        <v>1.7518290710449218</v>
      </c>
      <c r="BR582">
        <f t="shared" si="421"/>
        <v>4.6037502660365446E-3</v>
      </c>
      <c r="BS582">
        <f t="shared" si="422"/>
        <v>304.78155746459959</v>
      </c>
      <c r="BT582">
        <f t="shared" si="423"/>
        <v>301.20320358276365</v>
      </c>
      <c r="BU582">
        <f t="shared" si="424"/>
        <v>287.83901700379647</v>
      </c>
      <c r="BV582">
        <f t="shared" si="425"/>
        <v>0.15394188108873536</v>
      </c>
      <c r="BW582">
        <f t="shared" si="426"/>
        <v>4.6764026961121683</v>
      </c>
      <c r="BX582">
        <f t="shared" si="427"/>
        <v>46.444501321612471</v>
      </c>
      <c r="BY582">
        <f t="shared" si="428"/>
        <v>27.872340600787275</v>
      </c>
      <c r="BZ582">
        <f t="shared" si="429"/>
        <v>29.842380523681641</v>
      </c>
      <c r="CA582">
        <f t="shared" si="430"/>
        <v>4.2220294812517016</v>
      </c>
      <c r="CB582">
        <f t="shared" si="431"/>
        <v>0.15980322902352145</v>
      </c>
      <c r="CC582">
        <f t="shared" si="432"/>
        <v>1.869993217627256</v>
      </c>
      <c r="CD582">
        <f t="shared" si="433"/>
        <v>2.3520362636244458</v>
      </c>
      <c r="CE582">
        <f t="shared" si="434"/>
        <v>0.10012460729890676</v>
      </c>
      <c r="CF582">
        <f t="shared" si="435"/>
        <v>30.612014172476631</v>
      </c>
      <c r="CG582">
        <f t="shared" si="436"/>
        <v>0.52134715686496902</v>
      </c>
      <c r="CH582">
        <f t="shared" si="437"/>
        <v>39.038436605656315</v>
      </c>
      <c r="CI582">
        <f t="shared" si="438"/>
        <v>579.39476071176909</v>
      </c>
      <c r="CJ582">
        <f t="shared" si="439"/>
        <v>1.7454716864779552E-2</v>
      </c>
      <c r="CK582">
        <f t="shared" si="440"/>
        <v>0</v>
      </c>
      <c r="CL582">
        <f t="shared" si="441"/>
        <v>1529.1448120117186</v>
      </c>
      <c r="CM582">
        <f t="shared" si="442"/>
        <v>0</v>
      </c>
      <c r="CN582" t="e">
        <f t="shared" si="443"/>
        <v>#DIV/0!</v>
      </c>
      <c r="CO582" t="e">
        <f t="shared" si="444"/>
        <v>#DIV/0!</v>
      </c>
      <c r="CP582" t="e">
        <v>#DIV/0!</v>
      </c>
    </row>
    <row r="583" spans="1:94" x14ac:dyDescent="0.3">
      <c r="A583" s="40" t="str">
        <f>VLOOKUP(C583,ListCodeMtrx!A$1:B$91,2,TRUE)</f>
        <v>M87</v>
      </c>
      <c r="B583" s="1">
        <f t="shared" si="445"/>
        <v>800</v>
      </c>
      <c r="C583" s="11">
        <v>87</v>
      </c>
      <c r="D583" s="4" t="s">
        <v>195</v>
      </c>
      <c r="E583" s="5">
        <v>3</v>
      </c>
      <c r="F583" s="5">
        <v>6</v>
      </c>
      <c r="G583">
        <v>103</v>
      </c>
      <c r="H583" s="12">
        <v>41347</v>
      </c>
      <c r="I583">
        <v>1</v>
      </c>
      <c r="J583" s="1">
        <v>54</v>
      </c>
      <c r="K583" s="6">
        <v>0.58408564814814823</v>
      </c>
      <c r="L583" s="1">
        <v>11169</v>
      </c>
      <c r="M583" s="1">
        <v>0</v>
      </c>
      <c r="N583" s="1">
        <v>800</v>
      </c>
      <c r="O583" s="7">
        <f t="shared" si="403"/>
        <v>33.091166848628276</v>
      </c>
      <c r="P583" s="7">
        <f t="shared" si="404"/>
        <v>0.14638161881402001</v>
      </c>
      <c r="Q583" s="7">
        <f t="shared" si="405"/>
        <v>385.16313901016332</v>
      </c>
      <c r="R583" s="1">
        <v>31.715213775634766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t="e">
        <f t="shared" si="406"/>
        <v>#DIV/0!</v>
      </c>
      <c r="AA583" t="e">
        <f t="shared" si="407"/>
        <v>#DIV/0!</v>
      </c>
      <c r="AB583" t="e">
        <f t="shared" si="408"/>
        <v>#DIV/0!</v>
      </c>
      <c r="AC583" s="1">
        <v>-1</v>
      </c>
      <c r="AD583" s="1">
        <v>0.85</v>
      </c>
      <c r="AE583" s="1">
        <v>0.85</v>
      </c>
      <c r="AF583" s="1">
        <v>10.033648490905762</v>
      </c>
      <c r="AG583">
        <f t="shared" si="409"/>
        <v>0.85</v>
      </c>
      <c r="AH583">
        <f t="shared" si="410"/>
        <v>2.2307602167935373E-2</v>
      </c>
      <c r="AI583" t="e">
        <f t="shared" si="411"/>
        <v>#DIV/0!</v>
      </c>
      <c r="AJ583" t="e">
        <f t="shared" si="412"/>
        <v>#DIV/0!</v>
      </c>
      <c r="AK583" t="e">
        <f t="shared" si="413"/>
        <v>#DIV/0!</v>
      </c>
      <c r="AL583" s="1">
        <v>1727.533447265625</v>
      </c>
      <c r="AM583" s="1">
        <v>0.5</v>
      </c>
      <c r="AN583" t="e">
        <f t="shared" si="414"/>
        <v>#DIV/0!</v>
      </c>
      <c r="AO583">
        <f t="shared" si="415"/>
        <v>4.239303106347756</v>
      </c>
      <c r="AP583">
        <f t="shared" si="416"/>
        <v>2.8657543959052276</v>
      </c>
      <c r="AQ583">
        <f t="shared" si="417"/>
        <v>31.715213775634766</v>
      </c>
      <c r="AR583" s="1">
        <v>2</v>
      </c>
      <c r="AS583">
        <f t="shared" si="418"/>
        <v>4.644859790802002</v>
      </c>
      <c r="AT583" s="1">
        <v>1</v>
      </c>
      <c r="AU583">
        <f t="shared" si="419"/>
        <v>9.2897195816040039</v>
      </c>
      <c r="AV583" s="1">
        <v>28.117229461669922</v>
      </c>
      <c r="AW583" s="1">
        <v>26.406740188598633</v>
      </c>
      <c r="AX583" s="1">
        <v>799.85125732421875</v>
      </c>
      <c r="AY583" s="1">
        <v>779.07843017578125</v>
      </c>
      <c r="AZ583" s="1">
        <v>15.828766822814941</v>
      </c>
      <c r="BA583" s="1">
        <v>18.204416275024414</v>
      </c>
      <c r="BB583" s="1">
        <v>41.710769653320312</v>
      </c>
      <c r="BC583" s="1">
        <v>47.970901489257813</v>
      </c>
      <c r="BD583" s="1">
        <v>350.39926147460937</v>
      </c>
      <c r="BE583" s="1">
        <v>1797.918701171875</v>
      </c>
      <c r="BF583" s="1">
        <v>256.70867919921875</v>
      </c>
      <c r="BG583" s="1">
        <v>100.68418884277344</v>
      </c>
      <c r="BH583" s="1">
        <v>-15.259477615356445</v>
      </c>
      <c r="BI583" s="1">
        <v>-0.6843944787979126</v>
      </c>
      <c r="BJ583" s="1">
        <v>0.5</v>
      </c>
      <c r="BK583" s="1">
        <v>-1.355140209197998</v>
      </c>
      <c r="BL583" s="1">
        <v>7.355140209197998</v>
      </c>
      <c r="BM583" s="1">
        <v>1</v>
      </c>
      <c r="BN583" s="1">
        <v>0</v>
      </c>
      <c r="BO583" s="1">
        <v>0.15999999642372131</v>
      </c>
      <c r="BP583" s="1">
        <v>111115</v>
      </c>
      <c r="BQ583">
        <f t="shared" si="420"/>
        <v>1.7519963073730467</v>
      </c>
      <c r="BR583">
        <f t="shared" si="421"/>
        <v>4.2393031063477559E-3</v>
      </c>
      <c r="BS583">
        <f t="shared" si="422"/>
        <v>304.86521377563474</v>
      </c>
      <c r="BT583">
        <f t="shared" si="423"/>
        <v>301.2672294616699</v>
      </c>
      <c r="BU583">
        <f t="shared" si="424"/>
        <v>287.66698575764167</v>
      </c>
      <c r="BV583">
        <f t="shared" si="425"/>
        <v>0.21134327322423571</v>
      </c>
      <c r="BW583">
        <f t="shared" si="426"/>
        <v>4.6986512819122437</v>
      </c>
      <c r="BX583">
        <f t="shared" si="427"/>
        <v>46.667220900488857</v>
      </c>
      <c r="BY583">
        <f t="shared" si="428"/>
        <v>28.462804625464443</v>
      </c>
      <c r="BZ583">
        <f t="shared" si="429"/>
        <v>29.916221618652344</v>
      </c>
      <c r="CA583">
        <f t="shared" si="430"/>
        <v>4.239990739855056</v>
      </c>
      <c r="CB583">
        <f t="shared" si="431"/>
        <v>0.14411081036554091</v>
      </c>
      <c r="CC583">
        <f t="shared" si="432"/>
        <v>1.8328968860070163</v>
      </c>
      <c r="CD583">
        <f t="shared" si="433"/>
        <v>2.40709385384804</v>
      </c>
      <c r="CE583">
        <f t="shared" si="434"/>
        <v>9.0270558408133569E-2</v>
      </c>
      <c r="CF583">
        <f t="shared" si="435"/>
        <v>38.779838223374682</v>
      </c>
      <c r="CG583">
        <f t="shared" si="436"/>
        <v>0.4943830095812819</v>
      </c>
      <c r="CH583">
        <f t="shared" si="437"/>
        <v>37.942255804669955</v>
      </c>
      <c r="CI583">
        <f t="shared" si="438"/>
        <v>774.26955786771805</v>
      </c>
      <c r="CJ583">
        <f t="shared" si="439"/>
        <v>1.6215974200294934E-2</v>
      </c>
      <c r="CK583">
        <f t="shared" si="440"/>
        <v>0</v>
      </c>
      <c r="CL583">
        <f t="shared" si="441"/>
        <v>1528.2308959960937</v>
      </c>
      <c r="CM583">
        <f t="shared" si="442"/>
        <v>0</v>
      </c>
      <c r="CN583" t="e">
        <f t="shared" si="443"/>
        <v>#DIV/0!</v>
      </c>
      <c r="CO583" t="e">
        <f t="shared" si="444"/>
        <v>#DIV/0!</v>
      </c>
      <c r="CP583" t="e">
        <v>#DIV/0!</v>
      </c>
    </row>
    <row r="584" spans="1:94" hidden="1" x14ac:dyDescent="0.3">
      <c r="A584" t="str">
        <f>VLOOKUP(C584,ListCodeMtrx!A$1:B$91,2,TRUE)</f>
        <v>M87</v>
      </c>
      <c r="B584" s="1" t="str">
        <f t="shared" si="445"/>
        <v>400b</v>
      </c>
      <c r="C584" s="11">
        <v>87</v>
      </c>
      <c r="D584" s="4" t="s">
        <v>195</v>
      </c>
      <c r="E584" s="5">
        <v>3</v>
      </c>
      <c r="F584" s="5">
        <v>6</v>
      </c>
      <c r="G584">
        <v>103</v>
      </c>
      <c r="H584" s="12">
        <v>41347</v>
      </c>
      <c r="I584">
        <v>1</v>
      </c>
      <c r="J584" s="1">
        <v>55</v>
      </c>
      <c r="K584" s="6">
        <v>0.58613425925925922</v>
      </c>
      <c r="L584" s="1">
        <v>11346</v>
      </c>
      <c r="M584" s="1">
        <v>0</v>
      </c>
      <c r="N584" s="1" t="s">
        <v>178</v>
      </c>
      <c r="O584">
        <f t="shared" si="403"/>
        <v>14.811270246135315</v>
      </c>
      <c r="P584">
        <f t="shared" si="404"/>
        <v>0.13892378269642294</v>
      </c>
      <c r="Q584">
        <f t="shared" si="405"/>
        <v>202.75291888065968</v>
      </c>
      <c r="R584" s="1">
        <v>31.727651596069336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t="e">
        <f t="shared" si="406"/>
        <v>#DIV/0!</v>
      </c>
      <c r="AA584" t="e">
        <f t="shared" si="407"/>
        <v>#DIV/0!</v>
      </c>
      <c r="AB584" t="e">
        <f t="shared" si="408"/>
        <v>#DIV/0!</v>
      </c>
      <c r="AC584" s="1">
        <v>-1</v>
      </c>
      <c r="AD584" s="1">
        <v>0.85</v>
      </c>
      <c r="AE584" s="1">
        <v>0.85</v>
      </c>
      <c r="AF584" s="1">
        <v>10.033648490905762</v>
      </c>
      <c r="AG584">
        <f t="shared" si="409"/>
        <v>0.85</v>
      </c>
      <c r="AH584">
        <f t="shared" si="410"/>
        <v>1.0341650343244366E-2</v>
      </c>
      <c r="AI584" t="e">
        <f t="shared" si="411"/>
        <v>#DIV/0!</v>
      </c>
      <c r="AJ584" t="e">
        <f t="shared" si="412"/>
        <v>#DIV/0!</v>
      </c>
      <c r="AK584" t="e">
        <f t="shared" si="413"/>
        <v>#DIV/0!</v>
      </c>
      <c r="AL584" s="1">
        <v>1727.533447265625</v>
      </c>
      <c r="AM584" s="1">
        <v>0.5</v>
      </c>
      <c r="AN584" t="e">
        <f t="shared" si="414"/>
        <v>#DIV/0!</v>
      </c>
      <c r="AO584">
        <f t="shared" si="415"/>
        <v>4.0752776877921271</v>
      </c>
      <c r="AP584">
        <f t="shared" si="416"/>
        <v>2.9007666088766237</v>
      </c>
      <c r="AQ584">
        <f t="shared" si="417"/>
        <v>31.727651596069336</v>
      </c>
      <c r="AR584" s="1">
        <v>2</v>
      </c>
      <c r="AS584">
        <f t="shared" si="418"/>
        <v>4.644859790802002</v>
      </c>
      <c r="AT584" s="1">
        <v>1</v>
      </c>
      <c r="AU584">
        <f t="shared" si="419"/>
        <v>9.2897195816040039</v>
      </c>
      <c r="AV584" s="1">
        <v>28.005685806274414</v>
      </c>
      <c r="AW584" s="1">
        <v>26.292680740356445</v>
      </c>
      <c r="AX584" s="1">
        <v>398.95968627929687</v>
      </c>
      <c r="AY584" s="1">
        <v>389.59933471679687</v>
      </c>
      <c r="AZ584" s="1">
        <v>15.605847358703613</v>
      </c>
      <c r="BA584" s="1">
        <v>17.890352249145508</v>
      </c>
      <c r="BB584" s="1">
        <v>41.389778137207031</v>
      </c>
      <c r="BC584" s="1">
        <v>47.448734283447266</v>
      </c>
      <c r="BD584" s="1">
        <v>350.39273071289062</v>
      </c>
      <c r="BE584" s="1">
        <v>1798.6968994140625</v>
      </c>
      <c r="BF584" s="1">
        <v>181.83778381347656</v>
      </c>
      <c r="BG584" s="1">
        <v>100.67998504638672</v>
      </c>
      <c r="BH584" s="1">
        <v>-5.3155689239501953</v>
      </c>
      <c r="BI584" s="1">
        <v>-0.73431169986724854</v>
      </c>
      <c r="BJ584" s="1">
        <v>0.25</v>
      </c>
      <c r="BK584" s="1">
        <v>-1.355140209197998</v>
      </c>
      <c r="BL584" s="1">
        <v>7.355140209197998</v>
      </c>
      <c r="BM584" s="1">
        <v>1</v>
      </c>
      <c r="BN584" s="1">
        <v>0</v>
      </c>
      <c r="BO584" s="1">
        <v>0.15999999642372131</v>
      </c>
      <c r="BP584" s="1">
        <v>111115</v>
      </c>
      <c r="BQ584">
        <f t="shared" si="420"/>
        <v>1.7519636535644532</v>
      </c>
      <c r="BR584">
        <f t="shared" si="421"/>
        <v>4.0752776877921275E-3</v>
      </c>
      <c r="BS584">
        <f t="shared" si="422"/>
        <v>304.87765159606931</v>
      </c>
      <c r="BT584">
        <f t="shared" si="423"/>
        <v>301.15568580627439</v>
      </c>
      <c r="BU584">
        <f t="shared" si="424"/>
        <v>287.79149747360862</v>
      </c>
      <c r="BV584">
        <f t="shared" si="425"/>
        <v>0.23298024479903059</v>
      </c>
      <c r="BW584">
        <f t="shared" si="426"/>
        <v>4.7019670057951846</v>
      </c>
      <c r="BX584">
        <f t="shared" si="427"/>
        <v>46.70210274295161</v>
      </c>
      <c r="BY584">
        <f t="shared" si="428"/>
        <v>28.811750493806102</v>
      </c>
      <c r="BZ584">
        <f t="shared" si="429"/>
        <v>29.866668701171875</v>
      </c>
      <c r="CA584">
        <f t="shared" si="430"/>
        <v>4.2279300540106828</v>
      </c>
      <c r="CB584">
        <f t="shared" si="431"/>
        <v>0.13687684798344424</v>
      </c>
      <c r="CC584">
        <f t="shared" si="432"/>
        <v>1.8012003969185608</v>
      </c>
      <c r="CD584">
        <f t="shared" si="433"/>
        <v>2.426729657092122</v>
      </c>
      <c r="CE584">
        <f t="shared" si="434"/>
        <v>8.572960918545397E-2</v>
      </c>
      <c r="CF584">
        <f t="shared" si="435"/>
        <v>20.413160841016076</v>
      </c>
      <c r="CG584">
        <f t="shared" si="436"/>
        <v>0.52041392480313786</v>
      </c>
      <c r="CH584">
        <f t="shared" si="437"/>
        <v>37.187775857163352</v>
      </c>
      <c r="CI584">
        <f t="shared" si="438"/>
        <v>387.44693230500843</v>
      </c>
      <c r="CJ584">
        <f t="shared" si="439"/>
        <v>1.4216093925336591E-2</v>
      </c>
      <c r="CK584">
        <f t="shared" si="440"/>
        <v>0</v>
      </c>
      <c r="CL584">
        <f t="shared" si="441"/>
        <v>1528.8923645019531</v>
      </c>
      <c r="CM584">
        <f t="shared" si="442"/>
        <v>0</v>
      </c>
      <c r="CN584" t="e">
        <f t="shared" si="443"/>
        <v>#DIV/0!</v>
      </c>
      <c r="CO584" t="e">
        <f t="shared" si="444"/>
        <v>#DIV/0!</v>
      </c>
      <c r="CP584" t="e">
        <v>#DIV/0!</v>
      </c>
    </row>
    <row r="585" spans="1:94" hidden="1" x14ac:dyDescent="0.3">
      <c r="A585" t="str">
        <f>VLOOKUP(C585,ListCodeMtrx!A$1:B$91,2,TRUE)</f>
        <v>M87</v>
      </c>
      <c r="B585" s="1" t="str">
        <f t="shared" si="445"/>
        <v>400F</v>
      </c>
      <c r="C585" s="8">
        <v>87</v>
      </c>
      <c r="D585" s="4" t="s">
        <v>195</v>
      </c>
      <c r="E585" s="5">
        <v>3</v>
      </c>
      <c r="F585" s="5">
        <v>6</v>
      </c>
      <c r="G585">
        <v>103</v>
      </c>
      <c r="H585" s="13">
        <v>41347</v>
      </c>
      <c r="I585" s="8">
        <v>1</v>
      </c>
      <c r="J585" s="9">
        <v>56</v>
      </c>
      <c r="K585" s="6">
        <v>0.58627314814814813</v>
      </c>
      <c r="L585" s="9">
        <v>11349</v>
      </c>
      <c r="M585" s="9">
        <v>0</v>
      </c>
      <c r="N585" s="1" t="s">
        <v>179</v>
      </c>
      <c r="O585" s="7">
        <f t="shared" si="403"/>
        <v>15.187003929143724</v>
      </c>
      <c r="P585" s="7">
        <f t="shared" si="404"/>
        <v>0.13943274270838338</v>
      </c>
      <c r="Q585" s="7">
        <f t="shared" si="405"/>
        <v>199.14627218834741</v>
      </c>
      <c r="R585" s="9">
        <v>31.686784744262695</v>
      </c>
      <c r="S585" s="9">
        <v>7</v>
      </c>
      <c r="T585" s="9">
        <v>7</v>
      </c>
      <c r="U585" s="9">
        <v>0</v>
      </c>
      <c r="V585" s="9">
        <v>0</v>
      </c>
      <c r="W585" s="9">
        <v>243.5390625</v>
      </c>
      <c r="X585" s="9">
        <v>458.21478271484375</v>
      </c>
      <c r="Y585" s="9">
        <v>340.05419921875</v>
      </c>
      <c r="Z585" s="8" t="e">
        <f t="shared" si="406"/>
        <v>#DIV/0!</v>
      </c>
      <c r="AA585" s="8">
        <f t="shared" si="407"/>
        <v>0.46850457102873688</v>
      </c>
      <c r="AB585" s="8">
        <f t="shared" si="408"/>
        <v>0.25787160945793286</v>
      </c>
      <c r="AC585" s="9">
        <v>-1</v>
      </c>
      <c r="AD585" s="9">
        <v>0.85</v>
      </c>
      <c r="AE585" s="9">
        <v>0.85</v>
      </c>
      <c r="AF585" s="9">
        <v>9.9528074264526367</v>
      </c>
      <c r="AG585" s="8">
        <f t="shared" si="409"/>
        <v>0.85</v>
      </c>
      <c r="AH585" s="8">
        <f t="shared" si="410"/>
        <v>1.1003160127260249E-2</v>
      </c>
      <c r="AI585" s="8">
        <f t="shared" si="411"/>
        <v>0.55041428708305107</v>
      </c>
      <c r="AJ585" s="8">
        <f t="shared" si="412"/>
        <v>1.8814837259006192</v>
      </c>
      <c r="AK585" s="8">
        <f t="shared" si="413"/>
        <v>-1</v>
      </c>
      <c r="AL585" s="9">
        <v>1730.733154296875</v>
      </c>
      <c r="AM585" s="9">
        <v>0.5</v>
      </c>
      <c r="AN585" s="8">
        <f t="shared" si="414"/>
        <v>189.6804512173145</v>
      </c>
      <c r="AO585" s="8">
        <f t="shared" si="415"/>
        <v>4.0751667918869678</v>
      </c>
      <c r="AP585" s="8">
        <f t="shared" si="416"/>
        <v>2.8904069571956441</v>
      </c>
      <c r="AQ585" s="8">
        <f t="shared" si="417"/>
        <v>31.686784744262695</v>
      </c>
      <c r="AR585" s="9">
        <v>2</v>
      </c>
      <c r="AS585" s="8">
        <f t="shared" si="418"/>
        <v>4.644859790802002</v>
      </c>
      <c r="AT585" s="9">
        <v>1</v>
      </c>
      <c r="AU585" s="8">
        <f t="shared" si="419"/>
        <v>9.2897195816040039</v>
      </c>
      <c r="AV585" s="9">
        <v>28.002374649047852</v>
      </c>
      <c r="AW585" s="9">
        <v>26.289430618286133</v>
      </c>
      <c r="AX585" s="9">
        <v>399.17608642578125</v>
      </c>
      <c r="AY585" s="9">
        <v>389.60049438476562</v>
      </c>
      <c r="AZ585" s="9">
        <v>15.600578308105469</v>
      </c>
      <c r="BA585" s="9">
        <v>17.885223388671875</v>
      </c>
      <c r="BB585" s="9">
        <v>41.383541107177734</v>
      </c>
      <c r="BC585" s="9">
        <v>47.444007873535156</v>
      </c>
      <c r="BD585" s="9">
        <v>350.363525390625</v>
      </c>
      <c r="BE585" s="9">
        <v>1730.733154296875</v>
      </c>
      <c r="BF585" s="9">
        <v>308.10610961914062</v>
      </c>
      <c r="BG585" s="9">
        <v>100.67938232421875</v>
      </c>
      <c r="BH585" s="9">
        <v>-5.3155689239501953</v>
      </c>
      <c r="BI585" s="9">
        <v>-0.73431169986724854</v>
      </c>
      <c r="BJ585" s="9">
        <v>0.25</v>
      </c>
      <c r="BK585" s="9">
        <v>-1.355140209197998</v>
      </c>
      <c r="BL585" s="9">
        <v>7.355140209197998</v>
      </c>
      <c r="BM585" s="9">
        <v>1</v>
      </c>
      <c r="BN585" s="9">
        <v>0</v>
      </c>
      <c r="BO585" s="9">
        <v>0.15999999642372131</v>
      </c>
      <c r="BP585" s="9">
        <v>111115</v>
      </c>
      <c r="BQ585" s="8">
        <f t="shared" si="420"/>
        <v>1.7518176269531247</v>
      </c>
      <c r="BR585" s="8">
        <f t="shared" si="421"/>
        <v>4.0751667918869682E-3</v>
      </c>
      <c r="BS585" s="8">
        <f t="shared" si="422"/>
        <v>304.83678474426267</v>
      </c>
      <c r="BT585" s="8">
        <f t="shared" si="423"/>
        <v>301.15237464904783</v>
      </c>
      <c r="BU585" s="8">
        <f t="shared" si="424"/>
        <v>276.91729849791591</v>
      </c>
      <c r="BV585" s="8">
        <f t="shared" si="425"/>
        <v>0.19475966310254877</v>
      </c>
      <c r="BW585" s="8">
        <f t="shared" si="426"/>
        <v>4.6910802006977992</v>
      </c>
      <c r="BX585" s="8">
        <f t="shared" si="427"/>
        <v>46.594248915741957</v>
      </c>
      <c r="BY585" s="8">
        <f t="shared" si="428"/>
        <v>28.709025527070082</v>
      </c>
      <c r="BZ585" s="8">
        <f t="shared" si="429"/>
        <v>29.844579696655273</v>
      </c>
      <c r="CA585" s="8">
        <f t="shared" si="430"/>
        <v>4.2225634529190064</v>
      </c>
      <c r="CB585" s="8">
        <f t="shared" si="431"/>
        <v>0.13737089355476925</v>
      </c>
      <c r="CC585" s="8">
        <f t="shared" si="432"/>
        <v>1.8006732435021549</v>
      </c>
      <c r="CD585" s="8">
        <f t="shared" si="433"/>
        <v>2.4218902094168513</v>
      </c>
      <c r="CE585" s="8">
        <f t="shared" si="434"/>
        <v>8.6039702224237111E-2</v>
      </c>
      <c r="CF585" s="8">
        <f t="shared" si="435"/>
        <v>20.04992367609356</v>
      </c>
      <c r="CG585" s="8">
        <f t="shared" si="436"/>
        <v>0.51115508080354877</v>
      </c>
      <c r="CH585" s="8">
        <f t="shared" si="437"/>
        <v>37.273897565130163</v>
      </c>
      <c r="CI585" s="8">
        <f t="shared" si="438"/>
        <v>387.39348962813722</v>
      </c>
      <c r="CJ585" s="8">
        <f t="shared" si="439"/>
        <v>1.461250237631812E-2</v>
      </c>
      <c r="CK585" s="8">
        <f t="shared" si="440"/>
        <v>0</v>
      </c>
      <c r="CL585" s="8">
        <f t="shared" si="441"/>
        <v>1471.1231811523437</v>
      </c>
      <c r="CM585" s="8">
        <f t="shared" si="442"/>
        <v>214.67572021484375</v>
      </c>
      <c r="CN585" s="8">
        <f t="shared" si="443"/>
        <v>0.25787160945793286</v>
      </c>
      <c r="CO585" s="8" t="e">
        <f t="shared" si="444"/>
        <v>#DIV/0!</v>
      </c>
      <c r="CP585" t="e">
        <v>#DIV/0!</v>
      </c>
    </row>
    <row r="586" spans="1:94" hidden="1" x14ac:dyDescent="0.3">
      <c r="A586" t="str">
        <f>VLOOKUP(C586,ListCodeMtrx!A$1:B$91,2,TRUE)</f>
        <v>M88</v>
      </c>
      <c r="B586" s="1" t="str">
        <f t="shared" si="445"/>
        <v>400a</v>
      </c>
      <c r="C586" s="11">
        <v>88</v>
      </c>
      <c r="D586" s="4" t="s">
        <v>201</v>
      </c>
      <c r="E586" s="5">
        <v>3</v>
      </c>
      <c r="F586" s="5">
        <v>6</v>
      </c>
      <c r="G586">
        <v>103</v>
      </c>
      <c r="H586" s="12">
        <v>41347</v>
      </c>
      <c r="I586">
        <v>1</v>
      </c>
      <c r="J586" s="1">
        <v>41</v>
      </c>
      <c r="K586" s="6">
        <v>0.55590277777777775</v>
      </c>
      <c r="L586" s="1">
        <v>8734</v>
      </c>
      <c r="M586" s="1">
        <v>0</v>
      </c>
      <c r="N586" s="1" t="s">
        <v>177</v>
      </c>
      <c r="O586">
        <f t="shared" si="403"/>
        <v>23.219399896796983</v>
      </c>
      <c r="P586">
        <f t="shared" si="404"/>
        <v>0.21690580863043157</v>
      </c>
      <c r="Q586">
        <f t="shared" si="405"/>
        <v>197.92659438061028</v>
      </c>
      <c r="R586" s="1">
        <v>31.259403228759766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t="e">
        <f t="shared" si="406"/>
        <v>#DIV/0!</v>
      </c>
      <c r="AA586" t="e">
        <f t="shared" si="407"/>
        <v>#DIV/0!</v>
      </c>
      <c r="AB586" t="e">
        <f t="shared" si="408"/>
        <v>#DIV/0!</v>
      </c>
      <c r="AC586" s="1">
        <v>-1</v>
      </c>
      <c r="AD586" s="1">
        <v>0.85</v>
      </c>
      <c r="AE586" s="1">
        <v>0.85</v>
      </c>
      <c r="AF586" s="1">
        <v>10.00989818572998</v>
      </c>
      <c r="AG586">
        <f t="shared" si="409"/>
        <v>0.85</v>
      </c>
      <c r="AH586">
        <f t="shared" si="410"/>
        <v>1.5818955946989333E-2</v>
      </c>
      <c r="AI586" t="e">
        <f t="shared" si="411"/>
        <v>#DIV/0!</v>
      </c>
      <c r="AJ586" t="e">
        <f t="shared" si="412"/>
        <v>#DIV/0!</v>
      </c>
      <c r="AK586" t="e">
        <f t="shared" si="413"/>
        <v>#DIV/0!</v>
      </c>
      <c r="AL586" s="1">
        <v>1729.779296875</v>
      </c>
      <c r="AM586" s="1">
        <v>0.5</v>
      </c>
      <c r="AN586" t="e">
        <f t="shared" si="414"/>
        <v>#DIV/0!</v>
      </c>
      <c r="AO586">
        <f t="shared" si="415"/>
        <v>5.476329114605063</v>
      </c>
      <c r="AP586">
        <f t="shared" si="416"/>
        <v>2.5168065261787</v>
      </c>
      <c r="AQ586">
        <f t="shared" si="417"/>
        <v>31.259403228759766</v>
      </c>
      <c r="AR586" s="1">
        <v>2</v>
      </c>
      <c r="AS586">
        <f t="shared" si="418"/>
        <v>4.644859790802002</v>
      </c>
      <c r="AT586" s="1">
        <v>1</v>
      </c>
      <c r="AU586">
        <f t="shared" si="419"/>
        <v>9.2897195816040039</v>
      </c>
      <c r="AV586" s="1">
        <v>27.767162322998047</v>
      </c>
      <c r="AW586" s="1">
        <v>26.011684417724609</v>
      </c>
      <c r="AX586" s="1">
        <v>399.08676147460937</v>
      </c>
      <c r="AY586" s="1">
        <v>384.6298828125</v>
      </c>
      <c r="AZ586" s="1">
        <v>17.405550003051758</v>
      </c>
      <c r="BA586" s="1">
        <v>20.467657089233398</v>
      </c>
      <c r="BB586" s="1">
        <v>46.833629608154297</v>
      </c>
      <c r="BC586" s="1">
        <v>55.072929382324219</v>
      </c>
      <c r="BD586" s="1">
        <v>350.36276245117187</v>
      </c>
      <c r="BE586" s="1">
        <v>1801.219482421875</v>
      </c>
      <c r="BF586" s="1">
        <v>1976.89453125</v>
      </c>
      <c r="BG586" s="1">
        <v>100.73106384277344</v>
      </c>
      <c r="BH586" s="1">
        <v>-5.2250766754150391</v>
      </c>
      <c r="BI586" s="1">
        <v>-0.86526834964752197</v>
      </c>
      <c r="BJ586" s="1">
        <v>0.5</v>
      </c>
      <c r="BK586" s="1">
        <v>-1.355140209197998</v>
      </c>
      <c r="BL586" s="1">
        <v>7.355140209197998</v>
      </c>
      <c r="BM586" s="1">
        <v>1</v>
      </c>
      <c r="BN586" s="1">
        <v>0</v>
      </c>
      <c r="BO586" s="1">
        <v>0.15999999642372131</v>
      </c>
      <c r="BP586" s="1">
        <v>111115</v>
      </c>
      <c r="BQ586">
        <f t="shared" si="420"/>
        <v>1.7518138122558593</v>
      </c>
      <c r="BR586">
        <f t="shared" si="421"/>
        <v>5.4763291146050627E-3</v>
      </c>
      <c r="BS586">
        <f t="shared" si="422"/>
        <v>304.40940322875974</v>
      </c>
      <c r="BT586">
        <f t="shared" si="423"/>
        <v>300.91716232299802</v>
      </c>
      <c r="BU586">
        <f t="shared" si="424"/>
        <v>288.19511074583716</v>
      </c>
      <c r="BV586">
        <f t="shared" si="425"/>
        <v>1.8232697240419531E-2</v>
      </c>
      <c r="BW586">
        <f t="shared" si="426"/>
        <v>4.5785353991462641</v>
      </c>
      <c r="BX586">
        <f t="shared" si="427"/>
        <v>45.453063081838323</v>
      </c>
      <c r="BY586">
        <f t="shared" si="428"/>
        <v>24.985405992604925</v>
      </c>
      <c r="BZ586">
        <f t="shared" si="429"/>
        <v>29.513282775878906</v>
      </c>
      <c r="CA586">
        <f t="shared" si="430"/>
        <v>4.1427830258952421</v>
      </c>
      <c r="CB586">
        <f t="shared" si="431"/>
        <v>0.21195682538071275</v>
      </c>
      <c r="CC586">
        <f t="shared" si="432"/>
        <v>2.061728872967564</v>
      </c>
      <c r="CD586">
        <f t="shared" si="433"/>
        <v>2.081054152927678</v>
      </c>
      <c r="CE586">
        <f t="shared" si="434"/>
        <v>0.1329089359040756</v>
      </c>
      <c r="CF586">
        <f t="shared" si="435"/>
        <v>19.937356414735977</v>
      </c>
      <c r="CG586">
        <f t="shared" si="436"/>
        <v>0.51458974776823529</v>
      </c>
      <c r="CH586">
        <f t="shared" si="437"/>
        <v>44.453691441814769</v>
      </c>
      <c r="CI586">
        <f t="shared" si="438"/>
        <v>381.25559475296058</v>
      </c>
      <c r="CJ586">
        <f t="shared" si="439"/>
        <v>2.707338732026052E-2</v>
      </c>
      <c r="CK586">
        <f t="shared" si="440"/>
        <v>0</v>
      </c>
      <c r="CL586">
        <f t="shared" si="441"/>
        <v>1531.0365600585938</v>
      </c>
      <c r="CM586">
        <f t="shared" si="442"/>
        <v>0</v>
      </c>
      <c r="CN586" t="e">
        <f t="shared" si="443"/>
        <v>#DIV/0!</v>
      </c>
      <c r="CO586" t="e">
        <f t="shared" si="444"/>
        <v>#DIV/0!</v>
      </c>
      <c r="CP586" t="e">
        <v>#DIV/0!</v>
      </c>
    </row>
    <row r="587" spans="1:94" x14ac:dyDescent="0.3">
      <c r="A587" s="40" t="str">
        <f>VLOOKUP(C587,ListCodeMtrx!A$1:B$91,2,TRUE)</f>
        <v>M88</v>
      </c>
      <c r="B587" s="1">
        <f t="shared" si="445"/>
        <v>50</v>
      </c>
      <c r="C587" s="11">
        <v>88</v>
      </c>
      <c r="D587" s="4" t="s">
        <v>201</v>
      </c>
      <c r="E587" s="5">
        <v>3</v>
      </c>
      <c r="F587" s="5">
        <v>6</v>
      </c>
      <c r="G587">
        <v>103</v>
      </c>
      <c r="H587" s="12">
        <v>41347</v>
      </c>
      <c r="I587">
        <v>1</v>
      </c>
      <c r="J587" s="1">
        <v>42</v>
      </c>
      <c r="K587" s="6">
        <v>0.55832175925925931</v>
      </c>
      <c r="L587" s="1">
        <v>8943</v>
      </c>
      <c r="M587" s="1">
        <v>0</v>
      </c>
      <c r="N587" s="1">
        <v>50</v>
      </c>
      <c r="O587" s="7">
        <f t="shared" si="403"/>
        <v>-2.9948667406984399</v>
      </c>
      <c r="P587" s="7">
        <f t="shared" si="404"/>
        <v>0.24370767732491591</v>
      </c>
      <c r="Q587" s="7">
        <f t="shared" si="405"/>
        <v>61.639008427694023</v>
      </c>
      <c r="R587" s="1">
        <v>31.336158752441406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t="e">
        <f t="shared" si="406"/>
        <v>#DIV/0!</v>
      </c>
      <c r="AA587" t="e">
        <f t="shared" si="407"/>
        <v>#DIV/0!</v>
      </c>
      <c r="AB587" t="e">
        <f t="shared" si="408"/>
        <v>#DIV/0!</v>
      </c>
      <c r="AC587" s="1">
        <v>-1</v>
      </c>
      <c r="AD587" s="1">
        <v>0.85</v>
      </c>
      <c r="AE587" s="1">
        <v>0.85</v>
      </c>
      <c r="AF587" s="1">
        <v>10.00989818572998</v>
      </c>
      <c r="AG587">
        <f t="shared" si="409"/>
        <v>0.85</v>
      </c>
      <c r="AH587">
        <f t="shared" si="410"/>
        <v>-1.3027845109801373E-3</v>
      </c>
      <c r="AI587" t="e">
        <f t="shared" si="411"/>
        <v>#DIV/0!</v>
      </c>
      <c r="AJ587" t="e">
        <f t="shared" si="412"/>
        <v>#DIV/0!</v>
      </c>
      <c r="AK587" t="e">
        <f t="shared" si="413"/>
        <v>#DIV/0!</v>
      </c>
      <c r="AL587" s="1">
        <v>1729.779296875</v>
      </c>
      <c r="AM587" s="1">
        <v>0.5</v>
      </c>
      <c r="AN587" t="e">
        <f t="shared" si="414"/>
        <v>#DIV/0!</v>
      </c>
      <c r="AO587">
        <f t="shared" si="415"/>
        <v>6.0928800047505662</v>
      </c>
      <c r="AP587">
        <f t="shared" si="416"/>
        <v>2.4985025028728374</v>
      </c>
      <c r="AQ587">
        <f t="shared" si="417"/>
        <v>31.336158752441406</v>
      </c>
      <c r="AR587" s="1">
        <v>2</v>
      </c>
      <c r="AS587">
        <f t="shared" si="418"/>
        <v>4.644859790802002</v>
      </c>
      <c r="AT587" s="1">
        <v>1</v>
      </c>
      <c r="AU587">
        <f t="shared" si="419"/>
        <v>9.2897195816040039</v>
      </c>
      <c r="AV587" s="1">
        <v>28.011476516723633</v>
      </c>
      <c r="AW587" s="1">
        <v>26.234146118164063</v>
      </c>
      <c r="AX587" s="1">
        <v>42.131206512451172</v>
      </c>
      <c r="AY587" s="1">
        <v>43.689266204833984</v>
      </c>
      <c r="AZ587" s="1">
        <v>17.441703796386719</v>
      </c>
      <c r="BA587" s="1">
        <v>20.848178863525391</v>
      </c>
      <c r="BB587" s="1">
        <v>46.266925811767578</v>
      </c>
      <c r="BC587" s="1">
        <v>55.303146362304688</v>
      </c>
      <c r="BD587" s="1">
        <v>350.26556396484375</v>
      </c>
      <c r="BE587" s="1">
        <v>1801.45068359375</v>
      </c>
      <c r="BF587" s="1">
        <v>1959.1180419921875</v>
      </c>
      <c r="BG587" s="1">
        <v>100.73159790039062</v>
      </c>
      <c r="BH587" s="1">
        <v>5.1404953002929688E-2</v>
      </c>
      <c r="BI587" s="1">
        <v>-0.98073351383209229</v>
      </c>
      <c r="BJ587" s="1">
        <v>0.25</v>
      </c>
      <c r="BK587" s="1">
        <v>-1.355140209197998</v>
      </c>
      <c r="BL587" s="1">
        <v>7.355140209197998</v>
      </c>
      <c r="BM587" s="1">
        <v>1</v>
      </c>
      <c r="BN587" s="1">
        <v>0</v>
      </c>
      <c r="BO587" s="1">
        <v>0.15999999642372131</v>
      </c>
      <c r="BP587" s="1">
        <v>111135</v>
      </c>
      <c r="BQ587">
        <f t="shared" si="420"/>
        <v>1.7513278198242186</v>
      </c>
      <c r="BR587">
        <f t="shared" si="421"/>
        <v>6.0928800047505664E-3</v>
      </c>
      <c r="BS587">
        <f t="shared" si="422"/>
        <v>304.48615875244138</v>
      </c>
      <c r="BT587">
        <f t="shared" si="423"/>
        <v>301.16147651672361</v>
      </c>
      <c r="BU587">
        <f t="shared" si="424"/>
        <v>288.23210293251032</v>
      </c>
      <c r="BV587">
        <f t="shared" si="425"/>
        <v>-7.4372395807187741E-2</v>
      </c>
      <c r="BW587">
        <f t="shared" si="426"/>
        <v>4.5985728731088997</v>
      </c>
      <c r="BX587">
        <f t="shared" si="427"/>
        <v>45.65174154842893</v>
      </c>
      <c r="BY587">
        <f t="shared" si="428"/>
        <v>24.80356268490354</v>
      </c>
      <c r="BZ587">
        <f t="shared" si="429"/>
        <v>29.67381763458252</v>
      </c>
      <c r="CA587">
        <f t="shared" si="430"/>
        <v>4.1812761834264105</v>
      </c>
      <c r="CB587">
        <f t="shared" si="431"/>
        <v>0.2374776584267827</v>
      </c>
      <c r="CC587">
        <f t="shared" si="432"/>
        <v>2.1000703702360624</v>
      </c>
      <c r="CD587">
        <f t="shared" si="433"/>
        <v>2.0812058131903481</v>
      </c>
      <c r="CE587">
        <f t="shared" si="434"/>
        <v>0.14897096784327388</v>
      </c>
      <c r="CF587">
        <f t="shared" si="435"/>
        <v>6.2089958119172639</v>
      </c>
      <c r="CG587">
        <f t="shared" si="436"/>
        <v>1.4108501648598071</v>
      </c>
      <c r="CH587">
        <f t="shared" si="437"/>
        <v>45.235886163554476</v>
      </c>
      <c r="CI587">
        <f t="shared" si="438"/>
        <v>44.124486026533361</v>
      </c>
      <c r="CJ587">
        <f t="shared" si="439"/>
        <v>-3.0703009407471542E-2</v>
      </c>
      <c r="CK587">
        <f t="shared" si="440"/>
        <v>0</v>
      </c>
      <c r="CL587">
        <f t="shared" si="441"/>
        <v>1531.2330810546875</v>
      </c>
      <c r="CM587">
        <f t="shared" si="442"/>
        <v>0</v>
      </c>
      <c r="CN587" t="e">
        <f t="shared" si="443"/>
        <v>#DIV/0!</v>
      </c>
      <c r="CO587" t="e">
        <f t="shared" si="444"/>
        <v>#DIV/0!</v>
      </c>
      <c r="CP587" t="e">
        <v>#DIV/0!</v>
      </c>
    </row>
    <row r="588" spans="1:94" x14ac:dyDescent="0.3">
      <c r="A588" s="40" t="str">
        <f>VLOOKUP(C588,ListCodeMtrx!A$1:B$91,2,TRUE)</f>
        <v>M88</v>
      </c>
      <c r="B588" s="1">
        <f t="shared" si="445"/>
        <v>100</v>
      </c>
      <c r="C588" s="11">
        <v>88</v>
      </c>
      <c r="D588" s="4" t="s">
        <v>201</v>
      </c>
      <c r="E588" s="5">
        <v>3</v>
      </c>
      <c r="F588" s="5">
        <v>6</v>
      </c>
      <c r="G588">
        <v>103</v>
      </c>
      <c r="H588" s="12">
        <v>41347</v>
      </c>
      <c r="I588">
        <v>1</v>
      </c>
      <c r="J588" s="1">
        <v>43</v>
      </c>
      <c r="K588" s="6">
        <v>0.56074074074074076</v>
      </c>
      <c r="L588" s="1">
        <v>9152</v>
      </c>
      <c r="M588" s="1">
        <v>0</v>
      </c>
      <c r="N588" s="1">
        <v>100</v>
      </c>
      <c r="O588" s="7">
        <f t="shared" si="403"/>
        <v>3.4295216289155528</v>
      </c>
      <c r="P588" s="7">
        <f t="shared" si="404"/>
        <v>0.27855070252195896</v>
      </c>
      <c r="Q588" s="7">
        <f t="shared" si="405"/>
        <v>75.624433347993687</v>
      </c>
      <c r="R588" s="1">
        <v>31.243484497070313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t="e">
        <f t="shared" si="406"/>
        <v>#DIV/0!</v>
      </c>
      <c r="AA588" t="e">
        <f t="shared" si="407"/>
        <v>#DIV/0!</v>
      </c>
      <c r="AB588" t="e">
        <f t="shared" si="408"/>
        <v>#DIV/0!</v>
      </c>
      <c r="AC588" s="1">
        <v>-1</v>
      </c>
      <c r="AD588" s="1">
        <v>0.85</v>
      </c>
      <c r="AE588" s="1">
        <v>0.85</v>
      </c>
      <c r="AF588" s="1">
        <v>10.00989818572998</v>
      </c>
      <c r="AG588">
        <f t="shared" si="409"/>
        <v>0.85</v>
      </c>
      <c r="AH588">
        <f t="shared" si="410"/>
        <v>2.8949988935378429E-3</v>
      </c>
      <c r="AI588" t="e">
        <f t="shared" si="411"/>
        <v>#DIV/0!</v>
      </c>
      <c r="AJ588" t="e">
        <f t="shared" si="412"/>
        <v>#DIV/0!</v>
      </c>
      <c r="AK588" t="e">
        <f t="shared" si="413"/>
        <v>#DIV/0!</v>
      </c>
      <c r="AL588" s="1">
        <v>1729.779296875</v>
      </c>
      <c r="AM588" s="1">
        <v>0.5</v>
      </c>
      <c r="AN588" t="e">
        <f t="shared" si="414"/>
        <v>#DIV/0!</v>
      </c>
      <c r="AO588">
        <f t="shared" si="415"/>
        <v>6.702368526953391</v>
      </c>
      <c r="AP588">
        <f t="shared" si="416"/>
        <v>2.4127676036367709</v>
      </c>
      <c r="AQ588">
        <f t="shared" si="417"/>
        <v>31.243484497070313</v>
      </c>
      <c r="AR588" s="1">
        <v>2</v>
      </c>
      <c r="AS588">
        <f t="shared" si="418"/>
        <v>4.644859790802002</v>
      </c>
      <c r="AT588" s="1">
        <v>1</v>
      </c>
      <c r="AU588">
        <f t="shared" si="419"/>
        <v>9.2897195816040039</v>
      </c>
      <c r="AV588" s="1">
        <v>28.241033554077148</v>
      </c>
      <c r="AW588" s="1">
        <v>26.466970443725586</v>
      </c>
      <c r="AX588" s="1">
        <v>101.62020874023437</v>
      </c>
      <c r="AY588" s="1">
        <v>99.282707214355469</v>
      </c>
      <c r="AZ588" s="1">
        <v>17.717164993286133</v>
      </c>
      <c r="BA588" s="1">
        <v>21.460939407348633</v>
      </c>
      <c r="BB588" s="1">
        <v>46.369754791259766</v>
      </c>
      <c r="BC588" s="1">
        <v>56.168037414550781</v>
      </c>
      <c r="BD588" s="1">
        <v>350.36990356445312</v>
      </c>
      <c r="BE588" s="1">
        <v>1800.0704345703125</v>
      </c>
      <c r="BF588" s="1">
        <v>1941.7398681640625</v>
      </c>
      <c r="BG588" s="1">
        <v>100.72353363037109</v>
      </c>
      <c r="BH588" s="1">
        <v>-0.49580574035644531</v>
      </c>
      <c r="BI588" s="1">
        <v>-0.99317705631256104</v>
      </c>
      <c r="BJ588" s="1">
        <v>0.25</v>
      </c>
      <c r="BK588" s="1">
        <v>-1.355140209197998</v>
      </c>
      <c r="BL588" s="1">
        <v>7.355140209197998</v>
      </c>
      <c r="BM588" s="1">
        <v>1</v>
      </c>
      <c r="BN588" s="1">
        <v>0</v>
      </c>
      <c r="BO588" s="1">
        <v>0.15999999642372131</v>
      </c>
      <c r="BP588" s="1">
        <v>111115</v>
      </c>
      <c r="BQ588">
        <f t="shared" si="420"/>
        <v>1.7518495178222653</v>
      </c>
      <c r="BR588">
        <f t="shared" si="421"/>
        <v>6.7023685269533909E-3</v>
      </c>
      <c r="BS588">
        <f t="shared" si="422"/>
        <v>304.39348449707029</v>
      </c>
      <c r="BT588">
        <f t="shared" si="423"/>
        <v>301.39103355407713</v>
      </c>
      <c r="BU588">
        <f t="shared" si="424"/>
        <v>288.01126309369647</v>
      </c>
      <c r="BV588">
        <f t="shared" si="425"/>
        <v>-0.15983370878439007</v>
      </c>
      <c r="BW588">
        <f t="shared" si="426"/>
        <v>4.574389255772207</v>
      </c>
      <c r="BX588">
        <f t="shared" si="427"/>
        <v>45.415297606208043</v>
      </c>
      <c r="BY588">
        <f t="shared" si="428"/>
        <v>23.95435819885941</v>
      </c>
      <c r="BZ588">
        <f t="shared" si="429"/>
        <v>29.74225902557373</v>
      </c>
      <c r="CA588">
        <f t="shared" si="430"/>
        <v>4.1977816605107874</v>
      </c>
      <c r="CB588">
        <f t="shared" si="431"/>
        <v>0.27044155723535457</v>
      </c>
      <c r="CC588">
        <f t="shared" si="432"/>
        <v>2.1616216521354361</v>
      </c>
      <c r="CD588">
        <f t="shared" si="433"/>
        <v>2.0361600083753513</v>
      </c>
      <c r="CE588">
        <f t="shared" si="434"/>
        <v>0.16973629220039707</v>
      </c>
      <c r="CF588">
        <f t="shared" si="435"/>
        <v>7.6171601556043997</v>
      </c>
      <c r="CG588">
        <f t="shared" si="436"/>
        <v>0.76170801008394551</v>
      </c>
      <c r="CH588">
        <f t="shared" si="437"/>
        <v>47.018788967381695</v>
      </c>
      <c r="CI588">
        <f t="shared" si="438"/>
        <v>98.784322504422533</v>
      </c>
      <c r="CJ588">
        <f t="shared" si="439"/>
        <v>1.6323638168580071E-2</v>
      </c>
      <c r="CK588">
        <f t="shared" si="440"/>
        <v>0</v>
      </c>
      <c r="CL588">
        <f t="shared" si="441"/>
        <v>1530.0598693847655</v>
      </c>
      <c r="CM588">
        <f t="shared" si="442"/>
        <v>0</v>
      </c>
      <c r="CN588" t="e">
        <f t="shared" si="443"/>
        <v>#DIV/0!</v>
      </c>
      <c r="CO588" t="e">
        <f t="shared" si="444"/>
        <v>#DIV/0!</v>
      </c>
      <c r="CP588" s="8" t="e">
        <v>#DIV/0!</v>
      </c>
    </row>
    <row r="589" spans="1:94" x14ac:dyDescent="0.3">
      <c r="A589" s="40" t="str">
        <f>VLOOKUP(C589,ListCodeMtrx!A$1:B$91,2,TRUE)</f>
        <v>M88</v>
      </c>
      <c r="B589" s="1">
        <f t="shared" si="445"/>
        <v>250</v>
      </c>
      <c r="C589" s="11">
        <v>88</v>
      </c>
      <c r="D589" s="4" t="s">
        <v>201</v>
      </c>
      <c r="E589" s="5">
        <v>3</v>
      </c>
      <c r="F589" s="5">
        <v>6</v>
      </c>
      <c r="G589">
        <v>103</v>
      </c>
      <c r="H589" s="12">
        <v>41347</v>
      </c>
      <c r="I589">
        <v>1</v>
      </c>
      <c r="J589" s="1">
        <v>44</v>
      </c>
      <c r="K589" s="6">
        <v>0.56315972222222221</v>
      </c>
      <c r="L589" s="1">
        <v>9361</v>
      </c>
      <c r="M589" s="1">
        <v>0</v>
      </c>
      <c r="N589" s="1">
        <v>250</v>
      </c>
      <c r="O589" s="7">
        <f t="shared" si="403"/>
        <v>16.265169473701924</v>
      </c>
      <c r="P589" s="7">
        <f t="shared" si="404"/>
        <v>0.3033870818364276</v>
      </c>
      <c r="Q589" s="7">
        <f t="shared" si="405"/>
        <v>145.30125609266889</v>
      </c>
      <c r="R589" s="1">
        <v>31.212709426879883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t="e">
        <f t="shared" si="406"/>
        <v>#DIV/0!</v>
      </c>
      <c r="AA589" t="e">
        <f t="shared" si="407"/>
        <v>#DIV/0!</v>
      </c>
      <c r="AB589" t="e">
        <f t="shared" si="408"/>
        <v>#DIV/0!</v>
      </c>
      <c r="AC589" s="1">
        <v>-1</v>
      </c>
      <c r="AD589" s="1">
        <v>0.85</v>
      </c>
      <c r="AE589" s="1">
        <v>0.85</v>
      </c>
      <c r="AF589" s="1">
        <v>10.00989818572998</v>
      </c>
      <c r="AG589">
        <f t="shared" si="409"/>
        <v>0.85</v>
      </c>
      <c r="AH589">
        <f t="shared" si="410"/>
        <v>1.1281716072822764E-2</v>
      </c>
      <c r="AI589" t="e">
        <f t="shared" si="411"/>
        <v>#DIV/0!</v>
      </c>
      <c r="AJ589" t="e">
        <f t="shared" si="412"/>
        <v>#DIV/0!</v>
      </c>
      <c r="AK589" t="e">
        <f t="shared" si="413"/>
        <v>#DIV/0!</v>
      </c>
      <c r="AL589" s="1">
        <v>1729.779296875</v>
      </c>
      <c r="AM589" s="1">
        <v>0.5</v>
      </c>
      <c r="AN589" t="e">
        <f t="shared" si="414"/>
        <v>#DIV/0!</v>
      </c>
      <c r="AO589">
        <f t="shared" si="415"/>
        <v>7.1154403319128248</v>
      </c>
      <c r="AP589">
        <f t="shared" si="416"/>
        <v>2.3572873759795723</v>
      </c>
      <c r="AQ589">
        <f t="shared" si="417"/>
        <v>31.212709426879883</v>
      </c>
      <c r="AR589" s="1">
        <v>2</v>
      </c>
      <c r="AS589">
        <f t="shared" si="418"/>
        <v>4.644859790802002</v>
      </c>
      <c r="AT589" s="1">
        <v>1</v>
      </c>
      <c r="AU589">
        <f t="shared" si="419"/>
        <v>9.2897195816040039</v>
      </c>
      <c r="AV589" s="1">
        <v>28.422161102294922</v>
      </c>
      <c r="AW589" s="1">
        <v>26.646949768066406</v>
      </c>
      <c r="AX589" s="1">
        <v>251.19203186035156</v>
      </c>
      <c r="AY589" s="1">
        <v>240.92840576171875</v>
      </c>
      <c r="AZ589" s="1">
        <v>17.960538864135742</v>
      </c>
      <c r="BA589" s="1">
        <v>21.933313369750977</v>
      </c>
      <c r="BB589" s="1">
        <v>46.511970520019531</v>
      </c>
      <c r="BC589" s="1">
        <v>56.800167083740234</v>
      </c>
      <c r="BD589" s="1">
        <v>350.3533935546875</v>
      </c>
      <c r="BE589" s="1">
        <v>1800.43212890625</v>
      </c>
      <c r="BF589" s="1">
        <v>1925.893310546875</v>
      </c>
      <c r="BG589" s="1">
        <v>100.71873474121094</v>
      </c>
      <c r="BH589" s="1">
        <v>-2.3253650665283203</v>
      </c>
      <c r="BI589" s="1">
        <v>-0.97704660892486572</v>
      </c>
      <c r="BJ589" s="1">
        <v>0.25</v>
      </c>
      <c r="BK589" s="1">
        <v>-1.355140209197998</v>
      </c>
      <c r="BL589" s="1">
        <v>7.355140209197998</v>
      </c>
      <c r="BM589" s="1">
        <v>1</v>
      </c>
      <c r="BN589" s="1">
        <v>0</v>
      </c>
      <c r="BO589" s="1">
        <v>0.15999999642372131</v>
      </c>
      <c r="BP589" s="1">
        <v>111115</v>
      </c>
      <c r="BQ589">
        <f t="shared" si="420"/>
        <v>1.7517669677734375</v>
      </c>
      <c r="BR589">
        <f t="shared" si="421"/>
        <v>7.1154403319128251E-3</v>
      </c>
      <c r="BS589">
        <f t="shared" si="422"/>
        <v>304.36270942687986</v>
      </c>
      <c r="BT589">
        <f t="shared" si="423"/>
        <v>301.5721611022949</v>
      </c>
      <c r="BU589">
        <f t="shared" si="424"/>
        <v>288.06913418615295</v>
      </c>
      <c r="BV589">
        <f t="shared" si="425"/>
        <v>-0.21730205788671245</v>
      </c>
      <c r="BW589">
        <f t="shared" si="426"/>
        <v>4.5663829472633761</v>
      </c>
      <c r="BX589">
        <f t="shared" si="427"/>
        <v>45.33796973320154</v>
      </c>
      <c r="BY589">
        <f t="shared" si="428"/>
        <v>23.404656363450563</v>
      </c>
      <c r="BZ589">
        <f t="shared" si="429"/>
        <v>29.817435264587402</v>
      </c>
      <c r="CA589">
        <f t="shared" si="430"/>
        <v>4.2159767495398945</v>
      </c>
      <c r="CB589">
        <f t="shared" si="431"/>
        <v>0.29379230460164463</v>
      </c>
      <c r="CC589">
        <f t="shared" si="432"/>
        <v>2.2090955712838038</v>
      </c>
      <c r="CD589">
        <f t="shared" si="433"/>
        <v>2.0068811782560907</v>
      </c>
      <c r="CE589">
        <f t="shared" si="434"/>
        <v>0.18445877129474694</v>
      </c>
      <c r="CF589">
        <f t="shared" si="435"/>
        <v>14.634558669962278</v>
      </c>
      <c r="CG589">
        <f t="shared" si="436"/>
        <v>0.60308893687020737</v>
      </c>
      <c r="CH589">
        <f t="shared" si="437"/>
        <v>48.269982151399105</v>
      </c>
      <c r="CI589">
        <f t="shared" si="438"/>
        <v>238.56471990483024</v>
      </c>
      <c r="CJ589">
        <f t="shared" si="439"/>
        <v>3.2910123529509235E-2</v>
      </c>
      <c r="CK589">
        <f t="shared" si="440"/>
        <v>0</v>
      </c>
      <c r="CL589">
        <f t="shared" si="441"/>
        <v>1530.3673095703125</v>
      </c>
      <c r="CM589">
        <f t="shared" si="442"/>
        <v>0</v>
      </c>
      <c r="CN589" t="e">
        <f t="shared" si="443"/>
        <v>#DIV/0!</v>
      </c>
      <c r="CO589" t="e">
        <f t="shared" si="444"/>
        <v>#DIV/0!</v>
      </c>
      <c r="CP589" t="e">
        <v>#DIV/0!</v>
      </c>
    </row>
    <row r="590" spans="1:94" x14ac:dyDescent="0.3">
      <c r="A590" s="40" t="str">
        <f>VLOOKUP(C590,ListCodeMtrx!A$1:B$91,2,TRUE)</f>
        <v>M88</v>
      </c>
      <c r="B590" s="1">
        <f t="shared" si="445"/>
        <v>600</v>
      </c>
      <c r="C590" s="11">
        <v>88</v>
      </c>
      <c r="D590" s="4" t="s">
        <v>201</v>
      </c>
      <c r="E590" s="5">
        <v>3</v>
      </c>
      <c r="F590" s="5">
        <v>6</v>
      </c>
      <c r="G590">
        <v>103</v>
      </c>
      <c r="H590" s="12">
        <v>41347</v>
      </c>
      <c r="I590">
        <v>1</v>
      </c>
      <c r="J590" s="1">
        <v>45</v>
      </c>
      <c r="K590" s="6">
        <v>0.56557870370370367</v>
      </c>
      <c r="L590" s="1">
        <v>9570</v>
      </c>
      <c r="M590" s="1">
        <v>0</v>
      </c>
      <c r="N590" s="1">
        <v>600</v>
      </c>
      <c r="O590" s="7">
        <f t="shared" si="403"/>
        <v>38.761064963377649</v>
      </c>
      <c r="P590" s="7">
        <f t="shared" si="404"/>
        <v>0.26228432726047857</v>
      </c>
      <c r="Q590" s="7">
        <f t="shared" si="405"/>
        <v>315.67466066443109</v>
      </c>
      <c r="R590" s="1">
        <v>31.362443923950195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t="e">
        <f t="shared" si="406"/>
        <v>#DIV/0!</v>
      </c>
      <c r="AA590" t="e">
        <f t="shared" si="407"/>
        <v>#DIV/0!</v>
      </c>
      <c r="AB590" t="e">
        <f t="shared" si="408"/>
        <v>#DIV/0!</v>
      </c>
      <c r="AC590" s="1">
        <v>-1</v>
      </c>
      <c r="AD590" s="1">
        <v>0.85</v>
      </c>
      <c r="AE590" s="1">
        <v>0.85</v>
      </c>
      <c r="AF590" s="1">
        <v>10.00989818572998</v>
      </c>
      <c r="AG590">
        <f t="shared" si="409"/>
        <v>0.85</v>
      </c>
      <c r="AH590">
        <f t="shared" si="410"/>
        <v>2.5979924759168181E-2</v>
      </c>
      <c r="AI590" t="e">
        <f t="shared" si="411"/>
        <v>#DIV/0!</v>
      </c>
      <c r="AJ590" t="e">
        <f t="shared" si="412"/>
        <v>#DIV/0!</v>
      </c>
      <c r="AK590" t="e">
        <f t="shared" si="413"/>
        <v>#DIV/0!</v>
      </c>
      <c r="AL590" s="1">
        <v>1729.779296875</v>
      </c>
      <c r="AM590" s="1">
        <v>0.5</v>
      </c>
      <c r="AN590" t="e">
        <f t="shared" si="414"/>
        <v>#DIV/0!</v>
      </c>
      <c r="AO590">
        <f t="shared" si="415"/>
        <v>6.4225705245819213</v>
      </c>
      <c r="AP590">
        <f t="shared" si="416"/>
        <v>2.450691221518801</v>
      </c>
      <c r="AQ590">
        <f t="shared" si="417"/>
        <v>31.362443923950195</v>
      </c>
      <c r="AR590" s="1">
        <v>2</v>
      </c>
      <c r="AS590">
        <f t="shared" si="418"/>
        <v>4.644859790802002</v>
      </c>
      <c r="AT590" s="1">
        <v>1</v>
      </c>
      <c r="AU590">
        <f t="shared" si="419"/>
        <v>9.2897195816040039</v>
      </c>
      <c r="AV590" s="1">
        <v>28.433174133300781</v>
      </c>
      <c r="AW590" s="1">
        <v>26.668315887451172</v>
      </c>
      <c r="AX590" s="1">
        <v>599.96356201171875</v>
      </c>
      <c r="AY590" s="1">
        <v>575.7275390625</v>
      </c>
      <c r="AZ590" s="1">
        <v>17.807382583618164</v>
      </c>
      <c r="BA590" s="1">
        <v>21.395038604736328</v>
      </c>
      <c r="BB590" s="1">
        <v>46.083271026611328</v>
      </c>
      <c r="BC590" s="1">
        <v>55.36767578125</v>
      </c>
      <c r="BD590" s="1">
        <v>350.37692260742187</v>
      </c>
      <c r="BE590" s="1">
        <v>1800.533447265625</v>
      </c>
      <c r="BF590" s="1">
        <v>1901.4471435546875</v>
      </c>
      <c r="BG590" s="1">
        <v>100.71311950683594</v>
      </c>
      <c r="BH590" s="1">
        <v>-9.3495960235595703</v>
      </c>
      <c r="BI590" s="1">
        <v>-0.86851465702056885</v>
      </c>
      <c r="BJ590" s="1">
        <v>0.25</v>
      </c>
      <c r="BK590" s="1">
        <v>-1.355140209197998</v>
      </c>
      <c r="BL590" s="1">
        <v>7.355140209197998</v>
      </c>
      <c r="BM590" s="1">
        <v>1</v>
      </c>
      <c r="BN590" s="1">
        <v>0</v>
      </c>
      <c r="BO590" s="1">
        <v>0.15999999642372131</v>
      </c>
      <c r="BP590" s="1">
        <v>111115</v>
      </c>
      <c r="BQ590">
        <f t="shared" si="420"/>
        <v>1.7518846130371091</v>
      </c>
      <c r="BR590">
        <f t="shared" si="421"/>
        <v>6.4225705245819211E-3</v>
      </c>
      <c r="BS590">
        <f t="shared" si="422"/>
        <v>304.51244392395017</v>
      </c>
      <c r="BT590">
        <f t="shared" si="423"/>
        <v>301.58317413330076</v>
      </c>
      <c r="BU590">
        <f t="shared" si="424"/>
        <v>288.08534512329061</v>
      </c>
      <c r="BV590">
        <f t="shared" si="425"/>
        <v>-0.11121550562600981</v>
      </c>
      <c r="BW590">
        <f t="shared" si="426"/>
        <v>4.6054523013709794</v>
      </c>
      <c r="BX590">
        <f t="shared" si="427"/>
        <v>45.728424697026519</v>
      </c>
      <c r="BY590">
        <f t="shared" si="428"/>
        <v>24.333386092290191</v>
      </c>
      <c r="BZ590">
        <f t="shared" si="429"/>
        <v>29.897809028625488</v>
      </c>
      <c r="CA590">
        <f t="shared" si="430"/>
        <v>4.2355058028760508</v>
      </c>
      <c r="CB590">
        <f t="shared" si="431"/>
        <v>0.25508237581836907</v>
      </c>
      <c r="CC590">
        <f t="shared" si="432"/>
        <v>2.1547610798521784</v>
      </c>
      <c r="CD590">
        <f t="shared" si="433"/>
        <v>2.0807447230238725</v>
      </c>
      <c r="CE590">
        <f t="shared" si="434"/>
        <v>0.16005826186788155</v>
      </c>
      <c r="CF590">
        <f t="shared" si="435"/>
        <v>31.79257982477673</v>
      </c>
      <c r="CG590">
        <f t="shared" si="436"/>
        <v>0.54830564676212579</v>
      </c>
      <c r="CH590">
        <f t="shared" si="437"/>
        <v>46.451131187606975</v>
      </c>
      <c r="CI590">
        <f t="shared" si="438"/>
        <v>570.09470620453283</v>
      </c>
      <c r="CJ590">
        <f t="shared" si="439"/>
        <v>3.158238962736918E-2</v>
      </c>
      <c r="CK590">
        <f t="shared" si="440"/>
        <v>0</v>
      </c>
      <c r="CL590">
        <f t="shared" si="441"/>
        <v>1530.4534301757812</v>
      </c>
      <c r="CM590">
        <f t="shared" si="442"/>
        <v>0</v>
      </c>
      <c r="CN590" t="e">
        <f t="shared" si="443"/>
        <v>#DIV/0!</v>
      </c>
      <c r="CO590" t="e">
        <f t="shared" si="444"/>
        <v>#DIV/0!</v>
      </c>
      <c r="CP590" t="e">
        <v>#DIV/0!</v>
      </c>
    </row>
    <row r="591" spans="1:94" s="8" customFormat="1" x14ac:dyDescent="0.3">
      <c r="A591" s="40" t="str">
        <f>VLOOKUP(C591,ListCodeMtrx!A$1:B$91,2,TRUE)</f>
        <v>M88</v>
      </c>
      <c r="B591" s="1">
        <f t="shared" si="445"/>
        <v>800</v>
      </c>
      <c r="C591" s="11">
        <v>88</v>
      </c>
      <c r="D591" s="4" t="s">
        <v>201</v>
      </c>
      <c r="E591" s="5">
        <v>3</v>
      </c>
      <c r="F591" s="5">
        <v>6</v>
      </c>
      <c r="G591">
        <v>103</v>
      </c>
      <c r="H591" s="12">
        <v>41347</v>
      </c>
      <c r="I591">
        <v>1</v>
      </c>
      <c r="J591" s="1">
        <v>46</v>
      </c>
      <c r="K591" s="6">
        <v>0.56799768518518512</v>
      </c>
      <c r="L591" s="1">
        <v>9779</v>
      </c>
      <c r="M591" s="1">
        <v>0</v>
      </c>
      <c r="N591" s="1">
        <v>800</v>
      </c>
      <c r="O591" s="7">
        <f t="shared" si="403"/>
        <v>43.408637046879406</v>
      </c>
      <c r="P591" s="7">
        <f t="shared" si="404"/>
        <v>0.19165279588102879</v>
      </c>
      <c r="Q591" s="7">
        <f t="shared" si="405"/>
        <v>380.12877526353094</v>
      </c>
      <c r="R591" s="1">
        <v>31.820087432861328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t="e">
        <f t="shared" si="406"/>
        <v>#DIV/0!</v>
      </c>
      <c r="AA591" t="e">
        <f t="shared" si="407"/>
        <v>#DIV/0!</v>
      </c>
      <c r="AB591" t="e">
        <f t="shared" si="408"/>
        <v>#DIV/0!</v>
      </c>
      <c r="AC591" s="1">
        <v>-1</v>
      </c>
      <c r="AD591" s="1">
        <v>0.85</v>
      </c>
      <c r="AE591" s="1">
        <v>0.85</v>
      </c>
      <c r="AF591" s="1">
        <v>10.00989818572998</v>
      </c>
      <c r="AG591">
        <f t="shared" si="409"/>
        <v>0.85</v>
      </c>
      <c r="AH591">
        <f t="shared" si="410"/>
        <v>2.9018162555713618E-2</v>
      </c>
      <c r="AI591" t="e">
        <f t="shared" si="411"/>
        <v>#DIV/0!</v>
      </c>
      <c r="AJ591" t="e">
        <f t="shared" si="412"/>
        <v>#DIV/0!</v>
      </c>
      <c r="AK591" t="e">
        <f t="shared" si="413"/>
        <v>#DIV/0!</v>
      </c>
      <c r="AL591" s="1">
        <v>1729.779296875</v>
      </c>
      <c r="AM591" s="1">
        <v>0.5</v>
      </c>
      <c r="AN591" t="e">
        <f t="shared" si="414"/>
        <v>#DIV/0!</v>
      </c>
      <c r="AO591">
        <f t="shared" si="415"/>
        <v>5.1710830434258321</v>
      </c>
      <c r="AP591">
        <f t="shared" si="416"/>
        <v>2.6801048781177874</v>
      </c>
      <c r="AQ591">
        <f t="shared" si="417"/>
        <v>31.820087432861328</v>
      </c>
      <c r="AR591" s="1">
        <v>2</v>
      </c>
      <c r="AS591">
        <f t="shared" si="418"/>
        <v>4.644859790802002</v>
      </c>
      <c r="AT591" s="1">
        <v>1</v>
      </c>
      <c r="AU591">
        <f t="shared" si="419"/>
        <v>9.2897195816040039</v>
      </c>
      <c r="AV591" s="1">
        <v>28.467491149902344</v>
      </c>
      <c r="AW591" s="1">
        <v>26.707509994506836</v>
      </c>
      <c r="AX591" s="1">
        <v>801.345703125</v>
      </c>
      <c r="AY591" s="1">
        <v>774.2828369140625</v>
      </c>
      <c r="AZ591" s="1">
        <v>17.42976188659668</v>
      </c>
      <c r="BA591" s="1">
        <v>20.321413040161133</v>
      </c>
      <c r="BB591" s="1">
        <v>45.014759063720703</v>
      </c>
      <c r="BC591" s="1">
        <v>52.482845306396484</v>
      </c>
      <c r="BD591" s="1">
        <v>350.38800048828125</v>
      </c>
      <c r="BE591" s="1">
        <v>1800.4398193359375</v>
      </c>
      <c r="BF591" s="1">
        <v>1880.750244140625</v>
      </c>
      <c r="BG591" s="1">
        <v>100.70992279052734</v>
      </c>
      <c r="BH591" s="1">
        <v>-14.66990852355957</v>
      </c>
      <c r="BI591" s="1">
        <v>-0.7724834680557251</v>
      </c>
      <c r="BJ591" s="1">
        <v>0.5</v>
      </c>
      <c r="BK591" s="1">
        <v>-1.355140209197998</v>
      </c>
      <c r="BL591" s="1">
        <v>7.355140209197998</v>
      </c>
      <c r="BM591" s="1">
        <v>1</v>
      </c>
      <c r="BN591" s="1">
        <v>0</v>
      </c>
      <c r="BO591" s="1">
        <v>0.15999999642372131</v>
      </c>
      <c r="BP591" s="1">
        <v>111115</v>
      </c>
      <c r="BQ591">
        <f t="shared" si="420"/>
        <v>1.751940002441406</v>
      </c>
      <c r="BR591">
        <f t="shared" si="421"/>
        <v>5.1710830434258323E-3</v>
      </c>
      <c r="BS591">
        <f t="shared" si="422"/>
        <v>304.97008743286131</v>
      </c>
      <c r="BT591">
        <f t="shared" si="423"/>
        <v>301.61749114990232</v>
      </c>
      <c r="BU591">
        <f t="shared" si="424"/>
        <v>288.07036465487545</v>
      </c>
      <c r="BV591">
        <f t="shared" si="425"/>
        <v>7.2405289977110793E-2</v>
      </c>
      <c r="BW591">
        <f t="shared" si="426"/>
        <v>4.7266728163868308</v>
      </c>
      <c r="BX591">
        <f t="shared" si="427"/>
        <v>46.933536293321602</v>
      </c>
      <c r="BY591">
        <f t="shared" si="428"/>
        <v>26.612123253160469</v>
      </c>
      <c r="BZ591">
        <f t="shared" si="429"/>
        <v>30.143789291381836</v>
      </c>
      <c r="CA591">
        <f t="shared" si="430"/>
        <v>4.2957643131854981</v>
      </c>
      <c r="CB591">
        <f t="shared" si="431"/>
        <v>0.18777880035520825</v>
      </c>
      <c r="CC591">
        <f t="shared" si="432"/>
        <v>2.0465679382690434</v>
      </c>
      <c r="CD591">
        <f t="shared" si="433"/>
        <v>2.2491963749164547</v>
      </c>
      <c r="CE591">
        <f t="shared" si="434"/>
        <v>0.1177037628612486</v>
      </c>
      <c r="CF591">
        <f t="shared" si="435"/>
        <v>38.282739607247926</v>
      </c>
      <c r="CG591">
        <f t="shared" si="436"/>
        <v>0.49094304708929171</v>
      </c>
      <c r="CH591">
        <f t="shared" si="437"/>
        <v>42.511222316393273</v>
      </c>
      <c r="CI591">
        <f t="shared" si="438"/>
        <v>767.97460990047932</v>
      </c>
      <c r="CJ591">
        <f t="shared" si="439"/>
        <v>2.4028844133149822E-2</v>
      </c>
      <c r="CK591">
        <f t="shared" si="440"/>
        <v>0</v>
      </c>
      <c r="CL591">
        <f t="shared" si="441"/>
        <v>1530.3738464355467</v>
      </c>
      <c r="CM591">
        <f t="shared" si="442"/>
        <v>0</v>
      </c>
      <c r="CN591" t="e">
        <f t="shared" si="443"/>
        <v>#DIV/0!</v>
      </c>
      <c r="CO591" t="e">
        <f t="shared" si="444"/>
        <v>#DIV/0!</v>
      </c>
      <c r="CP591" t="e">
        <v>#DIV/0!</v>
      </c>
    </row>
    <row r="592" spans="1:94" hidden="1" x14ac:dyDescent="0.3">
      <c r="A592" t="str">
        <f>VLOOKUP(C592,ListCodeMtrx!A$1:B$91,2,TRUE)</f>
        <v>M88</v>
      </c>
      <c r="B592" s="1" t="str">
        <f t="shared" si="445"/>
        <v>400b</v>
      </c>
      <c r="C592" s="11">
        <v>88</v>
      </c>
      <c r="D592" s="4" t="s">
        <v>201</v>
      </c>
      <c r="E592" s="5">
        <v>3</v>
      </c>
      <c r="F592" s="5">
        <v>6</v>
      </c>
      <c r="G592">
        <v>103</v>
      </c>
      <c r="H592" s="12">
        <v>41347</v>
      </c>
      <c r="I592">
        <v>1</v>
      </c>
      <c r="J592" s="1">
        <v>47</v>
      </c>
      <c r="K592" s="6">
        <v>0.56982638888888892</v>
      </c>
      <c r="L592" s="1">
        <v>9937</v>
      </c>
      <c r="M592" s="1">
        <v>0</v>
      </c>
      <c r="N592" s="1" t="s">
        <v>178</v>
      </c>
      <c r="O592">
        <f t="shared" si="403"/>
        <v>21.626896890967505</v>
      </c>
      <c r="P592">
        <f t="shared" si="404"/>
        <v>0.20016528006377804</v>
      </c>
      <c r="Q592">
        <f t="shared" si="405"/>
        <v>196.24295198624935</v>
      </c>
      <c r="R592" s="1">
        <v>31.907930374145508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t="e">
        <f t="shared" si="406"/>
        <v>#DIV/0!</v>
      </c>
      <c r="AA592" t="e">
        <f t="shared" si="407"/>
        <v>#DIV/0!</v>
      </c>
      <c r="AB592" t="e">
        <f t="shared" si="408"/>
        <v>#DIV/0!</v>
      </c>
      <c r="AC592" s="1">
        <v>-1</v>
      </c>
      <c r="AD592" s="1">
        <v>0.85</v>
      </c>
      <c r="AE592" s="1">
        <v>0.85</v>
      </c>
      <c r="AF592" s="1">
        <v>10.00989818572998</v>
      </c>
      <c r="AG592">
        <f t="shared" si="409"/>
        <v>0.85</v>
      </c>
      <c r="AH592">
        <f t="shared" si="410"/>
        <v>1.4792033580394198E-2</v>
      </c>
      <c r="AI592" t="e">
        <f t="shared" si="411"/>
        <v>#DIV/0!</v>
      </c>
      <c r="AJ592" t="e">
        <f t="shared" si="412"/>
        <v>#DIV/0!</v>
      </c>
      <c r="AK592" t="e">
        <f t="shared" si="413"/>
        <v>#DIV/0!</v>
      </c>
      <c r="AL592" s="1">
        <v>1729.779296875</v>
      </c>
      <c r="AM592" s="1">
        <v>0.5</v>
      </c>
      <c r="AN592" t="e">
        <f t="shared" si="414"/>
        <v>#DIV/0!</v>
      </c>
      <c r="AO592">
        <f t="shared" si="415"/>
        <v>5.4842819363030193</v>
      </c>
      <c r="AP592">
        <f t="shared" si="416"/>
        <v>2.7238482114483817</v>
      </c>
      <c r="AQ592">
        <f t="shared" si="417"/>
        <v>31.907930374145508</v>
      </c>
      <c r="AR592" s="1">
        <v>2</v>
      </c>
      <c r="AS592">
        <f t="shared" si="418"/>
        <v>4.644859790802002</v>
      </c>
      <c r="AT592" s="1">
        <v>1</v>
      </c>
      <c r="AU592">
        <f t="shared" si="419"/>
        <v>9.2897195816040039</v>
      </c>
      <c r="AV592" s="1">
        <v>28.561273574829102</v>
      </c>
      <c r="AW592" s="1">
        <v>26.798633575439453</v>
      </c>
      <c r="AX592" s="1">
        <v>398.83737182617187</v>
      </c>
      <c r="AY592" s="1">
        <v>385.28640747070312</v>
      </c>
      <c r="AZ592" s="1">
        <v>17.054443359375</v>
      </c>
      <c r="BA592" s="1">
        <v>20.121931076049805</v>
      </c>
      <c r="BB592" s="1">
        <v>43.8046875</v>
      </c>
      <c r="BC592" s="1">
        <v>51.683589935302734</v>
      </c>
      <c r="BD592" s="1">
        <v>350.37973022460937</v>
      </c>
      <c r="BE592" s="1">
        <v>1799.609130859375</v>
      </c>
      <c r="BF592" s="1">
        <v>1864.1376953125</v>
      </c>
      <c r="BG592" s="1">
        <v>100.70641326904297</v>
      </c>
      <c r="BH592" s="1">
        <v>-4.7578907012939453</v>
      </c>
      <c r="BI592" s="1">
        <v>-0.8343578577041626</v>
      </c>
      <c r="BJ592" s="1">
        <v>0.5</v>
      </c>
      <c r="BK592" s="1">
        <v>-1.355140209197998</v>
      </c>
      <c r="BL592" s="1">
        <v>7.355140209197998</v>
      </c>
      <c r="BM592" s="1">
        <v>1</v>
      </c>
      <c r="BN592" s="1">
        <v>0</v>
      </c>
      <c r="BO592" s="1">
        <v>0.15999999642372131</v>
      </c>
      <c r="BP592" s="1">
        <v>111115</v>
      </c>
      <c r="BQ592">
        <f t="shared" si="420"/>
        <v>1.7518986511230468</v>
      </c>
      <c r="BR592">
        <f t="shared" si="421"/>
        <v>5.4842819363030192E-3</v>
      </c>
      <c r="BS592">
        <f t="shared" si="422"/>
        <v>305.05793037414549</v>
      </c>
      <c r="BT592">
        <f t="shared" si="423"/>
        <v>301.71127357482908</v>
      </c>
      <c r="BU592">
        <f t="shared" si="424"/>
        <v>287.93745450159622</v>
      </c>
      <c r="BV592">
        <f t="shared" si="425"/>
        <v>2.1328666300582118E-2</v>
      </c>
      <c r="BW592">
        <f t="shared" si="426"/>
        <v>4.7502557181642517</v>
      </c>
      <c r="BX592">
        <f t="shared" si="427"/>
        <v>47.169346657930021</v>
      </c>
      <c r="BY592">
        <f t="shared" si="428"/>
        <v>27.047415581880216</v>
      </c>
      <c r="BZ592">
        <f t="shared" si="429"/>
        <v>30.234601974487305</v>
      </c>
      <c r="CA592">
        <f t="shared" si="430"/>
        <v>4.3181990275370232</v>
      </c>
      <c r="CB592">
        <f t="shared" si="431"/>
        <v>0.19594329634879654</v>
      </c>
      <c r="CC592">
        <f t="shared" si="432"/>
        <v>2.02640750671587</v>
      </c>
      <c r="CD592">
        <f t="shared" si="433"/>
        <v>2.2917915208211532</v>
      </c>
      <c r="CE592">
        <f t="shared" si="434"/>
        <v>0.12283700756637389</v>
      </c>
      <c r="CF592">
        <f t="shared" si="435"/>
        <v>19.762923823864185</v>
      </c>
      <c r="CG592">
        <f t="shared" si="436"/>
        <v>0.50934304502079153</v>
      </c>
      <c r="CH592">
        <f t="shared" si="437"/>
        <v>41.914041061136999</v>
      </c>
      <c r="CI592">
        <f t="shared" si="438"/>
        <v>382.14354502514317</v>
      </c>
      <c r="CJ592">
        <f t="shared" si="439"/>
        <v>2.3720684442107919E-2</v>
      </c>
      <c r="CK592">
        <f t="shared" si="440"/>
        <v>0</v>
      </c>
      <c r="CL592">
        <f t="shared" si="441"/>
        <v>1529.6677612304686</v>
      </c>
      <c r="CM592">
        <f t="shared" si="442"/>
        <v>0</v>
      </c>
      <c r="CN592" t="e">
        <f t="shared" si="443"/>
        <v>#DIV/0!</v>
      </c>
      <c r="CO592" t="e">
        <f t="shared" si="444"/>
        <v>#DIV/0!</v>
      </c>
      <c r="CP592" t="e">
        <v>#DIV/0!</v>
      </c>
    </row>
    <row r="593" spans="1:94" hidden="1" x14ac:dyDescent="0.3">
      <c r="A593" t="str">
        <f>VLOOKUP(C593,ListCodeMtrx!A$1:B$91,2,TRUE)</f>
        <v>M88</v>
      </c>
      <c r="B593" s="1" t="str">
        <f t="shared" si="445"/>
        <v>400F</v>
      </c>
      <c r="C593" s="8">
        <v>88</v>
      </c>
      <c r="D593" s="4" t="s">
        <v>201</v>
      </c>
      <c r="E593" s="5">
        <v>3</v>
      </c>
      <c r="F593" s="5">
        <v>6</v>
      </c>
      <c r="G593">
        <v>103</v>
      </c>
      <c r="H593" s="13">
        <v>41347</v>
      </c>
      <c r="I593" s="8">
        <v>1</v>
      </c>
      <c r="J593" s="9">
        <v>48</v>
      </c>
      <c r="K593" s="6">
        <v>0.56997685185185176</v>
      </c>
      <c r="L593" s="9">
        <v>9940.5</v>
      </c>
      <c r="M593" s="9">
        <v>0</v>
      </c>
      <c r="N593" s="1" t="s">
        <v>179</v>
      </c>
      <c r="O593" s="7">
        <f t="shared" si="403"/>
        <v>21.062543285035247</v>
      </c>
      <c r="P593" s="7">
        <f t="shared" si="404"/>
        <v>0.2020885036146664</v>
      </c>
      <c r="Q593" s="7">
        <f t="shared" si="405"/>
        <v>202.31295207389283</v>
      </c>
      <c r="R593" s="9">
        <v>31.853090286254883</v>
      </c>
      <c r="S593" s="9">
        <v>6</v>
      </c>
      <c r="T593" s="9">
        <v>6</v>
      </c>
      <c r="U593" s="9">
        <v>0</v>
      </c>
      <c r="V593" s="9">
        <v>0</v>
      </c>
      <c r="W593" s="9">
        <v>250.955322265625</v>
      </c>
      <c r="X593" s="9">
        <v>518.86993408203125</v>
      </c>
      <c r="Y593" s="9">
        <v>354.076416015625</v>
      </c>
      <c r="Z593" s="8" t="e">
        <f t="shared" si="406"/>
        <v>#DIV/0!</v>
      </c>
      <c r="AA593" s="8">
        <f t="shared" si="407"/>
        <v>0.51634252481865717</v>
      </c>
      <c r="AB593" s="8">
        <f t="shared" si="408"/>
        <v>0.31760082294603154</v>
      </c>
      <c r="AC593" s="9">
        <v>-1</v>
      </c>
      <c r="AD593" s="9">
        <v>0.85</v>
      </c>
      <c r="AE593" s="9">
        <v>0.85</v>
      </c>
      <c r="AF593" s="9">
        <v>9.9528074264526367</v>
      </c>
      <c r="AG593" s="8">
        <f t="shared" si="409"/>
        <v>0.85</v>
      </c>
      <c r="AH593" s="8">
        <f t="shared" si="410"/>
        <v>1.5024851366898646E-2</v>
      </c>
      <c r="AI593" s="8">
        <f t="shared" si="411"/>
        <v>0.61509716453738716</v>
      </c>
      <c r="AJ593" s="8">
        <f t="shared" si="412"/>
        <v>2.067578919616738</v>
      </c>
      <c r="AK593" s="8">
        <f t="shared" si="413"/>
        <v>-1</v>
      </c>
      <c r="AL593" s="9">
        <v>1727.533447265625</v>
      </c>
      <c r="AM593" s="9">
        <v>0.5</v>
      </c>
      <c r="AN593" s="8">
        <f t="shared" si="414"/>
        <v>233.18306892030185</v>
      </c>
      <c r="AO593" s="8">
        <f t="shared" si="415"/>
        <v>5.5056603587432171</v>
      </c>
      <c r="AP593" s="8">
        <f t="shared" si="416"/>
        <v>2.7091717916740103</v>
      </c>
      <c r="AQ593" s="8">
        <f t="shared" si="417"/>
        <v>31.853090286254883</v>
      </c>
      <c r="AR593" s="9">
        <v>2</v>
      </c>
      <c r="AS593" s="8">
        <f t="shared" si="418"/>
        <v>4.644859790802002</v>
      </c>
      <c r="AT593" s="9">
        <v>1</v>
      </c>
      <c r="AU593" s="8">
        <f t="shared" si="419"/>
        <v>9.2897195816040039</v>
      </c>
      <c r="AV593" s="9">
        <v>28.557867050170898</v>
      </c>
      <c r="AW593" s="9">
        <v>26.795734405517578</v>
      </c>
      <c r="AX593" s="9">
        <v>398.45535278320312</v>
      </c>
      <c r="AY593" s="9">
        <v>385.22198486328125</v>
      </c>
      <c r="AZ593" s="9">
        <v>17.042081832885742</v>
      </c>
      <c r="BA593" s="9">
        <v>20.121538162231445</v>
      </c>
      <c r="BB593" s="9">
        <v>43.78118896484375</v>
      </c>
      <c r="BC593" s="9">
        <v>51.692329406738281</v>
      </c>
      <c r="BD593" s="9">
        <v>350.37860107421875</v>
      </c>
      <c r="BE593" s="9">
        <v>1727.533447265625</v>
      </c>
      <c r="BF593" s="9">
        <v>1863.4400634765625</v>
      </c>
      <c r="BG593" s="9">
        <v>100.70548248291016</v>
      </c>
      <c r="BH593" s="9">
        <v>-4.7578907012939453</v>
      </c>
      <c r="BI593" s="9">
        <v>-0.8343578577041626</v>
      </c>
      <c r="BJ593" s="9">
        <v>0.25</v>
      </c>
      <c r="BK593" s="9">
        <v>-1.355140209197998</v>
      </c>
      <c r="BL593" s="9">
        <v>7.355140209197998</v>
      </c>
      <c r="BM593" s="9">
        <v>1</v>
      </c>
      <c r="BN593" s="9">
        <v>0</v>
      </c>
      <c r="BO593" s="9">
        <v>0.15999999642372131</v>
      </c>
      <c r="BP593" s="9">
        <v>111115</v>
      </c>
      <c r="BQ593" s="8">
        <f t="shared" si="420"/>
        <v>1.7518930053710937</v>
      </c>
      <c r="BR593" s="8">
        <f t="shared" si="421"/>
        <v>5.5056603587432173E-3</v>
      </c>
      <c r="BS593" s="8">
        <f t="shared" si="422"/>
        <v>305.00309028625486</v>
      </c>
      <c r="BT593" s="8">
        <f t="shared" si="423"/>
        <v>301.70786705017088</v>
      </c>
      <c r="BU593" s="8">
        <f t="shared" si="424"/>
        <v>276.40534538435895</v>
      </c>
      <c r="BV593" s="8">
        <f t="shared" si="425"/>
        <v>-2.2162661753535977E-2</v>
      </c>
      <c r="BW593" s="8">
        <f t="shared" si="426"/>
        <v>4.7355210005998174</v>
      </c>
      <c r="BX593" s="8">
        <f t="shared" si="427"/>
        <v>47.023467678668254</v>
      </c>
      <c r="BY593" s="8">
        <f t="shared" si="428"/>
        <v>26.901929516436809</v>
      </c>
      <c r="BZ593" s="8">
        <f t="shared" si="429"/>
        <v>30.205478668212891</v>
      </c>
      <c r="CA593" s="8">
        <f t="shared" si="430"/>
        <v>4.310993199204284</v>
      </c>
      <c r="CB593" s="8">
        <f t="shared" si="431"/>
        <v>0.19778587097328232</v>
      </c>
      <c r="CC593" s="8">
        <f t="shared" si="432"/>
        <v>2.0263492089258071</v>
      </c>
      <c r="CD593" s="8">
        <f t="shared" si="433"/>
        <v>2.284643990278477</v>
      </c>
      <c r="CE593" s="8">
        <f t="shared" si="434"/>
        <v>0.12399566519487319</v>
      </c>
      <c r="CF593" s="8">
        <f t="shared" si="435"/>
        <v>20.374023451143259</v>
      </c>
      <c r="CG593" s="8">
        <f t="shared" si="436"/>
        <v>0.52518537368965457</v>
      </c>
      <c r="CH593" s="8">
        <f t="shared" si="437"/>
        <v>42.063379876298498</v>
      </c>
      <c r="CI593" s="8">
        <f t="shared" si="438"/>
        <v>382.16113537422831</v>
      </c>
      <c r="CJ593" s="8">
        <f t="shared" si="439"/>
        <v>2.3182937178890431E-2</v>
      </c>
      <c r="CK593" s="8">
        <f t="shared" si="440"/>
        <v>0</v>
      </c>
      <c r="CL593" s="8">
        <f t="shared" si="441"/>
        <v>1468.4034301757813</v>
      </c>
      <c r="CM593" s="8">
        <f t="shared" si="442"/>
        <v>267.91461181640625</v>
      </c>
      <c r="CN593" s="8">
        <f t="shared" si="443"/>
        <v>0.31760082294603154</v>
      </c>
      <c r="CO593" s="8" t="e">
        <f t="shared" si="444"/>
        <v>#DIV/0!</v>
      </c>
      <c r="CP593" t="e">
        <v>#DIV/0!</v>
      </c>
    </row>
    <row r="594" spans="1:94" hidden="1" x14ac:dyDescent="0.3">
      <c r="A594" t="str">
        <f>VLOOKUP(C594,ListCodeMtrx!A$1:B$91,2,TRUE)</f>
        <v>M90</v>
      </c>
      <c r="B594" s="1" t="str">
        <f t="shared" si="445"/>
        <v>400a</v>
      </c>
      <c r="C594" s="11">
        <v>90</v>
      </c>
      <c r="D594" s="4" t="s">
        <v>213</v>
      </c>
      <c r="E594" s="5">
        <v>3</v>
      </c>
      <c r="F594" s="5">
        <v>6</v>
      </c>
      <c r="G594">
        <v>103</v>
      </c>
      <c r="H594" s="12">
        <v>41347</v>
      </c>
      <c r="I594">
        <v>1</v>
      </c>
      <c r="J594" s="1">
        <v>33</v>
      </c>
      <c r="K594" s="6">
        <v>0.53771990740740738</v>
      </c>
      <c r="L594" s="1">
        <v>7163.5</v>
      </c>
      <c r="M594" s="1">
        <v>0</v>
      </c>
      <c r="N594" s="1" t="s">
        <v>177</v>
      </c>
      <c r="O594">
        <f t="shared" si="403"/>
        <v>11.005727508438424</v>
      </c>
      <c r="P594">
        <f t="shared" si="404"/>
        <v>0.14236008925022883</v>
      </c>
      <c r="Q594">
        <f t="shared" si="405"/>
        <v>255.5100709760853</v>
      </c>
      <c r="R594" s="1">
        <v>31.435531616210938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t="e">
        <f t="shared" si="406"/>
        <v>#DIV/0!</v>
      </c>
      <c r="AA594" t="e">
        <f t="shared" si="407"/>
        <v>#DIV/0!</v>
      </c>
      <c r="AB594" t="e">
        <f t="shared" si="408"/>
        <v>#DIV/0!</v>
      </c>
      <c r="AC594" s="1">
        <v>-1</v>
      </c>
      <c r="AD594" s="1">
        <v>0.85</v>
      </c>
      <c r="AE594" s="1">
        <v>0.85</v>
      </c>
      <c r="AF594" s="1">
        <v>10.033648490905762</v>
      </c>
      <c r="AG594">
        <f t="shared" si="409"/>
        <v>0.85</v>
      </c>
      <c r="AH594">
        <f t="shared" si="410"/>
        <v>7.844780887896986E-3</v>
      </c>
      <c r="AI594" t="e">
        <f t="shared" si="411"/>
        <v>#DIV/0!</v>
      </c>
      <c r="AJ594" t="e">
        <f t="shared" si="412"/>
        <v>#DIV/0!</v>
      </c>
      <c r="AK594" t="e">
        <f t="shared" si="413"/>
        <v>#DIV/0!</v>
      </c>
      <c r="AL594" s="1">
        <v>1732.14208984375</v>
      </c>
      <c r="AM594" s="1">
        <v>0.5</v>
      </c>
      <c r="AN594" t="e">
        <f t="shared" si="414"/>
        <v>#DIV/0!</v>
      </c>
      <c r="AO594">
        <f t="shared" si="415"/>
        <v>3.4059057022091981</v>
      </c>
      <c r="AP594">
        <f t="shared" si="416"/>
        <v>2.3636983190169754</v>
      </c>
      <c r="AQ594">
        <f t="shared" si="417"/>
        <v>31.435531616210938</v>
      </c>
      <c r="AR594" s="1">
        <v>2</v>
      </c>
      <c r="AS594">
        <f t="shared" si="418"/>
        <v>4.644859790802002</v>
      </c>
      <c r="AT594" s="1">
        <v>1</v>
      </c>
      <c r="AU594">
        <f t="shared" si="419"/>
        <v>9.2897195816040039</v>
      </c>
      <c r="AV594" s="1">
        <v>27.365329742431641</v>
      </c>
      <c r="AW594" s="1">
        <v>25.622852325439453</v>
      </c>
      <c r="AX594" s="1">
        <v>400.45751953125</v>
      </c>
      <c r="AY594" s="1">
        <v>393.4107666015625</v>
      </c>
      <c r="AZ594" s="1">
        <v>20.540678024291992</v>
      </c>
      <c r="BA594" s="1">
        <v>22.441102981567383</v>
      </c>
      <c r="BB594" s="1">
        <v>56.594047546386719</v>
      </c>
      <c r="BC594" s="1">
        <v>61.830131530761719</v>
      </c>
      <c r="BD594" s="1">
        <v>350.39251708984375</v>
      </c>
      <c r="BE594" s="1">
        <v>1800.4818115234375</v>
      </c>
      <c r="BF594" s="1">
        <v>2311.32080078125</v>
      </c>
      <c r="BG594" s="1">
        <v>100.74949645996094</v>
      </c>
      <c r="BH594" s="1">
        <v>-5.2031764984130859</v>
      </c>
      <c r="BI594" s="1">
        <v>-0.95201075077056885</v>
      </c>
      <c r="BJ594" s="1">
        <v>0.5</v>
      </c>
      <c r="BK594" s="1">
        <v>-1.355140209197998</v>
      </c>
      <c r="BL594" s="1">
        <v>7.355140209197998</v>
      </c>
      <c r="BM594" s="1">
        <v>1</v>
      </c>
      <c r="BN594" s="1">
        <v>0</v>
      </c>
      <c r="BO594" s="1">
        <v>0.15999999642372131</v>
      </c>
      <c r="BP594" s="1">
        <v>111115</v>
      </c>
      <c r="BQ594">
        <f t="shared" si="420"/>
        <v>1.7519625854492187</v>
      </c>
      <c r="BR594">
        <f t="shared" si="421"/>
        <v>3.4059057022091982E-3</v>
      </c>
      <c r="BS594">
        <f t="shared" si="422"/>
        <v>304.58553161621091</v>
      </c>
      <c r="BT594">
        <f t="shared" si="423"/>
        <v>300.51532974243162</v>
      </c>
      <c r="BU594">
        <f t="shared" si="424"/>
        <v>288.07708340472527</v>
      </c>
      <c r="BV594">
        <f t="shared" si="425"/>
        <v>0.32796150762176357</v>
      </c>
      <c r="BW594">
        <f t="shared" si="426"/>
        <v>4.6246281444160173</v>
      </c>
      <c r="BX594">
        <f t="shared" si="427"/>
        <v>45.90224573731642</v>
      </c>
      <c r="BY594">
        <f t="shared" si="428"/>
        <v>23.461142755749037</v>
      </c>
      <c r="BZ594">
        <f t="shared" si="429"/>
        <v>29.400430679321289</v>
      </c>
      <c r="CA594">
        <f t="shared" si="430"/>
        <v>4.1159085263818467</v>
      </c>
      <c r="CB594">
        <f t="shared" si="431"/>
        <v>0.14021142260209207</v>
      </c>
      <c r="CC594">
        <f t="shared" si="432"/>
        <v>2.260929825399042</v>
      </c>
      <c r="CD594">
        <f t="shared" si="433"/>
        <v>1.8549787009828047</v>
      </c>
      <c r="CE594">
        <f t="shared" si="434"/>
        <v>8.7822683156175405E-2</v>
      </c>
      <c r="CF594">
        <f t="shared" si="435"/>
        <v>25.742510991289475</v>
      </c>
      <c r="CG594">
        <f t="shared" si="436"/>
        <v>0.64947401715332342</v>
      </c>
      <c r="CH594">
        <f t="shared" si="437"/>
        <v>47.879276642344806</v>
      </c>
      <c r="CI594">
        <f t="shared" si="438"/>
        <v>391.81139301381569</v>
      </c>
      <c r="CJ594">
        <f t="shared" si="439"/>
        <v>1.3448977784273026E-2</v>
      </c>
      <c r="CK594">
        <f t="shared" si="440"/>
        <v>0</v>
      </c>
      <c r="CL594">
        <f t="shared" si="441"/>
        <v>1530.4095397949218</v>
      </c>
      <c r="CM594">
        <f t="shared" si="442"/>
        <v>0</v>
      </c>
      <c r="CN594" t="e">
        <f t="shared" si="443"/>
        <v>#DIV/0!</v>
      </c>
      <c r="CO594" t="e">
        <f t="shared" si="444"/>
        <v>#DIV/0!</v>
      </c>
      <c r="CP594" t="e">
        <v>#DIV/0!</v>
      </c>
    </row>
    <row r="595" spans="1:94" x14ac:dyDescent="0.3">
      <c r="A595" s="40" t="str">
        <f>VLOOKUP(C595,ListCodeMtrx!A$1:B$91,2,TRUE)</f>
        <v>M90</v>
      </c>
      <c r="B595" s="1">
        <f t="shared" si="445"/>
        <v>50</v>
      </c>
      <c r="C595" s="11">
        <v>90</v>
      </c>
      <c r="D595" s="4" t="s">
        <v>213</v>
      </c>
      <c r="E595" s="5">
        <v>3</v>
      </c>
      <c r="F595" s="5">
        <v>6</v>
      </c>
      <c r="G595">
        <v>103</v>
      </c>
      <c r="H595" s="12">
        <v>41347</v>
      </c>
      <c r="I595">
        <v>1</v>
      </c>
      <c r="J595" s="1">
        <v>34</v>
      </c>
      <c r="K595" s="6">
        <v>0.53967592592592595</v>
      </c>
      <c r="L595" s="1">
        <v>7332.5</v>
      </c>
      <c r="M595" s="1">
        <v>0</v>
      </c>
      <c r="N595" s="1">
        <v>50</v>
      </c>
      <c r="O595" s="7">
        <f t="shared" si="403"/>
        <v>-2.8619213551009342</v>
      </c>
      <c r="P595" s="7">
        <f t="shared" si="404"/>
        <v>0.12863335036461787</v>
      </c>
      <c r="Q595" s="7">
        <f t="shared" si="405"/>
        <v>78.5489674288213</v>
      </c>
      <c r="R595" s="1">
        <v>31.576627731323242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t="e">
        <f t="shared" si="406"/>
        <v>#DIV/0!</v>
      </c>
      <c r="AA595" t="e">
        <f t="shared" si="407"/>
        <v>#DIV/0!</v>
      </c>
      <c r="AB595" t="e">
        <f t="shared" si="408"/>
        <v>#DIV/0!</v>
      </c>
      <c r="AC595" s="1">
        <v>-1</v>
      </c>
      <c r="AD595" s="1">
        <v>0.85</v>
      </c>
      <c r="AE595" s="1">
        <v>0.85</v>
      </c>
      <c r="AF595" s="1">
        <v>10.033648490905762</v>
      </c>
      <c r="AG595">
        <f t="shared" si="409"/>
        <v>0.85</v>
      </c>
      <c r="AH595">
        <f t="shared" si="410"/>
        <v>-1.2167297516613915E-3</v>
      </c>
      <c r="AI595" t="e">
        <f t="shared" si="411"/>
        <v>#DIV/0!</v>
      </c>
      <c r="AJ595" t="e">
        <f t="shared" si="412"/>
        <v>#DIV/0!</v>
      </c>
      <c r="AK595" t="e">
        <f t="shared" si="413"/>
        <v>#DIV/0!</v>
      </c>
      <c r="AL595" s="1">
        <v>1732.14208984375</v>
      </c>
      <c r="AM595" s="1">
        <v>0.5</v>
      </c>
      <c r="AN595" t="e">
        <f t="shared" si="414"/>
        <v>#DIV/0!</v>
      </c>
      <c r="AO595">
        <f t="shared" si="415"/>
        <v>3.1753478411836036</v>
      </c>
      <c r="AP595">
        <f t="shared" si="416"/>
        <v>2.4352501733425838</v>
      </c>
      <c r="AQ595">
        <f t="shared" si="417"/>
        <v>31.576627731323242</v>
      </c>
      <c r="AR595" s="1">
        <v>2</v>
      </c>
      <c r="AS595">
        <f t="shared" si="418"/>
        <v>4.644859790802002</v>
      </c>
      <c r="AT595" s="1">
        <v>1</v>
      </c>
      <c r="AU595">
        <f t="shared" si="419"/>
        <v>9.2897195816040039</v>
      </c>
      <c r="AV595" s="1">
        <v>27.397605895996094</v>
      </c>
      <c r="AW595" s="1">
        <v>25.643327713012695</v>
      </c>
      <c r="AX595" s="1">
        <v>43.446102142333984</v>
      </c>
      <c r="AY595" s="1">
        <v>44.997783660888672</v>
      </c>
      <c r="AZ595" s="1">
        <v>20.328401565551758</v>
      </c>
      <c r="BA595" s="1">
        <v>22.100439071655273</v>
      </c>
      <c r="BB595" s="1">
        <v>55.903045654296875</v>
      </c>
      <c r="BC595" s="1">
        <v>60.776142120361328</v>
      </c>
      <c r="BD595" s="1">
        <v>350.46337890625</v>
      </c>
      <c r="BE595" s="1">
        <v>1800.3140869140625</v>
      </c>
      <c r="BF595" s="1">
        <v>2294.267578125</v>
      </c>
      <c r="BG595" s="1">
        <v>100.74884796142578</v>
      </c>
      <c r="BH595" s="1">
        <v>0.10155296325683594</v>
      </c>
      <c r="BI595" s="1">
        <v>-1.0331684350967407</v>
      </c>
      <c r="BJ595" s="1">
        <v>0.25</v>
      </c>
      <c r="BK595" s="1">
        <v>-1.355140209197998</v>
      </c>
      <c r="BL595" s="1">
        <v>7.355140209197998</v>
      </c>
      <c r="BM595" s="1">
        <v>1</v>
      </c>
      <c r="BN595" s="1">
        <v>0</v>
      </c>
      <c r="BO595" s="1">
        <v>0.15999999642372131</v>
      </c>
      <c r="BP595" s="1">
        <v>111135</v>
      </c>
      <c r="BQ595">
        <f t="shared" si="420"/>
        <v>1.7523168945312499</v>
      </c>
      <c r="BR595">
        <f t="shared" si="421"/>
        <v>3.1753478411836035E-3</v>
      </c>
      <c r="BS595">
        <f t="shared" si="422"/>
        <v>304.72662773132322</v>
      </c>
      <c r="BT595">
        <f t="shared" si="423"/>
        <v>300.54760589599607</v>
      </c>
      <c r="BU595">
        <f t="shared" si="424"/>
        <v>288.0502474678251</v>
      </c>
      <c r="BV595">
        <f t="shared" si="425"/>
        <v>0.36025419881280479</v>
      </c>
      <c r="BW595">
        <f t="shared" si="426"/>
        <v>4.6618439492535346</v>
      </c>
      <c r="BX595">
        <f t="shared" si="427"/>
        <v>46.271933065065298</v>
      </c>
      <c r="BY595">
        <f t="shared" si="428"/>
        <v>24.171493993410024</v>
      </c>
      <c r="BZ595">
        <f t="shared" si="429"/>
        <v>29.487116813659668</v>
      </c>
      <c r="CA595">
        <f t="shared" si="430"/>
        <v>4.136538302811128</v>
      </c>
      <c r="CB595">
        <f t="shared" si="431"/>
        <v>0.12687651040060857</v>
      </c>
      <c r="CC595">
        <f t="shared" si="432"/>
        <v>2.2265937759109509</v>
      </c>
      <c r="CD595">
        <f t="shared" si="433"/>
        <v>1.9099445269001771</v>
      </c>
      <c r="CE595">
        <f t="shared" si="434"/>
        <v>7.9453810597581082E-2</v>
      </c>
      <c r="CF595">
        <f t="shared" si="435"/>
        <v>7.9137179770133024</v>
      </c>
      <c r="CG595">
        <f t="shared" si="436"/>
        <v>1.7456185847014229</v>
      </c>
      <c r="CH595">
        <f t="shared" si="437"/>
        <v>46.651761716709018</v>
      </c>
      <c r="CI595">
        <f t="shared" si="438"/>
        <v>45.41368360226442</v>
      </c>
      <c r="CJ595">
        <f t="shared" si="439"/>
        <v>-2.9399437024190764E-2</v>
      </c>
      <c r="CK595">
        <f t="shared" si="440"/>
        <v>0</v>
      </c>
      <c r="CL595">
        <f t="shared" si="441"/>
        <v>1530.266973876953</v>
      </c>
      <c r="CM595">
        <f t="shared" si="442"/>
        <v>0</v>
      </c>
      <c r="CN595" t="e">
        <f t="shared" si="443"/>
        <v>#DIV/0!</v>
      </c>
      <c r="CO595" t="e">
        <f t="shared" si="444"/>
        <v>#DIV/0!</v>
      </c>
      <c r="CP595" s="8" t="e">
        <v>#DIV/0!</v>
      </c>
    </row>
    <row r="596" spans="1:94" x14ac:dyDescent="0.3">
      <c r="A596" s="40" t="str">
        <f>VLOOKUP(C596,ListCodeMtrx!A$1:B$91,2,TRUE)</f>
        <v>M90</v>
      </c>
      <c r="B596" s="1">
        <f t="shared" si="445"/>
        <v>100</v>
      </c>
      <c r="C596" s="11">
        <v>90</v>
      </c>
      <c r="D596" s="4" t="s">
        <v>213</v>
      </c>
      <c r="E596" s="5">
        <v>3</v>
      </c>
      <c r="F596" s="5">
        <v>6</v>
      </c>
      <c r="G596">
        <v>103</v>
      </c>
      <c r="H596" s="12">
        <v>41347</v>
      </c>
      <c r="I596">
        <v>1</v>
      </c>
      <c r="J596" s="1">
        <v>35</v>
      </c>
      <c r="K596" s="6">
        <v>0.5420949074074074</v>
      </c>
      <c r="L596" s="1">
        <v>7541</v>
      </c>
      <c r="M596" s="1">
        <v>0</v>
      </c>
      <c r="N596" s="1">
        <v>100</v>
      </c>
      <c r="O596" s="7">
        <f t="shared" si="403"/>
        <v>1.1178484954134766</v>
      </c>
      <c r="P596" s="7">
        <f t="shared" si="404"/>
        <v>0.14165103574805246</v>
      </c>
      <c r="Q596" s="7">
        <f t="shared" si="405"/>
        <v>84.327585255971613</v>
      </c>
      <c r="R596" s="1">
        <v>31.388984680175781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t="e">
        <f t="shared" si="406"/>
        <v>#DIV/0!</v>
      </c>
      <c r="AA596" t="e">
        <f t="shared" si="407"/>
        <v>#DIV/0!</v>
      </c>
      <c r="AB596" t="e">
        <f t="shared" si="408"/>
        <v>#DIV/0!</v>
      </c>
      <c r="AC596" s="1">
        <v>-1</v>
      </c>
      <c r="AD596" s="1">
        <v>0.85</v>
      </c>
      <c r="AE596" s="1">
        <v>0.85</v>
      </c>
      <c r="AF596" s="1">
        <v>10.033648490905762</v>
      </c>
      <c r="AG596">
        <f t="shared" si="409"/>
        <v>0.85</v>
      </c>
      <c r="AH596">
        <f t="shared" si="410"/>
        <v>1.3836049843795461E-3</v>
      </c>
      <c r="AI596" t="e">
        <f t="shared" si="411"/>
        <v>#DIV/0!</v>
      </c>
      <c r="AJ596" t="e">
        <f t="shared" si="412"/>
        <v>#DIV/0!</v>
      </c>
      <c r="AK596" t="e">
        <f t="shared" si="413"/>
        <v>#DIV/0!</v>
      </c>
      <c r="AL596" s="1">
        <v>1732.14208984375</v>
      </c>
      <c r="AM596" s="1">
        <v>0.5</v>
      </c>
      <c r="AN596" t="e">
        <f t="shared" si="414"/>
        <v>#DIV/0!</v>
      </c>
      <c r="AO596">
        <f t="shared" si="415"/>
        <v>3.4323240459181732</v>
      </c>
      <c r="AP596">
        <f t="shared" si="416"/>
        <v>2.3943757824569101</v>
      </c>
      <c r="AQ596">
        <f t="shared" si="417"/>
        <v>31.388984680175781</v>
      </c>
      <c r="AR596" s="1">
        <v>2</v>
      </c>
      <c r="AS596">
        <f t="shared" si="418"/>
        <v>4.644859790802002</v>
      </c>
      <c r="AT596" s="1">
        <v>1</v>
      </c>
      <c r="AU596">
        <f t="shared" si="419"/>
        <v>9.2897195816040039</v>
      </c>
      <c r="AV596" s="1">
        <v>27.335842132568359</v>
      </c>
      <c r="AW596" s="1">
        <v>25.575620651245117</v>
      </c>
      <c r="AX596" s="1">
        <v>101.58901977539062</v>
      </c>
      <c r="AY596" s="1">
        <v>100.75352478027344</v>
      </c>
      <c r="AZ596" s="1">
        <v>20.099897384643555</v>
      </c>
      <c r="BA596" s="1">
        <v>22.016012191772461</v>
      </c>
      <c r="BB596" s="1">
        <v>55.473583221435547</v>
      </c>
      <c r="BC596" s="1">
        <v>60.761859893798828</v>
      </c>
      <c r="BD596" s="1">
        <v>350.37127685546875</v>
      </c>
      <c r="BE596" s="1">
        <v>1800.793212890625</v>
      </c>
      <c r="BF596" s="1">
        <v>2305.032958984375</v>
      </c>
      <c r="BG596" s="1">
        <v>100.74630737304687</v>
      </c>
      <c r="BH596" s="1">
        <v>-0.45597267150878906</v>
      </c>
      <c r="BI596" s="1">
        <v>-1.0099788904190063</v>
      </c>
      <c r="BJ596" s="1">
        <v>0.25</v>
      </c>
      <c r="BK596" s="1">
        <v>-1.355140209197998</v>
      </c>
      <c r="BL596" s="1">
        <v>7.355140209197998</v>
      </c>
      <c r="BM596" s="1">
        <v>1</v>
      </c>
      <c r="BN596" s="1">
        <v>0</v>
      </c>
      <c r="BO596" s="1">
        <v>0.15999999642372131</v>
      </c>
      <c r="BP596" s="1">
        <v>111115</v>
      </c>
      <c r="BQ596">
        <f t="shared" si="420"/>
        <v>1.7518563842773434</v>
      </c>
      <c r="BR596">
        <f t="shared" si="421"/>
        <v>3.4323240459181734E-3</v>
      </c>
      <c r="BS596">
        <f t="shared" si="422"/>
        <v>304.53898468017576</v>
      </c>
      <c r="BT596">
        <f t="shared" si="423"/>
        <v>300.48584213256834</v>
      </c>
      <c r="BU596">
        <f t="shared" si="424"/>
        <v>288.12690762236161</v>
      </c>
      <c r="BV596">
        <f t="shared" si="425"/>
        <v>0.32468717081494802</v>
      </c>
      <c r="BW596">
        <f t="shared" si="426"/>
        <v>4.6124077138579658</v>
      </c>
      <c r="BX596">
        <f t="shared" si="427"/>
        <v>45.782399713956607</v>
      </c>
      <c r="BY596">
        <f t="shared" si="428"/>
        <v>23.766387522184147</v>
      </c>
      <c r="BZ596">
        <f t="shared" si="429"/>
        <v>29.36241340637207</v>
      </c>
      <c r="CA596">
        <f t="shared" si="430"/>
        <v>4.10688941495936</v>
      </c>
      <c r="CB596">
        <f t="shared" si="431"/>
        <v>0.1395235596109595</v>
      </c>
      <c r="CC596">
        <f t="shared" si="432"/>
        <v>2.2180319314010557</v>
      </c>
      <c r="CD596">
        <f t="shared" si="433"/>
        <v>1.8888574835583043</v>
      </c>
      <c r="CE596">
        <f t="shared" si="434"/>
        <v>8.7390901780749569E-2</v>
      </c>
      <c r="CF596">
        <f t="shared" si="435"/>
        <v>8.4956928242249319</v>
      </c>
      <c r="CG596">
        <f t="shared" si="436"/>
        <v>0.83696908311521556</v>
      </c>
      <c r="CH596">
        <f t="shared" si="437"/>
        <v>47.073889924753097</v>
      </c>
      <c r="CI596">
        <f t="shared" si="438"/>
        <v>100.5910768769162</v>
      </c>
      <c r="CJ596">
        <f t="shared" si="439"/>
        <v>5.2312271286281981E-3</v>
      </c>
      <c r="CK596">
        <f t="shared" si="440"/>
        <v>0</v>
      </c>
      <c r="CL596">
        <f t="shared" si="441"/>
        <v>1530.6742309570311</v>
      </c>
      <c r="CM596">
        <f t="shared" si="442"/>
        <v>0</v>
      </c>
      <c r="CN596" t="e">
        <f t="shared" si="443"/>
        <v>#DIV/0!</v>
      </c>
      <c r="CO596" t="e">
        <f t="shared" si="444"/>
        <v>#DIV/0!</v>
      </c>
      <c r="CP596" t="e">
        <v>#DIV/0!</v>
      </c>
    </row>
    <row r="597" spans="1:94" x14ac:dyDescent="0.3">
      <c r="A597" s="40" t="str">
        <f>VLOOKUP(C597,ListCodeMtrx!A$1:B$91,2,TRUE)</f>
        <v>M90</v>
      </c>
      <c r="B597" s="1">
        <f t="shared" si="445"/>
        <v>250</v>
      </c>
      <c r="C597" s="11">
        <v>90</v>
      </c>
      <c r="D597" s="4" t="s">
        <v>213</v>
      </c>
      <c r="E597" s="5">
        <v>3</v>
      </c>
      <c r="F597" s="5">
        <v>6</v>
      </c>
      <c r="G597">
        <v>103</v>
      </c>
      <c r="H597" s="12">
        <v>41347</v>
      </c>
      <c r="I597">
        <v>1</v>
      </c>
      <c r="J597" s="1">
        <v>36</v>
      </c>
      <c r="K597" s="6">
        <v>0.54451388888888885</v>
      </c>
      <c r="L597" s="1">
        <v>7750</v>
      </c>
      <c r="M597" s="1">
        <v>0</v>
      </c>
      <c r="N597" s="1">
        <v>250</v>
      </c>
      <c r="O597" s="7">
        <f t="shared" si="403"/>
        <v>8.6813214927938631</v>
      </c>
      <c r="P597" s="7">
        <f t="shared" si="404"/>
        <v>0.16072977482884346</v>
      </c>
      <c r="Q597" s="7">
        <f t="shared" si="405"/>
        <v>150.56970347761094</v>
      </c>
      <c r="R597" s="1">
        <v>31.2843017578125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t="e">
        <f t="shared" si="406"/>
        <v>#DIV/0!</v>
      </c>
      <c r="AA597" t="e">
        <f t="shared" si="407"/>
        <v>#DIV/0!</v>
      </c>
      <c r="AB597" t="e">
        <f t="shared" si="408"/>
        <v>#DIV/0!</v>
      </c>
      <c r="AC597" s="1">
        <v>-1</v>
      </c>
      <c r="AD597" s="1">
        <v>0.85</v>
      </c>
      <c r="AE597" s="1">
        <v>0.85</v>
      </c>
      <c r="AF597" s="1">
        <v>10.033648490905762</v>
      </c>
      <c r="AG597">
        <f t="shared" si="409"/>
        <v>0.85</v>
      </c>
      <c r="AH597">
        <f t="shared" si="410"/>
        <v>6.3296064851305076E-3</v>
      </c>
      <c r="AI597" t="e">
        <f t="shared" si="411"/>
        <v>#DIV/0!</v>
      </c>
      <c r="AJ597" t="e">
        <f t="shared" si="412"/>
        <v>#DIV/0!</v>
      </c>
      <c r="AK597" t="e">
        <f t="shared" si="413"/>
        <v>#DIV/0!</v>
      </c>
      <c r="AL597" s="1">
        <v>1732.14208984375</v>
      </c>
      <c r="AM597" s="1">
        <v>0.5</v>
      </c>
      <c r="AN597" t="e">
        <f t="shared" si="414"/>
        <v>#DIV/0!</v>
      </c>
      <c r="AO597">
        <f t="shared" si="415"/>
        <v>3.8471421027929655</v>
      </c>
      <c r="AP597">
        <f t="shared" si="416"/>
        <v>2.370277729339497</v>
      </c>
      <c r="AQ597">
        <f t="shared" si="417"/>
        <v>31.2843017578125</v>
      </c>
      <c r="AR597" s="1">
        <v>2</v>
      </c>
      <c r="AS597">
        <f t="shared" si="418"/>
        <v>4.644859790802002</v>
      </c>
      <c r="AT597" s="1">
        <v>1</v>
      </c>
      <c r="AU597">
        <f t="shared" si="419"/>
        <v>9.2897195816040039</v>
      </c>
      <c r="AV597" s="1">
        <v>27.420036315917969</v>
      </c>
      <c r="AW597" s="1">
        <v>25.661891937255859</v>
      </c>
      <c r="AX597" s="1">
        <v>251.4700927734375</v>
      </c>
      <c r="AY597" s="1">
        <v>245.97470092773437</v>
      </c>
      <c r="AZ597" s="1">
        <v>19.836387634277344</v>
      </c>
      <c r="BA597" s="1">
        <v>21.984039306640625</v>
      </c>
      <c r="BB597" s="1">
        <v>54.47552490234375</v>
      </c>
      <c r="BC597" s="1">
        <v>60.373497009277344</v>
      </c>
      <c r="BD597" s="1">
        <v>350.38888549804687</v>
      </c>
      <c r="BE597" s="1">
        <v>1799.44677734375</v>
      </c>
      <c r="BF597" s="1">
        <v>2300.01025390625</v>
      </c>
      <c r="BG597" s="1">
        <v>100.74350738525391</v>
      </c>
      <c r="BH597" s="1">
        <v>-2.3958225250244141</v>
      </c>
      <c r="BI597" s="1">
        <v>-0.97088396549224854</v>
      </c>
      <c r="BJ597" s="1">
        <v>0.25</v>
      </c>
      <c r="BK597" s="1">
        <v>-1.355140209197998</v>
      </c>
      <c r="BL597" s="1">
        <v>7.355140209197998</v>
      </c>
      <c r="BM597" s="1">
        <v>1</v>
      </c>
      <c r="BN597" s="1">
        <v>0</v>
      </c>
      <c r="BO597" s="1">
        <v>0.15999999642372131</v>
      </c>
      <c r="BP597" s="1">
        <v>111115</v>
      </c>
      <c r="BQ597">
        <f t="shared" si="420"/>
        <v>1.7519444274902343</v>
      </c>
      <c r="BR597">
        <f t="shared" si="421"/>
        <v>3.8471421027929656E-3</v>
      </c>
      <c r="BS597">
        <f t="shared" si="422"/>
        <v>304.43430175781248</v>
      </c>
      <c r="BT597">
        <f t="shared" si="423"/>
        <v>300.57003631591795</v>
      </c>
      <c r="BU597">
        <f t="shared" si="424"/>
        <v>287.91147793967684</v>
      </c>
      <c r="BV597">
        <f t="shared" si="425"/>
        <v>0.26501627449757637</v>
      </c>
      <c r="BW597">
        <f t="shared" si="426"/>
        <v>4.585026955585759</v>
      </c>
      <c r="BX597">
        <f t="shared" si="427"/>
        <v>45.511885327280972</v>
      </c>
      <c r="BY597">
        <f t="shared" si="428"/>
        <v>23.527846020640347</v>
      </c>
      <c r="BZ597">
        <f t="shared" si="429"/>
        <v>29.352169036865234</v>
      </c>
      <c r="CA597">
        <f t="shared" si="430"/>
        <v>4.1044620183657843</v>
      </c>
      <c r="CB597">
        <f t="shared" si="431"/>
        <v>0.15799614179805579</v>
      </c>
      <c r="CC597">
        <f t="shared" si="432"/>
        <v>2.214749226246262</v>
      </c>
      <c r="CD597">
        <f t="shared" si="433"/>
        <v>1.8897127921195223</v>
      </c>
      <c r="CE597">
        <f t="shared" si="434"/>
        <v>9.8989603082778835E-2</v>
      </c>
      <c r="CF597">
        <f t="shared" si="435"/>
        <v>15.168920034292189</v>
      </c>
      <c r="CG597">
        <f t="shared" si="436"/>
        <v>0.61213491838677858</v>
      </c>
      <c r="CH597">
        <f t="shared" si="437"/>
        <v>47.408317431007859</v>
      </c>
      <c r="CI597">
        <f t="shared" si="438"/>
        <v>244.71311451359978</v>
      </c>
      <c r="CJ597">
        <f t="shared" si="439"/>
        <v>1.6818340360264181E-2</v>
      </c>
      <c r="CK597">
        <f t="shared" si="440"/>
        <v>0</v>
      </c>
      <c r="CL597">
        <f t="shared" si="441"/>
        <v>1529.5297607421874</v>
      </c>
      <c r="CM597">
        <f t="shared" si="442"/>
        <v>0</v>
      </c>
      <c r="CN597" t="e">
        <f t="shared" si="443"/>
        <v>#DIV/0!</v>
      </c>
      <c r="CO597" t="e">
        <f t="shared" si="444"/>
        <v>#DIV/0!</v>
      </c>
      <c r="CP597" t="e">
        <v>#DIV/0!</v>
      </c>
    </row>
    <row r="598" spans="1:94" x14ac:dyDescent="0.3">
      <c r="A598" s="40" t="str">
        <f>VLOOKUP(C598,ListCodeMtrx!A$1:B$91,2,TRUE)</f>
        <v>M90</v>
      </c>
      <c r="B598" s="1">
        <f t="shared" si="445"/>
        <v>600</v>
      </c>
      <c r="C598" s="11">
        <v>90</v>
      </c>
      <c r="D598" s="4" t="s">
        <v>213</v>
      </c>
      <c r="E598" s="5">
        <v>3</v>
      </c>
      <c r="F598" s="5">
        <v>6</v>
      </c>
      <c r="G598">
        <v>103</v>
      </c>
      <c r="H598" s="12">
        <v>41347</v>
      </c>
      <c r="I598">
        <v>1</v>
      </c>
      <c r="J598" s="1">
        <v>37</v>
      </c>
      <c r="K598" s="6">
        <v>0.54693287037037042</v>
      </c>
      <c r="L598" s="1">
        <v>7959</v>
      </c>
      <c r="M598" s="1">
        <v>0</v>
      </c>
      <c r="N598" s="1">
        <v>600</v>
      </c>
      <c r="O598" s="7">
        <f t="shared" si="403"/>
        <v>22.756823527453182</v>
      </c>
      <c r="P598" s="7">
        <f t="shared" si="404"/>
        <v>0.1655345275058463</v>
      </c>
      <c r="Q598" s="7">
        <f t="shared" si="405"/>
        <v>344.78507422467266</v>
      </c>
      <c r="R598" s="1">
        <v>31.296854019165039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t="e">
        <f t="shared" si="406"/>
        <v>#DIV/0!</v>
      </c>
      <c r="AA598" t="e">
        <f t="shared" si="407"/>
        <v>#DIV/0!</v>
      </c>
      <c r="AB598" t="e">
        <f t="shared" si="408"/>
        <v>#DIV/0!</v>
      </c>
      <c r="AC598" s="1">
        <v>-1</v>
      </c>
      <c r="AD598" s="1">
        <v>0.85</v>
      </c>
      <c r="AE598" s="1">
        <v>0.85</v>
      </c>
      <c r="AF598" s="1">
        <v>10.033648490905762</v>
      </c>
      <c r="AG598">
        <f t="shared" si="409"/>
        <v>0.85</v>
      </c>
      <c r="AH598">
        <f t="shared" si="410"/>
        <v>1.5537256107761186E-2</v>
      </c>
      <c r="AI598" t="e">
        <f t="shared" si="411"/>
        <v>#DIV/0!</v>
      </c>
      <c r="AJ598" t="e">
        <f t="shared" si="412"/>
        <v>#DIV/0!</v>
      </c>
      <c r="AK598" t="e">
        <f t="shared" si="413"/>
        <v>#DIV/0!</v>
      </c>
      <c r="AL598" s="1">
        <v>1732.14208984375</v>
      </c>
      <c r="AM598" s="1">
        <v>0.5</v>
      </c>
      <c r="AN598" t="e">
        <f t="shared" si="414"/>
        <v>#DIV/0!</v>
      </c>
      <c r="AO598">
        <f t="shared" si="415"/>
        <v>4.0007148508776407</v>
      </c>
      <c r="AP598">
        <f t="shared" si="416"/>
        <v>2.3947173875497794</v>
      </c>
      <c r="AQ598">
        <f t="shared" si="417"/>
        <v>31.296854019165039</v>
      </c>
      <c r="AR598" s="1">
        <v>2</v>
      </c>
      <c r="AS598">
        <f t="shared" si="418"/>
        <v>4.644859790802002</v>
      </c>
      <c r="AT598" s="1">
        <v>1</v>
      </c>
      <c r="AU598">
        <f t="shared" si="419"/>
        <v>9.2897195816040039</v>
      </c>
      <c r="AV598" s="1">
        <v>27.519508361816406</v>
      </c>
      <c r="AW598" s="1">
        <v>25.770038604736328</v>
      </c>
      <c r="AX598" s="1">
        <v>600.70703125</v>
      </c>
      <c r="AY598" s="1">
        <v>586.37933349609375</v>
      </c>
      <c r="AZ598" s="1">
        <v>19.540843963623047</v>
      </c>
      <c r="BA598" s="1">
        <v>21.774578094482422</v>
      </c>
      <c r="BB598" s="1">
        <v>53.350864410400391</v>
      </c>
      <c r="BC598" s="1">
        <v>59.449459075927734</v>
      </c>
      <c r="BD598" s="1">
        <v>350.40884399414062</v>
      </c>
      <c r="BE598" s="1">
        <v>1798.8507080078125</v>
      </c>
      <c r="BF598" s="1">
        <v>2304.40625</v>
      </c>
      <c r="BG598" s="1">
        <v>100.74065399169922</v>
      </c>
      <c r="BH598" s="1">
        <v>-9.6472263336181641</v>
      </c>
      <c r="BI598" s="1">
        <v>-0.87783777713775635</v>
      </c>
      <c r="BJ598" s="1">
        <v>0.25</v>
      </c>
      <c r="BK598" s="1">
        <v>-1.355140209197998</v>
      </c>
      <c r="BL598" s="1">
        <v>7.355140209197998</v>
      </c>
      <c r="BM598" s="1">
        <v>1</v>
      </c>
      <c r="BN598" s="1">
        <v>0</v>
      </c>
      <c r="BO598" s="1">
        <v>0.15999999642372131</v>
      </c>
      <c r="BP598" s="1">
        <v>111115</v>
      </c>
      <c r="BQ598">
        <f t="shared" si="420"/>
        <v>1.7520442199707029</v>
      </c>
      <c r="BR598">
        <f t="shared" si="421"/>
        <v>4.0007148508776407E-3</v>
      </c>
      <c r="BS598">
        <f t="shared" si="422"/>
        <v>304.44685401916502</v>
      </c>
      <c r="BT598">
        <f t="shared" si="423"/>
        <v>300.66950836181638</v>
      </c>
      <c r="BU598">
        <f t="shared" si="424"/>
        <v>287.81610684805855</v>
      </c>
      <c r="BV598">
        <f t="shared" si="425"/>
        <v>0.2435068197337493</v>
      </c>
      <c r="BW598">
        <f t="shared" si="426"/>
        <v>4.5883026251812664</v>
      </c>
      <c r="BX598">
        <f t="shared" si="427"/>
        <v>45.545690278716386</v>
      </c>
      <c r="BY598">
        <f t="shared" si="428"/>
        <v>23.771112184233964</v>
      </c>
      <c r="BZ598">
        <f t="shared" si="429"/>
        <v>29.408181190490723</v>
      </c>
      <c r="CA598">
        <f t="shared" si="430"/>
        <v>4.1177493534135472</v>
      </c>
      <c r="CB598">
        <f t="shared" si="431"/>
        <v>0.16263649013103018</v>
      </c>
      <c r="CC598">
        <f t="shared" si="432"/>
        <v>2.1935852376314871</v>
      </c>
      <c r="CD598">
        <f t="shared" si="433"/>
        <v>1.9241641157820601</v>
      </c>
      <c r="CE598">
        <f t="shared" si="434"/>
        <v>0.10190426394644912</v>
      </c>
      <c r="CF598">
        <f t="shared" si="435"/>
        <v>34.733873863970082</v>
      </c>
      <c r="CG598">
        <f t="shared" si="436"/>
        <v>0.58798981227562219</v>
      </c>
      <c r="CH598">
        <f t="shared" si="437"/>
        <v>46.935788375308775</v>
      </c>
      <c r="CI598">
        <f t="shared" si="438"/>
        <v>583.07226792837753</v>
      </c>
      <c r="CJ598">
        <f t="shared" si="439"/>
        <v>1.8318646108375591E-2</v>
      </c>
      <c r="CK598">
        <f t="shared" si="440"/>
        <v>0</v>
      </c>
      <c r="CL598">
        <f t="shared" si="441"/>
        <v>1529.0231018066406</v>
      </c>
      <c r="CM598">
        <f t="shared" si="442"/>
        <v>0</v>
      </c>
      <c r="CN598" t="e">
        <f t="shared" si="443"/>
        <v>#DIV/0!</v>
      </c>
      <c r="CO598" t="e">
        <f t="shared" si="444"/>
        <v>#DIV/0!</v>
      </c>
      <c r="CP598" t="e">
        <v>#DIV/0!</v>
      </c>
    </row>
    <row r="599" spans="1:94" x14ac:dyDescent="0.3">
      <c r="A599" s="40" t="str">
        <f>VLOOKUP(C599,ListCodeMtrx!A$1:B$91,2,TRUE)</f>
        <v>M90</v>
      </c>
      <c r="B599" s="1">
        <f t="shared" si="445"/>
        <v>800</v>
      </c>
      <c r="C599" s="11">
        <v>90</v>
      </c>
      <c r="D599" s="4" t="s">
        <v>213</v>
      </c>
      <c r="E599" s="5">
        <v>3</v>
      </c>
      <c r="F599" s="5">
        <v>6</v>
      </c>
      <c r="G599">
        <v>103</v>
      </c>
      <c r="H599" s="12">
        <v>41347</v>
      </c>
      <c r="I599">
        <v>1</v>
      </c>
      <c r="J599" s="1">
        <v>38</v>
      </c>
      <c r="K599" s="6">
        <v>0.54909722222222235</v>
      </c>
      <c r="L599" s="1">
        <v>8146</v>
      </c>
      <c r="M599" s="1">
        <v>0</v>
      </c>
      <c r="N599" s="1">
        <v>800</v>
      </c>
      <c r="O599" s="7">
        <f t="shared" si="403"/>
        <v>27.748350244199788</v>
      </c>
      <c r="P599" s="7">
        <f t="shared" si="404"/>
        <v>0.15174094016255527</v>
      </c>
      <c r="Q599" s="7">
        <f t="shared" si="405"/>
        <v>460.63580456556463</v>
      </c>
      <c r="R599" s="1">
        <v>31.536872863769531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t="e">
        <f t="shared" si="406"/>
        <v>#DIV/0!</v>
      </c>
      <c r="AA599" t="e">
        <f t="shared" si="407"/>
        <v>#DIV/0!</v>
      </c>
      <c r="AB599" t="e">
        <f t="shared" si="408"/>
        <v>#DIV/0!</v>
      </c>
      <c r="AC599" s="1">
        <v>-1</v>
      </c>
      <c r="AD599" s="1">
        <v>0.85</v>
      </c>
      <c r="AE599" s="1">
        <v>0.85</v>
      </c>
      <c r="AF599" s="1">
        <v>10.033648490905762</v>
      </c>
      <c r="AG599">
        <f t="shared" si="409"/>
        <v>0.85</v>
      </c>
      <c r="AH599">
        <f t="shared" si="410"/>
        <v>1.880966840174501E-2</v>
      </c>
      <c r="AI599" t="e">
        <f t="shared" si="411"/>
        <v>#DIV/0!</v>
      </c>
      <c r="AJ599" t="e">
        <f t="shared" si="412"/>
        <v>#DIV/0!</v>
      </c>
      <c r="AK599" t="e">
        <f t="shared" si="413"/>
        <v>#DIV/0!</v>
      </c>
      <c r="AL599" s="1">
        <v>1732.14208984375</v>
      </c>
      <c r="AM599" s="1">
        <v>0.5</v>
      </c>
      <c r="AN599" t="e">
        <f t="shared" si="414"/>
        <v>#DIV/0!</v>
      </c>
      <c r="AO599">
        <f t="shared" si="415"/>
        <v>3.8573570856925605</v>
      </c>
      <c r="AP599">
        <f t="shared" si="416"/>
        <v>2.515026876509129</v>
      </c>
      <c r="AQ599">
        <f t="shared" si="417"/>
        <v>31.536872863769531</v>
      </c>
      <c r="AR599" s="1">
        <v>2</v>
      </c>
      <c r="AS599">
        <f t="shared" si="418"/>
        <v>4.644859790802002</v>
      </c>
      <c r="AT599" s="1">
        <v>1</v>
      </c>
      <c r="AU599">
        <f t="shared" si="419"/>
        <v>9.2897195816040039</v>
      </c>
      <c r="AV599" s="1">
        <v>27.684694290161133</v>
      </c>
      <c r="AW599" s="1">
        <v>25.939857482910156</v>
      </c>
      <c r="AX599" s="1">
        <v>800.52081298828125</v>
      </c>
      <c r="AY599" s="1">
        <v>782.95867919921875</v>
      </c>
      <c r="AZ599" s="1">
        <v>19.051097869873047</v>
      </c>
      <c r="BA599" s="1">
        <v>21.206121444702148</v>
      </c>
      <c r="BB599" s="1">
        <v>51.513473510742188</v>
      </c>
      <c r="BC599" s="1">
        <v>57.340579986572266</v>
      </c>
      <c r="BD599" s="1">
        <v>350.39593505859375</v>
      </c>
      <c r="BE599" s="1">
        <v>1798.095947265625</v>
      </c>
      <c r="BF599" s="1">
        <v>2292.186767578125</v>
      </c>
      <c r="BG599" s="1">
        <v>100.74001312255859</v>
      </c>
      <c r="BH599" s="1">
        <v>-14.823556900024414</v>
      </c>
      <c r="BI599" s="1">
        <v>-0.81566774845123291</v>
      </c>
      <c r="BJ599" s="1">
        <v>0.5</v>
      </c>
      <c r="BK599" s="1">
        <v>-1.355140209197998</v>
      </c>
      <c r="BL599" s="1">
        <v>7.355140209197998</v>
      </c>
      <c r="BM599" s="1">
        <v>1</v>
      </c>
      <c r="BN599" s="1">
        <v>0</v>
      </c>
      <c r="BO599" s="1">
        <v>0.15999999642372131</v>
      </c>
      <c r="BP599" s="1">
        <v>111115</v>
      </c>
      <c r="BQ599">
        <f t="shared" si="420"/>
        <v>1.7519796752929686</v>
      </c>
      <c r="BR599">
        <f t="shared" si="421"/>
        <v>3.8573570856925603E-3</v>
      </c>
      <c r="BS599">
        <f t="shared" si="422"/>
        <v>304.68687286376951</v>
      </c>
      <c r="BT599">
        <f t="shared" si="423"/>
        <v>300.83469429016111</v>
      </c>
      <c r="BU599">
        <f t="shared" si="424"/>
        <v>287.69534513200779</v>
      </c>
      <c r="BV599">
        <f t="shared" si="425"/>
        <v>0.26263508836758021</v>
      </c>
      <c r="BW599">
        <f t="shared" si="426"/>
        <v>4.6513318291269945</v>
      </c>
      <c r="BX599">
        <f t="shared" si="427"/>
        <v>46.171642080969981</v>
      </c>
      <c r="BY599">
        <f t="shared" si="428"/>
        <v>24.965520636267833</v>
      </c>
      <c r="BZ599">
        <f t="shared" si="429"/>
        <v>29.610783576965332</v>
      </c>
      <c r="CA599">
        <f t="shared" si="430"/>
        <v>4.166124821753332</v>
      </c>
      <c r="CB599">
        <f t="shared" si="431"/>
        <v>0.14930219534459693</v>
      </c>
      <c r="CC599">
        <f t="shared" si="432"/>
        <v>2.1363049526178655</v>
      </c>
      <c r="CD599">
        <f t="shared" si="433"/>
        <v>2.0298198691354665</v>
      </c>
      <c r="CE599">
        <f t="shared" si="434"/>
        <v>9.3529955872052956E-2</v>
      </c>
      <c r="CF599">
        <f t="shared" si="435"/>
        <v>46.40445699665532</v>
      </c>
      <c r="CG599">
        <f t="shared" si="436"/>
        <v>0.58832709414076101</v>
      </c>
      <c r="CH599">
        <f t="shared" si="437"/>
        <v>44.943100133784384</v>
      </c>
      <c r="CI599">
        <f t="shared" si="438"/>
        <v>778.92623532396442</v>
      </c>
      <c r="CJ599">
        <f t="shared" si="439"/>
        <v>1.6010461928448325E-2</v>
      </c>
      <c r="CK599">
        <f t="shared" si="440"/>
        <v>0</v>
      </c>
      <c r="CL599">
        <f t="shared" si="441"/>
        <v>1528.3815551757812</v>
      </c>
      <c r="CM599">
        <f t="shared" si="442"/>
        <v>0</v>
      </c>
      <c r="CN599" t="e">
        <f t="shared" si="443"/>
        <v>#DIV/0!</v>
      </c>
      <c r="CO599" t="e">
        <f t="shared" si="444"/>
        <v>#DIV/0!</v>
      </c>
      <c r="CP599" t="e">
        <v>#DIV/0!</v>
      </c>
    </row>
    <row r="600" spans="1:94" s="8" customFormat="1" hidden="1" x14ac:dyDescent="0.3">
      <c r="A600" t="str">
        <f>VLOOKUP(C600,ListCodeMtrx!A$1:B$91,2,TRUE)</f>
        <v>M90</v>
      </c>
      <c r="B600" s="1" t="str">
        <f t="shared" si="445"/>
        <v>400b</v>
      </c>
      <c r="C600" s="11">
        <v>90</v>
      </c>
      <c r="D600" s="4" t="s">
        <v>213</v>
      </c>
      <c r="E600" s="5">
        <v>3</v>
      </c>
      <c r="F600" s="5">
        <v>6</v>
      </c>
      <c r="G600">
        <v>103</v>
      </c>
      <c r="H600" s="12">
        <v>41347</v>
      </c>
      <c r="I600">
        <v>1</v>
      </c>
      <c r="J600" s="1">
        <v>39</v>
      </c>
      <c r="K600" s="6">
        <v>0.55105324074074069</v>
      </c>
      <c r="L600" s="1">
        <v>8315</v>
      </c>
      <c r="M600" s="1">
        <v>0</v>
      </c>
      <c r="N600" s="1" t="s">
        <v>178</v>
      </c>
      <c r="O600">
        <f t="shared" si="403"/>
        <v>12.931306875443466</v>
      </c>
      <c r="P600">
        <f t="shared" si="404"/>
        <v>0.14722278001038866</v>
      </c>
      <c r="Q600">
        <f t="shared" si="405"/>
        <v>234.80621689227624</v>
      </c>
      <c r="R600" s="1">
        <v>31.704322814941406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t="e">
        <f t="shared" si="406"/>
        <v>#DIV/0!</v>
      </c>
      <c r="AA600" t="e">
        <f t="shared" si="407"/>
        <v>#DIV/0!</v>
      </c>
      <c r="AB600" t="e">
        <f t="shared" si="408"/>
        <v>#DIV/0!</v>
      </c>
      <c r="AC600" s="1">
        <v>-1</v>
      </c>
      <c r="AD600" s="1">
        <v>0.85</v>
      </c>
      <c r="AE600" s="1">
        <v>0.85</v>
      </c>
      <c r="AF600" s="1">
        <v>10.00989818572998</v>
      </c>
      <c r="AG600">
        <f t="shared" si="409"/>
        <v>0.85</v>
      </c>
      <c r="AH600">
        <f t="shared" si="410"/>
        <v>9.094509578558849E-3</v>
      </c>
      <c r="AI600" t="e">
        <f t="shared" si="411"/>
        <v>#DIV/0!</v>
      </c>
      <c r="AJ600" t="e">
        <f t="shared" si="412"/>
        <v>#DIV/0!</v>
      </c>
      <c r="AK600" t="e">
        <f t="shared" si="413"/>
        <v>#DIV/0!</v>
      </c>
      <c r="AL600" s="1">
        <v>1732.14208984375</v>
      </c>
      <c r="AM600" s="1">
        <v>0.5</v>
      </c>
      <c r="AN600" t="e">
        <f t="shared" si="414"/>
        <v>#DIV/0!</v>
      </c>
      <c r="AO600">
        <f t="shared" si="415"/>
        <v>3.9041911758272114</v>
      </c>
      <c r="AP600">
        <f t="shared" si="416"/>
        <v>2.6226529144599886</v>
      </c>
      <c r="AQ600">
        <f t="shared" si="417"/>
        <v>31.704322814941406</v>
      </c>
      <c r="AR600" s="1">
        <v>2</v>
      </c>
      <c r="AS600">
        <f t="shared" si="418"/>
        <v>4.644859790802002</v>
      </c>
      <c r="AT600" s="1">
        <v>1</v>
      </c>
      <c r="AU600">
        <f t="shared" si="419"/>
        <v>9.2897195816040039</v>
      </c>
      <c r="AV600" s="1">
        <v>27.838573455810547</v>
      </c>
      <c r="AW600" s="1">
        <v>26.076885223388672</v>
      </c>
      <c r="AX600" s="1">
        <v>398.94839477539062</v>
      </c>
      <c r="AY600" s="1">
        <v>390.699462890625</v>
      </c>
      <c r="AZ600" s="1">
        <v>18.397027969360352</v>
      </c>
      <c r="BA600" s="1">
        <v>20.578903198242188</v>
      </c>
      <c r="BB600" s="1">
        <v>49.299327850341797</v>
      </c>
      <c r="BC600" s="1">
        <v>55.146194458007813</v>
      </c>
      <c r="BD600" s="1">
        <v>350.51016235351562</v>
      </c>
      <c r="BE600" s="1">
        <v>1802.1612548828125</v>
      </c>
      <c r="BF600" s="1">
        <v>2286.879638671875</v>
      </c>
      <c r="BG600" s="1">
        <v>100.73892974853516</v>
      </c>
      <c r="BH600" s="1">
        <v>-4.7648715972900391</v>
      </c>
      <c r="BI600" s="1">
        <v>-0.85484468936920166</v>
      </c>
      <c r="BJ600" s="1">
        <v>0.5</v>
      </c>
      <c r="BK600" s="1">
        <v>-1.355140209197998</v>
      </c>
      <c r="BL600" s="1">
        <v>7.355140209197998</v>
      </c>
      <c r="BM600" s="1">
        <v>1</v>
      </c>
      <c r="BN600" s="1">
        <v>0</v>
      </c>
      <c r="BO600" s="1">
        <v>0.15999999642372131</v>
      </c>
      <c r="BP600" s="1">
        <v>111115</v>
      </c>
      <c r="BQ600">
        <f t="shared" si="420"/>
        <v>1.7525508117675781</v>
      </c>
      <c r="BR600">
        <f t="shared" si="421"/>
        <v>3.9041911758272113E-3</v>
      </c>
      <c r="BS600">
        <f t="shared" si="422"/>
        <v>304.85432281494138</v>
      </c>
      <c r="BT600">
        <f t="shared" si="423"/>
        <v>300.98857345581052</v>
      </c>
      <c r="BU600">
        <f t="shared" si="424"/>
        <v>288.34579433621911</v>
      </c>
      <c r="BV600">
        <f t="shared" si="425"/>
        <v>0.25655341593225467</v>
      </c>
      <c r="BW600">
        <f t="shared" si="426"/>
        <v>4.6957495980496136</v>
      </c>
      <c r="BX600">
        <f t="shared" si="427"/>
        <v>46.613058226558081</v>
      </c>
      <c r="BY600">
        <f t="shared" si="428"/>
        <v>26.034155028315894</v>
      </c>
      <c r="BZ600">
        <f t="shared" si="429"/>
        <v>29.771448135375977</v>
      </c>
      <c r="CA600">
        <f t="shared" si="430"/>
        <v>4.204838227306757</v>
      </c>
      <c r="CB600">
        <f t="shared" si="431"/>
        <v>0.14492600356273858</v>
      </c>
      <c r="CC600">
        <f t="shared" si="432"/>
        <v>2.073096683589625</v>
      </c>
      <c r="CD600">
        <f t="shared" si="433"/>
        <v>2.1317415437171321</v>
      </c>
      <c r="CE600">
        <f t="shared" si="434"/>
        <v>9.0782340585252017E-2</v>
      </c>
      <c r="CF600">
        <f t="shared" si="435"/>
        <v>23.654126988030328</v>
      </c>
      <c r="CG600">
        <f t="shared" si="436"/>
        <v>0.60098935164906908</v>
      </c>
      <c r="CH600">
        <f t="shared" si="437"/>
        <v>43.108358607695898</v>
      </c>
      <c r="CI600">
        <f t="shared" si="438"/>
        <v>388.82026038849369</v>
      </c>
      <c r="CJ600">
        <f t="shared" si="439"/>
        <v>1.4336892154122866E-2</v>
      </c>
      <c r="CK600">
        <f t="shared" si="440"/>
        <v>0</v>
      </c>
      <c r="CL600">
        <f t="shared" si="441"/>
        <v>1531.8370666503906</v>
      </c>
      <c r="CM600">
        <f t="shared" si="442"/>
        <v>0</v>
      </c>
      <c r="CN600" t="e">
        <f t="shared" si="443"/>
        <v>#DIV/0!</v>
      </c>
      <c r="CO600" t="e">
        <f t="shared" si="444"/>
        <v>#DIV/0!</v>
      </c>
      <c r="CP600" t="e">
        <v>#DIV/0!</v>
      </c>
    </row>
    <row r="601" spans="1:94" hidden="1" x14ac:dyDescent="0.3">
      <c r="A601" t="str">
        <f>VLOOKUP(C601,ListCodeMtrx!A$1:B$91,2,TRUE)</f>
        <v>M90</v>
      </c>
      <c r="B601" s="1" t="str">
        <f t="shared" si="445"/>
        <v>400F</v>
      </c>
      <c r="C601" s="8">
        <v>90</v>
      </c>
      <c r="D601" s="4" t="s">
        <v>213</v>
      </c>
      <c r="E601" s="5">
        <v>3</v>
      </c>
      <c r="F601" s="5">
        <v>6</v>
      </c>
      <c r="G601">
        <v>103</v>
      </c>
      <c r="H601" s="13">
        <v>41347</v>
      </c>
      <c r="I601" s="8">
        <v>1</v>
      </c>
      <c r="J601" s="9">
        <v>40</v>
      </c>
      <c r="K601" s="6">
        <v>0.55122685185185183</v>
      </c>
      <c r="L601" s="9">
        <v>8320.5</v>
      </c>
      <c r="M601" s="9">
        <v>0</v>
      </c>
      <c r="N601" s="1" t="s">
        <v>179</v>
      </c>
      <c r="O601" s="7">
        <f t="shared" si="403"/>
        <v>13.11183135910894</v>
      </c>
      <c r="P601" s="7">
        <f t="shared" si="404"/>
        <v>0.14754259412976473</v>
      </c>
      <c r="Q601" s="7">
        <f t="shared" si="405"/>
        <v>233.23820721081327</v>
      </c>
      <c r="R601" s="9">
        <v>31.670986175537109</v>
      </c>
      <c r="S601" s="9">
        <v>5</v>
      </c>
      <c r="T601" s="9">
        <v>5</v>
      </c>
      <c r="U601" s="9">
        <v>0</v>
      </c>
      <c r="V601" s="9">
        <v>0</v>
      </c>
      <c r="W601" s="9">
        <v>253.993408203125</v>
      </c>
      <c r="X601" s="9">
        <v>469.89358520507812</v>
      </c>
      <c r="Y601" s="9">
        <v>361.208740234375</v>
      </c>
      <c r="Z601" s="8" t="e">
        <f t="shared" si="406"/>
        <v>#DIV/0!</v>
      </c>
      <c r="AA601" s="8">
        <f t="shared" si="407"/>
        <v>0.45946610849715402</v>
      </c>
      <c r="AB601" s="8">
        <f t="shared" si="408"/>
        <v>0.23129671992280812</v>
      </c>
      <c r="AC601" s="9">
        <v>-1</v>
      </c>
      <c r="AD601" s="9">
        <v>0.85</v>
      </c>
      <c r="AE601" s="9">
        <v>0.85</v>
      </c>
      <c r="AF601" s="9">
        <v>9.9528074264526367</v>
      </c>
      <c r="AG601" s="8">
        <f t="shared" si="409"/>
        <v>0.85</v>
      </c>
      <c r="AH601" s="8">
        <f t="shared" si="410"/>
        <v>9.5978455575930609E-3</v>
      </c>
      <c r="AI601" s="8">
        <f t="shared" si="411"/>
        <v>0.5034032231002753</v>
      </c>
      <c r="AJ601" s="8">
        <f t="shared" si="412"/>
        <v>1.8500227566114325</v>
      </c>
      <c r="AK601" s="8">
        <f t="shared" si="413"/>
        <v>-1</v>
      </c>
      <c r="AL601" s="9">
        <v>1729.779296875</v>
      </c>
      <c r="AM601" s="9">
        <v>0.5</v>
      </c>
      <c r="AN601" s="8">
        <f t="shared" si="414"/>
        <v>170.03921796196676</v>
      </c>
      <c r="AO601" s="8">
        <f t="shared" si="415"/>
        <v>3.9012391499954768</v>
      </c>
      <c r="AP601" s="8">
        <f t="shared" si="416"/>
        <v>2.6152117961887287</v>
      </c>
      <c r="AQ601" s="8">
        <f t="shared" si="417"/>
        <v>31.670986175537109</v>
      </c>
      <c r="AR601" s="9">
        <v>2</v>
      </c>
      <c r="AS601" s="8">
        <f t="shared" si="418"/>
        <v>4.644859790802002</v>
      </c>
      <c r="AT601" s="9">
        <v>1</v>
      </c>
      <c r="AU601" s="8">
        <f t="shared" si="419"/>
        <v>9.2897195816040039</v>
      </c>
      <c r="AV601" s="9">
        <v>27.8360595703125</v>
      </c>
      <c r="AW601" s="9">
        <v>26.071540832519531</v>
      </c>
      <c r="AX601" s="9">
        <v>399.09341430664062</v>
      </c>
      <c r="AY601" s="9">
        <v>390.73944091796875</v>
      </c>
      <c r="AZ601" s="9">
        <v>18.383794784545898</v>
      </c>
      <c r="BA601" s="9">
        <v>20.564731597900391</v>
      </c>
      <c r="BB601" s="9">
        <v>49.271015167236328</v>
      </c>
      <c r="BC601" s="9">
        <v>55.116214752197266</v>
      </c>
      <c r="BD601" s="9">
        <v>350.40090942382812</v>
      </c>
      <c r="BE601" s="9">
        <v>1729.779296875</v>
      </c>
      <c r="BF601" s="9">
        <v>2288.06787109375</v>
      </c>
      <c r="BG601" s="9">
        <v>100.73876190185547</v>
      </c>
      <c r="BH601" s="9">
        <v>-4.7648715972900391</v>
      </c>
      <c r="BI601" s="9">
        <v>-0.85484468936920166</v>
      </c>
      <c r="BJ601" s="9">
        <v>0.5</v>
      </c>
      <c r="BK601" s="9">
        <v>-1.355140209197998</v>
      </c>
      <c r="BL601" s="9">
        <v>7.355140209197998</v>
      </c>
      <c r="BM601" s="9">
        <v>1</v>
      </c>
      <c r="BN601" s="9">
        <v>0</v>
      </c>
      <c r="BO601" s="9">
        <v>0.15999999642372131</v>
      </c>
      <c r="BP601" s="9">
        <v>111115</v>
      </c>
      <c r="BQ601" s="8">
        <f t="shared" si="420"/>
        <v>1.7520045471191406</v>
      </c>
      <c r="BR601" s="8">
        <f t="shared" si="421"/>
        <v>3.9012391499954769E-3</v>
      </c>
      <c r="BS601" s="8">
        <f t="shared" si="422"/>
        <v>304.82098617553709</v>
      </c>
      <c r="BT601" s="8">
        <f t="shared" si="423"/>
        <v>300.98605957031248</v>
      </c>
      <c r="BU601" s="8">
        <f t="shared" si="424"/>
        <v>276.76468131382717</v>
      </c>
      <c r="BV601" s="8">
        <f t="shared" si="425"/>
        <v>0.2158930577097278</v>
      </c>
      <c r="BW601" s="8">
        <f t="shared" si="426"/>
        <v>4.6868773962051797</v>
      </c>
      <c r="BX601" s="8">
        <f t="shared" si="427"/>
        <v>46.525064510633563</v>
      </c>
      <c r="BY601" s="8">
        <f t="shared" si="428"/>
        <v>25.960332912733172</v>
      </c>
      <c r="BZ601" s="8">
        <f t="shared" si="429"/>
        <v>29.753522872924805</v>
      </c>
      <c r="CA601" s="8">
        <f t="shared" si="430"/>
        <v>4.2005035099868975</v>
      </c>
      <c r="CB601" s="8">
        <f t="shared" si="431"/>
        <v>0.14523590637677264</v>
      </c>
      <c r="CC601" s="8">
        <f t="shared" si="432"/>
        <v>2.0716656000164511</v>
      </c>
      <c r="CD601" s="8">
        <f t="shared" si="433"/>
        <v>2.1288379099704464</v>
      </c>
      <c r="CE601" s="8">
        <f t="shared" si="434"/>
        <v>9.0976902444790259E-2</v>
      </c>
      <c r="CF601" s="8">
        <f t="shared" si="435"/>
        <v>23.496128222625746</v>
      </c>
      <c r="CG601" s="8">
        <f t="shared" si="436"/>
        <v>0.59691493303789356</v>
      </c>
      <c r="CH601" s="8">
        <f t="shared" si="437"/>
        <v>43.167314938552423</v>
      </c>
      <c r="CI601" s="8">
        <f t="shared" si="438"/>
        <v>388.83400424904607</v>
      </c>
      <c r="CJ601" s="8">
        <f t="shared" si="439"/>
        <v>1.4556405754506027E-2</v>
      </c>
      <c r="CK601" s="8">
        <f t="shared" si="440"/>
        <v>0</v>
      </c>
      <c r="CL601" s="8">
        <f t="shared" si="441"/>
        <v>1470.3124023437499</v>
      </c>
      <c r="CM601" s="8">
        <f t="shared" si="442"/>
        <v>215.90017700195312</v>
      </c>
      <c r="CN601" s="8">
        <f t="shared" si="443"/>
        <v>0.23129671992280812</v>
      </c>
      <c r="CO601" s="8" t="e">
        <f t="shared" si="444"/>
        <v>#DIV/0!</v>
      </c>
      <c r="CP601" t="e">
        <v>#DIV/0!</v>
      </c>
    </row>
    <row r="602" spans="1:94" hidden="1" x14ac:dyDescent="0.3">
      <c r="A602" t="str">
        <f>VLOOKUP(C602,ListCodeMtrx!A$1:B$91,2,TRUE)</f>
        <v>M31</v>
      </c>
      <c r="B602" s="1" t="str">
        <f t="shared" si="445"/>
        <v>400a</v>
      </c>
      <c r="C602" s="11">
        <v>31</v>
      </c>
      <c r="D602" s="4" t="s">
        <v>201</v>
      </c>
      <c r="E602" s="5">
        <v>2</v>
      </c>
      <c r="F602" s="5">
        <v>1</v>
      </c>
      <c r="G602">
        <v>103</v>
      </c>
      <c r="H602" s="12">
        <v>41347</v>
      </c>
      <c r="I602">
        <v>2</v>
      </c>
      <c r="J602" s="1">
        <v>1</v>
      </c>
      <c r="K602" s="6">
        <v>0.45765046296296297</v>
      </c>
      <c r="L602" s="1">
        <v>334.5</v>
      </c>
      <c r="M602" s="1">
        <v>0</v>
      </c>
      <c r="N602" s="1" t="s">
        <v>177</v>
      </c>
      <c r="O602">
        <f t="shared" si="403"/>
        <v>26.143322471843454</v>
      </c>
      <c r="P602">
        <f t="shared" si="404"/>
        <v>0.33769209222814284</v>
      </c>
      <c r="Q602">
        <f t="shared" si="405"/>
        <v>249.01522664707778</v>
      </c>
      <c r="R602" s="1">
        <v>29.448690414428711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t="e">
        <f t="shared" si="406"/>
        <v>#DIV/0!</v>
      </c>
      <c r="AA602" t="e">
        <f t="shared" si="407"/>
        <v>#DIV/0!</v>
      </c>
      <c r="AB602" t="e">
        <f t="shared" si="408"/>
        <v>#DIV/0!</v>
      </c>
      <c r="AC602" s="1">
        <v>-1</v>
      </c>
      <c r="AD602" s="1">
        <v>0.87</v>
      </c>
      <c r="AE602" s="1">
        <v>0.92</v>
      </c>
      <c r="AF602" s="1">
        <v>9.9599523544311523</v>
      </c>
      <c r="AG602">
        <f t="shared" si="409"/>
        <v>0.87497997617721557</v>
      </c>
      <c r="AH602">
        <f t="shared" si="410"/>
        <v>2.0668010851714522E-2</v>
      </c>
      <c r="AI602" t="e">
        <f t="shared" si="411"/>
        <v>#DIV/0!</v>
      </c>
      <c r="AJ602" t="e">
        <f t="shared" si="412"/>
        <v>#DIV/0!</v>
      </c>
      <c r="AK602" t="e">
        <f t="shared" si="413"/>
        <v>#DIV/0!</v>
      </c>
      <c r="AL602" s="1">
        <v>0</v>
      </c>
      <c r="AM602" s="1">
        <v>0.5</v>
      </c>
      <c r="AN602" t="e">
        <f t="shared" si="414"/>
        <v>#DIV/0!</v>
      </c>
      <c r="AO602">
        <f t="shared" si="415"/>
        <v>4.9763879293776512</v>
      </c>
      <c r="AP602">
        <f t="shared" si="416"/>
        <v>1.4883216747909125</v>
      </c>
      <c r="AQ602">
        <f t="shared" si="417"/>
        <v>29.448690414428711</v>
      </c>
      <c r="AR602" s="1">
        <v>2</v>
      </c>
      <c r="AS602">
        <f t="shared" si="418"/>
        <v>4.644859790802002</v>
      </c>
      <c r="AT602" s="1">
        <v>1</v>
      </c>
      <c r="AU602">
        <f t="shared" si="419"/>
        <v>9.2897195816040039</v>
      </c>
      <c r="AV602" s="1">
        <v>26.8961181640625</v>
      </c>
      <c r="AW602" s="1">
        <v>25.270713806152344</v>
      </c>
      <c r="AX602" s="1">
        <v>400.43911743164062</v>
      </c>
      <c r="AY602" s="1">
        <v>384.43927001953125</v>
      </c>
      <c r="AZ602" s="1">
        <v>23.408046722412109</v>
      </c>
      <c r="BA602" s="1">
        <v>26.171676635742188</v>
      </c>
      <c r="BB602" s="1">
        <v>66.351799011230469</v>
      </c>
      <c r="BC602" s="1">
        <v>74.185508728027344</v>
      </c>
      <c r="BD602" s="1">
        <v>350.7088623046875</v>
      </c>
      <c r="BE602" s="1">
        <v>1500.949951171875</v>
      </c>
      <c r="BF602" s="1">
        <v>1126.1923828125</v>
      </c>
      <c r="BG602" s="1">
        <v>100.83651733398437</v>
      </c>
      <c r="BH602" s="1">
        <v>1.5823370218276978</v>
      </c>
      <c r="BI602" s="1">
        <v>0.18166777491569519</v>
      </c>
      <c r="BJ602" s="1">
        <v>0.25</v>
      </c>
      <c r="BK602" s="1">
        <v>-1.355140209197998</v>
      </c>
      <c r="BL602" s="1">
        <v>7.355140209197998</v>
      </c>
      <c r="BM602" s="1">
        <v>1</v>
      </c>
      <c r="BN602" s="1">
        <v>0</v>
      </c>
      <c r="BO602" s="1">
        <v>0.15999999642372131</v>
      </c>
      <c r="BP602" s="1">
        <v>111115</v>
      </c>
      <c r="BQ602">
        <f t="shared" si="420"/>
        <v>1.7535443115234373</v>
      </c>
      <c r="BR602">
        <f t="shared" si="421"/>
        <v>4.9763879293776509E-3</v>
      </c>
      <c r="BS602">
        <f t="shared" si="422"/>
        <v>302.59869041442869</v>
      </c>
      <c r="BT602">
        <f t="shared" si="423"/>
        <v>300.04611816406248</v>
      </c>
      <c r="BU602">
        <f t="shared" si="424"/>
        <v>240.15198681968468</v>
      </c>
      <c r="BV602">
        <f>((BU602+0.00000010773*(BT602^4-BS602^4))-BR602*44100)/(AS602*51.4+0.00000043092*BS602^3)</f>
        <v>-3.7499168339927572E-2</v>
      </c>
      <c r="BW602">
        <f t="shared" si="426"/>
        <v>4.1273823995303633</v>
      </c>
      <c r="BX602">
        <f t="shared" si="427"/>
        <v>40.931425525733971</v>
      </c>
      <c r="BY602">
        <f t="shared" si="428"/>
        <v>14.759748889991783</v>
      </c>
      <c r="BZ602">
        <f t="shared" si="429"/>
        <v>28.172404289245605</v>
      </c>
      <c r="CA602">
        <f t="shared" si="430"/>
        <v>3.8331476433664884</v>
      </c>
      <c r="CB602">
        <f t="shared" si="431"/>
        <v>0.32584716931252922</v>
      </c>
      <c r="CC602">
        <f t="shared" si="432"/>
        <v>2.6390607247394509</v>
      </c>
      <c r="CD602">
        <f t="shared" si="433"/>
        <v>1.1940869186270375</v>
      </c>
      <c r="CE602">
        <f t="shared" si="434"/>
        <v>0.20468654927927457</v>
      </c>
      <c r="CF602">
        <f t="shared" si="435"/>
        <v>25.109828218224106</v>
      </c>
      <c r="CG602">
        <f t="shared" si="436"/>
        <v>0.6477361863537684</v>
      </c>
      <c r="CH602">
        <f t="shared" si="437"/>
        <v>63.997184324269163</v>
      </c>
      <c r="CI602">
        <f t="shared" si="438"/>
        <v>380.64007188152948</v>
      </c>
      <c r="CJ602">
        <f t="shared" si="439"/>
        <v>4.3954884172050845E-2</v>
      </c>
      <c r="CK602">
        <f t="shared" si="440"/>
        <v>0</v>
      </c>
      <c r="CL602">
        <f t="shared" si="441"/>
        <v>1313.30115251956</v>
      </c>
      <c r="CM602">
        <f t="shared" si="442"/>
        <v>0</v>
      </c>
      <c r="CN602" t="e">
        <f t="shared" si="443"/>
        <v>#DIV/0!</v>
      </c>
      <c r="CO602" t="e">
        <f t="shared" si="444"/>
        <v>#DIV/0!</v>
      </c>
      <c r="CP602" s="8" t="e">
        <v>#DIV/0!</v>
      </c>
    </row>
    <row r="603" spans="1:94" x14ac:dyDescent="0.3">
      <c r="A603" s="40" t="str">
        <f>VLOOKUP(C603,ListCodeMtrx!A$1:B$91,2,TRUE)</f>
        <v>M31</v>
      </c>
      <c r="B603" s="1">
        <f t="shared" si="445"/>
        <v>250</v>
      </c>
      <c r="C603" s="11">
        <v>31</v>
      </c>
      <c r="D603" s="4" t="s">
        <v>201</v>
      </c>
      <c r="E603" s="5">
        <v>2</v>
      </c>
      <c r="F603" s="5">
        <v>1</v>
      </c>
      <c r="G603">
        <v>103</v>
      </c>
      <c r="H603" s="12">
        <v>41347</v>
      </c>
      <c r="I603">
        <v>2</v>
      </c>
      <c r="J603" s="1">
        <v>1</v>
      </c>
      <c r="K603" s="6">
        <v>0.47250000000000003</v>
      </c>
      <c r="L603" s="1">
        <v>427</v>
      </c>
      <c r="M603" s="1">
        <v>0</v>
      </c>
      <c r="N603" s="1">
        <v>250</v>
      </c>
      <c r="O603" s="7">
        <v>13.759557143026688</v>
      </c>
      <c r="P603" s="7">
        <v>0.25728142006736371</v>
      </c>
      <c r="Q603" s="7">
        <v>148.32890457336546</v>
      </c>
      <c r="R603" s="1">
        <v>32.484161376953125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t="e">
        <v>#DIV/0!</v>
      </c>
      <c r="AA603" t="e">
        <v>#DIV/0!</v>
      </c>
      <c r="AB603" t="e">
        <v>#DIV/0!</v>
      </c>
      <c r="AC603" s="1">
        <v>-1</v>
      </c>
      <c r="AD603" s="1">
        <v>0.87</v>
      </c>
      <c r="AE603" s="1">
        <v>0.92</v>
      </c>
      <c r="AF603" s="1">
        <v>9.8179655075073242</v>
      </c>
      <c r="AG603">
        <v>0.87490898275375373</v>
      </c>
      <c r="AH603">
        <v>9.3683185585460692E-3</v>
      </c>
      <c r="AI603" t="e">
        <v>#DIV/0!</v>
      </c>
      <c r="AJ603" t="e">
        <v>#DIV/0!</v>
      </c>
      <c r="AK603" t="e">
        <v>#DIV/0!</v>
      </c>
      <c r="AL603" s="1">
        <v>0</v>
      </c>
      <c r="AM603" s="1">
        <v>0.5</v>
      </c>
      <c r="AN603" t="e">
        <v>#DIV/0!</v>
      </c>
      <c r="AO603">
        <v>4.9345026904296807</v>
      </c>
      <c r="AP603">
        <v>1.9092354116349268</v>
      </c>
      <c r="AQ603">
        <v>32.484161376953125</v>
      </c>
      <c r="AR603" s="1">
        <v>2</v>
      </c>
      <c r="AS603">
        <v>4.644859790802002</v>
      </c>
      <c r="AT603" s="1">
        <v>1</v>
      </c>
      <c r="AU603">
        <v>9.2897195816040039</v>
      </c>
      <c r="AV603" s="1">
        <v>29.224803924560547</v>
      </c>
      <c r="AW603" s="1">
        <v>27.591829299926758</v>
      </c>
      <c r="AX603" s="1">
        <v>250.58599853515625</v>
      </c>
      <c r="AY603" s="1">
        <v>242.05897521972656</v>
      </c>
      <c r="AZ603" s="1">
        <v>27.009895324707031</v>
      </c>
      <c r="BA603" s="1">
        <v>29.739952087402344</v>
      </c>
      <c r="BB603" s="1">
        <v>66.833122253417969</v>
      </c>
      <c r="BC603" s="1">
        <v>73.588356018066406</v>
      </c>
      <c r="BD603" s="1">
        <v>350.74368286132812</v>
      </c>
      <c r="BE603" s="1">
        <v>1800.7308349609375</v>
      </c>
      <c r="BF603" s="1">
        <v>1194.3427734375</v>
      </c>
      <c r="BG603" s="1">
        <v>100.81639099121094</v>
      </c>
      <c r="BH603" s="1">
        <v>1.9398837089538574</v>
      </c>
      <c r="BI603" s="1">
        <v>0.21898284554481506</v>
      </c>
      <c r="BJ603" s="1">
        <v>0.25</v>
      </c>
      <c r="BK603" s="1">
        <v>-1.355140209197998</v>
      </c>
      <c r="BL603" s="1">
        <v>7.355140209197998</v>
      </c>
      <c r="BM603" s="1">
        <v>1</v>
      </c>
      <c r="BN603" s="1">
        <v>0</v>
      </c>
      <c r="BO603" s="1">
        <v>0.15999999642372131</v>
      </c>
      <c r="BP603" s="1">
        <v>111115</v>
      </c>
      <c r="BQ603">
        <v>1.7537184143066404</v>
      </c>
      <c r="BR603">
        <v>4.9345026904296808E-3</v>
      </c>
      <c r="BS603">
        <v>305.6341613769531</v>
      </c>
      <c r="BT603">
        <v>302.37480392456052</v>
      </c>
      <c r="BU603">
        <v>288.11692715383469</v>
      </c>
      <c r="BV603">
        <v>0.12365408093449666</v>
      </c>
      <c r="BW603">
        <v>4.9075100493383612</v>
      </c>
      <c r="BX603">
        <v>48.677700134754801</v>
      </c>
      <c r="BY603">
        <v>18.937748047352457</v>
      </c>
      <c r="BZ603">
        <v>30.854482650756836</v>
      </c>
      <c r="CA603">
        <v>4.4740821849670409</v>
      </c>
      <c r="CB603">
        <v>0.2503479622097296</v>
      </c>
      <c r="CC603">
        <v>2.9982746377034344</v>
      </c>
      <c r="CD603">
        <v>1.4758075472636065</v>
      </c>
      <c r="CE603">
        <v>0.15707597426390446</v>
      </c>
      <c r="CF603">
        <v>14.953984838766429</v>
      </c>
      <c r="CG603">
        <v>0.61278002370588169</v>
      </c>
      <c r="CH603">
        <v>60.599211339375181</v>
      </c>
      <c r="CI603">
        <v>240.0594097882931</v>
      </c>
      <c r="CJ603">
        <v>3.4733831595346452E-2</v>
      </c>
      <c r="CK603">
        <v>0</v>
      </c>
      <c r="CL603">
        <v>1575.4755830289914</v>
      </c>
      <c r="CM603">
        <v>0</v>
      </c>
      <c r="CN603" t="e">
        <v>#DIV/0!</v>
      </c>
      <c r="CO603" t="e">
        <v>#DIV/0!</v>
      </c>
      <c r="CP603" t="e">
        <v>#DIV/0!</v>
      </c>
    </row>
    <row r="604" spans="1:94" x14ac:dyDescent="0.3">
      <c r="A604" s="40" t="str">
        <f>VLOOKUP(C604,ListCodeMtrx!A$1:B$91,2,TRUE)</f>
        <v>M31</v>
      </c>
      <c r="B604" s="1">
        <f t="shared" si="445"/>
        <v>50</v>
      </c>
      <c r="C604" s="11">
        <v>31</v>
      </c>
      <c r="D604" s="4" t="s">
        <v>201</v>
      </c>
      <c r="E604" s="5">
        <v>2</v>
      </c>
      <c r="F604" s="5">
        <v>1</v>
      </c>
      <c r="G604">
        <v>103</v>
      </c>
      <c r="H604" s="12">
        <v>41347</v>
      </c>
      <c r="I604">
        <v>2</v>
      </c>
      <c r="J604" s="1">
        <v>2</v>
      </c>
      <c r="K604" s="6">
        <v>0.45964120370370376</v>
      </c>
      <c r="L604" s="1">
        <v>506.5</v>
      </c>
      <c r="M604" s="1">
        <v>0</v>
      </c>
      <c r="N604" s="1">
        <v>50</v>
      </c>
      <c r="O604" s="7">
        <f>(AX604-AY604*(1000-AZ604)/(1000-BA604))*BQ604</f>
        <v>-1.4994912058851799</v>
      </c>
      <c r="P604" s="7">
        <f>IF(CB604&lt;&gt;0,1/(1/CB604-1/AU604),0)</f>
        <v>0.32101999320448676</v>
      </c>
      <c r="Q604" s="7">
        <f>((CE604-BR604/2)*AY604-O604)/(CE604+BR604/2)</f>
        <v>56.382195788045912</v>
      </c>
      <c r="R604" s="1">
        <v>30.050138473510742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t="e">
        <f>CK604/V604</f>
        <v>#DIV/0!</v>
      </c>
      <c r="AA604" t="e">
        <f>CM604/X604</f>
        <v>#DIV/0!</v>
      </c>
      <c r="AB604" t="e">
        <f>(X604-Y604)/X604</f>
        <v>#DIV/0!</v>
      </c>
      <c r="AC604" s="1">
        <v>-1</v>
      </c>
      <c r="AD604" s="1">
        <v>0.87</v>
      </c>
      <c r="AE604" s="1">
        <v>0.92</v>
      </c>
      <c r="AF604" s="1">
        <v>9.9599523544311523</v>
      </c>
      <c r="AG604">
        <f>(AF604*AE604+(100-AF604)*AD604)/100</f>
        <v>0.87497997617721557</v>
      </c>
      <c r="AH604">
        <f>(O604-AC604)/CL604</f>
        <v>-3.8086987623750084E-4</v>
      </c>
      <c r="AI604" t="e">
        <f>(X604-Y604)/(X604-W604)</f>
        <v>#DIV/0!</v>
      </c>
      <c r="AJ604" t="e">
        <f>(V604-X604)/(V604-W604)</f>
        <v>#DIV/0!</v>
      </c>
      <c r="AK604" t="e">
        <f>(V604-X604)/X604</f>
        <v>#DIV/0!</v>
      </c>
      <c r="AL604" s="1">
        <v>0</v>
      </c>
      <c r="AM604" s="1">
        <v>0.5</v>
      </c>
      <c r="AN604" t="e">
        <f>AB604*AM604*AG604*AL604</f>
        <v>#DIV/0!</v>
      </c>
      <c r="AO604">
        <f>BR604*1000</f>
        <v>4.9409118948295365</v>
      </c>
      <c r="AP604">
        <f>(BW604-CC604)</f>
        <v>1.5499664013301606</v>
      </c>
      <c r="AQ604">
        <f>(R604+BV604*M604)</f>
        <v>30.050138473510742</v>
      </c>
      <c r="AR604" s="1">
        <v>2</v>
      </c>
      <c r="AS604">
        <f>(AR604*BK604+BL604)</f>
        <v>4.644859790802002</v>
      </c>
      <c r="AT604" s="1">
        <v>1</v>
      </c>
      <c r="AU604">
        <f>AS604*(AT604+1)*(AT604+1)/(AT604*AT604+1)</f>
        <v>9.2897195816040039</v>
      </c>
      <c r="AV604" s="1">
        <v>27.376142501831055</v>
      </c>
      <c r="AW604" s="1">
        <v>25.741371154785156</v>
      </c>
      <c r="AX604" s="1">
        <v>49.322410583496094</v>
      </c>
      <c r="AY604" s="1">
        <v>50.036533355712891</v>
      </c>
      <c r="AZ604" s="1">
        <v>24.259828567504883</v>
      </c>
      <c r="BA604" s="1">
        <v>27.001377105712891</v>
      </c>
      <c r="BB604" s="1">
        <v>66.857559204101563</v>
      </c>
      <c r="BC604" s="1">
        <v>74.412986755371094</v>
      </c>
      <c r="BD604" s="1">
        <v>350.7142333984375</v>
      </c>
      <c r="BE604" s="1">
        <v>1498.83251953125</v>
      </c>
      <c r="BF604" s="1">
        <v>1133.2957763671875</v>
      </c>
      <c r="BG604" s="1">
        <v>100.838134765625</v>
      </c>
      <c r="BH604" s="1">
        <v>0.84952986240386963</v>
      </c>
      <c r="BI604" s="1">
        <v>0.207487553358078</v>
      </c>
      <c r="BJ604" s="1">
        <v>0.25</v>
      </c>
      <c r="BK604" s="1">
        <v>-1.355140209197998</v>
      </c>
      <c r="BL604" s="1">
        <v>7.355140209197998</v>
      </c>
      <c r="BM604" s="1">
        <v>1</v>
      </c>
      <c r="BN604" s="1">
        <v>0</v>
      </c>
      <c r="BO604" s="1">
        <v>0.15999999642372131</v>
      </c>
      <c r="BP604" s="1">
        <v>111115</v>
      </c>
      <c r="BQ604">
        <f>BD604*0.000001/(AR604*0.0001)</f>
        <v>1.7535711669921874</v>
      </c>
      <c r="BR604">
        <f>(BA604-AZ604)/(1000-BA604)*BQ604</f>
        <v>4.9409118948295361E-3</v>
      </c>
      <c r="BS604">
        <f>(R604+273.15)</f>
        <v>303.20013847351072</v>
      </c>
      <c r="BT604">
        <f>(AV604+273.15)</f>
        <v>300.52614250183103</v>
      </c>
      <c r="BU604">
        <f>(BE604*BM604+BF604*BN604)*BO604</f>
        <v>239.81319776475721</v>
      </c>
      <c r="BV604">
        <f>((BU604+0.00000010773*(BT604^4-BS604^4))-BR604*44100)/(AS604*51.4+0.00000043092*BS604^3)</f>
        <v>-3.8987603137284013E-2</v>
      </c>
      <c r="BW604">
        <f>0.61365*EXP(17.502*AQ604/(240.97+AQ604))</f>
        <v>4.2727349047734986</v>
      </c>
      <c r="BX604">
        <f>BW604*1000/BG604</f>
        <v>42.372212801282828</v>
      </c>
      <c r="BY604">
        <f>(BX604-BA604)</f>
        <v>15.370835695569937</v>
      </c>
      <c r="BZ604">
        <f>IF(M604,R604,(AV604+R604)/2)</f>
        <v>28.713140487670898</v>
      </c>
      <c r="CA604">
        <f>0.61365*EXP(17.502*BZ604/(240.97+BZ604))</f>
        <v>3.9554954700242591</v>
      </c>
      <c r="CB604">
        <f>IF(BY604&lt;&gt;0,(1000-(BX604+BA604)/2)/BY604*BR604,0)</f>
        <v>0.31029721425133194</v>
      </c>
      <c r="CC604">
        <f>BA604*BG604/1000</f>
        <v>2.722768503443338</v>
      </c>
      <c r="CD604">
        <f>(CA604-CC604)</f>
        <v>1.2327269665809211</v>
      </c>
      <c r="CE604">
        <f>1/(1.6/P604+1.37/AU604)</f>
        <v>0.1948714475032389</v>
      </c>
      <c r="CF604">
        <f>Q604*BG604*0.001</f>
        <v>5.6854754572568282</v>
      </c>
      <c r="CG604">
        <f>Q604/AY604</f>
        <v>1.1268205850157784</v>
      </c>
      <c r="CH604">
        <f>(1-BR604*BG604/BW604/P604)*100</f>
        <v>63.675981868900308</v>
      </c>
      <c r="CI604">
        <f>(AY604-O604/(AU604/1.35))</f>
        <v>50.254442315198993</v>
      </c>
      <c r="CJ604">
        <f>O604*CH604/100/CI604</f>
        <v>-1.8999628777025081E-2</v>
      </c>
      <c r="CK604">
        <f>(V604-U604)</f>
        <v>0</v>
      </c>
      <c r="CL604">
        <f>BE604*AG604</f>
        <v>1311.4484422330891</v>
      </c>
      <c r="CM604">
        <f>(X604-W604)</f>
        <v>0</v>
      </c>
      <c r="CN604" t="e">
        <f>(X604-Y604)/(X604-U604)</f>
        <v>#DIV/0!</v>
      </c>
      <c r="CO604" t="e">
        <f>(V604-X604)/(V604-U604)</f>
        <v>#DIV/0!</v>
      </c>
      <c r="CP604" t="e">
        <v>#DIV/0!</v>
      </c>
    </row>
    <row r="605" spans="1:94" x14ac:dyDescent="0.3">
      <c r="A605" s="40" t="str">
        <f>VLOOKUP(C605,ListCodeMtrx!A$1:B$91,2,TRUE)</f>
        <v>M31</v>
      </c>
      <c r="B605" s="1">
        <f t="shared" si="445"/>
        <v>600</v>
      </c>
      <c r="C605" s="11">
        <v>31</v>
      </c>
      <c r="D605" s="4" t="s">
        <v>201</v>
      </c>
      <c r="E605" s="5">
        <v>2</v>
      </c>
      <c r="F605" s="5">
        <v>1</v>
      </c>
      <c r="G605">
        <v>103</v>
      </c>
      <c r="H605" s="12">
        <v>41347</v>
      </c>
      <c r="I605">
        <v>2</v>
      </c>
      <c r="J605" s="1">
        <v>2</v>
      </c>
      <c r="K605" s="6">
        <v>0.47493055555555552</v>
      </c>
      <c r="L605" s="1">
        <v>637</v>
      </c>
      <c r="M605" s="1">
        <v>0</v>
      </c>
      <c r="N605" s="1">
        <v>600</v>
      </c>
      <c r="O605" s="7">
        <v>35.1479395453499</v>
      </c>
      <c r="P605" s="7">
        <v>0.22026451233116551</v>
      </c>
      <c r="Q605" s="7">
        <v>304.9114052668416</v>
      </c>
      <c r="R605" s="1">
        <v>32.554477691650391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t="e">
        <v>#DIV/0!</v>
      </c>
      <c r="AA605" t="e">
        <v>#DIV/0!</v>
      </c>
      <c r="AB605" t="e">
        <v>#DIV/0!</v>
      </c>
      <c r="AC605" s="1">
        <v>-1</v>
      </c>
      <c r="AD605" s="1">
        <v>0.87</v>
      </c>
      <c r="AE605" s="1">
        <v>0.92</v>
      </c>
      <c r="AF605" s="1">
        <v>9.8179655075073242</v>
      </c>
      <c r="AG605">
        <v>0.87490898275375373</v>
      </c>
      <c r="AH605">
        <v>2.2939392351414106E-2</v>
      </c>
      <c r="AI605" t="e">
        <v>#DIV/0!</v>
      </c>
      <c r="AJ605" t="e">
        <v>#DIV/0!</v>
      </c>
      <c r="AK605" t="e">
        <v>#DIV/0!</v>
      </c>
      <c r="AL605" s="1">
        <v>0</v>
      </c>
      <c r="AM605" s="1">
        <v>0.5</v>
      </c>
      <c r="AN605" t="e">
        <v>#DIV/0!</v>
      </c>
      <c r="AO605">
        <v>4.1853014497804493</v>
      </c>
      <c r="AP605">
        <v>1.883420725654029</v>
      </c>
      <c r="AQ605">
        <v>32.554477691650391</v>
      </c>
      <c r="AR605" s="1">
        <v>2</v>
      </c>
      <c r="AS605">
        <v>4.644859790802002</v>
      </c>
      <c r="AT605" s="1">
        <v>1</v>
      </c>
      <c r="AU605">
        <v>9.2897195816040039</v>
      </c>
      <c r="AV605" s="1">
        <v>29.087535858154297</v>
      </c>
      <c r="AW605" s="1">
        <v>27.454082489013672</v>
      </c>
      <c r="AX605" s="1">
        <v>600.54327392578125</v>
      </c>
      <c r="AY605" s="1">
        <v>579.1202392578125</v>
      </c>
      <c r="AZ605" s="1">
        <v>27.87681770324707</v>
      </c>
      <c r="BA605" s="1">
        <v>30.191186904907227</v>
      </c>
      <c r="BB605" s="1">
        <v>69.523536682128906</v>
      </c>
      <c r="BC605" s="1">
        <v>75.295478820800781</v>
      </c>
      <c r="BD605" s="1">
        <v>350.7601318359375</v>
      </c>
      <c r="BE605" s="1">
        <v>1801.1038818359375</v>
      </c>
      <c r="BF605" s="1">
        <v>1206.876220703125</v>
      </c>
      <c r="BG605" s="1">
        <v>100.81039428710937</v>
      </c>
      <c r="BH605" s="1">
        <v>2.5296664237976074</v>
      </c>
      <c r="BI605" s="1">
        <v>0.20578399300575256</v>
      </c>
      <c r="BJ605" s="1">
        <v>0.25</v>
      </c>
      <c r="BK605" s="1">
        <v>-1.355140209197998</v>
      </c>
      <c r="BL605" s="1">
        <v>7.355140209197998</v>
      </c>
      <c r="BM605" s="1">
        <v>1</v>
      </c>
      <c r="BN605" s="1">
        <v>0</v>
      </c>
      <c r="BO605" s="1">
        <v>0.15999999642372131</v>
      </c>
      <c r="BP605" s="1">
        <v>111115</v>
      </c>
      <c r="BQ605">
        <v>1.7538006591796873</v>
      </c>
      <c r="BR605">
        <v>4.1853014497804496E-3</v>
      </c>
      <c r="BS605">
        <v>305.70447769165037</v>
      </c>
      <c r="BT605">
        <v>302.23753585815427</v>
      </c>
      <c r="BU605">
        <v>288.17661465250058</v>
      </c>
      <c r="BV605">
        <v>0.24553403872760632</v>
      </c>
      <c r="BW605">
        <v>4.9270061815335398</v>
      </c>
      <c r="BX605">
        <v>48.873989794161091</v>
      </c>
      <c r="BY605">
        <v>18.682802889253864</v>
      </c>
      <c r="BZ605">
        <v>30.821006774902344</v>
      </c>
      <c r="CA605">
        <v>4.4655404122754758</v>
      </c>
      <c r="CB605">
        <v>0.21516287862565525</v>
      </c>
      <c r="CC605">
        <v>3.0435854558795108</v>
      </c>
      <c r="CD605">
        <v>1.421954956395965</v>
      </c>
      <c r="CE605">
        <v>0.1349260287081363</v>
      </c>
      <c r="CF605">
        <v>30.7382389875869</v>
      </c>
      <c r="CG605">
        <v>0.52650794186991157</v>
      </c>
      <c r="CH605">
        <v>61.121954996442852</v>
      </c>
      <c r="CI605">
        <v>574.01247276718721</v>
      </c>
      <c r="CJ605">
        <v>3.7426203802715982E-2</v>
      </c>
      <c r="CK605">
        <v>0</v>
      </c>
      <c r="CL605">
        <v>1575.8019650909171</v>
      </c>
      <c r="CM605">
        <v>0</v>
      </c>
      <c r="CN605" t="e">
        <v>#DIV/0!</v>
      </c>
      <c r="CO605" t="e">
        <v>#DIV/0!</v>
      </c>
      <c r="CP605" t="e">
        <v>#DIV/0!</v>
      </c>
    </row>
    <row r="606" spans="1:94" x14ac:dyDescent="0.3">
      <c r="A606" s="40" t="str">
        <f>VLOOKUP(C606,ListCodeMtrx!A$1:B$91,2,TRUE)</f>
        <v>M31</v>
      </c>
      <c r="B606" s="1">
        <f t="shared" si="445"/>
        <v>100</v>
      </c>
      <c r="C606" s="11">
        <v>31</v>
      </c>
      <c r="D606" s="4" t="s">
        <v>201</v>
      </c>
      <c r="E606" s="5">
        <v>2</v>
      </c>
      <c r="F606" s="5">
        <v>1</v>
      </c>
      <c r="G606">
        <v>103</v>
      </c>
      <c r="H606" s="12">
        <v>41347</v>
      </c>
      <c r="I606">
        <v>2</v>
      </c>
      <c r="J606" s="1">
        <v>3</v>
      </c>
      <c r="K606" s="6">
        <v>0.46144675925925926</v>
      </c>
      <c r="L606" s="1">
        <v>662.5</v>
      </c>
      <c r="M606" s="1">
        <v>0</v>
      </c>
      <c r="N606" s="1">
        <v>100</v>
      </c>
      <c r="O606" s="7">
        <f>(AX606-AY606*(1000-AZ606)/(1000-BA606))*BQ606</f>
        <v>3.0781827530041586</v>
      </c>
      <c r="P606" s="7">
        <f>IF(CB606&lt;&gt;0,1/(1/CB606-1/AU606),0)</f>
        <v>0.33508022109896324</v>
      </c>
      <c r="Q606" s="7">
        <f>((CE606-BR606/2)*AY606-O606)/(CE606+BR606/2)</f>
        <v>79.977082355703288</v>
      </c>
      <c r="R606" s="1">
        <v>30.402475357055664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t="e">
        <f>CK606/V606</f>
        <v>#DIV/0!</v>
      </c>
      <c r="AA606" t="e">
        <f>CM606/X606</f>
        <v>#DIV/0!</v>
      </c>
      <c r="AB606" t="e">
        <f>(X606-Y606)/X606</f>
        <v>#DIV/0!</v>
      </c>
      <c r="AC606" s="1">
        <v>-1</v>
      </c>
      <c r="AD606" s="1">
        <v>0.87</v>
      </c>
      <c r="AE606" s="1">
        <v>0.92</v>
      </c>
      <c r="AF606" s="1">
        <v>9.9263982772827148</v>
      </c>
      <c r="AG606">
        <f>(AF606*AE606+(100-AF606)*AD606)/100</f>
        <v>0.8749631991386414</v>
      </c>
      <c r="AH606">
        <f>(O606-AC606)/CL606</f>
        <v>3.1033164209191555E-3</v>
      </c>
      <c r="AI606" t="e">
        <f>(X606-Y606)/(X606-W606)</f>
        <v>#DIV/0!</v>
      </c>
      <c r="AJ606" t="e">
        <f>(V606-X606)/(V606-W606)</f>
        <v>#DIV/0!</v>
      </c>
      <c r="AK606" t="e">
        <f>(V606-X606)/X606</f>
        <v>#DIV/0!</v>
      </c>
      <c r="AL606" s="1">
        <v>0</v>
      </c>
      <c r="AM606" s="1">
        <v>0.5</v>
      </c>
      <c r="AN606" t="e">
        <f>AB606*AM606*AG606*AL606</f>
        <v>#DIV/0!</v>
      </c>
      <c r="AO606">
        <f>BR606*1000</f>
        <v>5.1363934203383046</v>
      </c>
      <c r="AP606">
        <f>(BW606-CC606)</f>
        <v>1.5444749206980011</v>
      </c>
      <c r="AQ606">
        <f>(R606+BV606*M606)</f>
        <v>30.402475357055664</v>
      </c>
      <c r="AR606" s="1">
        <v>2</v>
      </c>
      <c r="AS606">
        <f>(AR606*BK606+BL606)</f>
        <v>4.644859790802002</v>
      </c>
      <c r="AT606" s="1">
        <v>1</v>
      </c>
      <c r="AU606">
        <f>AS606*(AT606+1)*(AT606+1)/(AT606*AT606+1)</f>
        <v>9.2897195816040039</v>
      </c>
      <c r="AV606" s="1">
        <v>27.860446929931641</v>
      </c>
      <c r="AW606" s="1">
        <v>26.236366271972656</v>
      </c>
      <c r="AX606" s="1">
        <v>99.411911010742188</v>
      </c>
      <c r="AY606" s="1">
        <v>97.371292114257813</v>
      </c>
      <c r="AZ606" s="1">
        <v>25.0738525390625</v>
      </c>
      <c r="BA606" s="1">
        <v>27.921213150024414</v>
      </c>
      <c r="BB606" s="1">
        <v>67.170486450195313</v>
      </c>
      <c r="BC606" s="1">
        <v>74.798301696777344</v>
      </c>
      <c r="BD606" s="1">
        <v>350.70928955078125</v>
      </c>
      <c r="BE606" s="1">
        <v>1501.9339599609375</v>
      </c>
      <c r="BF606" s="1">
        <v>1139.2608642578125</v>
      </c>
      <c r="BG606" s="1">
        <v>100.8360595703125</v>
      </c>
      <c r="BH606" s="1">
        <v>1.1416212320327759</v>
      </c>
      <c r="BI606" s="1">
        <v>0.19950529932975769</v>
      </c>
      <c r="BJ606" s="1">
        <v>0.5</v>
      </c>
      <c r="BK606" s="1">
        <v>-1.355140209197998</v>
      </c>
      <c r="BL606" s="1">
        <v>7.355140209197998</v>
      </c>
      <c r="BM606" s="1">
        <v>1</v>
      </c>
      <c r="BN606" s="1">
        <v>0</v>
      </c>
      <c r="BO606" s="1">
        <v>0.15999999642372131</v>
      </c>
      <c r="BP606" s="1">
        <v>111115</v>
      </c>
      <c r="BQ606">
        <f>BD606*0.000001/(AR606*0.0001)</f>
        <v>1.753546447753906</v>
      </c>
      <c r="BR606">
        <f>(BA606-AZ606)/(1000-BA606)*BQ606</f>
        <v>5.1363934203383045E-3</v>
      </c>
      <c r="BS606">
        <f>(R606+273.15)</f>
        <v>303.55247535705564</v>
      </c>
      <c r="BT606">
        <f>(AV606+273.15)</f>
        <v>301.01044692993162</v>
      </c>
      <c r="BU606">
        <f>(BE606*BM606+BF606*BN606)*BO606</f>
        <v>240.30942822241559</v>
      </c>
      <c r="BV606">
        <f>((BU606+0.00000010773*(BT606^4-BS606^4))-BR606*44100)/(AS606*51.4+0.00000043092*BS606^3)</f>
        <v>-6.5638501715725509E-2</v>
      </c>
      <c r="BW606">
        <f>0.61365*EXP(17.502*AQ606/(240.97+AQ606))</f>
        <v>4.3599400331692557</v>
      </c>
      <c r="BX606">
        <f>BW606*1000/BG606</f>
        <v>43.237905683225264</v>
      </c>
      <c r="BY606">
        <f>(BX606-BA606)</f>
        <v>15.31669253320085</v>
      </c>
      <c r="BZ606">
        <f>IF(M606,R606,(AV606+R606)/2)</f>
        <v>29.131461143493652</v>
      </c>
      <c r="CA606">
        <f>0.61365*EXP(17.502*BZ606/(240.97+BZ606))</f>
        <v>4.0524683091711875</v>
      </c>
      <c r="CB606">
        <f>IF(BY606&lt;&gt;0,(1000-(BX606+BA606)/2)/BY606*BR606,0)</f>
        <v>0.32341465330811958</v>
      </c>
      <c r="CC606">
        <f>BA606*BG606/1000</f>
        <v>2.8154651124712546</v>
      </c>
      <c r="CD606">
        <f>(CA606-CC606)</f>
        <v>1.2370031966999329</v>
      </c>
      <c r="CE606">
        <f>1/(1.6/P606+1.37/AU606)</f>
        <v>0.20315083662446359</v>
      </c>
      <c r="CF606">
        <f>Q606*BG606*0.001</f>
        <v>8.0645738406794862</v>
      </c>
      <c r="CG606">
        <f>Q606/AY606</f>
        <v>0.82136203206440206</v>
      </c>
      <c r="CH606">
        <f>(1-BR606*BG606/BW606/P606)*100</f>
        <v>64.547665541896365</v>
      </c>
      <c r="CI606">
        <f>(AY606-O606/(AU606/1.35))</f>
        <v>96.923964648659748</v>
      </c>
      <c r="CJ606">
        <f>O606*CH606/100/CI606</f>
        <v>2.0499523676933459E-2</v>
      </c>
      <c r="CK606">
        <f>(V606-U606)</f>
        <v>0</v>
      </c>
      <c r="CL606">
        <f>BE606*AG606</f>
        <v>1314.13694250239</v>
      </c>
      <c r="CM606">
        <f>(X606-W606)</f>
        <v>0</v>
      </c>
      <c r="CN606" t="e">
        <f>(X606-Y606)/(X606-U606)</f>
        <v>#DIV/0!</v>
      </c>
      <c r="CO606" t="e">
        <f>(V606-X606)/(V606-U606)</f>
        <v>#DIV/0!</v>
      </c>
      <c r="CP606" t="e">
        <v>#DIV/0!</v>
      </c>
    </row>
    <row r="607" spans="1:94" x14ac:dyDescent="0.3">
      <c r="A607" s="40" t="str">
        <f>VLOOKUP(C607,ListCodeMtrx!A$1:B$91,2,TRUE)</f>
        <v>M31</v>
      </c>
      <c r="B607" s="1">
        <f t="shared" si="445"/>
        <v>800</v>
      </c>
      <c r="C607" s="11">
        <v>31</v>
      </c>
      <c r="D607" s="4" t="s">
        <v>201</v>
      </c>
      <c r="E607" s="5">
        <v>2</v>
      </c>
      <c r="F607" s="5">
        <v>1</v>
      </c>
      <c r="G607">
        <v>103</v>
      </c>
      <c r="H607" s="12">
        <v>41347</v>
      </c>
      <c r="I607">
        <v>2</v>
      </c>
      <c r="J607" s="1">
        <v>3</v>
      </c>
      <c r="K607" s="6">
        <v>0.47736111111111112</v>
      </c>
      <c r="L607" s="1">
        <v>847.5</v>
      </c>
      <c r="M607" s="1">
        <v>0</v>
      </c>
      <c r="N607" s="1">
        <v>800</v>
      </c>
      <c r="O607" s="7">
        <v>42.221900420896056</v>
      </c>
      <c r="P607" s="7">
        <v>0.18774351490606117</v>
      </c>
      <c r="Q607" s="7">
        <v>389.49263248747127</v>
      </c>
      <c r="R607" s="1">
        <v>32.708114624023438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t="e">
        <v>#DIV/0!</v>
      </c>
      <c r="AA607" t="e">
        <v>#DIV/0!</v>
      </c>
      <c r="AB607" t="e">
        <v>#DIV/0!</v>
      </c>
      <c r="AC607" s="1">
        <v>-1</v>
      </c>
      <c r="AD607" s="1">
        <v>0.87</v>
      </c>
      <c r="AE607" s="1">
        <v>0.92</v>
      </c>
      <c r="AF607" s="1">
        <v>9.8179655075073242</v>
      </c>
      <c r="AG607">
        <v>0.87490898275375373</v>
      </c>
      <c r="AH607">
        <v>2.7435286071857166E-2</v>
      </c>
      <c r="AI607" t="e">
        <v>#DIV/0!</v>
      </c>
      <c r="AJ607" t="e">
        <v>#DIV/0!</v>
      </c>
      <c r="AK607" t="e">
        <v>#DIV/0!</v>
      </c>
      <c r="AL607" s="1">
        <v>0</v>
      </c>
      <c r="AM607" s="1">
        <v>0.5</v>
      </c>
      <c r="AN607" t="e">
        <v>#DIV/0!</v>
      </c>
      <c r="AO607">
        <v>3.5727376017041084</v>
      </c>
      <c r="AP607">
        <v>1.8787943186303133</v>
      </c>
      <c r="AQ607">
        <v>32.708114624023438</v>
      </c>
      <c r="AR607" s="1">
        <v>2</v>
      </c>
      <c r="AS607">
        <v>4.644859790802002</v>
      </c>
      <c r="AT607" s="1">
        <v>1</v>
      </c>
      <c r="AU607">
        <v>9.2897195816040039</v>
      </c>
      <c r="AV607" s="1">
        <v>29.105352401733398</v>
      </c>
      <c r="AW607" s="1">
        <v>27.478853225708008</v>
      </c>
      <c r="AX607" s="1">
        <v>799.21856689453125</v>
      </c>
      <c r="AY607" s="1">
        <v>773.55810546875</v>
      </c>
      <c r="AZ607" s="1">
        <v>28.688669204711914</v>
      </c>
      <c r="BA607" s="1">
        <v>30.664119720458984</v>
      </c>
      <c r="BB607" s="1">
        <v>71.469558715820313</v>
      </c>
      <c r="BC607" s="1">
        <v>76.390823364257813</v>
      </c>
      <c r="BD607" s="1">
        <v>350.6220703125</v>
      </c>
      <c r="BE607" s="1">
        <v>1800.6590576171875</v>
      </c>
      <c r="BF607" s="1">
        <v>1214.0189208984375</v>
      </c>
      <c r="BG607" s="1">
        <v>100.80329895019531</v>
      </c>
      <c r="BH607" s="1">
        <v>2.5001864433288574</v>
      </c>
      <c r="BI607" s="1">
        <v>0.19943824410438538</v>
      </c>
      <c r="BJ607" s="1">
        <v>0.25</v>
      </c>
      <c r="BK607" s="1">
        <v>-1.355140209197998</v>
      </c>
      <c r="BL607" s="1">
        <v>7.355140209197998</v>
      </c>
      <c r="BM607" s="1">
        <v>1</v>
      </c>
      <c r="BN607" s="1">
        <v>0</v>
      </c>
      <c r="BO607" s="1">
        <v>0.15999999642372131</v>
      </c>
      <c r="BP607" s="1">
        <v>111115</v>
      </c>
      <c r="BQ607">
        <v>1.7531103515624999</v>
      </c>
      <c r="BR607">
        <v>3.5727376017041083E-3</v>
      </c>
      <c r="BS607">
        <v>305.85811462402341</v>
      </c>
      <c r="BT607">
        <v>302.25535240173338</v>
      </c>
      <c r="BU607">
        <v>288.10544277909139</v>
      </c>
      <c r="BV607">
        <v>0.34613094483950002</v>
      </c>
      <c r="BW607">
        <v>4.96983874585632</v>
      </c>
      <c r="BX607">
        <v>49.30234226076081</v>
      </c>
      <c r="BY607">
        <v>18.638222540301825</v>
      </c>
      <c r="BZ607">
        <v>30.906733512878418</v>
      </c>
      <c r="CA607">
        <v>4.4874430666951906</v>
      </c>
      <c r="CB607">
        <v>0.18402441549830278</v>
      </c>
      <c r="CC607">
        <v>3.0910444272260067</v>
      </c>
      <c r="CD607">
        <v>1.3963986394691839</v>
      </c>
      <c r="CE607">
        <v>0.11534371374004863</v>
      </c>
      <c r="CF607">
        <v>39.262142271533122</v>
      </c>
      <c r="CG607">
        <v>0.50350791974631559</v>
      </c>
      <c r="CH607">
        <v>61.401660288512097</v>
      </c>
      <c r="CI607">
        <v>767.42233731477006</v>
      </c>
      <c r="CJ607">
        <v>3.378185205620219E-2</v>
      </c>
      <c r="CK607">
        <v>0</v>
      </c>
      <c r="CL607">
        <v>1575.4127843861863</v>
      </c>
      <c r="CM607">
        <v>0</v>
      </c>
      <c r="CN607" t="e">
        <v>#DIV/0!</v>
      </c>
      <c r="CO607" t="e">
        <v>#DIV/0!</v>
      </c>
      <c r="CP607" t="e">
        <v>#DIV/0!</v>
      </c>
    </row>
    <row r="608" spans="1:94" hidden="1" x14ac:dyDescent="0.3">
      <c r="A608" t="str">
        <f>VLOOKUP(C608,ListCodeMtrx!A$1:B$91,2,TRUE)</f>
        <v>M31</v>
      </c>
      <c r="B608" s="1" t="str">
        <f t="shared" si="445"/>
        <v>400b</v>
      </c>
      <c r="C608" s="11">
        <v>31</v>
      </c>
      <c r="D608" s="4" t="s">
        <v>201</v>
      </c>
      <c r="E608" s="5">
        <v>2</v>
      </c>
      <c r="F608" s="5">
        <v>1</v>
      </c>
      <c r="G608">
        <v>103</v>
      </c>
      <c r="H608" s="12">
        <v>41347</v>
      </c>
      <c r="I608">
        <v>2</v>
      </c>
      <c r="J608" s="1">
        <v>4</v>
      </c>
      <c r="K608" s="6">
        <v>0.479375</v>
      </c>
      <c r="L608" s="1">
        <v>1021</v>
      </c>
      <c r="M608" s="1">
        <v>0</v>
      </c>
      <c r="N608" s="1" t="s">
        <v>178</v>
      </c>
      <c r="O608">
        <v>21.321365351463655</v>
      </c>
      <c r="P608">
        <v>0.19041014666233474</v>
      </c>
      <c r="Q608">
        <v>194.98718720532761</v>
      </c>
      <c r="R608" s="1">
        <v>32.908969879150391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t="e">
        <v>#DIV/0!</v>
      </c>
      <c r="AA608" t="e">
        <v>#DIV/0!</v>
      </c>
      <c r="AB608" t="e">
        <v>#DIV/0!</v>
      </c>
      <c r="AC608" s="1">
        <v>-1</v>
      </c>
      <c r="AD608" s="1">
        <v>0.87</v>
      </c>
      <c r="AE608" s="1">
        <v>0.92</v>
      </c>
      <c r="AF608" s="1">
        <v>9.8179655075073242</v>
      </c>
      <c r="AG608">
        <v>0.87490898275375373</v>
      </c>
      <c r="AH608">
        <v>1.4179121985046953E-2</v>
      </c>
      <c r="AI608" t="e">
        <v>#DIV/0!</v>
      </c>
      <c r="AJ608" t="e">
        <v>#DIV/0!</v>
      </c>
      <c r="AK608" t="e">
        <v>#DIV/0!</v>
      </c>
      <c r="AL608" s="1">
        <v>0</v>
      </c>
      <c r="AM608" s="1">
        <v>0.5</v>
      </c>
      <c r="AN608" t="e">
        <v>#DIV/0!</v>
      </c>
      <c r="AO608">
        <v>3.6026616970139038</v>
      </c>
      <c r="AP608">
        <v>1.8673488953971935</v>
      </c>
      <c r="AQ608">
        <v>32.908969879150391</v>
      </c>
      <c r="AR608" s="1">
        <v>2</v>
      </c>
      <c r="AS608">
        <v>4.644859790802002</v>
      </c>
      <c r="AT608" s="1">
        <v>1</v>
      </c>
      <c r="AU608">
        <v>9.2897195816040039</v>
      </c>
      <c r="AV608" s="1">
        <v>29.217422485351563</v>
      </c>
      <c r="AW608" s="1">
        <v>27.597118377685547</v>
      </c>
      <c r="AX608" s="1">
        <v>399.197265625</v>
      </c>
      <c r="AY608" s="1">
        <v>386.24533081054687</v>
      </c>
      <c r="AZ608" s="1">
        <v>29.347564697265625</v>
      </c>
      <c r="BA608" s="1">
        <v>31.337589263916016</v>
      </c>
      <c r="BB608" s="1">
        <v>72.63995361328125</v>
      </c>
      <c r="BC608" s="1">
        <v>77.565589904785156</v>
      </c>
      <c r="BD608" s="1">
        <v>350.72561645507812</v>
      </c>
      <c r="BE608" s="1">
        <v>1799.320556640625</v>
      </c>
      <c r="BF608" s="1">
        <v>1224.731689453125</v>
      </c>
      <c r="BG608" s="1">
        <v>100.80465698242187</v>
      </c>
      <c r="BH608" s="1">
        <v>2.1121249198913574</v>
      </c>
      <c r="BI608" s="1">
        <v>0.20697036385536194</v>
      </c>
      <c r="BJ608" s="1">
        <v>0.25</v>
      </c>
      <c r="BK608" s="1">
        <v>-1.355140209197998</v>
      </c>
      <c r="BL608" s="1">
        <v>7.355140209197998</v>
      </c>
      <c r="BM608" s="1">
        <v>1</v>
      </c>
      <c r="BN608" s="1">
        <v>0</v>
      </c>
      <c r="BO608" s="1">
        <v>0.15999999642372131</v>
      </c>
      <c r="BP608" s="1">
        <v>111115</v>
      </c>
      <c r="BQ608">
        <v>1.7536280822753905</v>
      </c>
      <c r="BR608">
        <v>3.6026616970139037E-3</v>
      </c>
      <c r="BS608">
        <v>306.05896987915037</v>
      </c>
      <c r="BT608">
        <v>302.36742248535154</v>
      </c>
      <c r="BU608">
        <v>287.89128262762824</v>
      </c>
      <c r="BV608">
        <v>0.33543047761457501</v>
      </c>
      <c r="BW608">
        <v>5.0263238318022738</v>
      </c>
      <c r="BX608">
        <v>49.862020091777651</v>
      </c>
      <c r="BY608">
        <v>18.524430827861636</v>
      </c>
      <c r="BZ608">
        <v>31.063196182250977</v>
      </c>
      <c r="CA608">
        <v>4.5276596571051364</v>
      </c>
      <c r="CB608">
        <v>0.18658572389690892</v>
      </c>
      <c r="CC608">
        <v>3.1589749364050803</v>
      </c>
      <c r="CD608">
        <v>1.3686847207000561</v>
      </c>
      <c r="CE608">
        <v>0.11695375158765584</v>
      </c>
      <c r="CF608">
        <v>19.655616522200329</v>
      </c>
      <c r="CG608">
        <v>0.50482729926117531</v>
      </c>
      <c r="CH608">
        <v>62.054216432146283</v>
      </c>
      <c r="CI608">
        <v>383.14686879868214</v>
      </c>
      <c r="CJ608">
        <v>3.4531943959165694E-2</v>
      </c>
      <c r="CK608">
        <v>0</v>
      </c>
      <c r="CL608">
        <v>1574.2417178583671</v>
      </c>
      <c r="CM608">
        <v>0</v>
      </c>
      <c r="CN608" t="e">
        <v>#DIV/0!</v>
      </c>
      <c r="CO608" t="e">
        <v>#DIV/0!</v>
      </c>
      <c r="CP608" t="e">
        <v>#DIV/0!</v>
      </c>
    </row>
    <row r="609" spans="1:94" s="19" customFormat="1" hidden="1" x14ac:dyDescent="0.3">
      <c r="A609" t="str">
        <f>VLOOKUP(C609,ListCodeMtrx!A$1:B$91,2,TRUE)</f>
        <v>M31</v>
      </c>
      <c r="B609" s="1" t="str">
        <f t="shared" si="445"/>
        <v>400F</v>
      </c>
      <c r="C609" s="8">
        <v>31</v>
      </c>
      <c r="D609" s="4" t="s">
        <v>201</v>
      </c>
      <c r="E609" s="5">
        <v>2</v>
      </c>
      <c r="F609" s="5">
        <v>1</v>
      </c>
      <c r="G609">
        <v>103</v>
      </c>
      <c r="H609" s="13">
        <v>41347</v>
      </c>
      <c r="I609" s="8">
        <v>2</v>
      </c>
      <c r="J609" s="9">
        <v>5</v>
      </c>
      <c r="K609" s="6">
        <v>0.48070601851851846</v>
      </c>
      <c r="L609" s="9">
        <v>1126.5</v>
      </c>
      <c r="M609" s="9">
        <v>0</v>
      </c>
      <c r="N609" s="1" t="s">
        <v>179</v>
      </c>
      <c r="O609" s="7">
        <v>22.191901208829901</v>
      </c>
      <c r="P609" s="7">
        <v>0.2040981826058422</v>
      </c>
      <c r="Q609" s="7">
        <v>200.45825172893558</v>
      </c>
      <c r="R609" s="9">
        <v>32.882427215576172</v>
      </c>
      <c r="S609" s="9">
        <v>1</v>
      </c>
      <c r="T609" s="9">
        <v>1</v>
      </c>
      <c r="U609" s="9">
        <v>0</v>
      </c>
      <c r="V609" s="9">
        <v>0</v>
      </c>
      <c r="W609" s="9">
        <v>493.6689453125</v>
      </c>
      <c r="X609" s="9">
        <v>1055.584716796875</v>
      </c>
      <c r="Y609" s="9">
        <v>747.434326171875</v>
      </c>
      <c r="Z609" s="8" t="e">
        <v>#DIV/0!</v>
      </c>
      <c r="AA609" s="8">
        <v>0.53232655090865988</v>
      </c>
      <c r="AB609" s="8">
        <v>0.29192388419573628</v>
      </c>
      <c r="AC609" s="9">
        <v>-1</v>
      </c>
      <c r="AD609" s="9">
        <v>0.87</v>
      </c>
      <c r="AE609" s="9">
        <v>0.92</v>
      </c>
      <c r="AF609" s="9">
        <v>9.8179655075073242</v>
      </c>
      <c r="AG609" s="8">
        <v>0.87490898275375373</v>
      </c>
      <c r="AH609" s="8">
        <v>1.4735463359223103E-2</v>
      </c>
      <c r="AI609" s="8">
        <v>0.54839249272356227</v>
      </c>
      <c r="AJ609" s="8">
        <v>2.1382441144412554</v>
      </c>
      <c r="AK609" s="8">
        <v>-1</v>
      </c>
      <c r="AL609" s="9">
        <v>1798.9110107421875</v>
      </c>
      <c r="AM609" s="9">
        <v>0.5</v>
      </c>
      <c r="AN609" s="8">
        <v>229.72707806055595</v>
      </c>
      <c r="AO609" s="8">
        <v>3.7491392018658014</v>
      </c>
      <c r="AP609" s="8">
        <v>1.8152290970597935</v>
      </c>
      <c r="AQ609" s="8">
        <v>32.882427215576172</v>
      </c>
      <c r="AR609" s="9">
        <v>2</v>
      </c>
      <c r="AS609" s="8">
        <v>4.644859790802002</v>
      </c>
      <c r="AT609" s="9">
        <v>1</v>
      </c>
      <c r="AU609" s="8">
        <v>9.2897195816040039</v>
      </c>
      <c r="AV609" s="9">
        <v>29.285062789916992</v>
      </c>
      <c r="AW609" s="9">
        <v>27.655248641967773</v>
      </c>
      <c r="AX609" s="9">
        <v>399.97113037109375</v>
      </c>
      <c r="AY609" s="9">
        <v>386.48910522460937</v>
      </c>
      <c r="AZ609" s="9">
        <v>29.709877014160156</v>
      </c>
      <c r="BA609" s="9">
        <v>31.780002593994141</v>
      </c>
      <c r="BB609" s="9">
        <v>73.2506103515625</v>
      </c>
      <c r="BC609" s="9">
        <v>78.354560852050781</v>
      </c>
      <c r="BD609" s="9">
        <v>350.70254516601562</v>
      </c>
      <c r="BE609" s="9">
        <v>1798.9110107421875</v>
      </c>
      <c r="BF609" s="9">
        <v>1226.098388671875</v>
      </c>
      <c r="BG609" s="9">
        <v>100.80548095703125</v>
      </c>
      <c r="BH609" s="9">
        <v>2.1121249198913574</v>
      </c>
      <c r="BI609" s="9">
        <v>0.20697036385536194</v>
      </c>
      <c r="BJ609" s="9">
        <v>0.25</v>
      </c>
      <c r="BK609" s="9">
        <v>-1.355140209197998</v>
      </c>
      <c r="BL609" s="9">
        <v>7.355140209197998</v>
      </c>
      <c r="BM609" s="9">
        <v>1</v>
      </c>
      <c r="BN609" s="9">
        <v>0</v>
      </c>
      <c r="BO609" s="9">
        <v>0.15999999642372131</v>
      </c>
      <c r="BP609" s="9">
        <v>111115</v>
      </c>
      <c r="BQ609" s="8">
        <v>1.753512725830078</v>
      </c>
      <c r="BR609" s="8">
        <v>3.7491392018658013E-3</v>
      </c>
      <c r="BS609" s="8">
        <v>306.03242721557615</v>
      </c>
      <c r="BT609" s="8">
        <v>302.43506278991697</v>
      </c>
      <c r="BU609" s="8">
        <v>287.82575528534289</v>
      </c>
      <c r="BV609" s="8">
        <v>0.31396382651278393</v>
      </c>
      <c r="BW609" s="8">
        <v>5.0188275433630736</v>
      </c>
      <c r="BX609" s="8">
        <v>49.787248626911165</v>
      </c>
      <c r="BY609" s="8">
        <v>18.007246032917024</v>
      </c>
      <c r="BZ609" s="8">
        <v>31.083745002746582</v>
      </c>
      <c r="CA609" s="8">
        <v>4.5329647015040102</v>
      </c>
      <c r="CB609" s="8">
        <v>0.19971047797767413</v>
      </c>
      <c r="CC609" s="8">
        <v>3.2035984463032801</v>
      </c>
      <c r="CD609" s="8">
        <v>1.3293662552007302</v>
      </c>
      <c r="CE609" s="8">
        <v>0.12520597763136423</v>
      </c>
      <c r="CF609" s="8">
        <v>20.207290477340994</v>
      </c>
      <c r="CG609" s="8">
        <v>0.51866468942879673</v>
      </c>
      <c r="CH609" s="8">
        <v>63.104423437262412</v>
      </c>
      <c r="CI609" s="8">
        <v>383.26413525982736</v>
      </c>
      <c r="CJ609" s="8">
        <v>3.6538955825086941E-2</v>
      </c>
      <c r="CK609" s="8">
        <v>0</v>
      </c>
      <c r="CL609" s="8">
        <v>1573.8834024729742</v>
      </c>
      <c r="CM609" s="8">
        <v>561.915771484375</v>
      </c>
      <c r="CN609" s="8">
        <v>0.29192388419573628</v>
      </c>
      <c r="CO609" s="8" t="e">
        <v>#DIV/0!</v>
      </c>
      <c r="CP609" s="8" t="e">
        <v>#DIV/0!</v>
      </c>
    </row>
    <row r="610" spans="1:94" s="8" customFormat="1" hidden="1" x14ac:dyDescent="0.3">
      <c r="A610" t="str">
        <f>VLOOKUP(C610,ListCodeMtrx!A$1:B$91,2,TRUE)</f>
        <v>M35</v>
      </c>
      <c r="B610" s="1" t="str">
        <f t="shared" si="445"/>
        <v>400a</v>
      </c>
      <c r="C610" s="11">
        <v>35</v>
      </c>
      <c r="D610" s="4" t="s">
        <v>219</v>
      </c>
      <c r="E610" s="5">
        <v>2</v>
      </c>
      <c r="F610" s="5">
        <v>1</v>
      </c>
      <c r="G610">
        <v>103</v>
      </c>
      <c r="H610" s="12">
        <v>41347</v>
      </c>
      <c r="I610">
        <v>2</v>
      </c>
      <c r="J610" s="1">
        <v>6</v>
      </c>
      <c r="K610" s="6">
        <v>0.4845370370370371</v>
      </c>
      <c r="L610" s="1">
        <v>1467.5</v>
      </c>
      <c r="M610" s="1">
        <v>0</v>
      </c>
      <c r="N610" s="1" t="s">
        <v>177</v>
      </c>
      <c r="O610">
        <v>18.300014758265668</v>
      </c>
      <c r="P610">
        <v>0.17016454771253778</v>
      </c>
      <c r="Q610">
        <v>205.06369630710012</v>
      </c>
      <c r="R610" s="1">
        <v>32.934158325195312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t="e">
        <v>#DIV/0!</v>
      </c>
      <c r="AA610">
        <v>0.53232655090865988</v>
      </c>
      <c r="AB610">
        <v>0.29192388419573628</v>
      </c>
      <c r="AC610" s="1">
        <v>-1</v>
      </c>
      <c r="AD610" s="1">
        <v>0.87</v>
      </c>
      <c r="AE610" s="1">
        <v>0.92</v>
      </c>
      <c r="AF610" s="1">
        <v>9.8451290130615234</v>
      </c>
      <c r="AG610">
        <v>0.87492256450653072</v>
      </c>
      <c r="AH610">
        <v>1.226114551206069E-2</v>
      </c>
      <c r="AI610">
        <v>0.54839249272356227</v>
      </c>
      <c r="AJ610">
        <v>2.1382441144412554</v>
      </c>
      <c r="AK610">
        <v>-1</v>
      </c>
      <c r="AL610" s="1">
        <v>1798.9110107421875</v>
      </c>
      <c r="AM610" s="1">
        <v>0.5</v>
      </c>
      <c r="AN610">
        <v>229.73064425594529</v>
      </c>
      <c r="AO610">
        <v>3.2232114087208088</v>
      </c>
      <c r="AP610">
        <v>1.8651335482439197</v>
      </c>
      <c r="AQ610">
        <v>32.934158325195312</v>
      </c>
      <c r="AR610" s="1">
        <v>2</v>
      </c>
      <c r="AS610">
        <v>4.644859790802002</v>
      </c>
      <c r="AT610" s="1">
        <v>1</v>
      </c>
      <c r="AU610">
        <v>9.2897195816040039</v>
      </c>
      <c r="AV610" s="1">
        <v>29.134513854980469</v>
      </c>
      <c r="AW610" s="1">
        <v>27.52996826171875</v>
      </c>
      <c r="AX610" s="1">
        <v>400.12545776367187</v>
      </c>
      <c r="AY610" s="1">
        <v>388.9742431640625</v>
      </c>
      <c r="AZ610" s="1">
        <v>29.652383804321289</v>
      </c>
      <c r="BA610" s="1">
        <v>31.432754516601563</v>
      </c>
      <c r="BB610" s="1">
        <v>73.740997314453125</v>
      </c>
      <c r="BC610" s="1">
        <v>78.168510437011719</v>
      </c>
      <c r="BD610" s="1">
        <v>350.701904296875</v>
      </c>
      <c r="BE610" s="1">
        <v>1799.10693359375</v>
      </c>
      <c r="BF610" s="1">
        <v>1000.1337890625</v>
      </c>
      <c r="BG610" s="1">
        <v>100.79654693603516</v>
      </c>
      <c r="BH610" s="1">
        <v>1.9560580253601074</v>
      </c>
      <c r="BI610" s="1">
        <v>0.20286574959754944</v>
      </c>
      <c r="BJ610" s="1">
        <v>0.5</v>
      </c>
      <c r="BK610" s="1">
        <v>-1.355140209197998</v>
      </c>
      <c r="BL610" s="1">
        <v>7.355140209197998</v>
      </c>
      <c r="BM610" s="1">
        <v>1</v>
      </c>
      <c r="BN610" s="1">
        <v>0</v>
      </c>
      <c r="BO610" s="1">
        <v>0.15999999642372131</v>
      </c>
      <c r="BP610" s="1">
        <v>111115</v>
      </c>
      <c r="BQ610">
        <v>1.7535095214843748</v>
      </c>
      <c r="BR610">
        <v>3.2232114087208086E-3</v>
      </c>
      <c r="BS610">
        <v>306.08415832519529</v>
      </c>
      <c r="BT610">
        <v>302.28451385498045</v>
      </c>
      <c r="BU610">
        <v>287.85710294089222</v>
      </c>
      <c r="BV610">
        <v>0.39676027884525306</v>
      </c>
      <c r="BW610">
        <v>5.0334466642054201</v>
      </c>
      <c r="BX610">
        <v>49.936697408886573</v>
      </c>
      <c r="BY610">
        <v>18.503942892285011</v>
      </c>
      <c r="BZ610">
        <v>31.034336090087891</v>
      </c>
      <c r="CA610">
        <v>4.5202180409108594</v>
      </c>
      <c r="CB610">
        <v>0.16710362509420706</v>
      </c>
      <c r="CC610">
        <v>3.1683131159615003</v>
      </c>
      <c r="CD610">
        <v>1.3519049249493591</v>
      </c>
      <c r="CE610">
        <v>0.10471052378035414</v>
      </c>
      <c r="CF610">
        <v>20.669712489695478</v>
      </c>
      <c r="CG610">
        <v>0.5271909385028557</v>
      </c>
      <c r="CH610">
        <v>62.068511005665485</v>
      </c>
      <c r="CI610">
        <v>386.31484965851678</v>
      </c>
      <c r="CJ610">
        <v>2.9402304064451386E-2</v>
      </c>
      <c r="CK610">
        <v>0</v>
      </c>
      <c r="CL610">
        <v>1574.0792521613243</v>
      </c>
      <c r="CM610">
        <v>561.915771484375</v>
      </c>
      <c r="CN610">
        <v>0.29192388419573628</v>
      </c>
      <c r="CO610" t="e">
        <v>#DIV/0!</v>
      </c>
      <c r="CP610" t="e">
        <v>#DIV/0!</v>
      </c>
    </row>
    <row r="611" spans="1:94" x14ac:dyDescent="0.3">
      <c r="A611" s="40" t="str">
        <f>VLOOKUP(C611,ListCodeMtrx!A$1:B$91,2,TRUE)</f>
        <v>M35</v>
      </c>
      <c r="B611" s="1">
        <f t="shared" si="445"/>
        <v>50</v>
      </c>
      <c r="C611" s="11">
        <v>35</v>
      </c>
      <c r="D611" s="4" t="s">
        <v>219</v>
      </c>
      <c r="E611" s="5">
        <v>2</v>
      </c>
      <c r="F611" s="5">
        <v>1</v>
      </c>
      <c r="G611">
        <v>103</v>
      </c>
      <c r="H611" s="12">
        <v>41347</v>
      </c>
      <c r="I611">
        <v>2</v>
      </c>
      <c r="J611" s="1">
        <v>7</v>
      </c>
      <c r="K611" s="6">
        <v>0.48629629629629634</v>
      </c>
      <c r="L611" s="1">
        <v>1619.5</v>
      </c>
      <c r="M611" s="1">
        <v>0</v>
      </c>
      <c r="N611" s="1">
        <v>50</v>
      </c>
      <c r="O611" s="7">
        <v>-1.9888466627499979</v>
      </c>
      <c r="P611" s="7">
        <v>0.15937088695454629</v>
      </c>
      <c r="Q611" s="7">
        <v>69.154948681946195</v>
      </c>
      <c r="R611" s="1">
        <v>33.185504913330078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t="e">
        <v>#DIV/0!</v>
      </c>
      <c r="AA611">
        <v>0.53232655090865988</v>
      </c>
      <c r="AB611">
        <v>0.29192388419573628</v>
      </c>
      <c r="AC611" s="1">
        <v>-1</v>
      </c>
      <c r="AD611" s="1">
        <v>0.87</v>
      </c>
      <c r="AE611" s="1">
        <v>0.92</v>
      </c>
      <c r="AF611" s="1">
        <v>9.8451290130615234</v>
      </c>
      <c r="AG611">
        <v>0.87492256450653072</v>
      </c>
      <c r="AH611">
        <v>-6.2846779612928008E-4</v>
      </c>
      <c r="AI611">
        <v>0.54839249272356227</v>
      </c>
      <c r="AJ611">
        <v>2.1382441144412554</v>
      </c>
      <c r="AK611">
        <v>-1</v>
      </c>
      <c r="AL611" s="1">
        <v>1798.9110107421875</v>
      </c>
      <c r="AM611" s="1">
        <v>0.5</v>
      </c>
      <c r="AN611">
        <v>229.73064425594529</v>
      </c>
      <c r="AO611">
        <v>3.0428839203655387</v>
      </c>
      <c r="AP611">
        <v>1.8765075044216335</v>
      </c>
      <c r="AQ611">
        <v>33.185504913330078</v>
      </c>
      <c r="AR611" s="1">
        <v>2</v>
      </c>
      <c r="AS611">
        <v>4.644859790802002</v>
      </c>
      <c r="AT611" s="1">
        <v>1</v>
      </c>
      <c r="AU611">
        <v>9.2897195816040039</v>
      </c>
      <c r="AV611" s="1">
        <v>29.304201126098633</v>
      </c>
      <c r="AW611" s="1">
        <v>27.701816558837891</v>
      </c>
      <c r="AX611" s="1">
        <v>49.7069091796875</v>
      </c>
      <c r="AY611" s="1">
        <v>50.753105163574219</v>
      </c>
      <c r="AZ611" s="1">
        <v>30.351760864257813</v>
      </c>
      <c r="BA611" s="1">
        <v>32.031581878662109</v>
      </c>
      <c r="BB611" s="1">
        <v>74.739860534667969</v>
      </c>
      <c r="BC611" s="1">
        <v>78.876350402832031</v>
      </c>
      <c r="BD611" s="1">
        <v>350.68206787109375</v>
      </c>
      <c r="BE611" s="1">
        <v>1798.358642578125</v>
      </c>
      <c r="BF611" s="1">
        <v>1137.207275390625</v>
      </c>
      <c r="BG611" s="1">
        <v>100.79108428955078</v>
      </c>
      <c r="BH611" s="1">
        <v>1.1493067741394043</v>
      </c>
      <c r="BI611" s="1">
        <v>0.2132207453250885</v>
      </c>
      <c r="BJ611" s="1">
        <v>0.5</v>
      </c>
      <c r="BK611" s="1">
        <v>-1.355140209197998</v>
      </c>
      <c r="BL611" s="1">
        <v>7.355140209197998</v>
      </c>
      <c r="BM611" s="1">
        <v>1</v>
      </c>
      <c r="BN611" s="1">
        <v>0</v>
      </c>
      <c r="BO611" s="1">
        <v>0.15999999642372131</v>
      </c>
      <c r="BP611" s="1">
        <v>111115</v>
      </c>
      <c r="BQ611">
        <v>1.7534103393554685</v>
      </c>
      <c r="BR611">
        <v>3.0428839203655387E-3</v>
      </c>
      <c r="BS611">
        <v>306.33550491333006</v>
      </c>
      <c r="BT611">
        <v>302.45420112609861</v>
      </c>
      <c r="BU611">
        <v>287.73737638106832</v>
      </c>
      <c r="BV611">
        <v>0.42356793413078664</v>
      </c>
      <c r="BW611">
        <v>5.1050053734815135</v>
      </c>
      <c r="BX611">
        <v>50.649374490465327</v>
      </c>
      <c r="BY611">
        <v>18.617792611803218</v>
      </c>
      <c r="BZ611">
        <v>31.244853019714355</v>
      </c>
      <c r="CA611">
        <v>4.5747455684077831</v>
      </c>
      <c r="CB611">
        <v>0.15668289495222679</v>
      </c>
      <c r="CC611">
        <v>3.22849786905988</v>
      </c>
      <c r="CD611">
        <v>1.3462476993479031</v>
      </c>
      <c r="CE611">
        <v>9.8164812479906563E-2</v>
      </c>
      <c r="CF611">
        <v>6.9702022616415977</v>
      </c>
      <c r="CG611">
        <v>1.3625757174672157</v>
      </c>
      <c r="CH611">
        <v>62.303388887330136</v>
      </c>
      <c r="CI611">
        <v>51.042128203626945</v>
      </c>
      <c r="CJ611">
        <v>-2.4276395093137386E-2</v>
      </c>
      <c r="CK611">
        <v>0</v>
      </c>
      <c r="CL611">
        <v>1573.4245554669367</v>
      </c>
      <c r="CM611">
        <v>561.915771484375</v>
      </c>
      <c r="CN611">
        <v>0.29192388419573628</v>
      </c>
      <c r="CO611" t="e">
        <v>#DIV/0!</v>
      </c>
      <c r="CP611" t="e">
        <v>#DIV/0!</v>
      </c>
    </row>
    <row r="612" spans="1:94" x14ac:dyDescent="0.3">
      <c r="A612" s="40" t="str">
        <f>VLOOKUP(C612,ListCodeMtrx!A$1:B$91,2,TRUE)</f>
        <v>M35</v>
      </c>
      <c r="B612" s="1">
        <f t="shared" si="445"/>
        <v>100</v>
      </c>
      <c r="C612" s="11">
        <v>35</v>
      </c>
      <c r="D612" s="4" t="s">
        <v>219</v>
      </c>
      <c r="E612" s="5">
        <v>2</v>
      </c>
      <c r="F612" s="5">
        <v>1</v>
      </c>
      <c r="G612">
        <v>103</v>
      </c>
      <c r="H612" s="12">
        <v>41347</v>
      </c>
      <c r="I612">
        <v>2</v>
      </c>
      <c r="J612" s="1">
        <v>8</v>
      </c>
      <c r="K612" s="6">
        <v>0.48818287037037045</v>
      </c>
      <c r="L612" s="1">
        <v>1782</v>
      </c>
      <c r="M612" s="1">
        <v>0</v>
      </c>
      <c r="N612" s="1">
        <v>100</v>
      </c>
      <c r="O612" s="7">
        <v>1.5083762285986568</v>
      </c>
      <c r="P612" s="7">
        <v>0.17815650147014042</v>
      </c>
      <c r="Q612" s="7">
        <v>81.891561464320162</v>
      </c>
      <c r="R612" s="1">
        <v>33.224750518798828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t="e">
        <v>#DIV/0!</v>
      </c>
      <c r="AA612">
        <v>0.53232655090865988</v>
      </c>
      <c r="AB612">
        <v>0.29192388419573628</v>
      </c>
      <c r="AC612" s="1">
        <v>-1</v>
      </c>
      <c r="AD612" s="1">
        <v>0.87</v>
      </c>
      <c r="AE612" s="1">
        <v>0.92</v>
      </c>
      <c r="AF612" s="1">
        <v>9.8179655075073242</v>
      </c>
      <c r="AG612">
        <v>0.87490898275375373</v>
      </c>
      <c r="AH612">
        <v>1.5909022894038691E-3</v>
      </c>
      <c r="AI612">
        <v>0.54839249272356227</v>
      </c>
      <c r="AJ612">
        <v>2.1382441144412554</v>
      </c>
      <c r="AK612">
        <v>-1</v>
      </c>
      <c r="AL612" s="1">
        <v>1798.9110107421875</v>
      </c>
      <c r="AM612" s="1">
        <v>0.5</v>
      </c>
      <c r="AN612">
        <v>229.72707806055595</v>
      </c>
      <c r="AO612">
        <v>3.2807632568228877</v>
      </c>
      <c r="AP612">
        <v>1.8125373426369422</v>
      </c>
      <c r="AQ612">
        <v>33.224750518798828</v>
      </c>
      <c r="AR612" s="1">
        <v>2</v>
      </c>
      <c r="AS612">
        <v>4.644859790802002</v>
      </c>
      <c r="AT612" s="1">
        <v>1</v>
      </c>
      <c r="AU612">
        <v>9.2897195816040039</v>
      </c>
      <c r="AV612" s="1">
        <v>29.476865768432617</v>
      </c>
      <c r="AW612" s="1">
        <v>27.882583618164062</v>
      </c>
      <c r="AX612" s="1">
        <v>99.403861999511719</v>
      </c>
      <c r="AY612" s="1">
        <v>98.359611511230469</v>
      </c>
      <c r="AZ612" s="1">
        <v>30.970285415649414</v>
      </c>
      <c r="BA612" s="1">
        <v>32.779956817626953</v>
      </c>
      <c r="BB612" s="1">
        <v>75.502235412597656</v>
      </c>
      <c r="BC612" s="1">
        <v>79.914024353027344</v>
      </c>
      <c r="BD612" s="1">
        <v>350.69570922851562</v>
      </c>
      <c r="BE612" s="1">
        <v>1802.1307373046875</v>
      </c>
      <c r="BF612" s="1">
        <v>1164.0999755859375</v>
      </c>
      <c r="BG612" s="1">
        <v>100.78478240966797</v>
      </c>
      <c r="BH612" s="1">
        <v>0.7826991081237793</v>
      </c>
      <c r="BI612" s="1">
        <v>0.19413962960243225</v>
      </c>
      <c r="BJ612" s="1">
        <v>0.5</v>
      </c>
      <c r="BK612" s="1">
        <v>-1.355140209197998</v>
      </c>
      <c r="BL612" s="1">
        <v>7.355140209197998</v>
      </c>
      <c r="BM612" s="1">
        <v>1</v>
      </c>
      <c r="BN612" s="1">
        <v>0</v>
      </c>
      <c r="BO612" s="1">
        <v>0.15999999642372131</v>
      </c>
      <c r="BP612" s="1">
        <v>111115</v>
      </c>
      <c r="BQ612">
        <v>1.7534785461425779</v>
      </c>
      <c r="BR612">
        <v>3.2807632568228875E-3</v>
      </c>
      <c r="BS612">
        <v>306.37475051879881</v>
      </c>
      <c r="BT612">
        <v>302.62686576843259</v>
      </c>
      <c r="BU612">
        <v>288.34091152382825</v>
      </c>
      <c r="BV612">
        <v>0.39045939856372253</v>
      </c>
      <c r="BW612">
        <v>5.1162581578997868</v>
      </c>
      <c r="BX612">
        <v>50.764193120974582</v>
      </c>
      <c r="BY612">
        <v>17.984236303347629</v>
      </c>
      <c r="BZ612">
        <v>31.350808143615723</v>
      </c>
      <c r="CA612">
        <v>4.602405847762884</v>
      </c>
      <c r="CB612">
        <v>0.17480414041919451</v>
      </c>
      <c r="CC612">
        <v>3.3037208152628446</v>
      </c>
      <c r="CD612">
        <v>1.2986850325000394</v>
      </c>
      <c r="CE612">
        <v>0.10954891053332907</v>
      </c>
      <c r="CF612">
        <v>8.2534232033694597</v>
      </c>
      <c r="CG612">
        <v>0.83257304706790125</v>
      </c>
      <c r="CH612">
        <v>63.724306059854285</v>
      </c>
      <c r="CI612">
        <v>98.140411363075231</v>
      </c>
      <c r="CJ612">
        <v>9.7941538159064864E-3</v>
      </c>
      <c r="CK612">
        <v>0</v>
      </c>
      <c r="CL612">
        <v>1576.7003701645162</v>
      </c>
      <c r="CM612">
        <v>561.915771484375</v>
      </c>
      <c r="CN612">
        <v>0.29192388419573628</v>
      </c>
      <c r="CO612" t="e">
        <v>#DIV/0!</v>
      </c>
      <c r="CP612" t="e">
        <f t="shared" ref="CP612:CP618" si="446">(V612-X612)/(V612-U612)</f>
        <v>#DIV/0!</v>
      </c>
    </row>
    <row r="613" spans="1:94" x14ac:dyDescent="0.3">
      <c r="A613" s="40" t="str">
        <f>VLOOKUP(C613,ListCodeMtrx!A$1:B$91,2,TRUE)</f>
        <v>M35</v>
      </c>
      <c r="B613" s="1">
        <f t="shared" si="445"/>
        <v>250</v>
      </c>
      <c r="C613" s="11">
        <v>35</v>
      </c>
      <c r="D613" s="4" t="s">
        <v>219</v>
      </c>
      <c r="E613" s="5">
        <v>2</v>
      </c>
      <c r="F613" s="5">
        <v>1</v>
      </c>
      <c r="G613">
        <v>103</v>
      </c>
      <c r="H613" s="12">
        <v>41347</v>
      </c>
      <c r="I613">
        <v>2</v>
      </c>
      <c r="J613" s="1">
        <v>9</v>
      </c>
      <c r="K613" s="6">
        <v>0.4899768518518518</v>
      </c>
      <c r="L613" s="1">
        <v>1937</v>
      </c>
      <c r="M613" s="1">
        <v>0</v>
      </c>
      <c r="N613" s="1">
        <v>250</v>
      </c>
      <c r="O613" s="7">
        <v>12.205136018126572</v>
      </c>
      <c r="P613" s="7">
        <v>0.20224569703531639</v>
      </c>
      <c r="Q613" s="7">
        <v>139.06167639090637</v>
      </c>
      <c r="R613" s="1">
        <v>33.218776702880859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t="e">
        <v>#DIV/0!</v>
      </c>
      <c r="AA613">
        <v>0.53232655090865988</v>
      </c>
      <c r="AB613">
        <v>0.29192388419573628</v>
      </c>
      <c r="AC613" s="1">
        <v>-1</v>
      </c>
      <c r="AD613" s="1">
        <v>0.87</v>
      </c>
      <c r="AE613" s="1">
        <v>0.92</v>
      </c>
      <c r="AF613" s="1">
        <v>9.8179655075073242</v>
      </c>
      <c r="AG613">
        <v>0.87490898275375373</v>
      </c>
      <c r="AH613">
        <v>8.3795295517656958E-3</v>
      </c>
      <c r="AI613">
        <v>0.54839249272356227</v>
      </c>
      <c r="AJ613">
        <v>2.1382441144412554</v>
      </c>
      <c r="AK613">
        <v>-1</v>
      </c>
      <c r="AL613" s="1">
        <v>1798.9110107421875</v>
      </c>
      <c r="AM613" s="1">
        <v>0.5</v>
      </c>
      <c r="AN613">
        <v>229.72707806055595</v>
      </c>
      <c r="AO613">
        <v>3.5680579159528363</v>
      </c>
      <c r="AP613">
        <v>1.7401248045650468</v>
      </c>
      <c r="AQ613">
        <v>33.218776702880859</v>
      </c>
      <c r="AR613" s="1">
        <v>2</v>
      </c>
      <c r="AS613">
        <v>4.644859790802002</v>
      </c>
      <c r="AT613" s="1">
        <v>1</v>
      </c>
      <c r="AU613">
        <v>9.2897195816040039</v>
      </c>
      <c r="AV613" s="1">
        <v>29.689584732055664</v>
      </c>
      <c r="AW613" s="1">
        <v>28.089214324951172</v>
      </c>
      <c r="AX613" s="1">
        <v>250.36451721191406</v>
      </c>
      <c r="AY613" s="1">
        <v>242.91007995605469</v>
      </c>
      <c r="AZ613" s="1">
        <v>31.517362594604492</v>
      </c>
      <c r="BA613" s="1">
        <v>33.483974456787109</v>
      </c>
      <c r="BB613" s="1">
        <v>75.894233703613281</v>
      </c>
      <c r="BC613" s="1">
        <v>80.629867553710938</v>
      </c>
      <c r="BD613" s="1">
        <v>350.71334838867187</v>
      </c>
      <c r="BE613" s="1">
        <v>1801.1934814453125</v>
      </c>
      <c r="BF613" s="1">
        <v>1153.502197265625</v>
      </c>
      <c r="BG613" s="1">
        <v>100.77713775634766</v>
      </c>
      <c r="BH613" s="1">
        <v>1.1326441764831543</v>
      </c>
      <c r="BI613" s="1">
        <v>0.17506995797157288</v>
      </c>
      <c r="BJ613" s="1">
        <v>0.75</v>
      </c>
      <c r="BK613" s="1">
        <v>-1.355140209197998</v>
      </c>
      <c r="BL613" s="1">
        <v>7.355140209197998</v>
      </c>
      <c r="BM613" s="1">
        <v>1</v>
      </c>
      <c r="BN613" s="1">
        <v>0</v>
      </c>
      <c r="BO613" s="1">
        <v>0.15999999642372131</v>
      </c>
      <c r="BP613" s="1">
        <v>111115</v>
      </c>
      <c r="BQ613">
        <v>1.7535667419433592</v>
      </c>
      <c r="BR613">
        <v>3.5680579159528361E-3</v>
      </c>
      <c r="BS613">
        <v>306.36877670288084</v>
      </c>
      <c r="BT613">
        <v>302.83958473205564</v>
      </c>
      <c r="BU613">
        <v>288.19095058968014</v>
      </c>
      <c r="BV613">
        <v>0.34983571581604894</v>
      </c>
      <c r="BW613">
        <v>5.1145439110267077</v>
      </c>
      <c r="BX613">
        <v>50.751033665912566</v>
      </c>
      <c r="BY613">
        <v>17.267059209125456</v>
      </c>
      <c r="BZ613">
        <v>31.454180717468262</v>
      </c>
      <c r="CA613">
        <v>4.6295321840494674</v>
      </c>
      <c r="CB613">
        <v>0.19793643959825544</v>
      </c>
      <c r="CC613">
        <v>3.3744191064616609</v>
      </c>
      <c r="CD613">
        <v>1.2551130775878065</v>
      </c>
      <c r="CE613">
        <v>0.12409034949193405</v>
      </c>
      <c r="CF613">
        <v>14.014237718275011</v>
      </c>
      <c r="CG613">
        <v>0.57248211525871739</v>
      </c>
      <c r="CH613">
        <v>65.237763280024581</v>
      </c>
      <c r="CI613">
        <v>241.13640600607891</v>
      </c>
      <c r="CJ613">
        <v>3.3020139411506798E-2</v>
      </c>
      <c r="CK613">
        <v>0</v>
      </c>
      <c r="CL613">
        <v>1575.8803565940104</v>
      </c>
      <c r="CM613">
        <v>561.915771484375</v>
      </c>
      <c r="CN613">
        <v>0.29192388419573628</v>
      </c>
      <c r="CO613" t="e">
        <v>#DIV/0!</v>
      </c>
      <c r="CP613" t="e">
        <f t="shared" si="446"/>
        <v>#DIV/0!</v>
      </c>
    </row>
    <row r="614" spans="1:94" x14ac:dyDescent="0.3">
      <c r="A614" s="40" t="str">
        <f>VLOOKUP(C614,ListCodeMtrx!A$1:B$91,2,TRUE)</f>
        <v>M35</v>
      </c>
      <c r="B614" s="1">
        <f t="shared" si="445"/>
        <v>600</v>
      </c>
      <c r="C614" s="11">
        <v>35</v>
      </c>
      <c r="D614" s="4" t="s">
        <v>219</v>
      </c>
      <c r="E614" s="5">
        <v>2</v>
      </c>
      <c r="F614" s="5">
        <v>1</v>
      </c>
      <c r="G614">
        <v>103</v>
      </c>
      <c r="H614" s="12">
        <v>41347</v>
      </c>
      <c r="I614">
        <v>2</v>
      </c>
      <c r="J614" s="1">
        <v>10</v>
      </c>
      <c r="K614" s="6">
        <v>0.49225694444444446</v>
      </c>
      <c r="L614" s="1">
        <v>2134</v>
      </c>
      <c r="M614" s="1">
        <v>0</v>
      </c>
      <c r="N614" s="1">
        <v>600</v>
      </c>
      <c r="O614" s="7">
        <v>36.086688065779356</v>
      </c>
      <c r="P614" s="7">
        <v>0.22629194774921232</v>
      </c>
      <c r="Q614" s="7">
        <v>306.29511392242892</v>
      </c>
      <c r="R614" s="1">
        <v>33.140033721923828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t="e">
        <v>#DIV/0!</v>
      </c>
      <c r="AA614">
        <v>0.53232655090865988</v>
      </c>
      <c r="AB614">
        <v>0.29192388419573628</v>
      </c>
      <c r="AC614" s="1">
        <v>-1</v>
      </c>
      <c r="AD614" s="1">
        <v>0.87</v>
      </c>
      <c r="AE614" s="1">
        <v>0.92</v>
      </c>
      <c r="AF614" s="1">
        <v>9.8179655075073242</v>
      </c>
      <c r="AG614">
        <v>0.87490898275375373</v>
      </c>
      <c r="AH614">
        <v>2.3537568555115074E-2</v>
      </c>
      <c r="AI614">
        <v>0.54839249272356227</v>
      </c>
      <c r="AJ614">
        <v>2.1382441144412554</v>
      </c>
      <c r="AK614">
        <v>-1</v>
      </c>
      <c r="AL614" s="1">
        <v>1798.9110107421875</v>
      </c>
      <c r="AM614" s="1">
        <v>0.5</v>
      </c>
      <c r="AN614">
        <v>229.72707806055595</v>
      </c>
      <c r="AO614">
        <v>3.7663811524706188</v>
      </c>
      <c r="AP614">
        <v>1.6453090003713169</v>
      </c>
      <c r="AQ614">
        <v>33.140033721923828</v>
      </c>
      <c r="AR614" s="1">
        <v>2</v>
      </c>
      <c r="AS614">
        <v>4.644859790802002</v>
      </c>
      <c r="AT614" s="1">
        <v>1</v>
      </c>
      <c r="AU614">
        <v>9.2897195816040039</v>
      </c>
      <c r="AV614" s="1">
        <v>29.823711395263672</v>
      </c>
      <c r="AW614" s="1">
        <v>28.234783172607422</v>
      </c>
      <c r="AX614" s="1">
        <v>600.62255859375</v>
      </c>
      <c r="AY614" s="1">
        <v>578.79931640625</v>
      </c>
      <c r="AZ614" s="1">
        <v>32.128280639648438</v>
      </c>
      <c r="BA614" s="1">
        <v>34.2027587890625</v>
      </c>
      <c r="BB614" s="1">
        <v>76.766731262207031</v>
      </c>
      <c r="BC614" s="1">
        <v>81.72344970703125</v>
      </c>
      <c r="BD614" s="1">
        <v>350.69644165039062</v>
      </c>
      <c r="BE614" s="1">
        <v>1800.91650390625</v>
      </c>
      <c r="BF614" s="1">
        <v>1141.2296142578125</v>
      </c>
      <c r="BG614" s="1">
        <v>100.77214813232422</v>
      </c>
      <c r="BH614" s="1">
        <v>1.1642603874206543</v>
      </c>
      <c r="BI614" s="1">
        <v>0.13813987374305725</v>
      </c>
      <c r="BJ614" s="1">
        <v>0.5</v>
      </c>
      <c r="BK614" s="1">
        <v>-1.355140209197998</v>
      </c>
      <c r="BL614" s="1">
        <v>7.355140209197998</v>
      </c>
      <c r="BM614" s="1">
        <v>1</v>
      </c>
      <c r="BN614" s="1">
        <v>0</v>
      </c>
      <c r="BO614" s="1">
        <v>0.15999999642372131</v>
      </c>
      <c r="BP614" s="1">
        <v>111115</v>
      </c>
      <c r="BQ614">
        <v>1.753482208251953</v>
      </c>
      <c r="BR614">
        <v>3.7663811524706187E-3</v>
      </c>
      <c r="BS614">
        <v>306.29003372192381</v>
      </c>
      <c r="BT614">
        <v>302.97371139526365</v>
      </c>
      <c r="BU614">
        <v>288.14663418442069</v>
      </c>
      <c r="BV614">
        <v>0.3251259780218132</v>
      </c>
      <c r="BW614">
        <v>5.0919944755968771</v>
      </c>
      <c r="BX614">
        <v>50.529780003404944</v>
      </c>
      <c r="BY614">
        <v>16.327021214342444</v>
      </c>
      <c r="BZ614">
        <v>31.48187255859375</v>
      </c>
      <c r="CA614">
        <v>4.6368224919644119</v>
      </c>
      <c r="CB614">
        <v>0.22091069684822556</v>
      </c>
      <c r="CC614">
        <v>3.4466854752255602</v>
      </c>
      <c r="CD614">
        <v>1.1901370167388516</v>
      </c>
      <c r="CE614">
        <v>0.13854277920097094</v>
      </c>
      <c r="CF614">
        <v>30.866016592398129</v>
      </c>
      <c r="CG614">
        <v>0.52919052466096084</v>
      </c>
      <c r="CH614">
        <v>67.061201008543804</v>
      </c>
      <c r="CI614">
        <v>573.55512916670466</v>
      </c>
      <c r="CJ614">
        <v>4.2193269993553953E-2</v>
      </c>
      <c r="CK614">
        <v>0</v>
      </c>
      <c r="CL614">
        <v>1575.6380264570637</v>
      </c>
      <c r="CM614">
        <v>561.915771484375</v>
      </c>
      <c r="CN614">
        <v>0.29192388419573628</v>
      </c>
      <c r="CO614" t="e">
        <v>#DIV/0!</v>
      </c>
      <c r="CP614" t="e">
        <f t="shared" si="446"/>
        <v>#DIV/0!</v>
      </c>
    </row>
    <row r="615" spans="1:94" x14ac:dyDescent="0.3">
      <c r="A615" s="40" t="str">
        <f>VLOOKUP(C615,ListCodeMtrx!A$1:B$91,2,TRUE)</f>
        <v>M35</v>
      </c>
      <c r="B615" s="1">
        <f t="shared" si="445"/>
        <v>800</v>
      </c>
      <c r="C615" s="11">
        <v>35</v>
      </c>
      <c r="D615" s="4" t="s">
        <v>219</v>
      </c>
      <c r="E615" s="5">
        <v>2</v>
      </c>
      <c r="F615" s="5">
        <v>1</v>
      </c>
      <c r="G615">
        <v>103</v>
      </c>
      <c r="H615" s="12">
        <v>41347</v>
      </c>
      <c r="I615">
        <v>2</v>
      </c>
      <c r="J615" s="1">
        <v>11</v>
      </c>
      <c r="K615" s="6">
        <v>0.49400462962962965</v>
      </c>
      <c r="L615" s="1">
        <v>2285</v>
      </c>
      <c r="M615" s="1">
        <v>0</v>
      </c>
      <c r="N615" s="1">
        <v>800</v>
      </c>
      <c r="O615" s="7">
        <v>46.507363385980184</v>
      </c>
      <c r="P615" s="7">
        <v>0.23939840484832897</v>
      </c>
      <c r="Q615" s="7">
        <v>436.99094473895269</v>
      </c>
      <c r="R615" s="1">
        <v>33.179889678955078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t="e">
        <v>#DIV/0!</v>
      </c>
      <c r="AA615">
        <v>0.53232655090865988</v>
      </c>
      <c r="AB615">
        <v>0.29192388419573628</v>
      </c>
      <c r="AC615" s="1">
        <v>-1</v>
      </c>
      <c r="AD615" s="1">
        <v>0.87</v>
      </c>
      <c r="AE615" s="1">
        <v>0.92</v>
      </c>
      <c r="AF615" s="1">
        <v>9.8179655075073242</v>
      </c>
      <c r="AG615">
        <v>0.87490898275375373</v>
      </c>
      <c r="AH615">
        <v>3.0168499150778853E-2</v>
      </c>
      <c r="AI615">
        <v>0.54839249272356227</v>
      </c>
      <c r="AJ615">
        <v>2.1382441144412554</v>
      </c>
      <c r="AK615">
        <v>-1</v>
      </c>
      <c r="AL615" s="1">
        <v>1798.9110107421875</v>
      </c>
      <c r="AM615" s="1">
        <v>0.5</v>
      </c>
      <c r="AN615">
        <v>229.72707806055595</v>
      </c>
      <c r="AO615">
        <v>3.9014148919781286</v>
      </c>
      <c r="AP615">
        <v>1.6126812292689281</v>
      </c>
      <c r="AQ615">
        <v>33.179889678955078</v>
      </c>
      <c r="AR615" s="1">
        <v>2</v>
      </c>
      <c r="AS615">
        <v>4.644859790802002</v>
      </c>
      <c r="AT615" s="1">
        <v>1</v>
      </c>
      <c r="AU615">
        <v>9.2897195816040039</v>
      </c>
      <c r="AV615" s="1">
        <v>29.983203887939453</v>
      </c>
      <c r="AW615" s="1">
        <v>28.400117874145508</v>
      </c>
      <c r="AX615" s="1">
        <v>799.00848388671875</v>
      </c>
      <c r="AY615" s="1">
        <v>770.7713623046875</v>
      </c>
      <c r="AZ615" s="1">
        <v>32.493209838867188</v>
      </c>
      <c r="BA615" s="1">
        <v>34.641036987304687</v>
      </c>
      <c r="BB615" s="1">
        <v>76.927177429199219</v>
      </c>
      <c r="BC615" s="1">
        <v>82.012123107910156</v>
      </c>
      <c r="BD615" s="1">
        <v>350.70474243164062</v>
      </c>
      <c r="BE615" s="1">
        <v>1799.88330078125</v>
      </c>
      <c r="BF615" s="1">
        <v>1167.982177734375</v>
      </c>
      <c r="BG615" s="1">
        <v>100.76822662353516</v>
      </c>
      <c r="BH615" s="1">
        <v>1.1115870475769043</v>
      </c>
      <c r="BI615" s="1">
        <v>0.13293662667274475</v>
      </c>
      <c r="BJ615" s="1">
        <v>0.75</v>
      </c>
      <c r="BK615" s="1">
        <v>-1.355140209197998</v>
      </c>
      <c r="BL615" s="1">
        <v>7.355140209197998</v>
      </c>
      <c r="BM615" s="1">
        <v>1</v>
      </c>
      <c r="BN615" s="1">
        <v>0</v>
      </c>
      <c r="BO615" s="1">
        <v>0.15999999642372131</v>
      </c>
      <c r="BP615" s="1">
        <v>111115</v>
      </c>
      <c r="BQ615">
        <v>1.753523712158203</v>
      </c>
      <c r="BR615">
        <v>3.9014148919781287E-3</v>
      </c>
      <c r="BS615">
        <v>306.32988967895506</v>
      </c>
      <c r="BT615">
        <v>303.13320388793943</v>
      </c>
      <c r="BU615">
        <v>287.98132168811571</v>
      </c>
      <c r="BV615">
        <v>0.30640058515888652</v>
      </c>
      <c r="BW615">
        <v>5.1033970948799103</v>
      </c>
      <c r="BX615">
        <v>50.644903318046232</v>
      </c>
      <c r="BY615">
        <v>16.003866330741545</v>
      </c>
      <c r="BZ615">
        <v>31.581546783447266</v>
      </c>
      <c r="CA615">
        <v>4.6631460991967355</v>
      </c>
      <c r="CB615">
        <v>0.23338403958121767</v>
      </c>
      <c r="CC615">
        <v>3.4907158656109822</v>
      </c>
      <c r="CD615">
        <v>1.1724302335857533</v>
      </c>
      <c r="CE615">
        <v>0.14639371197290807</v>
      </c>
      <c r="CF615">
        <v>44.034802551887516</v>
      </c>
      <c r="CG615">
        <v>0.56695275163351133</v>
      </c>
      <c r="CH615">
        <v>67.821548674777929</v>
      </c>
      <c r="CI615">
        <v>764.01282239187856</v>
      </c>
      <c r="CJ615">
        <v>4.128466587436385E-2</v>
      </c>
      <c r="CK615">
        <v>0</v>
      </c>
      <c r="CL615">
        <v>1574.734067761992</v>
      </c>
      <c r="CM615">
        <v>561.915771484375</v>
      </c>
      <c r="CN615">
        <v>0.29192388419573628</v>
      </c>
      <c r="CO615" t="e">
        <v>#DIV/0!</v>
      </c>
      <c r="CP615" t="e">
        <f t="shared" si="446"/>
        <v>#DIV/0!</v>
      </c>
    </row>
    <row r="616" spans="1:94" hidden="1" x14ac:dyDescent="0.3">
      <c r="A616" t="str">
        <f>VLOOKUP(C616,ListCodeMtrx!A$1:B$91,2,TRUE)</f>
        <v>M35</v>
      </c>
      <c r="B616" s="1" t="str">
        <f t="shared" si="445"/>
        <v>400b</v>
      </c>
      <c r="C616" s="11">
        <v>35</v>
      </c>
      <c r="D616" s="4" t="s">
        <v>219</v>
      </c>
      <c r="E616" s="5">
        <v>2</v>
      </c>
      <c r="F616" s="5">
        <v>1</v>
      </c>
      <c r="G616">
        <v>103</v>
      </c>
      <c r="H616" s="12">
        <v>41347</v>
      </c>
      <c r="I616">
        <v>2</v>
      </c>
      <c r="J616" s="1">
        <v>12</v>
      </c>
      <c r="K616" s="6">
        <v>0.49622685185185189</v>
      </c>
      <c r="L616" s="1">
        <v>2477.5</v>
      </c>
      <c r="M616" s="1">
        <v>0</v>
      </c>
      <c r="N616" s="1" t="s">
        <v>178</v>
      </c>
      <c r="O616">
        <v>24.148814513198332</v>
      </c>
      <c r="P616">
        <v>0.24281009798251602</v>
      </c>
      <c r="Q616">
        <v>213.85691809981364</v>
      </c>
      <c r="R616" s="1">
        <v>33.292728424072266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t="e">
        <v>#DIV/0!</v>
      </c>
      <c r="AA616">
        <v>0.53232655090865988</v>
      </c>
      <c r="AB616">
        <v>0.29192388419573628</v>
      </c>
      <c r="AC616" s="1">
        <v>-1</v>
      </c>
      <c r="AD616" s="1">
        <v>0.87</v>
      </c>
      <c r="AE616" s="1">
        <v>0.92</v>
      </c>
      <c r="AF616" s="1">
        <v>9.8179655075073242</v>
      </c>
      <c r="AG616">
        <v>0.87490898275375373</v>
      </c>
      <c r="AH616">
        <v>1.5972530074934967E-2</v>
      </c>
      <c r="AI616">
        <v>0.54839249272356227</v>
      </c>
      <c r="AJ616">
        <v>2.1382441144412554</v>
      </c>
      <c r="AK616">
        <v>-1</v>
      </c>
      <c r="AL616" s="1">
        <v>1798.9110107421875</v>
      </c>
      <c r="AM616" s="1">
        <v>0.5</v>
      </c>
      <c r="AN616">
        <v>229.72707806055595</v>
      </c>
      <c r="AO616">
        <v>3.8997437209235257</v>
      </c>
      <c r="AP616">
        <v>1.589154923919943</v>
      </c>
      <c r="AQ616">
        <v>33.292728424072266</v>
      </c>
      <c r="AR616" s="1">
        <v>2</v>
      </c>
      <c r="AS616">
        <v>4.644859790802002</v>
      </c>
      <c r="AT616" s="1">
        <v>1</v>
      </c>
      <c r="AU616">
        <v>9.2897195816040039</v>
      </c>
      <c r="AV616" s="1">
        <v>30.036481857299805</v>
      </c>
      <c r="AW616" s="1">
        <v>28.461530685424805</v>
      </c>
      <c r="AX616" s="1">
        <v>399.0338134765625</v>
      </c>
      <c r="AY616" s="1">
        <v>384.40609741210937</v>
      </c>
      <c r="AZ616" s="1">
        <v>33.050785064697266</v>
      </c>
      <c r="BA616" s="1">
        <v>35.196636199951172</v>
      </c>
      <c r="BB616" s="1">
        <v>78.00689697265625</v>
      </c>
      <c r="BC616" s="1">
        <v>83.071563720703125</v>
      </c>
      <c r="BD616" s="1">
        <v>350.67538452148437</v>
      </c>
      <c r="BE616" s="1">
        <v>1799.6204833984375</v>
      </c>
      <c r="BF616" s="1">
        <v>1134.7320556640625</v>
      </c>
      <c r="BG616" s="1">
        <v>100.7666015625</v>
      </c>
      <c r="BH616" s="1">
        <v>1.2098231315612793</v>
      </c>
      <c r="BI616" s="1">
        <v>0.12007346749305725</v>
      </c>
      <c r="BJ616" s="1">
        <v>0.75</v>
      </c>
      <c r="BK616" s="1">
        <v>-1.355140209197998</v>
      </c>
      <c r="BL616" s="1">
        <v>7.355140209197998</v>
      </c>
      <c r="BM616" s="1">
        <v>1</v>
      </c>
      <c r="BN616" s="1">
        <v>0</v>
      </c>
      <c r="BO616" s="1">
        <v>0.15999999642372131</v>
      </c>
      <c r="BP616" s="1">
        <v>111115</v>
      </c>
      <c r="BQ616">
        <v>1.7533769226074218</v>
      </c>
      <c r="BR616">
        <v>3.8997437209235255E-3</v>
      </c>
      <c r="BS616">
        <v>306.44272842407224</v>
      </c>
      <c r="BT616">
        <v>303.18648185729978</v>
      </c>
      <c r="BU616">
        <v>287.93927090780562</v>
      </c>
      <c r="BV616">
        <v>0.3034884415248833</v>
      </c>
      <c r="BW616">
        <v>5.1358003402206869</v>
      </c>
      <c r="BX616">
        <v>50.967287380781926</v>
      </c>
      <c r="BY616">
        <v>15.770651180830754</v>
      </c>
      <c r="BZ616">
        <v>31.664605140686035</v>
      </c>
      <c r="CA616">
        <v>4.6851808150944985</v>
      </c>
      <c r="CB616">
        <v>0.23662530279551203</v>
      </c>
      <c r="CC616">
        <v>3.5466454163007439</v>
      </c>
      <c r="CD616">
        <v>1.1385353987937545</v>
      </c>
      <c r="CE616">
        <v>0.14843431574622015</v>
      </c>
      <c r="CF616">
        <v>21.549634857548117</v>
      </c>
      <c r="CG616">
        <v>0.55633071259674771</v>
      </c>
      <c r="CH616">
        <v>68.487866809768192</v>
      </c>
      <c r="CI616">
        <v>380.89674502461907</v>
      </c>
      <c r="CJ616">
        <v>4.342123721447988E-2</v>
      </c>
      <c r="CK616">
        <v>0</v>
      </c>
      <c r="CL616">
        <v>1574.5041264729455</v>
      </c>
      <c r="CM616">
        <v>561.915771484375</v>
      </c>
      <c r="CN616">
        <v>0.29192388419573628</v>
      </c>
      <c r="CO616" t="e">
        <v>#DIV/0!</v>
      </c>
      <c r="CP616" s="8" t="e">
        <f t="shared" si="446"/>
        <v>#DIV/0!</v>
      </c>
    </row>
    <row r="617" spans="1:94" hidden="1" x14ac:dyDescent="0.3">
      <c r="A617" t="str">
        <f>VLOOKUP(C617,ListCodeMtrx!A$1:B$91,2,TRUE)</f>
        <v>M35</v>
      </c>
      <c r="B617" s="1" t="str">
        <f t="shared" si="445"/>
        <v>400F</v>
      </c>
      <c r="C617" s="8">
        <v>35</v>
      </c>
      <c r="D617" s="4" t="s">
        <v>219</v>
      </c>
      <c r="E617" s="5">
        <v>2</v>
      </c>
      <c r="F617" s="5">
        <v>1</v>
      </c>
      <c r="G617">
        <v>103</v>
      </c>
      <c r="H617" s="13">
        <v>41347</v>
      </c>
      <c r="I617" s="8">
        <v>2</v>
      </c>
      <c r="J617" s="9">
        <v>13</v>
      </c>
      <c r="K617" s="6">
        <v>0.49817129629629631</v>
      </c>
      <c r="L617" s="9">
        <v>2636</v>
      </c>
      <c r="M617" s="9">
        <v>0</v>
      </c>
      <c r="N617" s="1" t="s">
        <v>179</v>
      </c>
      <c r="O617" s="7">
        <v>25.11360585697803</v>
      </c>
      <c r="P617" s="7">
        <v>0.25689607630543931</v>
      </c>
      <c r="Q617" s="7">
        <v>216.88274221887781</v>
      </c>
      <c r="R617" s="9">
        <v>33.337059020996094</v>
      </c>
      <c r="S617" s="9">
        <v>2</v>
      </c>
      <c r="T617" s="9">
        <v>2</v>
      </c>
      <c r="U617" s="9">
        <v>0</v>
      </c>
      <c r="V617" s="9">
        <v>0</v>
      </c>
      <c r="W617" s="9">
        <v>456.2412109375</v>
      </c>
      <c r="X617" s="9">
        <v>970.64361572265625</v>
      </c>
      <c r="Y617" s="9">
        <v>654.44091796875</v>
      </c>
      <c r="Z617" s="8" t="e">
        <v>#DIV/0!</v>
      </c>
      <c r="AA617" s="8">
        <v>0.52996011765057272</v>
      </c>
      <c r="AB617" s="8">
        <v>0.32576600992578458</v>
      </c>
      <c r="AC617" s="9">
        <v>-1</v>
      </c>
      <c r="AD617" s="9">
        <v>0.87</v>
      </c>
      <c r="AE617" s="9">
        <v>0.92</v>
      </c>
      <c r="AF617" s="9">
        <v>9.8179655075073242</v>
      </c>
      <c r="AG617" s="8">
        <v>0.87490898275375373</v>
      </c>
      <c r="AH617" s="8">
        <v>1.6586312741062273E-2</v>
      </c>
      <c r="AI617" s="8">
        <v>0.61469910484957879</v>
      </c>
      <c r="AJ617" s="8">
        <v>2.127479044973041</v>
      </c>
      <c r="AK617" s="8">
        <v>-1</v>
      </c>
      <c r="AL617" s="9">
        <v>1799.5093994140625</v>
      </c>
      <c r="AM617" s="9">
        <v>0.5</v>
      </c>
      <c r="AN617" s="8">
        <v>256.44413311169433</v>
      </c>
      <c r="AO617" s="8">
        <v>4.0587531026929726</v>
      </c>
      <c r="AP617" s="8">
        <v>1.5651464327378242</v>
      </c>
      <c r="AQ617" s="8">
        <v>33.337059020996094</v>
      </c>
      <c r="AR617" s="9">
        <v>2</v>
      </c>
      <c r="AS617" s="8">
        <v>4.644859790802002</v>
      </c>
      <c r="AT617" s="9">
        <v>1</v>
      </c>
      <c r="AU617" s="8">
        <v>9.2897195816040039</v>
      </c>
      <c r="AV617" s="9">
        <v>30.137451171875</v>
      </c>
      <c r="AW617" s="9">
        <v>28.566360473632813</v>
      </c>
      <c r="AX617" s="9">
        <v>399.99786376953125</v>
      </c>
      <c r="AY617" s="9">
        <v>384.78366088867187</v>
      </c>
      <c r="AZ617" s="9">
        <v>33.329666137695313</v>
      </c>
      <c r="BA617" s="9">
        <v>35.562240600585937</v>
      </c>
      <c r="BB617" s="9">
        <v>78.209342956542969</v>
      </c>
      <c r="BC617" s="9">
        <v>83.448165893554688</v>
      </c>
      <c r="BD617" s="9">
        <v>350.66375732421875</v>
      </c>
      <c r="BE617" s="9">
        <v>1799.5093994140625</v>
      </c>
      <c r="BF617" s="9">
        <v>1137.1519775390625</v>
      </c>
      <c r="BG617" s="9">
        <v>100.76510620117187</v>
      </c>
      <c r="BH617" s="9">
        <v>1.2098231315612793</v>
      </c>
      <c r="BI617" s="9">
        <v>0.12007346749305725</v>
      </c>
      <c r="BJ617" s="9">
        <v>0.75</v>
      </c>
      <c r="BK617" s="9">
        <v>-1.355140209197998</v>
      </c>
      <c r="BL617" s="9">
        <v>7.355140209197998</v>
      </c>
      <c r="BM617" s="9">
        <v>1</v>
      </c>
      <c r="BN617" s="9">
        <v>0</v>
      </c>
      <c r="BO617" s="9">
        <v>0.15999999642372131</v>
      </c>
      <c r="BP617" s="9">
        <v>111115</v>
      </c>
      <c r="BQ617" s="8">
        <v>1.7533187866210935</v>
      </c>
      <c r="BR617" s="8">
        <v>4.0587531026929722E-3</v>
      </c>
      <c r="BS617" s="8">
        <v>306.48705902099607</v>
      </c>
      <c r="BT617" s="8">
        <v>303.28745117187498</v>
      </c>
      <c r="BU617" s="8">
        <v>287.92149747070289</v>
      </c>
      <c r="BV617" s="8">
        <v>0.27813179519718795</v>
      </c>
      <c r="BW617" s="8">
        <v>5.1485793836074922</v>
      </c>
      <c r="BX617" s="8">
        <v>51.094863864169838</v>
      </c>
      <c r="BY617" s="8">
        <v>15.532623263583901</v>
      </c>
      <c r="BZ617" s="8">
        <v>31.737255096435547</v>
      </c>
      <c r="CA617" s="8">
        <v>4.7045285388952509</v>
      </c>
      <c r="CB617" s="8">
        <v>0.24998309306760971</v>
      </c>
      <c r="CC617" s="8">
        <v>3.5834329508696681</v>
      </c>
      <c r="CD617" s="8">
        <v>1.1210955880255828</v>
      </c>
      <c r="CE617" s="8">
        <v>0.15684615519566636</v>
      </c>
      <c r="CF617" s="8">
        <v>21.854212552886604</v>
      </c>
      <c r="CG617" s="8">
        <v>0.56364852321946113</v>
      </c>
      <c r="CH617" s="8">
        <v>69.078687768320449</v>
      </c>
      <c r="CI617" s="8">
        <v>381.13410315885</v>
      </c>
      <c r="CJ617" s="8">
        <v>4.5517179474433143E-2</v>
      </c>
      <c r="CK617" s="8">
        <v>0</v>
      </c>
      <c r="CL617" s="8">
        <v>1574.4069380971757</v>
      </c>
      <c r="CM617" s="8">
        <v>514.40240478515625</v>
      </c>
      <c r="CN617" s="8">
        <v>0.32576600992578458</v>
      </c>
      <c r="CO617" s="8" t="e">
        <v>#DIV/0!</v>
      </c>
      <c r="CP617" t="e">
        <f t="shared" si="446"/>
        <v>#DIV/0!</v>
      </c>
    </row>
    <row r="618" spans="1:94" hidden="1" x14ac:dyDescent="0.3">
      <c r="A618" t="str">
        <f>VLOOKUP(C618,ListCodeMtrx!A$1:B$91,2,TRUE)</f>
        <v>M37</v>
      </c>
      <c r="B618" s="1" t="str">
        <f t="shared" si="445"/>
        <v>400a</v>
      </c>
      <c r="C618" s="11">
        <v>37</v>
      </c>
      <c r="D618" s="4" t="s">
        <v>215</v>
      </c>
      <c r="E618" s="5">
        <v>2</v>
      </c>
      <c r="F618" s="5">
        <v>2</v>
      </c>
      <c r="G618">
        <v>103</v>
      </c>
      <c r="H618" s="12">
        <v>41347</v>
      </c>
      <c r="I618">
        <v>2</v>
      </c>
      <c r="J618" s="1">
        <v>14</v>
      </c>
      <c r="K618" s="6">
        <v>0.50166666666666671</v>
      </c>
      <c r="L618" s="1">
        <v>2947</v>
      </c>
      <c r="M618" s="1">
        <v>0</v>
      </c>
      <c r="N618" s="1" t="s">
        <v>177</v>
      </c>
      <c r="O618">
        <v>19.530789811922183</v>
      </c>
      <c r="P618">
        <v>0.16525645555017285</v>
      </c>
      <c r="Q618">
        <v>188.36058223831844</v>
      </c>
      <c r="R618" s="1">
        <v>33.603183746337891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t="e">
        <v>#DIV/0!</v>
      </c>
      <c r="AA618">
        <v>0.52996011765057272</v>
      </c>
      <c r="AB618">
        <v>0.32576600992578458</v>
      </c>
      <c r="AC618" s="1">
        <v>-1</v>
      </c>
      <c r="AD618" s="1">
        <v>0.87</v>
      </c>
      <c r="AE618" s="1">
        <v>0.92</v>
      </c>
      <c r="AF618" s="1">
        <v>9.8179655075073242</v>
      </c>
      <c r="AG618">
        <v>0.87490898275375373</v>
      </c>
      <c r="AH618">
        <v>1.3042133688673612E-2</v>
      </c>
      <c r="AI618">
        <v>0.61469910484957879</v>
      </c>
      <c r="AJ618">
        <v>2.127479044973041</v>
      </c>
      <c r="AK618">
        <v>-1</v>
      </c>
      <c r="AL618" s="1">
        <v>1799.5093994140625</v>
      </c>
      <c r="AM618" s="1">
        <v>0.5</v>
      </c>
      <c r="AN618">
        <v>256.44413311169433</v>
      </c>
      <c r="AO618">
        <v>2.8409961664751759</v>
      </c>
      <c r="AP618">
        <v>1.686220721393926</v>
      </c>
      <c r="AQ618">
        <v>33.603183746337891</v>
      </c>
      <c r="AR618" s="1">
        <v>2</v>
      </c>
      <c r="AS618">
        <v>4.644859790802002</v>
      </c>
      <c r="AT618" s="1">
        <v>1</v>
      </c>
      <c r="AU618">
        <v>9.2897195816040039</v>
      </c>
      <c r="AV618" s="1">
        <v>29.903244018554688</v>
      </c>
      <c r="AW618" s="1">
        <v>28.301506042480469</v>
      </c>
      <c r="AX618" s="1">
        <v>400.15716552734375</v>
      </c>
      <c r="AY618" s="1">
        <v>388.389404296875</v>
      </c>
      <c r="AZ618" s="1">
        <v>33.568599700927734</v>
      </c>
      <c r="BA618" s="1">
        <v>35.131908416748047</v>
      </c>
      <c r="BB618" s="1">
        <v>79.827346801757813</v>
      </c>
      <c r="BC618" s="1">
        <v>83.544944763183594</v>
      </c>
      <c r="BD618" s="1">
        <v>350.69036865234375</v>
      </c>
      <c r="BE618" s="1">
        <v>1799.2608642578125</v>
      </c>
      <c r="BF618" s="1">
        <v>1501.398193359375</v>
      </c>
      <c r="BG618" s="1">
        <v>100.75332641601562</v>
      </c>
      <c r="BH618" s="1">
        <v>0.8950037956237793</v>
      </c>
      <c r="BI618" s="1">
        <v>0.1207524836063385</v>
      </c>
      <c r="BJ618" s="1">
        <v>0.5</v>
      </c>
      <c r="BK618" s="1">
        <v>-1.355140209197998</v>
      </c>
      <c r="BL618" s="1">
        <v>7.355140209197998</v>
      </c>
      <c r="BM618" s="1">
        <v>1</v>
      </c>
      <c r="BN618" s="1">
        <v>0</v>
      </c>
      <c r="BO618" s="1">
        <v>0.15999999642372131</v>
      </c>
      <c r="BP618" s="1">
        <v>111115</v>
      </c>
      <c r="BQ618">
        <v>1.7534518432617188</v>
      </c>
      <c r="BR618">
        <v>2.8409961664751758E-3</v>
      </c>
      <c r="BS618">
        <v>306.75318374633787</v>
      </c>
      <c r="BT618">
        <v>303.05324401855466</v>
      </c>
      <c r="BU618">
        <v>287.88173184659172</v>
      </c>
      <c r="BV618">
        <v>0.46738015495076535</v>
      </c>
      <c r="BW618">
        <v>5.2258773577241087</v>
      </c>
      <c r="BX618">
        <v>51.86803794592543</v>
      </c>
      <c r="BY618">
        <v>16.736129529177383</v>
      </c>
      <c r="BZ618">
        <v>31.753213882446289</v>
      </c>
      <c r="CA618">
        <v>4.7087878988471914</v>
      </c>
      <c r="CB618">
        <v>0.16236806154539796</v>
      </c>
      <c r="CC618">
        <v>3.5396566363301827</v>
      </c>
      <c r="CD618">
        <v>1.1691312625170087</v>
      </c>
      <c r="CE618">
        <v>0.10173564915732716</v>
      </c>
      <c r="CF618">
        <v>18.977955226168056</v>
      </c>
      <c r="CG618">
        <v>0.48497868416188922</v>
      </c>
      <c r="CH618">
        <v>66.855429616331449</v>
      </c>
      <c r="CI618">
        <v>385.55115218232169</v>
      </c>
      <c r="CJ618">
        <v>3.3866825095230459E-2</v>
      </c>
      <c r="CK618">
        <v>0</v>
      </c>
      <c r="CL618">
        <v>1574.1894924564424</v>
      </c>
      <c r="CM618">
        <v>514.40240478515625</v>
      </c>
      <c r="CN618">
        <v>0.32576600992578458</v>
      </c>
      <c r="CO618" t="e">
        <v>#DIV/0!</v>
      </c>
      <c r="CP618" t="e">
        <f t="shared" si="446"/>
        <v>#DIV/0!</v>
      </c>
    </row>
    <row r="619" spans="1:94" x14ac:dyDescent="0.3">
      <c r="A619" s="40" t="str">
        <f>VLOOKUP(C619,ListCodeMtrx!A$1:B$91,2,TRUE)</f>
        <v>M37</v>
      </c>
      <c r="B619" s="1">
        <f t="shared" si="445"/>
        <v>50</v>
      </c>
      <c r="C619" s="11">
        <v>37</v>
      </c>
      <c r="D619" s="4" t="s">
        <v>215</v>
      </c>
      <c r="E619" s="5">
        <v>2</v>
      </c>
      <c r="F619" s="5">
        <v>2</v>
      </c>
      <c r="G619">
        <v>103</v>
      </c>
      <c r="H619" s="12">
        <v>41347</v>
      </c>
      <c r="I619">
        <v>2</v>
      </c>
      <c r="J619" s="1">
        <v>15</v>
      </c>
      <c r="K619" s="6">
        <v>0.50362268518518516</v>
      </c>
      <c r="L619" s="1">
        <v>3116</v>
      </c>
      <c r="M619" s="1">
        <v>0</v>
      </c>
      <c r="N619" s="1">
        <v>50</v>
      </c>
      <c r="O619" s="7">
        <v>-1.7362535353295936</v>
      </c>
      <c r="P619" s="7">
        <v>0.17493097070825694</v>
      </c>
      <c r="Q619" s="7">
        <v>65.600873008749915</v>
      </c>
      <c r="R619" s="1">
        <v>33.700160980224609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t="e">
        <v>#DIV/0!</v>
      </c>
      <c r="AA619">
        <v>0.52996011765057272</v>
      </c>
      <c r="AB619">
        <v>0.32576600992578458</v>
      </c>
      <c r="AC619" s="1">
        <v>-1</v>
      </c>
      <c r="AD619" s="1">
        <v>0.87</v>
      </c>
      <c r="AE619" s="1">
        <v>0.92</v>
      </c>
      <c r="AF619" s="1">
        <v>9.8179655075073242</v>
      </c>
      <c r="AG619">
        <v>0.87490898275375373</v>
      </c>
      <c r="AH619">
        <v>-4.6791098704331978E-4</v>
      </c>
      <c r="AI619">
        <v>0.61469910484957879</v>
      </c>
      <c r="AJ619">
        <v>2.127479044973041</v>
      </c>
      <c r="AK619">
        <v>-1</v>
      </c>
      <c r="AL619" s="1">
        <v>1799.5093994140625</v>
      </c>
      <c r="AM619" s="1">
        <v>0.5</v>
      </c>
      <c r="AN619">
        <v>256.44413311169433</v>
      </c>
      <c r="AO619">
        <v>2.9666740894310886</v>
      </c>
      <c r="AP619">
        <v>1.664461570981512</v>
      </c>
      <c r="AQ619">
        <v>33.700160980224609</v>
      </c>
      <c r="AR619" s="1">
        <v>2</v>
      </c>
      <c r="AS619">
        <v>4.644859790802002</v>
      </c>
      <c r="AT619" s="1">
        <v>1</v>
      </c>
      <c r="AU619">
        <v>9.2897195816040039</v>
      </c>
      <c r="AV619" s="1">
        <v>29.961477279663086</v>
      </c>
      <c r="AW619" s="1">
        <v>28.362651824951172</v>
      </c>
      <c r="AX619" s="1">
        <v>50.168838500976562</v>
      </c>
      <c r="AY619" s="1">
        <v>51.072704315185547</v>
      </c>
      <c r="AZ619" s="1">
        <v>33.998039245605469</v>
      </c>
      <c r="BA619" s="1">
        <v>35.629814147949219</v>
      </c>
      <c r="BB619" s="1">
        <v>80.578697204589844</v>
      </c>
      <c r="BC619" s="1">
        <v>84.4461669921875</v>
      </c>
      <c r="BD619" s="1">
        <v>350.65768432617188</v>
      </c>
      <c r="BE619" s="1">
        <v>1798.4620361328125</v>
      </c>
      <c r="BF619" s="1">
        <v>1495.948974609375</v>
      </c>
      <c r="BG619" s="1">
        <v>100.75363922119141</v>
      </c>
      <c r="BH619" s="1">
        <v>0.5181879997253418</v>
      </c>
      <c r="BI619" s="1">
        <v>0.12746253609657288</v>
      </c>
      <c r="BJ619" s="1">
        <v>0.25</v>
      </c>
      <c r="BK619" s="1">
        <v>-1.355140209197998</v>
      </c>
      <c r="BL619" s="1">
        <v>7.355140209197998</v>
      </c>
      <c r="BM619" s="1">
        <v>1</v>
      </c>
      <c r="BN619" s="1">
        <v>0</v>
      </c>
      <c r="BO619" s="1">
        <v>0.15999999642372131</v>
      </c>
      <c r="BP619" s="1">
        <v>111115</v>
      </c>
      <c r="BQ619">
        <v>1.7532884216308591</v>
      </c>
      <c r="BR619">
        <v>2.9666740894310887E-3</v>
      </c>
      <c r="BS619">
        <v>306.85016098022459</v>
      </c>
      <c r="BT619">
        <v>303.11147727966306</v>
      </c>
      <c r="BU619">
        <v>287.75391934944855</v>
      </c>
      <c r="BV619">
        <v>0.44276231547882455</v>
      </c>
      <c r="BW619">
        <v>5.254295011162089</v>
      </c>
      <c r="BX619">
        <v>52.149927801882903</v>
      </c>
      <c r="BY619">
        <v>16.520113653933684</v>
      </c>
      <c r="BZ619">
        <v>31.830819129943848</v>
      </c>
      <c r="CA619">
        <v>4.7295484425352541</v>
      </c>
      <c r="CB619">
        <v>0.17169779856483774</v>
      </c>
      <c r="CC619">
        <v>3.5898334401805769</v>
      </c>
      <c r="CD619">
        <v>1.1397150023546772</v>
      </c>
      <c r="CE619">
        <v>0.10759699511459919</v>
      </c>
      <c r="CF619">
        <v>6.6095266917187816</v>
      </c>
      <c r="CG619">
        <v>1.2844605330453331</v>
      </c>
      <c r="CH619">
        <v>67.480083563671769</v>
      </c>
      <c r="CI619">
        <v>51.325020033879206</v>
      </c>
      <c r="CJ619">
        <v>-2.2827567056851322E-2</v>
      </c>
      <c r="CK619">
        <v>0</v>
      </c>
      <c r="CL619">
        <v>1573.4905905542037</v>
      </c>
      <c r="CM619">
        <v>514.40240478515625</v>
      </c>
      <c r="CN619">
        <v>0.32576600992578458</v>
      </c>
      <c r="CO619" t="e">
        <v>#DIV/0!</v>
      </c>
      <c r="CP619" t="e">
        <v>#DIV/0!</v>
      </c>
    </row>
    <row r="620" spans="1:94" s="8" customFormat="1" x14ac:dyDescent="0.3">
      <c r="A620" s="40" t="str">
        <f>VLOOKUP(C620,ListCodeMtrx!A$1:B$91,2,TRUE)</f>
        <v>M37</v>
      </c>
      <c r="B620" s="1">
        <f t="shared" si="445"/>
        <v>100</v>
      </c>
      <c r="C620" s="11">
        <v>37</v>
      </c>
      <c r="D620" s="4" t="s">
        <v>215</v>
      </c>
      <c r="E620" s="5">
        <v>2</v>
      </c>
      <c r="F620" s="5">
        <v>2</v>
      </c>
      <c r="G620">
        <v>103</v>
      </c>
      <c r="H620" s="12">
        <v>41347</v>
      </c>
      <c r="I620">
        <v>2</v>
      </c>
      <c r="J620" s="1">
        <v>16</v>
      </c>
      <c r="K620" s="6">
        <v>0.5053819444444444</v>
      </c>
      <c r="L620" s="1">
        <v>3268.5</v>
      </c>
      <c r="M620" s="1">
        <v>0</v>
      </c>
      <c r="N620" s="1">
        <v>100</v>
      </c>
      <c r="O620" s="7">
        <v>2.080660906291127</v>
      </c>
      <c r="P620" s="7">
        <v>0.19376653128555479</v>
      </c>
      <c r="Q620" s="7">
        <v>78.640215414345803</v>
      </c>
      <c r="R620" s="1">
        <v>33.624496459960938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t="e">
        <v>#DIV/0!</v>
      </c>
      <c r="AA620">
        <v>0.52996011765057272</v>
      </c>
      <c r="AB620">
        <v>0.32576600992578458</v>
      </c>
      <c r="AC620" s="1">
        <v>-1</v>
      </c>
      <c r="AD620" s="1">
        <v>0.87</v>
      </c>
      <c r="AE620" s="1">
        <v>0.92</v>
      </c>
      <c r="AF620" s="1">
        <v>9.8179655075073242</v>
      </c>
      <c r="AG620">
        <v>0.87490898275375373</v>
      </c>
      <c r="AH620">
        <v>1.9575404524021199E-3</v>
      </c>
      <c r="AI620">
        <v>0.61469910484957879</v>
      </c>
      <c r="AJ620">
        <v>2.127479044973041</v>
      </c>
      <c r="AK620">
        <v>-1</v>
      </c>
      <c r="AL620" s="1">
        <v>1799.5093994140625</v>
      </c>
      <c r="AM620" s="1">
        <v>0.5</v>
      </c>
      <c r="AN620">
        <v>256.44413311169433</v>
      </c>
      <c r="AO620">
        <v>3.2249552519309552</v>
      </c>
      <c r="AP620">
        <v>1.6368347316474341</v>
      </c>
      <c r="AQ620">
        <v>33.624496459960938</v>
      </c>
      <c r="AR620" s="1">
        <v>2</v>
      </c>
      <c r="AS620">
        <v>4.644859790802002</v>
      </c>
      <c r="AT620" s="1">
        <v>1</v>
      </c>
      <c r="AU620">
        <v>9.2897195816040039</v>
      </c>
      <c r="AV620" s="1">
        <v>29.963956832885742</v>
      </c>
      <c r="AW620" s="1">
        <v>28.357585906982422</v>
      </c>
      <c r="AX620" s="1">
        <v>99.896797180175781</v>
      </c>
      <c r="AY620" s="1">
        <v>98.5289306640625</v>
      </c>
      <c r="AZ620" s="1">
        <v>33.911144256591797</v>
      </c>
      <c r="BA620" s="1">
        <v>35.684772491455078</v>
      </c>
      <c r="BB620" s="1">
        <v>80.35919189453125</v>
      </c>
      <c r="BC620" s="1">
        <v>84.562156677246094</v>
      </c>
      <c r="BD620" s="1">
        <v>350.67929077148437</v>
      </c>
      <c r="BE620" s="1">
        <v>1798.747802734375</v>
      </c>
      <c r="BF620" s="1">
        <v>1473.40869140625</v>
      </c>
      <c r="BG620" s="1">
        <v>100.75099945068359</v>
      </c>
      <c r="BH620" s="1">
        <v>0.6967310905456543</v>
      </c>
      <c r="BI620" s="1">
        <v>0.13899055123329163</v>
      </c>
      <c r="BJ620" s="1">
        <v>0.5</v>
      </c>
      <c r="BK620" s="1">
        <v>-1.355140209197998</v>
      </c>
      <c r="BL620" s="1">
        <v>7.355140209197998</v>
      </c>
      <c r="BM620" s="1">
        <v>1</v>
      </c>
      <c r="BN620" s="1">
        <v>0</v>
      </c>
      <c r="BO620" s="1">
        <v>0.15999999642372131</v>
      </c>
      <c r="BP620" s="1">
        <v>111115</v>
      </c>
      <c r="BQ620">
        <v>1.7533964538574218</v>
      </c>
      <c r="BR620">
        <v>3.2249552519309551E-3</v>
      </c>
      <c r="BS620">
        <v>306.77449645996091</v>
      </c>
      <c r="BT620">
        <v>303.11395683288572</v>
      </c>
      <c r="BU620">
        <v>287.79964200467657</v>
      </c>
      <c r="BV620">
        <v>0.40148245597346494</v>
      </c>
      <c r="BW620">
        <v>5.2321112253317938</v>
      </c>
      <c r="BX620">
        <v>51.931109903210938</v>
      </c>
      <c r="BY620">
        <v>16.24633741175586</v>
      </c>
      <c r="BZ620">
        <v>31.79422664642334</v>
      </c>
      <c r="CA620">
        <v>4.7197495080641989</v>
      </c>
      <c r="CB620">
        <v>0.18980749468240043</v>
      </c>
      <c r="CC620">
        <v>3.5952764936843598</v>
      </c>
      <c r="CD620">
        <v>1.1244730143798392</v>
      </c>
      <c r="CE620">
        <v>0.11897913769908675</v>
      </c>
      <c r="CF620">
        <v>7.9230803000123933</v>
      </c>
      <c r="CG620">
        <v>0.79814339691224401</v>
      </c>
      <c r="CH620">
        <v>67.95079039661158</v>
      </c>
      <c r="CI620">
        <v>98.226565000726936</v>
      </c>
      <c r="CJ620">
        <v>1.4393514944634983E-2</v>
      </c>
      <c r="CK620">
        <v>0</v>
      </c>
      <c r="CL620">
        <v>1573.7406103208816</v>
      </c>
      <c r="CM620">
        <v>514.40240478515625</v>
      </c>
      <c r="CN620">
        <v>0.32576600992578458</v>
      </c>
      <c r="CO620" t="e">
        <v>#DIV/0!</v>
      </c>
      <c r="CP620" t="e">
        <v>#DIV/0!</v>
      </c>
    </row>
    <row r="621" spans="1:94" x14ac:dyDescent="0.3">
      <c r="A621" s="40" t="str">
        <f>VLOOKUP(C621,ListCodeMtrx!A$1:B$91,2,TRUE)</f>
        <v>M37</v>
      </c>
      <c r="B621" s="1">
        <f t="shared" si="445"/>
        <v>250</v>
      </c>
      <c r="C621" s="11">
        <v>37</v>
      </c>
      <c r="D621" s="4" t="s">
        <v>215</v>
      </c>
      <c r="E621" s="5">
        <v>2</v>
      </c>
      <c r="F621" s="5">
        <v>2</v>
      </c>
      <c r="G621">
        <v>103</v>
      </c>
      <c r="H621" s="12">
        <v>41347</v>
      </c>
      <c r="I621">
        <v>2</v>
      </c>
      <c r="J621" s="1">
        <v>17</v>
      </c>
      <c r="K621" s="6">
        <v>0.50716435185185182</v>
      </c>
      <c r="L621" s="1">
        <v>3422.5</v>
      </c>
      <c r="M621" s="1">
        <v>0</v>
      </c>
      <c r="N621" s="1">
        <v>250</v>
      </c>
      <c r="O621" s="7">
        <v>13.132176847061242</v>
      </c>
      <c r="P621" s="7">
        <v>0.19870496229240328</v>
      </c>
      <c r="Q621" s="7">
        <v>130.99695148081952</v>
      </c>
      <c r="R621" s="1">
        <v>33.520229339599609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t="e">
        <v>#DIV/0!</v>
      </c>
      <c r="AA621">
        <v>0.52996011765057272</v>
      </c>
      <c r="AB621">
        <v>0.32576600992578458</v>
      </c>
      <c r="AC621" s="1">
        <v>-1</v>
      </c>
      <c r="AD621" s="1">
        <v>0.87</v>
      </c>
      <c r="AE621" s="1">
        <v>0.92</v>
      </c>
      <c r="AF621" s="1">
        <v>9.8179655075073242</v>
      </c>
      <c r="AG621">
        <v>0.87490898275375373</v>
      </c>
      <c r="AH621">
        <v>8.9805768991735105E-3</v>
      </c>
      <c r="AI621">
        <v>0.61469910484957879</v>
      </c>
      <c r="AJ621">
        <v>2.127479044973041</v>
      </c>
      <c r="AK621">
        <v>-1</v>
      </c>
      <c r="AL621" s="1">
        <v>1799.5093994140625</v>
      </c>
      <c r="AM621" s="1">
        <v>0.5</v>
      </c>
      <c r="AN621">
        <v>256.44413311169433</v>
      </c>
      <c r="AO621">
        <v>3.1616185829282362</v>
      </c>
      <c r="AP621">
        <v>1.5654629776817393</v>
      </c>
      <c r="AQ621">
        <v>33.520229339599609</v>
      </c>
      <c r="AR621" s="1">
        <v>2</v>
      </c>
      <c r="AS621">
        <v>4.644859790802002</v>
      </c>
      <c r="AT621" s="1">
        <v>1</v>
      </c>
      <c r="AU621">
        <v>9.2897195816040039</v>
      </c>
      <c r="AV621" s="1">
        <v>29.980714797973633</v>
      </c>
      <c r="AW621" s="1">
        <v>28.3634033203125</v>
      </c>
      <c r="AX621" s="1">
        <v>251.45899963378906</v>
      </c>
      <c r="AY621" s="1">
        <v>243.53036499023437</v>
      </c>
      <c r="AZ621" s="1">
        <v>34.354640960693359</v>
      </c>
      <c r="BA621" s="1">
        <v>36.092689514160156</v>
      </c>
      <c r="BB621" s="1">
        <v>81.328178405761719</v>
      </c>
      <c r="BC621" s="1">
        <v>85.44268798828125</v>
      </c>
      <c r="BD621" s="1">
        <v>350.68148803710937</v>
      </c>
      <c r="BE621" s="1">
        <v>1798.6304931640625</v>
      </c>
      <c r="BF621" s="1">
        <v>1468.8729248046875</v>
      </c>
      <c r="BG621" s="1">
        <v>100.74649810791016</v>
      </c>
      <c r="BH621" s="1">
        <v>0.9930872917175293</v>
      </c>
      <c r="BI621" s="1">
        <v>0.10395637154579163</v>
      </c>
      <c r="BJ621" s="1">
        <v>0.25</v>
      </c>
      <c r="BK621" s="1">
        <v>-1.355140209197998</v>
      </c>
      <c r="BL621" s="1">
        <v>7.355140209197998</v>
      </c>
      <c r="BM621" s="1">
        <v>1</v>
      </c>
      <c r="BN621" s="1">
        <v>0</v>
      </c>
      <c r="BO621" s="1">
        <v>0.15999999642372131</v>
      </c>
      <c r="BP621" s="1">
        <v>111115</v>
      </c>
      <c r="BQ621">
        <v>1.7534074401855466</v>
      </c>
      <c r="BR621">
        <v>3.1616185829282362E-3</v>
      </c>
      <c r="BS621">
        <v>306.67022933959959</v>
      </c>
      <c r="BT621">
        <v>303.13071479797361</v>
      </c>
      <c r="BU621">
        <v>287.7808724738461</v>
      </c>
      <c r="BV621">
        <v>0.41851096362714008</v>
      </c>
      <c r="BW621">
        <v>5.2016750535294642</v>
      </c>
      <c r="BX621">
        <v>51.631323680927551</v>
      </c>
      <c r="BY621">
        <v>15.538634166767395</v>
      </c>
      <c r="BZ621">
        <v>31.750472068786621</v>
      </c>
      <c r="CA621">
        <v>4.708055876876851</v>
      </c>
      <c r="CB621">
        <v>0.19454371699219966</v>
      </c>
      <c r="CC621">
        <v>3.636212075847725</v>
      </c>
      <c r="CD621">
        <v>1.071843801029126</v>
      </c>
      <c r="CE621">
        <v>0.12195696087809157</v>
      </c>
      <c r="CF621">
        <v>13.197484124504383</v>
      </c>
      <c r="CG621">
        <v>0.53790808175429183</v>
      </c>
      <c r="CH621">
        <v>69.183202589315712</v>
      </c>
      <c r="CI621">
        <v>241.62197167568917</v>
      </c>
      <c r="CJ621">
        <v>3.7601135565121728E-2</v>
      </c>
      <c r="CK621">
        <v>0</v>
      </c>
      <c r="CL621">
        <v>1573.6379751240522</v>
      </c>
      <c r="CM621">
        <v>514.40240478515625</v>
      </c>
      <c r="CN621">
        <v>0.32576600992578458</v>
      </c>
      <c r="CO621" t="e">
        <v>#DIV/0!</v>
      </c>
      <c r="CP621" t="e">
        <v>#DIV/0!</v>
      </c>
    </row>
    <row r="622" spans="1:94" x14ac:dyDescent="0.3">
      <c r="A622" s="40" t="str">
        <f>VLOOKUP(C622,ListCodeMtrx!A$1:B$91,2,TRUE)</f>
        <v>M37</v>
      </c>
      <c r="B622" s="1">
        <f t="shared" si="445"/>
        <v>600</v>
      </c>
      <c r="C622" s="11">
        <v>37</v>
      </c>
      <c r="D622" s="4" t="s">
        <v>215</v>
      </c>
      <c r="E622" s="5">
        <v>2</v>
      </c>
      <c r="F622" s="5">
        <v>2</v>
      </c>
      <c r="G622">
        <v>103</v>
      </c>
      <c r="H622" s="12">
        <v>41347</v>
      </c>
      <c r="I622">
        <v>2</v>
      </c>
      <c r="J622" s="1">
        <v>18</v>
      </c>
      <c r="K622" s="6">
        <v>0.50959490740740743</v>
      </c>
      <c r="L622" s="1">
        <v>3632</v>
      </c>
      <c r="M622" s="1">
        <v>0</v>
      </c>
      <c r="N622" s="1">
        <v>600</v>
      </c>
      <c r="O622" s="7">
        <v>35.768267251883337</v>
      </c>
      <c r="P622" s="7">
        <v>0.27325727912847619</v>
      </c>
      <c r="Q622" s="7">
        <v>349.31836099471957</v>
      </c>
      <c r="R622" s="1">
        <v>32.692798614501953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t="e">
        <v>#DIV/0!</v>
      </c>
      <c r="AA622">
        <v>0.52996011765057272</v>
      </c>
      <c r="AB622">
        <v>0.32576600992578458</v>
      </c>
      <c r="AC622" s="1">
        <v>-1</v>
      </c>
      <c r="AD622" s="1">
        <v>0.87</v>
      </c>
      <c r="AE622" s="1">
        <v>0.92</v>
      </c>
      <c r="AF622" s="1">
        <v>9.8179655075073242</v>
      </c>
      <c r="AG622">
        <v>0.87490898275375373</v>
      </c>
      <c r="AH622">
        <v>2.3335975150448003E-2</v>
      </c>
      <c r="AI622">
        <v>0.61469910484957879</v>
      </c>
      <c r="AJ622">
        <v>2.127479044973041</v>
      </c>
      <c r="AK622">
        <v>-1</v>
      </c>
      <c r="AL622" s="1">
        <v>1799.5093994140625</v>
      </c>
      <c r="AM622" s="1">
        <v>0.5</v>
      </c>
      <c r="AN622">
        <v>256.44413311169433</v>
      </c>
      <c r="AO622">
        <v>5.214707146100106</v>
      </c>
      <c r="AP622">
        <v>1.9001111562526796</v>
      </c>
      <c r="AQ622">
        <v>32.692798614501953</v>
      </c>
      <c r="AR622" s="1">
        <v>2</v>
      </c>
      <c r="AS622">
        <v>4.644859790802002</v>
      </c>
      <c r="AT622" s="1">
        <v>1</v>
      </c>
      <c r="AU622">
        <v>9.2897195816040039</v>
      </c>
      <c r="AV622" s="1">
        <v>29.746086120605469</v>
      </c>
      <c r="AW622" s="1">
        <v>28.142385482788086</v>
      </c>
      <c r="AX622" s="1">
        <v>600.66876220703125</v>
      </c>
      <c r="AY622" s="1">
        <v>578.54913330078125</v>
      </c>
      <c r="AZ622" s="1">
        <v>27.546165466308594</v>
      </c>
      <c r="BA622" s="1">
        <v>30.429670333862305</v>
      </c>
      <c r="BB622" s="1">
        <v>66.090896606445312</v>
      </c>
      <c r="BC622" s="1">
        <v>73.009231567382812</v>
      </c>
      <c r="BD622" s="1">
        <v>350.68609619140625</v>
      </c>
      <c r="BE622" s="1">
        <v>1800.878173828125</v>
      </c>
      <c r="BF622" s="1">
        <v>1495.31787109375</v>
      </c>
      <c r="BG622" s="1">
        <v>100.73862457275391</v>
      </c>
      <c r="BH622" s="1">
        <v>1.2321619987487793</v>
      </c>
      <c r="BI622" s="1">
        <v>0.20323768258094788</v>
      </c>
      <c r="BJ622" s="1">
        <v>0.5</v>
      </c>
      <c r="BK622" s="1">
        <v>-1.355140209197998</v>
      </c>
      <c r="BL622" s="1">
        <v>7.355140209197998</v>
      </c>
      <c r="BM622" s="1">
        <v>1</v>
      </c>
      <c r="BN622" s="1">
        <v>0</v>
      </c>
      <c r="BO622" s="1">
        <v>0.15999999642372131</v>
      </c>
      <c r="BP622" s="1">
        <v>111115</v>
      </c>
      <c r="BQ622">
        <v>1.7534304809570311</v>
      </c>
      <c r="BR622">
        <v>5.2147071461001058E-3</v>
      </c>
      <c r="BS622">
        <v>305.84279861450193</v>
      </c>
      <c r="BT622">
        <v>302.89608612060545</v>
      </c>
      <c r="BU622">
        <v>288.14050137205777</v>
      </c>
      <c r="BV622">
        <v>8.9083708238259743E-2</v>
      </c>
      <c r="BW622">
        <v>4.9655542918883011</v>
      </c>
      <c r="BX622">
        <v>49.291464053116535</v>
      </c>
      <c r="BY622">
        <v>18.86179371925423</v>
      </c>
      <c r="BZ622">
        <v>31.219442367553711</v>
      </c>
      <c r="CA622">
        <v>4.5681335161205139</v>
      </c>
      <c r="CB622">
        <v>0.26544908909684428</v>
      </c>
      <c r="CC622">
        <v>3.0654431356356215</v>
      </c>
      <c r="CD622">
        <v>1.5026903804848923</v>
      </c>
      <c r="CE622">
        <v>0.16658996300664605</v>
      </c>
      <c r="CF622">
        <v>35.189851224616774</v>
      </c>
      <c r="CG622">
        <v>0.60378339692907779</v>
      </c>
      <c r="CH622">
        <v>61.284357904919659</v>
      </c>
      <c r="CI622">
        <v>573.3512195891916</v>
      </c>
      <c r="CJ622">
        <v>3.8231980974486067E-2</v>
      </c>
      <c r="CK622">
        <v>0</v>
      </c>
      <c r="CL622">
        <v>1575.6044911274025</v>
      </c>
      <c r="CM622">
        <v>514.40240478515625</v>
      </c>
      <c r="CN622">
        <v>0.32576600992578458</v>
      </c>
      <c r="CO622" t="e">
        <v>#DIV/0!</v>
      </c>
      <c r="CP622" t="e">
        <v>#DIV/0!</v>
      </c>
    </row>
    <row r="623" spans="1:94" x14ac:dyDescent="0.3">
      <c r="A623" s="40" t="str">
        <f>VLOOKUP(C623,ListCodeMtrx!A$1:B$91,2,TRUE)</f>
        <v>M37</v>
      </c>
      <c r="B623" s="1">
        <f t="shared" si="445"/>
        <v>800</v>
      </c>
      <c r="C623" s="11">
        <v>37</v>
      </c>
      <c r="D623" s="4" t="s">
        <v>215</v>
      </c>
      <c r="E623" s="5">
        <v>2</v>
      </c>
      <c r="F623" s="5">
        <v>2</v>
      </c>
      <c r="G623">
        <v>103</v>
      </c>
      <c r="H623" s="12">
        <v>41347</v>
      </c>
      <c r="I623">
        <v>2</v>
      </c>
      <c r="J623" s="1">
        <v>19</v>
      </c>
      <c r="K623" s="6">
        <v>0.51158564814814811</v>
      </c>
      <c r="L623" s="1">
        <v>3804</v>
      </c>
      <c r="M623" s="1">
        <v>0</v>
      </c>
      <c r="N623" s="1">
        <v>800</v>
      </c>
      <c r="O623" s="7">
        <v>46.230939193106536</v>
      </c>
      <c r="P623" s="7">
        <v>0.2737459535827963</v>
      </c>
      <c r="Q623" s="7">
        <v>475.56124452849861</v>
      </c>
      <c r="R623" s="1">
        <v>32.537071228027344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t="e">
        <v>#DIV/0!</v>
      </c>
      <c r="AA623">
        <v>0.52996011765057272</v>
      </c>
      <c r="AB623">
        <v>0.32576600992578458</v>
      </c>
      <c r="AC623" s="1">
        <v>-1</v>
      </c>
      <c r="AD623" s="1">
        <v>0.87</v>
      </c>
      <c r="AE623" s="1">
        <v>0.92</v>
      </c>
      <c r="AF623" s="1">
        <v>9.8179655075073242</v>
      </c>
      <c r="AG623">
        <v>0.87490898275375373</v>
      </c>
      <c r="AH623">
        <v>2.9962417769593346E-2</v>
      </c>
      <c r="AI623">
        <v>0.61469910484957879</v>
      </c>
      <c r="AJ623">
        <v>2.127479044973041</v>
      </c>
      <c r="AK623">
        <v>-1</v>
      </c>
      <c r="AL623" s="1">
        <v>1799.5093994140625</v>
      </c>
      <c r="AM623" s="1">
        <v>0.5</v>
      </c>
      <c r="AN623">
        <v>256.44413311169433</v>
      </c>
      <c r="AO623">
        <v>5.1768462280304295</v>
      </c>
      <c r="AP623">
        <v>1.8837385407395129</v>
      </c>
      <c r="AQ623">
        <v>32.537071228027344</v>
      </c>
      <c r="AR623" s="1">
        <v>2</v>
      </c>
      <c r="AS623">
        <v>4.644859790802002</v>
      </c>
      <c r="AT623" s="1">
        <v>1</v>
      </c>
      <c r="AU623">
        <v>9.2897195816040039</v>
      </c>
      <c r="AV623" s="1">
        <v>29.633525848388672</v>
      </c>
      <c r="AW623" s="1">
        <v>28.036342620849609</v>
      </c>
      <c r="AX623" s="1">
        <v>800.58477783203125</v>
      </c>
      <c r="AY623" s="1">
        <v>771.94091796875</v>
      </c>
      <c r="AZ623" s="1">
        <v>27.298194885253906</v>
      </c>
      <c r="BA623" s="1">
        <v>30.161434173583984</v>
      </c>
      <c r="BB623" s="1">
        <v>65.92205810546875</v>
      </c>
      <c r="BC623" s="1">
        <v>72.836448669433594</v>
      </c>
      <c r="BD623" s="1">
        <v>350.7010498046875</v>
      </c>
      <c r="BE623" s="1">
        <v>1801.7181396484375</v>
      </c>
      <c r="BF623" s="1">
        <v>1391.287841796875</v>
      </c>
      <c r="BG623" s="1">
        <v>100.73908233642578</v>
      </c>
      <c r="BH623" s="1">
        <v>1.0934901237487793</v>
      </c>
      <c r="BI623" s="1">
        <v>0.19228950142860413</v>
      </c>
      <c r="BJ623" s="1">
        <v>0.25</v>
      </c>
      <c r="BK623" s="1">
        <v>-1.355140209197998</v>
      </c>
      <c r="BL623" s="1">
        <v>7.355140209197998</v>
      </c>
      <c r="BM623" s="1">
        <v>1</v>
      </c>
      <c r="BN623" s="1">
        <v>0</v>
      </c>
      <c r="BO623" s="1">
        <v>0.15999999642372131</v>
      </c>
      <c r="BP623" s="1">
        <v>111115</v>
      </c>
      <c r="BQ623">
        <v>1.7535052490234373</v>
      </c>
      <c r="BR623">
        <v>5.1768462280304293E-3</v>
      </c>
      <c r="BS623">
        <v>305.68707122802732</v>
      </c>
      <c r="BT623">
        <v>302.78352584838865</v>
      </c>
      <c r="BU623">
        <v>288.27489590030382</v>
      </c>
      <c r="BV623">
        <v>9.8551393855409133E-2</v>
      </c>
      <c r="BW623">
        <v>4.9221737413368762</v>
      </c>
      <c r="BX623">
        <v>48.860617222012259</v>
      </c>
      <c r="BY623">
        <v>18.699183048428274</v>
      </c>
      <c r="BZ623">
        <v>31.085298538208008</v>
      </c>
      <c r="CA623">
        <v>4.5333659944179097</v>
      </c>
      <c r="CB623">
        <v>0.26591021173511148</v>
      </c>
      <c r="CC623">
        <v>3.0384352005973634</v>
      </c>
      <c r="CD623">
        <v>1.4949307938205463</v>
      </c>
      <c r="CE623">
        <v>0.16688054903086758</v>
      </c>
      <c r="CF623">
        <v>47.907603368569539</v>
      </c>
      <c r="CG623">
        <v>0.61605912247775219</v>
      </c>
      <c r="CH623">
        <v>61.295754311205201</v>
      </c>
      <c r="CI623">
        <v>765.22254855378026</v>
      </c>
      <c r="CJ623">
        <v>3.7031845124173929E-2</v>
      </c>
      <c r="CK623">
        <v>0</v>
      </c>
      <c r="CL623">
        <v>1576.3393847688001</v>
      </c>
      <c r="CM623">
        <v>514.40240478515625</v>
      </c>
      <c r="CN623">
        <v>0.32576600992578458</v>
      </c>
      <c r="CO623" t="e">
        <v>#DIV/0!</v>
      </c>
      <c r="CP623" s="8" t="e">
        <v>#DIV/0!</v>
      </c>
    </row>
    <row r="624" spans="1:94" hidden="1" x14ac:dyDescent="0.3">
      <c r="A624" t="str">
        <f>VLOOKUP(C624,ListCodeMtrx!A$1:B$91,2,TRUE)</f>
        <v>M37</v>
      </c>
      <c r="B624" s="1" t="str">
        <f t="shared" si="445"/>
        <v>400b</v>
      </c>
      <c r="C624" s="11">
        <v>37</v>
      </c>
      <c r="D624" s="4" t="s">
        <v>215</v>
      </c>
      <c r="E624" s="5">
        <v>2</v>
      </c>
      <c r="F624" s="5">
        <v>2</v>
      </c>
      <c r="G624">
        <v>103</v>
      </c>
      <c r="H624" s="12">
        <v>41347</v>
      </c>
      <c r="I624">
        <v>2</v>
      </c>
      <c r="J624" s="1">
        <v>20</v>
      </c>
      <c r="K624" s="6">
        <v>0.51348379629629626</v>
      </c>
      <c r="L624" s="1">
        <v>3968</v>
      </c>
      <c r="M624" s="1">
        <v>0</v>
      </c>
      <c r="N624" s="1" t="s">
        <v>178</v>
      </c>
      <c r="O624">
        <v>23.898990711734545</v>
      </c>
      <c r="P624">
        <v>0.2684043717977353</v>
      </c>
      <c r="Q624">
        <v>228.74380119811678</v>
      </c>
      <c r="R624" s="1">
        <v>32.435295104980469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t="e">
        <v>#DIV/0!</v>
      </c>
      <c r="AA624">
        <v>0.52996011765057272</v>
      </c>
      <c r="AB624">
        <v>0.32576600992578458</v>
      </c>
      <c r="AC624" s="1">
        <v>-1</v>
      </c>
      <c r="AD624" s="1">
        <v>0.87</v>
      </c>
      <c r="AE624" s="1">
        <v>0.92</v>
      </c>
      <c r="AF624" s="1">
        <v>9.8179655075073242</v>
      </c>
      <c r="AG624">
        <v>0.87490898275375373</v>
      </c>
      <c r="AH624">
        <v>1.5793777984620734E-2</v>
      </c>
      <c r="AI624">
        <v>0.61469910484957879</v>
      </c>
      <c r="AJ624">
        <v>2.127479044973041</v>
      </c>
      <c r="AK624">
        <v>-1</v>
      </c>
      <c r="AL624" s="1">
        <v>1799.5093994140625</v>
      </c>
      <c r="AM624" s="1">
        <v>0.5</v>
      </c>
      <c r="AN624">
        <v>256.44413311169433</v>
      </c>
      <c r="AO624">
        <v>5.2593995420890609</v>
      </c>
      <c r="AP624">
        <v>1.9520067133769778</v>
      </c>
      <c r="AQ624">
        <v>32.435295104980469</v>
      </c>
      <c r="AR624" s="1">
        <v>2</v>
      </c>
      <c r="AS624">
        <v>4.644859790802002</v>
      </c>
      <c r="AT624" s="1">
        <v>1</v>
      </c>
      <c r="AU624">
        <v>9.2897195816040039</v>
      </c>
      <c r="AV624" s="1">
        <v>29.534685134887695</v>
      </c>
      <c r="AW624" s="1">
        <v>27.946054458618164</v>
      </c>
      <c r="AX624" s="1">
        <v>399.37054443359375</v>
      </c>
      <c r="AY624" s="1">
        <v>384.58633422851563</v>
      </c>
      <c r="AZ624" s="1">
        <v>26.292388916015625</v>
      </c>
      <c r="BA624" s="1">
        <v>29.204439163208008</v>
      </c>
      <c r="BB624" s="1">
        <v>63.855014801025391</v>
      </c>
      <c r="BC624" s="1">
        <v>70.927375793457031</v>
      </c>
      <c r="BD624" s="1">
        <v>350.66714477539062</v>
      </c>
      <c r="BE624" s="1">
        <v>1801.908935546875</v>
      </c>
      <c r="BF624" s="1">
        <v>1441.958740234375</v>
      </c>
      <c r="BG624" s="1">
        <v>100.73790740966797</v>
      </c>
      <c r="BH624" s="1">
        <v>1.0898585319519043</v>
      </c>
      <c r="BI624" s="1">
        <v>0.21382346749305725</v>
      </c>
      <c r="BJ624" s="1">
        <v>0.25</v>
      </c>
      <c r="BK624" s="1">
        <v>-1.355140209197998</v>
      </c>
      <c r="BL624" s="1">
        <v>7.355140209197998</v>
      </c>
      <c r="BM624" s="1">
        <v>1</v>
      </c>
      <c r="BN624" s="1">
        <v>0</v>
      </c>
      <c r="BO624" s="1">
        <v>0.15999999642372131</v>
      </c>
      <c r="BP624" s="1">
        <v>111115</v>
      </c>
      <c r="BQ624">
        <v>1.7533357238769529</v>
      </c>
      <c r="BR624">
        <v>5.2593995420890608E-3</v>
      </c>
      <c r="BS624">
        <v>305.58529510498045</v>
      </c>
      <c r="BT624">
        <v>302.68468513488767</v>
      </c>
      <c r="BU624">
        <v>288.30542324337148</v>
      </c>
      <c r="BV624">
        <v>8.4456432053423583E-2</v>
      </c>
      <c r="BW624">
        <v>4.8940008017515071</v>
      </c>
      <c r="BX624">
        <v>48.581521371584721</v>
      </c>
      <c r="BY624">
        <v>19.377082208376713</v>
      </c>
      <c r="BZ624">
        <v>30.984990119934082</v>
      </c>
      <c r="CA624">
        <v>4.5075187901834157</v>
      </c>
      <c r="CB624">
        <v>0.26086723300864295</v>
      </c>
      <c r="CC624">
        <v>2.9419940883745292</v>
      </c>
      <c r="CD624">
        <v>1.5655247018088865</v>
      </c>
      <c r="CE624">
        <v>0.16370283729579968</v>
      </c>
      <c r="CF624">
        <v>23.043171865631386</v>
      </c>
      <c r="CG624">
        <v>0.59477880735668709</v>
      </c>
      <c r="CH624">
        <v>59.665612358377814</v>
      </c>
      <c r="CI624">
        <v>381.11328671858519</v>
      </c>
      <c r="CJ624">
        <v>3.74153293851376E-2</v>
      </c>
      <c r="CK624">
        <v>0</v>
      </c>
      <c r="CL624">
        <v>1576.5063138142157</v>
      </c>
      <c r="CM624">
        <v>514.40240478515625</v>
      </c>
      <c r="CN624">
        <v>0.32576600992578458</v>
      </c>
      <c r="CO624" t="e">
        <v>#DIV/0!</v>
      </c>
      <c r="CP624" t="e">
        <v>#DIV/0!</v>
      </c>
    </row>
    <row r="625" spans="1:94" hidden="1" x14ac:dyDescent="0.3">
      <c r="A625" t="str">
        <f>VLOOKUP(C625,ListCodeMtrx!A$1:B$91,2,TRUE)</f>
        <v>M37</v>
      </c>
      <c r="B625" s="1" t="str">
        <f t="shared" si="445"/>
        <v>400F</v>
      </c>
      <c r="C625" s="8">
        <v>37</v>
      </c>
      <c r="D625" s="4" t="s">
        <v>215</v>
      </c>
      <c r="E625" s="5">
        <v>2</v>
      </c>
      <c r="F625" s="5">
        <v>2</v>
      </c>
      <c r="G625">
        <v>103</v>
      </c>
      <c r="H625" s="13">
        <v>41347</v>
      </c>
      <c r="I625" s="8">
        <v>2</v>
      </c>
      <c r="J625" s="9">
        <v>21</v>
      </c>
      <c r="K625" s="6">
        <v>0.51363425925925932</v>
      </c>
      <c r="L625" s="9">
        <v>3971.5</v>
      </c>
      <c r="M625" s="9">
        <v>0</v>
      </c>
      <c r="N625" s="1" t="s">
        <v>179</v>
      </c>
      <c r="O625" s="7">
        <v>24.039061510608715</v>
      </c>
      <c r="P625" s="7">
        <v>0.26955571079597312</v>
      </c>
      <c r="Q625" s="7">
        <v>228.49044386754912</v>
      </c>
      <c r="R625" s="9">
        <v>32.413486480712891</v>
      </c>
      <c r="S625" s="9">
        <v>3</v>
      </c>
      <c r="T625" s="9">
        <v>3</v>
      </c>
      <c r="U625" s="9">
        <v>0</v>
      </c>
      <c r="V625" s="9">
        <v>0</v>
      </c>
      <c r="W625" s="9">
        <v>480.4697265625</v>
      </c>
      <c r="X625" s="9">
        <v>1065.963623046875</v>
      </c>
      <c r="Y625" s="9">
        <v>696.80712890625</v>
      </c>
      <c r="Z625" s="8" t="e">
        <v>#DIV/0!</v>
      </c>
      <c r="AA625" s="8">
        <v>0.54926254876394442</v>
      </c>
      <c r="AB625" s="8">
        <v>0.34631246898037121</v>
      </c>
      <c r="AC625" s="9">
        <v>-1</v>
      </c>
      <c r="AD625" s="9">
        <v>0.87</v>
      </c>
      <c r="AE625" s="9">
        <v>0.92</v>
      </c>
      <c r="AF625" s="9">
        <v>9.9839849472045898</v>
      </c>
      <c r="AG625" s="8">
        <v>0.87499199247360226</v>
      </c>
      <c r="AH625" s="8">
        <v>1.6144965312724132E-2</v>
      </c>
      <c r="AI625" s="8">
        <v>0.63050442772715842</v>
      </c>
      <c r="AJ625" s="8">
        <v>2.2185864459625084</v>
      </c>
      <c r="AK625" s="8">
        <v>-1</v>
      </c>
      <c r="AL625" s="9">
        <v>1772.461669921875</v>
      </c>
      <c r="AM625" s="9">
        <v>0.5</v>
      </c>
      <c r="AN625" s="8">
        <v>268.54623236186978</v>
      </c>
      <c r="AO625" s="8">
        <v>5.2636106671406999</v>
      </c>
      <c r="AP625" s="8">
        <v>1.9455175267290068</v>
      </c>
      <c r="AQ625" s="8">
        <v>32.413486480712891</v>
      </c>
      <c r="AR625" s="9">
        <v>2</v>
      </c>
      <c r="AS625" s="8">
        <v>4.644859790802002</v>
      </c>
      <c r="AT625" s="9">
        <v>1</v>
      </c>
      <c r="AU625" s="8">
        <v>9.2897195816040039</v>
      </c>
      <c r="AV625" s="9">
        <v>29.532480239868164</v>
      </c>
      <c r="AW625" s="9">
        <v>27.942693710327148</v>
      </c>
      <c r="AX625" s="9">
        <v>399.40158081054687</v>
      </c>
      <c r="AY625" s="9">
        <v>384.53851318359375</v>
      </c>
      <c r="AZ625" s="9">
        <v>26.295068740844727</v>
      </c>
      <c r="BA625" s="9">
        <v>29.209081649780273</v>
      </c>
      <c r="BB625" s="9">
        <v>63.869701385498047</v>
      </c>
      <c r="BC625" s="9">
        <v>70.947723388671875</v>
      </c>
      <c r="BD625" s="9">
        <v>350.70986938476562</v>
      </c>
      <c r="BE625" s="9">
        <v>1772.461669921875</v>
      </c>
      <c r="BF625" s="9">
        <v>1487.4384765625</v>
      </c>
      <c r="BG625" s="9">
        <v>100.73800659179687</v>
      </c>
      <c r="BH625" s="9">
        <v>1.0898585319519043</v>
      </c>
      <c r="BI625" s="9">
        <v>0.21382346749305725</v>
      </c>
      <c r="BJ625" s="9">
        <v>0.25</v>
      </c>
      <c r="BK625" s="9">
        <v>-1.355140209197998</v>
      </c>
      <c r="BL625" s="9">
        <v>7.355140209197998</v>
      </c>
      <c r="BM625" s="9">
        <v>1</v>
      </c>
      <c r="BN625" s="9">
        <v>0</v>
      </c>
      <c r="BO625" s="9">
        <v>0.15999999642372131</v>
      </c>
      <c r="BP625" s="9">
        <v>111115</v>
      </c>
      <c r="BQ625" s="8">
        <v>1.7535493469238279</v>
      </c>
      <c r="BR625" s="8">
        <v>5.2636106671406996E-3</v>
      </c>
      <c r="BS625" s="8">
        <v>305.56348648071287</v>
      </c>
      <c r="BT625" s="8">
        <v>302.68248023986814</v>
      </c>
      <c r="BU625" s="8">
        <v>283.59386084868311</v>
      </c>
      <c r="BV625" s="8">
        <v>6.5912575049672809E-2</v>
      </c>
      <c r="BW625" s="8">
        <v>4.8879821865049049</v>
      </c>
      <c r="BX625" s="8">
        <v>48.521728311655266</v>
      </c>
      <c r="BY625" s="8">
        <v>19.312646661874993</v>
      </c>
      <c r="BZ625" s="8">
        <v>30.972983360290527</v>
      </c>
      <c r="CA625" s="8">
        <v>4.504433539498951</v>
      </c>
      <c r="CB625" s="8">
        <v>0.26195468676431977</v>
      </c>
      <c r="CC625" s="8">
        <v>2.9424646597758981</v>
      </c>
      <c r="CD625" s="8">
        <v>1.5619688797230529</v>
      </c>
      <c r="CE625" s="8">
        <v>0.1643880280085685</v>
      </c>
      <c r="CF625" s="8">
        <v>23.017671840491754</v>
      </c>
      <c r="CG625" s="8">
        <v>0.59419391305145763</v>
      </c>
      <c r="CH625" s="8">
        <v>59.75620209302113</v>
      </c>
      <c r="CI625" s="8">
        <v>381.04511031451398</v>
      </c>
      <c r="CJ625" s="8">
        <v>3.7698502850983431E-2</v>
      </c>
      <c r="CK625" s="8">
        <v>0</v>
      </c>
      <c r="CL625" s="8">
        <v>1550.8897681480298</v>
      </c>
      <c r="CM625" s="8">
        <v>585.493896484375</v>
      </c>
      <c r="CN625" s="8">
        <v>0.34631246898037121</v>
      </c>
      <c r="CO625" s="8" t="e">
        <v>#DIV/0!</v>
      </c>
      <c r="CP625" t="e">
        <v>#DIV/0!</v>
      </c>
    </row>
    <row r="626" spans="1:94" s="8" customFormat="1" hidden="1" x14ac:dyDescent="0.3">
      <c r="A626" t="str">
        <f>VLOOKUP(C626,ListCodeMtrx!A$1:B$91,2,TRUE)</f>
        <v>M44</v>
      </c>
      <c r="B626" s="1" t="str">
        <f t="shared" si="445"/>
        <v>400a</v>
      </c>
      <c r="C626" s="11">
        <v>44</v>
      </c>
      <c r="D626" s="4" t="s">
        <v>197</v>
      </c>
      <c r="E626" s="5">
        <v>2</v>
      </c>
      <c r="F626" s="5">
        <v>3</v>
      </c>
      <c r="G626">
        <v>103</v>
      </c>
      <c r="H626" s="12">
        <v>41347</v>
      </c>
      <c r="I626">
        <v>2</v>
      </c>
      <c r="J626" s="1">
        <v>22</v>
      </c>
      <c r="K626" s="6">
        <v>0.51815972222222217</v>
      </c>
      <c r="L626" s="1">
        <v>4372</v>
      </c>
      <c r="M626" s="1">
        <v>0</v>
      </c>
      <c r="N626" s="1" t="s">
        <v>177</v>
      </c>
      <c r="O626">
        <v>17.115445128700802</v>
      </c>
      <c r="P626">
        <v>0.16898449957819023</v>
      </c>
      <c r="Q626">
        <v>213.81570639620813</v>
      </c>
      <c r="R626" s="1">
        <v>32.940780639648437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t="e">
        <v>#DIV/0!</v>
      </c>
      <c r="AA626">
        <v>0.54926254876394442</v>
      </c>
      <c r="AB626">
        <v>0.34631246898037121</v>
      </c>
      <c r="AC626" s="1">
        <v>-1</v>
      </c>
      <c r="AD626" s="1">
        <v>0.87</v>
      </c>
      <c r="AE626" s="1">
        <v>0.92</v>
      </c>
      <c r="AF626" s="1">
        <v>9.7909526824951172</v>
      </c>
      <c r="AG626">
        <v>0.87489547634124765</v>
      </c>
      <c r="AH626">
        <v>1.1495001039156195E-2</v>
      </c>
      <c r="AI626">
        <v>0.63050442772715842</v>
      </c>
      <c r="AJ626">
        <v>2.2185864459625084</v>
      </c>
      <c r="AK626">
        <v>-1</v>
      </c>
      <c r="AL626" s="1">
        <v>1772.461669921875</v>
      </c>
      <c r="AM626" s="1">
        <v>0.5</v>
      </c>
      <c r="AN626">
        <v>268.5166103265496</v>
      </c>
      <c r="AO626">
        <v>3.7998682399255719</v>
      </c>
      <c r="AP626">
        <v>2.2163246680551336</v>
      </c>
      <c r="AQ626">
        <v>32.940780639648437</v>
      </c>
      <c r="AR626" s="1">
        <v>2</v>
      </c>
      <c r="AS626">
        <v>4.644859790802002</v>
      </c>
      <c r="AT626" s="1">
        <v>1</v>
      </c>
      <c r="AU626">
        <v>9.2897195816040039</v>
      </c>
      <c r="AV626" s="1">
        <v>29.327552795410156</v>
      </c>
      <c r="AW626" s="1">
        <v>27.766546249389648</v>
      </c>
      <c r="AX626" s="1">
        <v>400.0206298828125</v>
      </c>
      <c r="AY626" s="1">
        <v>389.4150390625</v>
      </c>
      <c r="AZ626" s="1">
        <v>25.879432678222656</v>
      </c>
      <c r="BA626" s="1">
        <v>27.986001968383789</v>
      </c>
      <c r="BB626" s="1">
        <v>63.601768493652344</v>
      </c>
      <c r="BC626" s="1">
        <v>68.778907775878906</v>
      </c>
      <c r="BD626" s="1">
        <v>350.66732788085937</v>
      </c>
      <c r="BE626" s="1">
        <v>1801.290771484375</v>
      </c>
      <c r="BF626" s="1">
        <v>1358.166748046875</v>
      </c>
      <c r="BG626" s="1">
        <v>100.72879028320312</v>
      </c>
      <c r="BH626" s="1">
        <v>0.9872279167175293</v>
      </c>
      <c r="BI626" s="1">
        <v>0.22470679879188538</v>
      </c>
      <c r="BJ626" s="1">
        <v>0.75</v>
      </c>
      <c r="BK626" s="1">
        <v>-1.355140209197998</v>
      </c>
      <c r="BL626" s="1">
        <v>7.355140209197998</v>
      </c>
      <c r="BM626" s="1">
        <v>1</v>
      </c>
      <c r="BN626" s="1">
        <v>0</v>
      </c>
      <c r="BO626" s="1">
        <v>0.15999999642372131</v>
      </c>
      <c r="BP626" s="1">
        <v>111115</v>
      </c>
      <c r="BQ626">
        <v>1.7533366394042968</v>
      </c>
      <c r="BR626">
        <v>3.7998682399255717E-3</v>
      </c>
      <c r="BS626">
        <v>306.09078063964841</v>
      </c>
      <c r="BT626">
        <v>302.47755279541013</v>
      </c>
      <c r="BU626">
        <v>288.20651699558221</v>
      </c>
      <c r="BV626">
        <v>0.30570857666288148</v>
      </c>
      <c r="BW626">
        <v>5.0353207911937741</v>
      </c>
      <c r="BX626">
        <v>49.988893711884792</v>
      </c>
      <c r="BY626">
        <v>22.002891743501003</v>
      </c>
      <c r="BZ626">
        <v>31.134166717529297</v>
      </c>
      <c r="CA626">
        <v>4.5460049130275868</v>
      </c>
      <c r="CB626">
        <v>0.16596550661122531</v>
      </c>
      <c r="CC626">
        <v>2.8189961231386405</v>
      </c>
      <c r="CD626">
        <v>1.7270087898889463</v>
      </c>
      <c r="CE626">
        <v>0.10399551938453283</v>
      </c>
      <c r="CF626">
        <v>21.537397448838583</v>
      </c>
      <c r="CG626">
        <v>0.54906894944519935</v>
      </c>
      <c r="CH626">
        <v>55.017028359775601</v>
      </c>
      <c r="CI626">
        <v>386.92778950445074</v>
      </c>
      <c r="CJ626">
        <v>2.4336347907238744E-2</v>
      </c>
      <c r="CK626">
        <v>0</v>
      </c>
      <c r="CL626">
        <v>1575.9411475469158</v>
      </c>
      <c r="CM626">
        <v>585.493896484375</v>
      </c>
      <c r="CN626">
        <v>0.34631246898037121</v>
      </c>
      <c r="CO626" t="e">
        <v>#DIV/0!</v>
      </c>
      <c r="CP626" t="e">
        <v>#DIV/0!</v>
      </c>
    </row>
    <row r="627" spans="1:94" x14ac:dyDescent="0.3">
      <c r="A627" s="40" t="str">
        <f>VLOOKUP(C627,ListCodeMtrx!A$1:B$91,2,TRUE)</f>
        <v>M44</v>
      </c>
      <c r="B627" s="1">
        <f t="shared" si="445"/>
        <v>50</v>
      </c>
      <c r="C627" s="11">
        <v>44</v>
      </c>
      <c r="D627" s="4" t="s">
        <v>197</v>
      </c>
      <c r="E627" s="5">
        <v>2</v>
      </c>
      <c r="F627" s="5">
        <v>3</v>
      </c>
      <c r="G627">
        <v>103</v>
      </c>
      <c r="H627" s="12">
        <v>41347</v>
      </c>
      <c r="I627">
        <v>2</v>
      </c>
      <c r="J627" s="1">
        <v>23</v>
      </c>
      <c r="K627" s="6">
        <v>0.52002314814814821</v>
      </c>
      <c r="L627" s="1">
        <v>4533</v>
      </c>
      <c r="M627" s="1">
        <v>0</v>
      </c>
      <c r="N627" s="1">
        <v>50</v>
      </c>
      <c r="O627" s="7">
        <v>-2.2959640875668113</v>
      </c>
      <c r="P627" s="7">
        <v>0.17844107121031627</v>
      </c>
      <c r="Q627" s="7">
        <v>69.880460502049232</v>
      </c>
      <c r="R627" s="1">
        <v>33.151393890380859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t="e">
        <v>#DIV/0!</v>
      </c>
      <c r="AA627">
        <v>0.54926254876394442</v>
      </c>
      <c r="AB627">
        <v>0.34631246898037121</v>
      </c>
      <c r="AC627" s="1">
        <v>-1</v>
      </c>
      <c r="AD627" s="1">
        <v>0.87</v>
      </c>
      <c r="AE627" s="1">
        <v>0.92</v>
      </c>
      <c r="AF627" s="1">
        <v>9.7909526824951172</v>
      </c>
      <c r="AG627">
        <v>0.87489547634124765</v>
      </c>
      <c r="AH627">
        <v>-8.2316414898541248E-4</v>
      </c>
      <c r="AI627">
        <v>0.63050442772715842</v>
      </c>
      <c r="AJ627">
        <v>2.2185864459625084</v>
      </c>
      <c r="AK627">
        <v>-1</v>
      </c>
      <c r="AL627" s="1">
        <v>1772.461669921875</v>
      </c>
      <c r="AM627" s="1">
        <v>0.5</v>
      </c>
      <c r="AN627">
        <v>268.5166103265496</v>
      </c>
      <c r="AO627">
        <v>4.0758934113660716</v>
      </c>
      <c r="AP627">
        <v>2.2525424130790954</v>
      </c>
      <c r="AQ627">
        <v>33.151393890380859</v>
      </c>
      <c r="AR627" s="1">
        <v>2</v>
      </c>
      <c r="AS627">
        <v>4.644859790802002</v>
      </c>
      <c r="AT627" s="1">
        <v>1</v>
      </c>
      <c r="AU627">
        <v>9.2897195816040039</v>
      </c>
      <c r="AV627" s="1">
        <v>29.494155883789063</v>
      </c>
      <c r="AW627" s="1">
        <v>27.909101486206055</v>
      </c>
      <c r="AX627" s="1">
        <v>50.013584136962891</v>
      </c>
      <c r="AY627" s="1">
        <v>51.204006195068359</v>
      </c>
      <c r="AZ627" s="1">
        <v>25.963153839111328</v>
      </c>
      <c r="BA627" s="1">
        <v>28.222141265869141</v>
      </c>
      <c r="BB627" s="1">
        <v>63.195358276367188</v>
      </c>
      <c r="BC627" s="1">
        <v>68.693824768066406</v>
      </c>
      <c r="BD627" s="1">
        <v>350.67596435546875</v>
      </c>
      <c r="BE627" s="1">
        <v>1799.4937744140625</v>
      </c>
      <c r="BF627" s="1">
        <v>1324.88232421875</v>
      </c>
      <c r="BG627" s="1">
        <v>100.72587585449219</v>
      </c>
      <c r="BH627" s="1">
        <v>0.45917081832885742</v>
      </c>
      <c r="BI627" s="1">
        <v>0.24016204476356506</v>
      </c>
      <c r="BJ627" s="1">
        <v>0.25</v>
      </c>
      <c r="BK627" s="1">
        <v>-1.355140209197998</v>
      </c>
      <c r="BL627" s="1">
        <v>7.355140209197998</v>
      </c>
      <c r="BM627" s="1">
        <v>1</v>
      </c>
      <c r="BN627" s="1">
        <v>0</v>
      </c>
      <c r="BO627" s="1">
        <v>0.15999999642372131</v>
      </c>
      <c r="BP627" s="1">
        <v>111115</v>
      </c>
      <c r="BQ627">
        <v>1.7533798217773435</v>
      </c>
      <c r="BR627">
        <v>4.075893411366072E-3</v>
      </c>
      <c r="BS627">
        <v>306.30139389038084</v>
      </c>
      <c r="BT627">
        <v>302.64415588378904</v>
      </c>
      <c r="BU627">
        <v>287.91899747075877</v>
      </c>
      <c r="BV627">
        <v>0.25360390401808364</v>
      </c>
      <c r="BW627">
        <v>5.0952423105729716</v>
      </c>
      <c r="BX627">
        <v>50.585237083800777</v>
      </c>
      <c r="BY627">
        <v>22.363095817931637</v>
      </c>
      <c r="BZ627">
        <v>31.322774887084961</v>
      </c>
      <c r="CA627">
        <v>4.5950734503631869</v>
      </c>
      <c r="CB627">
        <v>0.17507809321889184</v>
      </c>
      <c r="CC627">
        <v>2.8426998974938762</v>
      </c>
      <c r="CD627">
        <v>1.7523735528693107</v>
      </c>
      <c r="CE627">
        <v>0.10972106181771793</v>
      </c>
      <c r="CF627">
        <v>7.0387705891841561</v>
      </c>
      <c r="CG627">
        <v>1.364745958271907</v>
      </c>
      <c r="CH627">
        <v>54.845170502327235</v>
      </c>
      <c r="CI627">
        <v>51.537660132734366</v>
      </c>
      <c r="CJ627">
        <v>-2.4433111927377103E-2</v>
      </c>
      <c r="CK627">
        <v>0</v>
      </c>
      <c r="CL627">
        <v>1574.3689629391008</v>
      </c>
      <c r="CM627">
        <v>585.493896484375</v>
      </c>
      <c r="CN627">
        <v>0.34631246898037121</v>
      </c>
      <c r="CO627" t="e">
        <v>#DIV/0!</v>
      </c>
      <c r="CP627" t="e">
        <v>#DIV/0!</v>
      </c>
    </row>
    <row r="628" spans="1:94" s="11" customFormat="1" x14ac:dyDescent="0.3">
      <c r="A628" s="40" t="str">
        <f>VLOOKUP(C628,ListCodeMtrx!A$1:B$91,2,TRUE)</f>
        <v>M44</v>
      </c>
      <c r="B628" s="1">
        <f t="shared" si="445"/>
        <v>100</v>
      </c>
      <c r="C628" s="11">
        <v>44</v>
      </c>
      <c r="D628" s="4" t="s">
        <v>197</v>
      </c>
      <c r="E628" s="5">
        <v>2</v>
      </c>
      <c r="F628" s="5">
        <v>3</v>
      </c>
      <c r="G628">
        <v>103</v>
      </c>
      <c r="H628" s="12">
        <v>41347</v>
      </c>
      <c r="I628">
        <v>2</v>
      </c>
      <c r="J628" s="1">
        <v>24</v>
      </c>
      <c r="K628" s="6">
        <v>0.52189814814814806</v>
      </c>
      <c r="L628" s="1">
        <v>4695.5</v>
      </c>
      <c r="M628" s="1">
        <v>0</v>
      </c>
      <c r="N628" s="1">
        <v>100</v>
      </c>
      <c r="O628" s="7">
        <v>1.351428128188384</v>
      </c>
      <c r="P628" s="7">
        <v>0.20582800472665524</v>
      </c>
      <c r="Q628" s="7">
        <v>84.49595619188662</v>
      </c>
      <c r="R628" s="1">
        <v>33.106643676757813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t="e">
        <v>#DIV/0!</v>
      </c>
      <c r="AA628">
        <v>0.54926254876394442</v>
      </c>
      <c r="AB628">
        <v>0.34631246898037121</v>
      </c>
      <c r="AC628" s="1">
        <v>-1</v>
      </c>
      <c r="AD628" s="1">
        <v>0.87</v>
      </c>
      <c r="AE628" s="1">
        <v>0.92</v>
      </c>
      <c r="AF628" s="1">
        <v>9.7909526824951172</v>
      </c>
      <c r="AG628">
        <v>0.87489547634124765</v>
      </c>
      <c r="AH628">
        <v>1.4938570565942316E-3</v>
      </c>
      <c r="AI628">
        <v>0.63050442772715842</v>
      </c>
      <c r="AJ628">
        <v>2.2185864459625084</v>
      </c>
      <c r="AK628">
        <v>-1</v>
      </c>
      <c r="AL628" s="1">
        <v>1772.461669921875</v>
      </c>
      <c r="AM628" s="1">
        <v>0.5</v>
      </c>
      <c r="AN628">
        <v>268.5166103265496</v>
      </c>
      <c r="AO628">
        <v>4.7028393348890569</v>
      </c>
      <c r="AP628">
        <v>2.259996807386659</v>
      </c>
      <c r="AQ628">
        <v>33.106643676757813</v>
      </c>
      <c r="AR628" s="1">
        <v>2</v>
      </c>
      <c r="AS628">
        <v>4.644859790802002</v>
      </c>
      <c r="AT628" s="1">
        <v>1</v>
      </c>
      <c r="AU628">
        <v>9.2897195816040039</v>
      </c>
      <c r="AV628" s="1">
        <v>29.595380783081055</v>
      </c>
      <c r="AW628" s="1">
        <v>28.006174087524414</v>
      </c>
      <c r="AX628" s="1">
        <v>99.646194458007812</v>
      </c>
      <c r="AY628" s="1">
        <v>98.611015319824219</v>
      </c>
      <c r="AZ628" s="1">
        <v>25.415716171264648</v>
      </c>
      <c r="BA628" s="1">
        <v>28.022542953491211</v>
      </c>
      <c r="BB628" s="1">
        <v>61.500118255615234</v>
      </c>
      <c r="BC628" s="1">
        <v>67.808036804199219</v>
      </c>
      <c r="BD628" s="1">
        <v>350.69869995117187</v>
      </c>
      <c r="BE628" s="1">
        <v>1799.1463623046875</v>
      </c>
      <c r="BF628" s="1">
        <v>1375.9918212890625</v>
      </c>
      <c r="BG628" s="1">
        <v>100.72112274169922</v>
      </c>
      <c r="BH628" s="1">
        <v>0.58902311325073242</v>
      </c>
      <c r="BI628" s="1">
        <v>0.25066390633583069</v>
      </c>
      <c r="BJ628" s="1">
        <v>0.5</v>
      </c>
      <c r="BK628" s="1">
        <v>-1.355140209197998</v>
      </c>
      <c r="BL628" s="1">
        <v>7.355140209197998</v>
      </c>
      <c r="BM628" s="1">
        <v>1</v>
      </c>
      <c r="BN628" s="1">
        <v>0</v>
      </c>
      <c r="BO628" s="1">
        <v>0.15999999642372131</v>
      </c>
      <c r="BP628" s="1">
        <v>111115</v>
      </c>
      <c r="BQ628">
        <v>1.7534934997558593</v>
      </c>
      <c r="BR628">
        <v>4.7028393348890569E-3</v>
      </c>
      <c r="BS628">
        <v>306.25664367675779</v>
      </c>
      <c r="BT628">
        <v>302.74538078308103</v>
      </c>
      <c r="BU628">
        <v>287.86341153450121</v>
      </c>
      <c r="BV628">
        <v>0.15031335253341735</v>
      </c>
      <c r="BW628">
        <v>5.082458795739786</v>
      </c>
      <c r="BX628">
        <v>50.460704342760607</v>
      </c>
      <c r="BY628">
        <v>22.438161389269396</v>
      </c>
      <c r="BZ628">
        <v>31.351012229919434</v>
      </c>
      <c r="CA628">
        <v>4.6024592660515262</v>
      </c>
      <c r="CB628">
        <v>0.20136642237507574</v>
      </c>
      <c r="CC628">
        <v>2.822461988353127</v>
      </c>
      <c r="CD628">
        <v>1.7799972776983992</v>
      </c>
      <c r="CE628">
        <v>0.12624739620963951</v>
      </c>
      <c r="CF628">
        <v>8.5105275747802516</v>
      </c>
      <c r="CG628">
        <v>0.85686123317807494</v>
      </c>
      <c r="CH628">
        <v>54.720422093217636</v>
      </c>
      <c r="CI628">
        <v>98.414623172889321</v>
      </c>
      <c r="CJ628">
        <v>7.5142001482038819E-3</v>
      </c>
      <c r="CK628">
        <v>0</v>
      </c>
      <c r="CL628">
        <v>1574.0650136561826</v>
      </c>
      <c r="CM628">
        <v>585.493896484375</v>
      </c>
      <c r="CN628">
        <v>0.34631246898037121</v>
      </c>
      <c r="CO628" t="e">
        <v>#DIV/0!</v>
      </c>
      <c r="CP628" t="e">
        <v>#DIV/0!</v>
      </c>
    </row>
    <row r="629" spans="1:94" x14ac:dyDescent="0.3">
      <c r="A629" s="40" t="str">
        <f>VLOOKUP(C629,ListCodeMtrx!A$1:B$91,2,TRUE)</f>
        <v>M44</v>
      </c>
      <c r="B629" s="1">
        <f t="shared" si="445"/>
        <v>250</v>
      </c>
      <c r="C629" s="11">
        <v>44</v>
      </c>
      <c r="D629" s="4" t="s">
        <v>197</v>
      </c>
      <c r="E629" s="5">
        <v>2</v>
      </c>
      <c r="F629" s="5">
        <v>3</v>
      </c>
      <c r="G629">
        <v>103</v>
      </c>
      <c r="H629" s="12">
        <v>41347</v>
      </c>
      <c r="I629">
        <v>2</v>
      </c>
      <c r="J629" s="1">
        <v>25</v>
      </c>
      <c r="K629" s="6">
        <v>0.5242013888888889</v>
      </c>
      <c r="L629" s="1">
        <v>4894.5</v>
      </c>
      <c r="M629" s="1">
        <v>0</v>
      </c>
      <c r="N629" s="1">
        <v>250</v>
      </c>
      <c r="O629" s="7">
        <v>12.164745834997147</v>
      </c>
      <c r="P629" s="7">
        <v>0.22164491394014507</v>
      </c>
      <c r="Q629" s="7">
        <v>146.67131612151397</v>
      </c>
      <c r="R629" s="1">
        <v>33.022804260253906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t="e">
        <v>#DIV/0!</v>
      </c>
      <c r="AA629">
        <v>0.54926254876394442</v>
      </c>
      <c r="AB629">
        <v>0.34631246898037121</v>
      </c>
      <c r="AC629" s="1">
        <v>-1</v>
      </c>
      <c r="AD629" s="1">
        <v>0.87</v>
      </c>
      <c r="AE629" s="1">
        <v>0.92</v>
      </c>
      <c r="AF629" s="1">
        <v>9.7909526824951172</v>
      </c>
      <c r="AG629">
        <v>0.87489547634124765</v>
      </c>
      <c r="AH629">
        <v>8.3661107811153976E-3</v>
      </c>
      <c r="AI629">
        <v>0.63050442772715842</v>
      </c>
      <c r="AJ629">
        <v>2.2185864459625084</v>
      </c>
      <c r="AK629">
        <v>-1</v>
      </c>
      <c r="AL629" s="1">
        <v>1772.461669921875</v>
      </c>
      <c r="AM629" s="1">
        <v>0.5</v>
      </c>
      <c r="AN629">
        <v>268.5166103265496</v>
      </c>
      <c r="AO629">
        <v>5.1506556259253085</v>
      </c>
      <c r="AP629">
        <v>2.3032797623657557</v>
      </c>
      <c r="AQ629">
        <v>33.022804260253906</v>
      </c>
      <c r="AR629" s="1">
        <v>2</v>
      </c>
      <c r="AS629">
        <v>4.644859790802002</v>
      </c>
      <c r="AT629" s="1">
        <v>1</v>
      </c>
      <c r="AU629">
        <v>9.2897195816040039</v>
      </c>
      <c r="AV629" s="1">
        <v>29.712455749511719</v>
      </c>
      <c r="AW629" s="1">
        <v>28.121843338012695</v>
      </c>
      <c r="AX629" s="1">
        <v>251.33712768554687</v>
      </c>
      <c r="AY629" s="1">
        <v>243.68484497070312</v>
      </c>
      <c r="AZ629" s="1">
        <v>24.501373291015625</v>
      </c>
      <c r="BA629" s="1">
        <v>27.358028411865234</v>
      </c>
      <c r="BB629" s="1">
        <v>58.884410858154297</v>
      </c>
      <c r="BC629" s="1">
        <v>65.749832153320313</v>
      </c>
      <c r="BD629" s="1">
        <v>350.741943359375</v>
      </c>
      <c r="BE629" s="1">
        <v>1798.5921630859375</v>
      </c>
      <c r="BF629" s="1">
        <v>1356.9847412109375</v>
      </c>
      <c r="BG629" s="1">
        <v>100.71282196044922</v>
      </c>
      <c r="BH629" s="1">
        <v>0.95679044723510742</v>
      </c>
      <c r="BI629" s="1">
        <v>0.24591460824012756</v>
      </c>
      <c r="BJ629" s="1">
        <v>0.5</v>
      </c>
      <c r="BK629" s="1">
        <v>-1.355140209197998</v>
      </c>
      <c r="BL629" s="1">
        <v>7.355140209197998</v>
      </c>
      <c r="BM629" s="1">
        <v>1</v>
      </c>
      <c r="BN629" s="1">
        <v>0</v>
      </c>
      <c r="BO629" s="1">
        <v>0.15999999642372131</v>
      </c>
      <c r="BP629" s="1">
        <v>111115</v>
      </c>
      <c r="BQ629">
        <v>1.7537097167968749</v>
      </c>
      <c r="BR629">
        <v>5.1506556259253086E-3</v>
      </c>
      <c r="BS629">
        <v>306.17280426025388</v>
      </c>
      <c r="BT629">
        <v>302.8624557495117</v>
      </c>
      <c r="BU629">
        <v>287.77473966148318</v>
      </c>
      <c r="BV629">
        <v>8.1030803625955716E-2</v>
      </c>
      <c r="BW629">
        <v>5.0585840069988501</v>
      </c>
      <c r="BX629">
        <v>50.227805243957903</v>
      </c>
      <c r="BY629">
        <v>22.869776832092668</v>
      </c>
      <c r="BZ629">
        <v>31.367630004882813</v>
      </c>
      <c r="CA629">
        <v>4.6068106749886688</v>
      </c>
      <c r="CB629">
        <v>0.21647988552613054</v>
      </c>
      <c r="CC629">
        <v>2.7553042446330944</v>
      </c>
      <c r="CD629">
        <v>1.8515064303555744</v>
      </c>
      <c r="CE629">
        <v>0.13575468359771295</v>
      </c>
      <c r="CF629">
        <v>14.771682147250802</v>
      </c>
      <c r="CG629">
        <v>0.60188936303834339</v>
      </c>
      <c r="CH629">
        <v>53.734150354163823</v>
      </c>
      <c r="CI629">
        <v>241.91704060018512</v>
      </c>
      <c r="CJ629">
        <v>2.7020100779019892E-2</v>
      </c>
      <c r="CK629">
        <v>0</v>
      </c>
      <c r="CL629">
        <v>1573.5801472667063</v>
      </c>
      <c r="CM629">
        <v>585.493896484375</v>
      </c>
      <c r="CN629">
        <v>0.34631246898037121</v>
      </c>
      <c r="CO629" t="e">
        <v>#DIV/0!</v>
      </c>
      <c r="CP629" t="e">
        <v>#DIV/0!</v>
      </c>
    </row>
    <row r="630" spans="1:94" x14ac:dyDescent="0.3">
      <c r="A630" s="40" t="str">
        <f>VLOOKUP(C630,ListCodeMtrx!A$1:B$91,2,TRUE)</f>
        <v>M44</v>
      </c>
      <c r="B630" s="1">
        <f t="shared" si="445"/>
        <v>600</v>
      </c>
      <c r="C630" s="11">
        <v>44</v>
      </c>
      <c r="D630" s="4" t="s">
        <v>197</v>
      </c>
      <c r="E630" s="5">
        <v>2</v>
      </c>
      <c r="F630" s="5">
        <v>3</v>
      </c>
      <c r="G630">
        <v>103</v>
      </c>
      <c r="H630" s="12">
        <v>41347</v>
      </c>
      <c r="I630">
        <v>2</v>
      </c>
      <c r="J630" s="1">
        <v>26</v>
      </c>
      <c r="K630" s="6">
        <v>0.52612268518518523</v>
      </c>
      <c r="L630" s="1">
        <v>5060.5</v>
      </c>
      <c r="M630" s="1">
        <v>0</v>
      </c>
      <c r="N630" s="1">
        <v>600</v>
      </c>
      <c r="O630" s="7">
        <v>33.396781036517083</v>
      </c>
      <c r="P630" s="7">
        <v>0.22577474455450233</v>
      </c>
      <c r="Q630" s="7">
        <v>322.17904858896139</v>
      </c>
      <c r="R630" s="1">
        <v>32.892799377441406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t="e">
        <v>#DIV/0!</v>
      </c>
      <c r="AA630">
        <v>0.54926254876394442</v>
      </c>
      <c r="AB630">
        <v>0.34631246898037121</v>
      </c>
      <c r="AC630" s="1">
        <v>-1</v>
      </c>
      <c r="AD630" s="1">
        <v>0.87</v>
      </c>
      <c r="AE630" s="1">
        <v>0.92</v>
      </c>
      <c r="AF630" s="1">
        <v>9.7909526824951172</v>
      </c>
      <c r="AG630">
        <v>0.87489547634124765</v>
      </c>
      <c r="AH630">
        <v>2.1858551960559969E-2</v>
      </c>
      <c r="AI630">
        <v>0.63050442772715842</v>
      </c>
      <c r="AJ630">
        <v>2.2185864459625084</v>
      </c>
      <c r="AK630">
        <v>-1</v>
      </c>
      <c r="AL630" s="1">
        <v>1772.461669921875</v>
      </c>
      <c r="AM630" s="1">
        <v>0.5</v>
      </c>
      <c r="AN630">
        <v>268.5166103265496</v>
      </c>
      <c r="AO630">
        <v>5.1699987135537366</v>
      </c>
      <c r="AP630">
        <v>2.2709996643553461</v>
      </c>
      <c r="AQ630">
        <v>32.892799377441406</v>
      </c>
      <c r="AR630" s="1">
        <v>2</v>
      </c>
      <c r="AS630">
        <v>4.644859790802002</v>
      </c>
      <c r="AT630" s="1">
        <v>1</v>
      </c>
      <c r="AU630">
        <v>9.2897195816040039</v>
      </c>
      <c r="AV630" s="1">
        <v>29.739757537841797</v>
      </c>
      <c r="AW630" s="1">
        <v>28.146909713745117</v>
      </c>
      <c r="AX630" s="1">
        <v>601.4178466796875</v>
      </c>
      <c r="AY630" s="1">
        <v>580.66094970703125</v>
      </c>
      <c r="AZ630" s="1">
        <v>24.44642448425293</v>
      </c>
      <c r="BA630" s="1">
        <v>27.314155578613281</v>
      </c>
      <c r="BB630" s="1">
        <v>58.657337188720703</v>
      </c>
      <c r="BC630" s="1">
        <v>65.538238525390625</v>
      </c>
      <c r="BD630" s="1">
        <v>350.7152099609375</v>
      </c>
      <c r="BE630" s="1">
        <v>1798.6234130859375</v>
      </c>
      <c r="BF630" s="1">
        <v>1344.2845458984375</v>
      </c>
      <c r="BG630" s="1">
        <v>100.70807647705078</v>
      </c>
      <c r="BH630" s="1">
        <v>1.0921664237976074</v>
      </c>
      <c r="BI630" s="1">
        <v>0.23060622811317444</v>
      </c>
      <c r="BJ630" s="1">
        <v>0.5</v>
      </c>
      <c r="BK630" s="1">
        <v>-1.355140209197998</v>
      </c>
      <c r="BL630" s="1">
        <v>7.355140209197998</v>
      </c>
      <c r="BM630" s="1">
        <v>1</v>
      </c>
      <c r="BN630" s="1">
        <v>0</v>
      </c>
      <c r="BO630" s="1">
        <v>0.15999999642372131</v>
      </c>
      <c r="BP630" s="1">
        <v>111115</v>
      </c>
      <c r="BQ630">
        <v>1.7535760498046875</v>
      </c>
      <c r="BR630">
        <v>5.1699987135537364E-3</v>
      </c>
      <c r="BS630">
        <v>306.04279937744138</v>
      </c>
      <c r="BT630">
        <v>302.88975753784177</v>
      </c>
      <c r="BU630">
        <v>287.77973966137142</v>
      </c>
      <c r="BV630">
        <v>8.5359740599292258E-2</v>
      </c>
      <c r="BW630">
        <v>5.0217557332723954</v>
      </c>
      <c r="BX630">
        <v>49.864478688725093</v>
      </c>
      <c r="BY630">
        <v>22.550323110111812</v>
      </c>
      <c r="BZ630">
        <v>31.316278457641602</v>
      </c>
      <c r="CA630">
        <v>4.593375692601728</v>
      </c>
      <c r="CB630">
        <v>0.22041777270086771</v>
      </c>
      <c r="CC630">
        <v>2.7507560689170494</v>
      </c>
      <c r="CD630">
        <v>1.8426196236846786</v>
      </c>
      <c r="CE630">
        <v>0.13823258687293369</v>
      </c>
      <c r="CF630">
        <v>32.446032264600582</v>
      </c>
      <c r="CG630">
        <v>0.55484883002983887</v>
      </c>
      <c r="CH630">
        <v>54.077682975231745</v>
      </c>
      <c r="CI630">
        <v>575.80766495464979</v>
      </c>
      <c r="CJ630">
        <v>3.1364996459855098E-2</v>
      </c>
      <c r="CK630">
        <v>0</v>
      </c>
      <c r="CL630">
        <v>1573.607487750342</v>
      </c>
      <c r="CM630">
        <v>585.493896484375</v>
      </c>
      <c r="CN630">
        <v>0.34631246898037121</v>
      </c>
      <c r="CO630" t="e">
        <v>#DIV/0!</v>
      </c>
      <c r="CP630" t="e">
        <v>#DIV/0!</v>
      </c>
    </row>
    <row r="631" spans="1:94" x14ac:dyDescent="0.3">
      <c r="A631" s="40" t="str">
        <f>VLOOKUP(C631,ListCodeMtrx!A$1:B$91,2,TRUE)</f>
        <v>M44</v>
      </c>
      <c r="B631" s="1">
        <f t="shared" si="445"/>
        <v>800</v>
      </c>
      <c r="C631" s="11">
        <v>44</v>
      </c>
      <c r="D631" s="4" t="s">
        <v>197</v>
      </c>
      <c r="E631" s="5">
        <v>2</v>
      </c>
      <c r="F631" s="5">
        <v>3</v>
      </c>
      <c r="G631">
        <v>103</v>
      </c>
      <c r="H631" s="12">
        <v>41347</v>
      </c>
      <c r="I631">
        <v>2</v>
      </c>
      <c r="J631" s="1">
        <v>27</v>
      </c>
      <c r="K631" s="6">
        <v>0.52784722222222225</v>
      </c>
      <c r="L631" s="1">
        <v>5209</v>
      </c>
      <c r="M631" s="1">
        <v>0</v>
      </c>
      <c r="N631" s="1">
        <v>800</v>
      </c>
      <c r="O631" s="7">
        <v>42.643999792582783</v>
      </c>
      <c r="P631" s="7">
        <v>0.21859147737544199</v>
      </c>
      <c r="Q631" s="7">
        <v>432.93257741600894</v>
      </c>
      <c r="R631" s="1">
        <v>32.780216217041016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t="e">
        <v>#DIV/0!</v>
      </c>
      <c r="AA631">
        <v>0.54926254876394442</v>
      </c>
      <c r="AB631">
        <v>0.34631246898037121</v>
      </c>
      <c r="AC631" s="1">
        <v>-1</v>
      </c>
      <c r="AD631" s="1">
        <v>0.87</v>
      </c>
      <c r="AE631" s="1">
        <v>0.92</v>
      </c>
      <c r="AF631" s="1">
        <v>9.7909526824951172</v>
      </c>
      <c r="AG631">
        <v>0.87489547634124765</v>
      </c>
      <c r="AH631">
        <v>2.7728888806109894E-2</v>
      </c>
      <c r="AI631">
        <v>0.63050442772715842</v>
      </c>
      <c r="AJ631">
        <v>2.2185864459625084</v>
      </c>
      <c r="AK631">
        <v>-1</v>
      </c>
      <c r="AL631" s="1">
        <v>1772.461669921875</v>
      </c>
      <c r="AM631" s="1">
        <v>0.5</v>
      </c>
      <c r="AN631">
        <v>268.5166103265496</v>
      </c>
      <c r="AO631">
        <v>4.9394776948971346</v>
      </c>
      <c r="AP631">
        <v>2.2396270441516188</v>
      </c>
      <c r="AQ631">
        <v>32.780216217041016</v>
      </c>
      <c r="AR631" s="1">
        <v>2</v>
      </c>
      <c r="AS631">
        <v>4.644859790802002</v>
      </c>
      <c r="AT631" s="1">
        <v>1</v>
      </c>
      <c r="AU631">
        <v>9.2897195816040039</v>
      </c>
      <c r="AV631" s="1">
        <v>29.670936584472656</v>
      </c>
      <c r="AW631" s="1">
        <v>28.085132598876953</v>
      </c>
      <c r="AX631" s="1">
        <v>800.10845947265625</v>
      </c>
      <c r="AY631" s="1">
        <v>773.6087646484375</v>
      </c>
      <c r="AZ631" s="1">
        <v>24.571842193603516</v>
      </c>
      <c r="BA631" s="1">
        <v>27.311948776245117</v>
      </c>
      <c r="BB631" s="1">
        <v>59.189949035644531</v>
      </c>
      <c r="BC631" s="1">
        <v>65.79046630859375</v>
      </c>
      <c r="BD631" s="1">
        <v>350.68496704101562</v>
      </c>
      <c r="BE631" s="1">
        <v>1799.0196533203125</v>
      </c>
      <c r="BF631" s="1">
        <v>1336.46630859375</v>
      </c>
      <c r="BG631" s="1">
        <v>100.70407104492187</v>
      </c>
      <c r="BH631" s="1">
        <v>1.0722689628601074</v>
      </c>
      <c r="BI631" s="1">
        <v>0.22000709176063538</v>
      </c>
      <c r="BJ631" s="1">
        <v>0.5</v>
      </c>
      <c r="BK631" s="1">
        <v>-1.355140209197998</v>
      </c>
      <c r="BL631" s="1">
        <v>7.355140209197998</v>
      </c>
      <c r="BM631" s="1">
        <v>1</v>
      </c>
      <c r="BN631" s="1">
        <v>0</v>
      </c>
      <c r="BO631" s="1">
        <v>0.15999999642372131</v>
      </c>
      <c r="BP631" s="1">
        <v>111115</v>
      </c>
      <c r="BQ631">
        <v>1.7534248352050779</v>
      </c>
      <c r="BR631">
        <v>4.9394776948971349E-3</v>
      </c>
      <c r="BS631">
        <v>305.93021621704099</v>
      </c>
      <c r="BT631">
        <v>302.82093658447263</v>
      </c>
      <c r="BU631">
        <v>287.84313809745436</v>
      </c>
      <c r="BV631">
        <v>0.12835969509652581</v>
      </c>
      <c r="BW631">
        <v>4.9900514740898743</v>
      </c>
      <c r="BX631">
        <v>49.551636019401059</v>
      </c>
      <c r="BY631">
        <v>22.239687243155942</v>
      </c>
      <c r="BZ631">
        <v>31.225576400756836</v>
      </c>
      <c r="CA631">
        <v>4.5697288774266545</v>
      </c>
      <c r="CB631">
        <v>0.21356616492144376</v>
      </c>
      <c r="CC631">
        <v>2.7504244299382554</v>
      </c>
      <c r="CD631">
        <v>1.819304447488399</v>
      </c>
      <c r="CE631">
        <v>0.13392142898735945</v>
      </c>
      <c r="CF631">
        <v>43.598073033762908</v>
      </c>
      <c r="CG631">
        <v>0.55962729120934007</v>
      </c>
      <c r="CH631">
        <v>54.397378890192037</v>
      </c>
      <c r="CI631">
        <v>767.41165619814706</v>
      </c>
      <c r="CJ631">
        <v>3.0227867864329652E-2</v>
      </c>
      <c r="CK631">
        <v>0</v>
      </c>
      <c r="CL631">
        <v>1573.9541565389411</v>
      </c>
      <c r="CM631">
        <v>585.493896484375</v>
      </c>
      <c r="CN631">
        <v>0.34631246898037121</v>
      </c>
      <c r="CO631" t="e">
        <v>#DIV/0!</v>
      </c>
      <c r="CP631" s="8" t="e">
        <v>#DIV/0!</v>
      </c>
    </row>
    <row r="632" spans="1:94" hidden="1" x14ac:dyDescent="0.3">
      <c r="A632" t="str">
        <f>VLOOKUP(C632,ListCodeMtrx!A$1:B$91,2,TRUE)</f>
        <v>M44</v>
      </c>
      <c r="B632" s="1" t="str">
        <f t="shared" si="445"/>
        <v>400b</v>
      </c>
      <c r="C632" s="11">
        <v>44</v>
      </c>
      <c r="D632" s="4" t="s">
        <v>197</v>
      </c>
      <c r="E632" s="5">
        <v>2</v>
      </c>
      <c r="F632" s="5">
        <v>3</v>
      </c>
      <c r="G632">
        <v>103</v>
      </c>
      <c r="H632" s="12">
        <v>41347</v>
      </c>
      <c r="I632">
        <v>2</v>
      </c>
      <c r="J632" s="1">
        <v>28</v>
      </c>
      <c r="K632" s="6">
        <v>0.5300231481481481</v>
      </c>
      <c r="L632" s="1">
        <v>5397.5</v>
      </c>
      <c r="M632" s="1">
        <v>0</v>
      </c>
      <c r="N632" s="1" t="s">
        <v>178</v>
      </c>
      <c r="O632">
        <v>20.885237658811331</v>
      </c>
      <c r="P632">
        <v>0.22883315688080286</v>
      </c>
      <c r="Q632">
        <v>225.35863507342151</v>
      </c>
      <c r="R632" s="1">
        <v>32.861934661865234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t="e">
        <v>#DIV/0!</v>
      </c>
      <c r="AA632">
        <v>0.54926254876394442</v>
      </c>
      <c r="AB632">
        <v>0.34631246898037121</v>
      </c>
      <c r="AC632" s="1">
        <v>-1</v>
      </c>
      <c r="AD632" s="1">
        <v>0.87</v>
      </c>
      <c r="AE632" s="1">
        <v>0.92</v>
      </c>
      <c r="AF632" s="1">
        <v>9.7909526824951172</v>
      </c>
      <c r="AG632">
        <v>0.87489547634124765</v>
      </c>
      <c r="AH632">
        <v>1.3914221984549294E-2</v>
      </c>
      <c r="AI632">
        <v>0.63050442772715842</v>
      </c>
      <c r="AJ632">
        <v>2.2185864459625084</v>
      </c>
      <c r="AK632">
        <v>-1</v>
      </c>
      <c r="AL632" s="1">
        <v>1772.461669921875</v>
      </c>
      <c r="AM632" s="1">
        <v>0.5</v>
      </c>
      <c r="AN632">
        <v>268.5166103265496</v>
      </c>
      <c r="AO632">
        <v>5.3206724448289622</v>
      </c>
      <c r="AP632">
        <v>2.3070960929160096</v>
      </c>
      <c r="AQ632">
        <v>32.861934661865234</v>
      </c>
      <c r="AR632" s="1">
        <v>2</v>
      </c>
      <c r="AS632">
        <v>4.644859790802002</v>
      </c>
      <c r="AT632" s="1">
        <v>1</v>
      </c>
      <c r="AU632">
        <v>9.2897195816040039</v>
      </c>
      <c r="AV632" s="1">
        <v>29.770681381225586</v>
      </c>
      <c r="AW632" s="1">
        <v>28.197126388549805</v>
      </c>
      <c r="AX632" s="1">
        <v>399.16314697265625</v>
      </c>
      <c r="AY632" s="1">
        <v>386.08145141601562</v>
      </c>
      <c r="AZ632" s="1">
        <v>23.919147491455078</v>
      </c>
      <c r="BA632" s="1">
        <v>26.871835708618164</v>
      </c>
      <c r="BB632" s="1">
        <v>57.284626007080078</v>
      </c>
      <c r="BC632" s="1">
        <v>64.356101989746094</v>
      </c>
      <c r="BD632" s="1">
        <v>350.71066284179687</v>
      </c>
      <c r="BE632" s="1">
        <v>1797.7784423828125</v>
      </c>
      <c r="BF632" s="1">
        <v>1361.546142578125</v>
      </c>
      <c r="BG632" s="1">
        <v>100.69838714599609</v>
      </c>
      <c r="BH632" s="1">
        <v>1.0354952812194824</v>
      </c>
      <c r="BI632" s="1">
        <v>0.23575225472450256</v>
      </c>
      <c r="BJ632" s="1">
        <v>0.25</v>
      </c>
      <c r="BK632" s="1">
        <v>-1.355140209197998</v>
      </c>
      <c r="BL632" s="1">
        <v>7.355140209197998</v>
      </c>
      <c r="BM632" s="1">
        <v>1</v>
      </c>
      <c r="BN632" s="1">
        <v>0</v>
      </c>
      <c r="BO632" s="1">
        <v>0.15999999642372131</v>
      </c>
      <c r="BP632" s="1">
        <v>111115</v>
      </c>
      <c r="BQ632">
        <v>1.7535533142089843</v>
      </c>
      <c r="BR632">
        <v>5.3206724448289621E-3</v>
      </c>
      <c r="BS632">
        <v>306.01193466186521</v>
      </c>
      <c r="BT632">
        <v>302.92068138122556</v>
      </c>
      <c r="BU632">
        <v>287.64454435189327</v>
      </c>
      <c r="BV632">
        <v>6.1352612783260152E-2</v>
      </c>
      <c r="BW632">
        <v>5.0130466084260439</v>
      </c>
      <c r="BX632">
        <v>49.782789481602634</v>
      </c>
      <c r="BY632">
        <v>22.91095377298447</v>
      </c>
      <c r="BZ632">
        <v>31.31630802154541</v>
      </c>
      <c r="CA632">
        <v>4.5933834175078694</v>
      </c>
      <c r="CB632">
        <v>0.22333183592091396</v>
      </c>
      <c r="CC632">
        <v>2.7059505155100343</v>
      </c>
      <c r="CD632">
        <v>1.8874329019978351</v>
      </c>
      <c r="CE632">
        <v>0.14006644719782341</v>
      </c>
      <c r="CF632">
        <v>22.693251081316653</v>
      </c>
      <c r="CG632">
        <v>0.58370749034143599</v>
      </c>
      <c r="CH632">
        <v>53.294465812661549</v>
      </c>
      <c r="CI632">
        <v>383.04636832317084</v>
      </c>
      <c r="CJ632">
        <v>2.9058298849546915E-2</v>
      </c>
      <c r="CK632">
        <v>0</v>
      </c>
      <c r="CL632">
        <v>1572.8682267045369</v>
      </c>
      <c r="CM632">
        <v>585.493896484375</v>
      </c>
      <c r="CN632">
        <v>0.34631246898037121</v>
      </c>
      <c r="CO632" t="e">
        <v>#DIV/0!</v>
      </c>
      <c r="CP632" t="e">
        <v>#DIV/0!</v>
      </c>
    </row>
    <row r="633" spans="1:94" hidden="1" x14ac:dyDescent="0.3">
      <c r="A633" t="str">
        <f>VLOOKUP(C633,ListCodeMtrx!A$1:B$91,2,TRUE)</f>
        <v>M44</v>
      </c>
      <c r="B633" s="1" t="str">
        <f t="shared" si="445"/>
        <v>400F</v>
      </c>
      <c r="C633" s="8">
        <v>44</v>
      </c>
      <c r="D633" s="4" t="s">
        <v>197</v>
      </c>
      <c r="E633" s="5">
        <v>2</v>
      </c>
      <c r="F633" s="5">
        <v>3</v>
      </c>
      <c r="G633">
        <v>103</v>
      </c>
      <c r="H633" s="13">
        <v>41347</v>
      </c>
      <c r="I633" s="8">
        <v>2</v>
      </c>
      <c r="J633" s="9">
        <v>29</v>
      </c>
      <c r="K633" s="6">
        <v>0.53017361111111116</v>
      </c>
      <c r="L633" s="9">
        <v>5401</v>
      </c>
      <c r="M633" s="9">
        <v>0</v>
      </c>
      <c r="N633" s="1" t="s">
        <v>179</v>
      </c>
      <c r="O633" s="7">
        <v>20.859359999700878</v>
      </c>
      <c r="P633" s="7">
        <v>0.2292028820302936</v>
      </c>
      <c r="Q633" s="7">
        <v>225.73294715897504</v>
      </c>
      <c r="R633" s="9">
        <v>32.865200042724609</v>
      </c>
      <c r="S633" s="9">
        <v>4</v>
      </c>
      <c r="T633" s="9">
        <v>4</v>
      </c>
      <c r="U633" s="9">
        <v>0</v>
      </c>
      <c r="V633" s="9">
        <v>0</v>
      </c>
      <c r="W633" s="9">
        <v>479.5732421875</v>
      </c>
      <c r="X633" s="9">
        <v>996.71044921875</v>
      </c>
      <c r="Y633" s="9">
        <v>705.1181640625</v>
      </c>
      <c r="Z633" s="8" t="e">
        <v>#DIV/0!</v>
      </c>
      <c r="AA633" s="8">
        <v>0.51884397062015042</v>
      </c>
      <c r="AB633" s="8">
        <v>0.29255465856188057</v>
      </c>
      <c r="AC633" s="9">
        <v>-1</v>
      </c>
      <c r="AD633" s="9">
        <v>0.87</v>
      </c>
      <c r="AE633" s="9">
        <v>0.92</v>
      </c>
      <c r="AF633" s="9">
        <v>9.9839849472045898</v>
      </c>
      <c r="AG633" s="8">
        <v>0.87499199247360226</v>
      </c>
      <c r="AH633" s="8">
        <v>1.416605166096636E-2</v>
      </c>
      <c r="AI633" s="8">
        <v>0.56385864561980625</v>
      </c>
      <c r="AJ633" s="8">
        <v>2.0783278997643984</v>
      </c>
      <c r="AK633" s="8">
        <v>-1</v>
      </c>
      <c r="AL633" s="9">
        <v>1763.536865234375</v>
      </c>
      <c r="AM633" s="9">
        <v>0.5</v>
      </c>
      <c r="AN633" s="8">
        <v>225.71771422784258</v>
      </c>
      <c r="AO633" s="8">
        <v>5.3358226154593149</v>
      </c>
      <c r="AP633" s="8">
        <v>2.3100590514801529</v>
      </c>
      <c r="AQ633" s="8">
        <v>32.865200042724609</v>
      </c>
      <c r="AR633" s="9">
        <v>2</v>
      </c>
      <c r="AS633" s="8">
        <v>4.644859790802002</v>
      </c>
      <c r="AT633" s="9">
        <v>1</v>
      </c>
      <c r="AU633" s="8">
        <v>9.2897195816040039</v>
      </c>
      <c r="AV633" s="9">
        <v>29.776357650756836</v>
      </c>
      <c r="AW633" s="9">
        <v>28.201383590698242</v>
      </c>
      <c r="AX633" s="9">
        <v>399.12722778320312</v>
      </c>
      <c r="AY633" s="9">
        <v>386.05706787109375</v>
      </c>
      <c r="AZ633" s="9">
        <v>23.890151977539063</v>
      </c>
      <c r="BA633" s="9">
        <v>26.851301193237305</v>
      </c>
      <c r="BB633" s="9">
        <v>57.197044372558594</v>
      </c>
      <c r="BC633" s="9">
        <v>64.286537170410156</v>
      </c>
      <c r="BD633" s="9">
        <v>350.71173095703125</v>
      </c>
      <c r="BE633" s="9">
        <v>1763.536865234375</v>
      </c>
      <c r="BF633" s="9">
        <v>1366.487060546875</v>
      </c>
      <c r="BG633" s="9">
        <v>100.6993408203125</v>
      </c>
      <c r="BH633" s="9">
        <v>1.0354952812194824</v>
      </c>
      <c r="BI633" s="9">
        <v>0.23575225472450256</v>
      </c>
      <c r="BJ633" s="9">
        <v>0.25</v>
      </c>
      <c r="BK633" s="9">
        <v>-1.355140209197998</v>
      </c>
      <c r="BL633" s="9">
        <v>7.355140209197998</v>
      </c>
      <c r="BM633" s="9">
        <v>1</v>
      </c>
      <c r="BN633" s="9">
        <v>0</v>
      </c>
      <c r="BO633" s="9">
        <v>0.15999999642372131</v>
      </c>
      <c r="BP633" s="9">
        <v>111115</v>
      </c>
      <c r="BQ633" s="8">
        <v>1.7535586547851563</v>
      </c>
      <c r="BR633" s="8">
        <v>5.3358226154593151E-3</v>
      </c>
      <c r="BS633" s="8">
        <v>306.01520004272459</v>
      </c>
      <c r="BT633" s="8">
        <v>302.92635765075681</v>
      </c>
      <c r="BU633" s="8">
        <v>282.1658921306007</v>
      </c>
      <c r="BV633" s="8">
        <v>3.6982796030636395E-2</v>
      </c>
      <c r="BW633" s="8">
        <v>5.01396738180682</v>
      </c>
      <c r="BX633" s="8">
        <v>49.791461800665843</v>
      </c>
      <c r="BY633" s="8">
        <v>22.940160607428538</v>
      </c>
      <c r="BZ633" s="8">
        <v>31.320778846740723</v>
      </c>
      <c r="CA633" s="8">
        <v>4.5945517529019435</v>
      </c>
      <c r="CB633" s="8">
        <v>0.22368398413699825</v>
      </c>
      <c r="CC633" s="8">
        <v>2.7039083303266671</v>
      </c>
      <c r="CD633" s="8">
        <v>1.8906434225752764</v>
      </c>
      <c r="CE633" s="8">
        <v>0.14028807018466058</v>
      </c>
      <c r="CF633" s="8">
        <v>22.73115898033522</v>
      </c>
      <c r="CG633" s="8">
        <v>0.58471393466198196</v>
      </c>
      <c r="CH633" s="8">
        <v>53.245175351803042</v>
      </c>
      <c r="CI633" s="8">
        <v>383.02574536967398</v>
      </c>
      <c r="CJ633" s="8">
        <v>2.8997013760485354E-2</v>
      </c>
      <c r="CK633" s="8">
        <v>0</v>
      </c>
      <c r="CL633" s="8">
        <v>1543.0806355120765</v>
      </c>
      <c r="CM633" s="8">
        <v>517.13720703125</v>
      </c>
      <c r="CN633" s="8">
        <v>0.29255465856188057</v>
      </c>
      <c r="CO633" s="8" t="e">
        <v>#DIV/0!</v>
      </c>
      <c r="CP633" t="e">
        <v>#DIV/0!</v>
      </c>
    </row>
    <row r="634" spans="1:94" s="11" customFormat="1" hidden="1" x14ac:dyDescent="0.3">
      <c r="A634" t="str">
        <f>VLOOKUP(C634,ListCodeMtrx!A$1:B$91,2,TRUE)</f>
        <v>M45</v>
      </c>
      <c r="B634" s="1" t="str">
        <f t="shared" si="445"/>
        <v>400a</v>
      </c>
      <c r="C634" s="11">
        <v>45</v>
      </c>
      <c r="D634" s="4" t="s">
        <v>192</v>
      </c>
      <c r="E634" s="5">
        <v>2</v>
      </c>
      <c r="F634" s="5">
        <v>3</v>
      </c>
      <c r="G634">
        <v>103</v>
      </c>
      <c r="H634" s="12">
        <v>41347</v>
      </c>
      <c r="I634">
        <v>2</v>
      </c>
      <c r="J634" s="1">
        <v>30</v>
      </c>
      <c r="K634" s="6">
        <v>0.53371527777777783</v>
      </c>
      <c r="L634" s="1">
        <v>5716.5</v>
      </c>
      <c r="M634" s="1">
        <v>0</v>
      </c>
      <c r="N634" s="1" t="s">
        <v>177</v>
      </c>
      <c r="O634">
        <v>10.526521176040756</v>
      </c>
      <c r="P634">
        <v>9.5568403040631661E-2</v>
      </c>
      <c r="Q634">
        <v>203.23778155991943</v>
      </c>
      <c r="R634" s="1">
        <v>33.844745635986328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t="e">
        <v>#DIV/0!</v>
      </c>
      <c r="AA634">
        <v>0.51884397062015042</v>
      </c>
      <c r="AB634">
        <v>0.29255465856188057</v>
      </c>
      <c r="AC634" s="1">
        <v>-1</v>
      </c>
      <c r="AD634" s="1">
        <v>0.87</v>
      </c>
      <c r="AE634" s="1">
        <v>0.92</v>
      </c>
      <c r="AF634" s="1">
        <v>9.7909526824951172</v>
      </c>
      <c r="AG634">
        <v>0.87489547634124765</v>
      </c>
      <c r="AH634">
        <v>7.3188939690693264E-3</v>
      </c>
      <c r="AI634">
        <v>0.56385864561980625</v>
      </c>
      <c r="AJ634">
        <v>2.0783278997643984</v>
      </c>
      <c r="AK634">
        <v>-1</v>
      </c>
      <c r="AL634" s="1">
        <v>1763.536865234375</v>
      </c>
      <c r="AM634" s="1">
        <v>0.5</v>
      </c>
      <c r="AN634">
        <v>225.69281639909835</v>
      </c>
      <c r="AO634">
        <v>2.6803733184713319</v>
      </c>
      <c r="AP634">
        <v>2.7418616974014505</v>
      </c>
      <c r="AQ634">
        <v>33.844745635986328</v>
      </c>
      <c r="AR634" s="1">
        <v>2</v>
      </c>
      <c r="AS634">
        <v>4.644859790802002</v>
      </c>
      <c r="AT634" s="1">
        <v>1</v>
      </c>
      <c r="AU634">
        <v>9.2897195816040039</v>
      </c>
      <c r="AV634" s="1">
        <v>29.529067993164063</v>
      </c>
      <c r="AW634" s="1">
        <v>27.895322799682617</v>
      </c>
      <c r="AX634" s="1">
        <v>401.161865234375</v>
      </c>
      <c r="AY634" s="1">
        <v>394.5555419921875</v>
      </c>
      <c r="AZ634" s="1">
        <v>23.885290145874023</v>
      </c>
      <c r="BA634" s="1">
        <v>25.375101089477539</v>
      </c>
      <c r="BB634" s="1">
        <v>58.000926971435547</v>
      </c>
      <c r="BC634" s="1">
        <v>61.618656158447266</v>
      </c>
      <c r="BD634" s="1">
        <v>350.6966552734375</v>
      </c>
      <c r="BE634" s="1">
        <v>1800.0999755859375</v>
      </c>
      <c r="BF634" s="1">
        <v>1507.5458984375</v>
      </c>
      <c r="BG634" s="1">
        <v>100.69126892089844</v>
      </c>
      <c r="BH634" s="1">
        <v>0.90018033981323242</v>
      </c>
      <c r="BI634" s="1">
        <v>0.24468627572059631</v>
      </c>
      <c r="BJ634" s="1">
        <v>0.25</v>
      </c>
      <c r="BK634" s="1">
        <v>-1.355140209197998</v>
      </c>
      <c r="BL634" s="1">
        <v>7.355140209197998</v>
      </c>
      <c r="BM634" s="1">
        <v>1</v>
      </c>
      <c r="BN634" s="1">
        <v>0</v>
      </c>
      <c r="BO634" s="1">
        <v>0.15999999642372131</v>
      </c>
      <c r="BP634" s="1">
        <v>111115</v>
      </c>
      <c r="BQ634">
        <v>1.7534832763671873</v>
      </c>
      <c r="BR634">
        <v>2.680373318471332E-3</v>
      </c>
      <c r="BS634">
        <v>306.99474563598631</v>
      </c>
      <c r="BT634">
        <v>302.67906799316404</v>
      </c>
      <c r="BU634">
        <v>288.01598965609082</v>
      </c>
      <c r="BV634">
        <v>0.46625098568172685</v>
      </c>
      <c r="BW634">
        <v>5.2969128250970163</v>
      </c>
      <c r="BX634">
        <v>52.605482897014554</v>
      </c>
      <c r="BY634">
        <v>27.230381807537015</v>
      </c>
      <c r="BZ634">
        <v>31.686906814575195</v>
      </c>
      <c r="CA634">
        <v>4.6911126871483084</v>
      </c>
      <c r="CB634">
        <v>9.4595250200284114E-2</v>
      </c>
      <c r="CC634">
        <v>2.5550511276955659</v>
      </c>
      <c r="CD634">
        <v>2.1360615594527426</v>
      </c>
      <c r="CE634">
        <v>5.9208699640072159E-2</v>
      </c>
      <c r="CF634">
        <v>20.46427011793666</v>
      </c>
      <c r="CG634">
        <v>0.51510563134845966</v>
      </c>
      <c r="CH634">
        <v>46.684934685735492</v>
      </c>
      <c r="CI634">
        <v>393.0258075946287</v>
      </c>
      <c r="CJ634">
        <v>1.2503757872265242E-2</v>
      </c>
      <c r="CK634">
        <v>0</v>
      </c>
      <c r="CL634">
        <v>1574.899325602127</v>
      </c>
      <c r="CM634">
        <v>517.13720703125</v>
      </c>
      <c r="CN634">
        <v>0.29255465856188057</v>
      </c>
      <c r="CO634" t="e">
        <v>#DIV/0!</v>
      </c>
      <c r="CP634" t="e">
        <f t="shared" ref="CP634:CP672" si="447">(V634-X634)/(V634-U634)</f>
        <v>#DIV/0!</v>
      </c>
    </row>
    <row r="635" spans="1:94" x14ac:dyDescent="0.3">
      <c r="A635" s="40" t="str">
        <f>VLOOKUP(C635,ListCodeMtrx!A$1:B$91,2,TRUE)</f>
        <v>M45</v>
      </c>
      <c r="B635" s="1">
        <f t="shared" si="445"/>
        <v>50</v>
      </c>
      <c r="C635" s="11">
        <v>45</v>
      </c>
      <c r="D635" s="4" t="s">
        <v>192</v>
      </c>
      <c r="E635" s="5">
        <v>2</v>
      </c>
      <c r="F635" s="5">
        <v>3</v>
      </c>
      <c r="G635">
        <v>103</v>
      </c>
      <c r="H635" s="12">
        <v>41347</v>
      </c>
      <c r="I635">
        <v>2</v>
      </c>
      <c r="J635" s="1">
        <v>31</v>
      </c>
      <c r="K635" s="6">
        <v>0.53567129629629628</v>
      </c>
      <c r="L635" s="1">
        <v>5885</v>
      </c>
      <c r="M635" s="1">
        <v>0</v>
      </c>
      <c r="N635" s="1">
        <v>50</v>
      </c>
      <c r="O635" s="7">
        <v>-2.0979724012710159</v>
      </c>
      <c r="P635" s="7">
        <v>0.10453444170259484</v>
      </c>
      <c r="Q635" s="7">
        <v>80.407483591446891</v>
      </c>
      <c r="R635" s="1">
        <v>33.882381439208984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t="e">
        <v>#DIV/0!</v>
      </c>
      <c r="AA635">
        <v>0.51884397062015042</v>
      </c>
      <c r="AB635">
        <v>0.29255465856188057</v>
      </c>
      <c r="AC635" s="1">
        <v>-1</v>
      </c>
      <c r="AD635" s="1">
        <v>0.87</v>
      </c>
      <c r="AE635" s="1">
        <v>0.92</v>
      </c>
      <c r="AF635" s="1">
        <v>9.7909526824951172</v>
      </c>
      <c r="AG635">
        <v>0.87489547634124765</v>
      </c>
      <c r="AH635">
        <v>-6.9746176736562365E-4</v>
      </c>
      <c r="AI635">
        <v>0.56385864561980625</v>
      </c>
      <c r="AJ635">
        <v>2.0783278997643984</v>
      </c>
      <c r="AK635">
        <v>-1</v>
      </c>
      <c r="AL635" s="1">
        <v>1763.536865234375</v>
      </c>
      <c r="AM635" s="1">
        <v>0.5</v>
      </c>
      <c r="AN635">
        <v>225.69281639909835</v>
      </c>
      <c r="AO635">
        <v>2.9013006349275607</v>
      </c>
      <c r="AP635">
        <v>2.7151120959400492</v>
      </c>
      <c r="AQ635">
        <v>33.882381439208984</v>
      </c>
      <c r="AR635" s="1">
        <v>2</v>
      </c>
      <c r="AS635">
        <v>4.644859790802002</v>
      </c>
      <c r="AT635" s="1">
        <v>1</v>
      </c>
      <c r="AU635">
        <v>9.2897195816040039</v>
      </c>
      <c r="AV635" s="1">
        <v>29.525163650512695</v>
      </c>
      <c r="AW635" s="1">
        <v>27.888813018798828</v>
      </c>
      <c r="AX635" s="1">
        <v>49.818634033203125</v>
      </c>
      <c r="AY635" s="1">
        <v>50.930885314941406</v>
      </c>
      <c r="AZ635" s="1">
        <v>24.140193939208984</v>
      </c>
      <c r="BA635" s="1">
        <v>25.752265930175781</v>
      </c>
      <c r="BB635" s="1">
        <v>58.631191253662109</v>
      </c>
      <c r="BC635" s="1">
        <v>62.546558380126953</v>
      </c>
      <c r="BD635" s="1">
        <v>350.67733764648437</v>
      </c>
      <c r="BE635" s="1">
        <v>1799.3466796875</v>
      </c>
      <c r="BF635" s="1">
        <v>1512.8759765625</v>
      </c>
      <c r="BG635" s="1">
        <v>100.68797302246094</v>
      </c>
      <c r="BH635" s="1">
        <v>0.54311323165893555</v>
      </c>
      <c r="BI635" s="1">
        <v>0.25999847054481506</v>
      </c>
      <c r="BJ635" s="1">
        <v>0.25</v>
      </c>
      <c r="BK635" s="1">
        <v>-1.355140209197998</v>
      </c>
      <c r="BL635" s="1">
        <v>7.355140209197998</v>
      </c>
      <c r="BM635" s="1">
        <v>1</v>
      </c>
      <c r="BN635" s="1">
        <v>0</v>
      </c>
      <c r="BO635" s="1">
        <v>0.15999999642372131</v>
      </c>
      <c r="BP635" s="1">
        <v>111115</v>
      </c>
      <c r="BQ635">
        <v>1.7533866882324218</v>
      </c>
      <c r="BR635">
        <v>2.9013006349275609E-3</v>
      </c>
      <c r="BS635">
        <v>307.03238143920896</v>
      </c>
      <c r="BT635">
        <v>302.67516365051267</v>
      </c>
      <c r="BU635">
        <v>287.89546231503482</v>
      </c>
      <c r="BV635">
        <v>0.42492620711894857</v>
      </c>
      <c r="BW635">
        <v>5.3080555531848281</v>
      </c>
      <c r="BX635">
        <v>52.717870802709832</v>
      </c>
      <c r="BY635">
        <v>26.965604872534051</v>
      </c>
      <c r="BZ635">
        <v>31.70377254486084</v>
      </c>
      <c r="CA635">
        <v>4.6956030307457022</v>
      </c>
      <c r="CB635">
        <v>0.10337123603719951</v>
      </c>
      <c r="CC635">
        <v>2.5929434572447789</v>
      </c>
      <c r="CD635">
        <v>2.1026595735009233</v>
      </c>
      <c r="CE635">
        <v>6.4710531955857728E-2</v>
      </c>
      <c r="CF635">
        <v>8.0960665386595743</v>
      </c>
      <c r="CG635">
        <v>1.5787568406524055</v>
      </c>
      <c r="CH635">
        <v>47.352777088571521</v>
      </c>
      <c r="CI635">
        <v>51.235766718178212</v>
      </c>
      <c r="CJ635">
        <v>-1.9389739984141677E-2</v>
      </c>
      <c r="CK635">
        <v>0</v>
      </c>
      <c r="CL635">
        <v>1574.2402704282376</v>
      </c>
      <c r="CM635">
        <v>517.13720703125</v>
      </c>
      <c r="CN635">
        <v>0.29255465856188057</v>
      </c>
      <c r="CO635" t="e">
        <v>#DIV/0!</v>
      </c>
      <c r="CP635" t="e">
        <f t="shared" si="447"/>
        <v>#DIV/0!</v>
      </c>
    </row>
    <row r="636" spans="1:94" x14ac:dyDescent="0.3">
      <c r="A636" s="40" t="str">
        <f>VLOOKUP(C636,ListCodeMtrx!A$1:B$91,2,TRUE)</f>
        <v>M45</v>
      </c>
      <c r="B636" s="1">
        <f t="shared" si="445"/>
        <v>100</v>
      </c>
      <c r="C636" s="11">
        <v>45</v>
      </c>
      <c r="D636" s="4" t="s">
        <v>192</v>
      </c>
      <c r="E636" s="5">
        <v>2</v>
      </c>
      <c r="F636" s="5">
        <v>3</v>
      </c>
      <c r="G636">
        <v>103</v>
      </c>
      <c r="H636" s="12">
        <v>41347</v>
      </c>
      <c r="I636">
        <v>2</v>
      </c>
      <c r="J636" s="1">
        <v>32</v>
      </c>
      <c r="K636" s="6">
        <v>0.53766203703703697</v>
      </c>
      <c r="L636" s="1">
        <v>6057.5</v>
      </c>
      <c r="M636" s="1">
        <v>0</v>
      </c>
      <c r="N636" s="1">
        <v>100</v>
      </c>
      <c r="O636" s="7">
        <v>0.59872305409851889</v>
      </c>
      <c r="P636" s="7">
        <v>0.13317820883912632</v>
      </c>
      <c r="Q636" s="7">
        <v>87.602992273367093</v>
      </c>
      <c r="R636" s="1">
        <v>33.773021697998047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t="e">
        <v>#DIV/0!</v>
      </c>
      <c r="AA636">
        <v>0.51884397062015042</v>
      </c>
      <c r="AB636">
        <v>0.29255465856188057</v>
      </c>
      <c r="AC636" s="1">
        <v>-1</v>
      </c>
      <c r="AD636" s="1">
        <v>0.87</v>
      </c>
      <c r="AE636" s="1">
        <v>0.92</v>
      </c>
      <c r="AF636" s="1">
        <v>9.7909526824951172</v>
      </c>
      <c r="AG636">
        <v>0.87489547634124765</v>
      </c>
      <c r="AH636">
        <v>1.0159456781114594E-3</v>
      </c>
      <c r="AI636">
        <v>0.56385864561980625</v>
      </c>
      <c r="AJ636">
        <v>2.0783278997643984</v>
      </c>
      <c r="AK636">
        <v>-1</v>
      </c>
      <c r="AL636" s="1">
        <v>1763.536865234375</v>
      </c>
      <c r="AM636" s="1">
        <v>0.5</v>
      </c>
      <c r="AN636">
        <v>225.69281639909835</v>
      </c>
      <c r="AO636">
        <v>3.6150480846608408</v>
      </c>
      <c r="AP636">
        <v>2.6636612044468326</v>
      </c>
      <c r="AQ636">
        <v>33.773021697998047</v>
      </c>
      <c r="AR636" s="1">
        <v>2</v>
      </c>
      <c r="AS636">
        <v>4.644859790802002</v>
      </c>
      <c r="AT636" s="1">
        <v>1</v>
      </c>
      <c r="AU636">
        <v>9.2897195816040039</v>
      </c>
      <c r="AV636" s="1">
        <v>29.604108810424805</v>
      </c>
      <c r="AW636" s="1">
        <v>27.968341827392578</v>
      </c>
      <c r="AX636" s="1">
        <v>99.531471252441406</v>
      </c>
      <c r="AY636" s="1">
        <v>98.985954284667969</v>
      </c>
      <c r="AZ636" s="1">
        <v>23.934581756591797</v>
      </c>
      <c r="BA636" s="1">
        <v>25.942720413208008</v>
      </c>
      <c r="BB636" s="1">
        <v>57.866916656494141</v>
      </c>
      <c r="BC636" s="1">
        <v>62.722011566162109</v>
      </c>
      <c r="BD636" s="1">
        <v>350.69927978515625</v>
      </c>
      <c r="BE636" s="1">
        <v>1798.649658203125</v>
      </c>
      <c r="BF636" s="1">
        <v>1532.722900390625</v>
      </c>
      <c r="BG636" s="1">
        <v>100.6861572265625</v>
      </c>
      <c r="BH636" s="1">
        <v>0.61051130294799805</v>
      </c>
      <c r="BI636" s="1">
        <v>0.25687041878700256</v>
      </c>
      <c r="BJ636" s="1">
        <v>0.5</v>
      </c>
      <c r="BK636" s="1">
        <v>-1.355140209197998</v>
      </c>
      <c r="BL636" s="1">
        <v>7.355140209197998</v>
      </c>
      <c r="BM636" s="1">
        <v>1</v>
      </c>
      <c r="BN636" s="1">
        <v>0</v>
      </c>
      <c r="BO636" s="1">
        <v>0.15999999642372131</v>
      </c>
      <c r="BP636" s="1">
        <v>111115</v>
      </c>
      <c r="BQ636">
        <v>1.7534963989257812</v>
      </c>
      <c r="BR636">
        <v>3.6150480846608409E-3</v>
      </c>
      <c r="BS636">
        <v>306.92302169799802</v>
      </c>
      <c r="BT636">
        <v>302.75410881042478</v>
      </c>
      <c r="BU636">
        <v>287.78393888002756</v>
      </c>
      <c r="BV636">
        <v>0.30838704379049359</v>
      </c>
      <c r="BW636">
        <v>5.2757340308558467</v>
      </c>
      <c r="BX636">
        <v>52.397808955847509</v>
      </c>
      <c r="BY636">
        <v>26.455088542639501</v>
      </c>
      <c r="BZ636">
        <v>31.688565254211426</v>
      </c>
      <c r="CA636">
        <v>4.6915540654435217</v>
      </c>
      <c r="CB636">
        <v>0.13129593910596773</v>
      </c>
      <c r="CC636">
        <v>2.6120728264090141</v>
      </c>
      <c r="CD636">
        <v>2.0794812390345077</v>
      </c>
      <c r="CE636">
        <v>8.2227021412004761E-2</v>
      </c>
      <c r="CF636">
        <v>8.8204086535535797</v>
      </c>
      <c r="CG636">
        <v>0.88500427062040266</v>
      </c>
      <c r="CH636">
        <v>48.195464783858654</v>
      </c>
      <c r="CI636">
        <v>98.898946693541802</v>
      </c>
      <c r="CJ636">
        <v>2.9176990083124689E-3</v>
      </c>
      <c r="CK636">
        <v>0</v>
      </c>
      <c r="CL636">
        <v>1573.6304494846454</v>
      </c>
      <c r="CM636">
        <v>517.13720703125</v>
      </c>
      <c r="CN636">
        <v>0.29255465856188057</v>
      </c>
      <c r="CO636" t="e">
        <v>#DIV/0!</v>
      </c>
      <c r="CP636" t="e">
        <f t="shared" si="447"/>
        <v>#DIV/0!</v>
      </c>
    </row>
    <row r="637" spans="1:94" x14ac:dyDescent="0.3">
      <c r="A637" s="40" t="str">
        <f>VLOOKUP(C637,ListCodeMtrx!A$1:B$91,2,TRUE)</f>
        <v>M45</v>
      </c>
      <c r="B637" s="1">
        <f t="shared" si="445"/>
        <v>250</v>
      </c>
      <c r="C637" s="11">
        <v>45</v>
      </c>
      <c r="D637" s="4" t="s">
        <v>192</v>
      </c>
      <c r="E637" s="5">
        <v>2</v>
      </c>
      <c r="F637" s="5">
        <v>3</v>
      </c>
      <c r="G637">
        <v>103</v>
      </c>
      <c r="H637" s="12">
        <v>41347</v>
      </c>
      <c r="I637">
        <v>2</v>
      </c>
      <c r="J637" s="1">
        <v>33</v>
      </c>
      <c r="K637" s="6">
        <v>0.5397453703703704</v>
      </c>
      <c r="L637" s="1">
        <v>6237</v>
      </c>
      <c r="M637" s="1">
        <v>0</v>
      </c>
      <c r="N637" s="1">
        <v>250</v>
      </c>
      <c r="O637" s="7">
        <v>8.5996435878772335</v>
      </c>
      <c r="P637" s="7">
        <v>0.14781840360204287</v>
      </c>
      <c r="Q637" s="7">
        <v>143.1248686113735</v>
      </c>
      <c r="R637" s="1">
        <v>33.570579528808594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t="e">
        <v>#DIV/0!</v>
      </c>
      <c r="AA637">
        <v>0.51884397062015042</v>
      </c>
      <c r="AB637">
        <v>0.29255465856188057</v>
      </c>
      <c r="AC637" s="1">
        <v>-1</v>
      </c>
      <c r="AD637" s="1">
        <v>0.87</v>
      </c>
      <c r="AE637" s="1">
        <v>0.92</v>
      </c>
      <c r="AF637" s="1">
        <v>9.7909526824951172</v>
      </c>
      <c r="AG637">
        <v>0.87489547634124765</v>
      </c>
      <c r="AH637">
        <v>6.0964221483073193E-3</v>
      </c>
      <c r="AI637">
        <v>0.56385864561980625</v>
      </c>
      <c r="AJ637">
        <v>2.0783278997643984</v>
      </c>
      <c r="AK637">
        <v>-1</v>
      </c>
      <c r="AL637" s="1">
        <v>1763.536865234375</v>
      </c>
      <c r="AM637" s="1">
        <v>0.5</v>
      </c>
      <c r="AN637">
        <v>225.69281639909835</v>
      </c>
      <c r="AO637">
        <v>3.9794469616597841</v>
      </c>
      <c r="AP637">
        <v>2.647190173240372</v>
      </c>
      <c r="AQ637">
        <v>33.570579528808594</v>
      </c>
      <c r="AR637" s="1">
        <v>2</v>
      </c>
      <c r="AS637">
        <v>4.644859790802002</v>
      </c>
      <c r="AT637" s="1">
        <v>1</v>
      </c>
      <c r="AU637">
        <v>9.2897195816040039</v>
      </c>
      <c r="AV637" s="1">
        <v>29.572824478149414</v>
      </c>
      <c r="AW637" s="1">
        <v>27.934768676757813</v>
      </c>
      <c r="AX637" s="1">
        <v>251.43292236328125</v>
      </c>
      <c r="AY637" s="1">
        <v>245.97053527832031</v>
      </c>
      <c r="AZ637" s="1">
        <v>23.305683135986328</v>
      </c>
      <c r="BA637" s="1">
        <v>25.51716423034668</v>
      </c>
      <c r="BB637" s="1">
        <v>56.446704864501953</v>
      </c>
      <c r="BC637" s="1">
        <v>61.802940368652344</v>
      </c>
      <c r="BD637" s="1">
        <v>350.70639038085937</v>
      </c>
      <c r="BE637" s="1">
        <v>1799.798583984375</v>
      </c>
      <c r="BF637" s="1">
        <v>1534.0247802734375</v>
      </c>
      <c r="BG637" s="1">
        <v>100.68372344970703</v>
      </c>
      <c r="BH637" s="1">
        <v>1.0107951164245605</v>
      </c>
      <c r="BI637" s="1">
        <v>0.24955001473426819</v>
      </c>
      <c r="BJ637" s="1">
        <v>0.5</v>
      </c>
      <c r="BK637" s="1">
        <v>-1.355140209197998</v>
      </c>
      <c r="BL637" s="1">
        <v>7.355140209197998</v>
      </c>
      <c r="BM637" s="1">
        <v>1</v>
      </c>
      <c r="BN637" s="1">
        <v>0</v>
      </c>
      <c r="BO637" s="1">
        <v>0.15999999642372131</v>
      </c>
      <c r="BP637" s="1">
        <v>111115</v>
      </c>
      <c r="BQ637">
        <v>1.7535319519042967</v>
      </c>
      <c r="BR637">
        <v>3.9794469616597841E-3</v>
      </c>
      <c r="BS637">
        <v>306.72057952880857</v>
      </c>
      <c r="BT637">
        <v>302.72282447814939</v>
      </c>
      <c r="BU637">
        <v>287.96776700091868</v>
      </c>
      <c r="BV637">
        <v>0.25371367477040407</v>
      </c>
      <c r="BW637">
        <v>5.2163532798293533</v>
      </c>
      <c r="BX637">
        <v>51.809300461906311</v>
      </c>
      <c r="BY637">
        <v>26.292136231559631</v>
      </c>
      <c r="BZ637">
        <v>31.571702003479004</v>
      </c>
      <c r="CA637">
        <v>4.6605403494189019</v>
      </c>
      <c r="CB637">
        <v>0.14550315141681106</v>
      </c>
      <c r="CC637">
        <v>2.5691631065889813</v>
      </c>
      <c r="CD637">
        <v>2.0913772428299207</v>
      </c>
      <c r="CE637">
        <v>9.1144684584869989E-2</v>
      </c>
      <c r="CF637">
        <v>14.410344690043186</v>
      </c>
      <c r="CG637">
        <v>0.58187810360873105</v>
      </c>
      <c r="CH637">
        <v>48.037925091047221</v>
      </c>
      <c r="CI637">
        <v>244.72081845515333</v>
      </c>
      <c r="CJ637">
        <v>1.6880829227851574E-2</v>
      </c>
      <c r="CK637">
        <v>0</v>
      </c>
      <c r="CL637">
        <v>1574.6356394533127</v>
      </c>
      <c r="CM637">
        <v>517.13720703125</v>
      </c>
      <c r="CN637">
        <v>0.29255465856188057</v>
      </c>
      <c r="CO637" t="e">
        <v>#DIV/0!</v>
      </c>
      <c r="CP637" t="e">
        <f t="shared" si="447"/>
        <v>#DIV/0!</v>
      </c>
    </row>
    <row r="638" spans="1:94" s="8" customFormat="1" x14ac:dyDescent="0.3">
      <c r="A638" s="40" t="str">
        <f>VLOOKUP(C638,ListCodeMtrx!A$1:B$91,2,TRUE)</f>
        <v>M45</v>
      </c>
      <c r="B638" s="1">
        <f t="shared" si="445"/>
        <v>600</v>
      </c>
      <c r="C638" s="11">
        <v>45</v>
      </c>
      <c r="D638" s="4" t="s">
        <v>192</v>
      </c>
      <c r="E638" s="5">
        <v>2</v>
      </c>
      <c r="F638" s="5">
        <v>3</v>
      </c>
      <c r="G638">
        <v>103</v>
      </c>
      <c r="H638" s="12">
        <v>41347</v>
      </c>
      <c r="I638">
        <v>2</v>
      </c>
      <c r="J638" s="1">
        <v>34</v>
      </c>
      <c r="K638" s="6">
        <v>0.54146990740740741</v>
      </c>
      <c r="L638" s="1">
        <v>6386</v>
      </c>
      <c r="M638" s="1">
        <v>0</v>
      </c>
      <c r="N638" s="1">
        <v>600</v>
      </c>
      <c r="O638" s="7">
        <v>25.355829834252791</v>
      </c>
      <c r="P638" s="7">
        <v>0.14957992714273896</v>
      </c>
      <c r="Q638" s="7">
        <v>291.48688820016866</v>
      </c>
      <c r="R638" s="1">
        <v>33.401126861572266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t="e">
        <v>#DIV/0!</v>
      </c>
      <c r="AA638">
        <v>0.51884397062015042</v>
      </c>
      <c r="AB638">
        <v>0.29255465856188057</v>
      </c>
      <c r="AC638" s="1">
        <v>-1</v>
      </c>
      <c r="AD638" s="1">
        <v>0.87</v>
      </c>
      <c r="AE638" s="1">
        <v>0.92</v>
      </c>
      <c r="AF638" s="1">
        <v>9.7909526824951172</v>
      </c>
      <c r="AG638">
        <v>0.87489547634124765</v>
      </c>
      <c r="AH638">
        <v>1.6730895370009904E-2</v>
      </c>
      <c r="AI638">
        <v>0.56385864561980625</v>
      </c>
      <c r="AJ638">
        <v>2.0783278997643984</v>
      </c>
      <c r="AK638">
        <v>-1</v>
      </c>
      <c r="AL638" s="1">
        <v>1763.536865234375</v>
      </c>
      <c r="AM638" s="1">
        <v>0.5</v>
      </c>
      <c r="AN638">
        <v>225.69281639909835</v>
      </c>
      <c r="AO638">
        <v>3.9685240867094915</v>
      </c>
      <c r="AP638">
        <v>2.6100720690955037</v>
      </c>
      <c r="AQ638">
        <v>33.401126861572266</v>
      </c>
      <c r="AR638" s="1">
        <v>2</v>
      </c>
      <c r="AS638">
        <v>4.644859790802002</v>
      </c>
      <c r="AT638" s="1">
        <v>1</v>
      </c>
      <c r="AU638">
        <v>9.2897195816040039</v>
      </c>
      <c r="AV638" s="1">
        <v>29.437807083129883</v>
      </c>
      <c r="AW638" s="1">
        <v>27.816415786743164</v>
      </c>
      <c r="AX638" s="1">
        <v>601.0999755859375</v>
      </c>
      <c r="AY638" s="1">
        <v>585.3145751953125</v>
      </c>
      <c r="AZ638" s="1">
        <v>23.191526412963867</v>
      </c>
      <c r="BA638" s="1">
        <v>25.397331237792969</v>
      </c>
      <c r="BB638" s="1">
        <v>56.607513427734375</v>
      </c>
      <c r="BC638" s="1">
        <v>61.991600036621094</v>
      </c>
      <c r="BD638" s="1">
        <v>350.6868896484375</v>
      </c>
      <c r="BE638" s="1">
        <v>1800.5340576171875</v>
      </c>
      <c r="BF638" s="1">
        <v>1538.046630859375</v>
      </c>
      <c r="BG638" s="1">
        <v>100.68084716796875</v>
      </c>
      <c r="BH638" s="1">
        <v>1.1631388664245605</v>
      </c>
      <c r="BI638" s="1">
        <v>0.23063674569129944</v>
      </c>
      <c r="BJ638" s="1">
        <v>0.75</v>
      </c>
      <c r="BK638" s="1">
        <v>-1.355140209197998</v>
      </c>
      <c r="BL638" s="1">
        <v>7.355140209197998</v>
      </c>
      <c r="BM638" s="1">
        <v>1</v>
      </c>
      <c r="BN638" s="1">
        <v>0</v>
      </c>
      <c r="BO638" s="1">
        <v>0.15999999642372131</v>
      </c>
      <c r="BP638" s="1">
        <v>111115</v>
      </c>
      <c r="BQ638">
        <v>1.7534344482421875</v>
      </c>
      <c r="BR638">
        <v>3.9685240867094913E-3</v>
      </c>
      <c r="BS638">
        <v>306.55112686157224</v>
      </c>
      <c r="BT638">
        <v>302.58780708312986</v>
      </c>
      <c r="BU638">
        <v>288.08544277953843</v>
      </c>
      <c r="BV638">
        <v>0.25808106192333996</v>
      </c>
      <c r="BW638">
        <v>5.1670968939220163</v>
      </c>
      <c r="BX638">
        <v>51.321547635585546</v>
      </c>
      <c r="BY638">
        <v>25.924216397792577</v>
      </c>
      <c r="BZ638">
        <v>31.419466972351074</v>
      </c>
      <c r="CA638">
        <v>4.6204073511195745</v>
      </c>
      <c r="CB638">
        <v>0.14720960775799069</v>
      </c>
      <c r="CC638">
        <v>2.5570248248265126</v>
      </c>
      <c r="CD638">
        <v>2.0633825262930618</v>
      </c>
      <c r="CE638">
        <v>9.2216067092663598E-2</v>
      </c>
      <c r="CF638">
        <v>29.347146842347975</v>
      </c>
      <c r="CG638">
        <v>0.49800039252892853</v>
      </c>
      <c r="CH638">
        <v>48.304116867068728</v>
      </c>
      <c r="CI638">
        <v>581.62981700906687</v>
      </c>
      <c r="CJ638">
        <v>2.1057912296751486E-2</v>
      </c>
      <c r="CK638">
        <v>0</v>
      </c>
      <c r="CL638">
        <v>1575.2791020076286</v>
      </c>
      <c r="CM638">
        <v>517.13720703125</v>
      </c>
      <c r="CN638">
        <v>0.29255465856188057</v>
      </c>
      <c r="CO638" t="e">
        <v>#DIV/0!</v>
      </c>
      <c r="CP638" s="8" t="e">
        <f t="shared" si="447"/>
        <v>#DIV/0!</v>
      </c>
    </row>
    <row r="639" spans="1:94" x14ac:dyDescent="0.3">
      <c r="A639" s="40" t="str">
        <f>VLOOKUP(C639,ListCodeMtrx!A$1:B$91,2,TRUE)</f>
        <v>M45</v>
      </c>
      <c r="B639" s="1">
        <f t="shared" si="445"/>
        <v>800</v>
      </c>
      <c r="C639" s="11">
        <v>45</v>
      </c>
      <c r="D639" s="4" t="s">
        <v>192</v>
      </c>
      <c r="E639" s="5">
        <v>2</v>
      </c>
      <c r="F639" s="5">
        <v>3</v>
      </c>
      <c r="G639">
        <v>103</v>
      </c>
      <c r="H639" s="12">
        <v>41347</v>
      </c>
      <c r="I639">
        <v>2</v>
      </c>
      <c r="J639" s="1">
        <v>35</v>
      </c>
      <c r="K639" s="6">
        <v>0.54380787037037037</v>
      </c>
      <c r="L639" s="1">
        <v>6588</v>
      </c>
      <c r="M639" s="1">
        <v>0</v>
      </c>
      <c r="N639" s="1">
        <v>800</v>
      </c>
      <c r="O639" s="7">
        <v>30.730289440187139</v>
      </c>
      <c r="P639" s="7">
        <v>0.12348494470111446</v>
      </c>
      <c r="Q639" s="7">
        <v>353.45941415635457</v>
      </c>
      <c r="R639" s="1">
        <v>33.554801940917969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t="e">
        <v>#DIV/0!</v>
      </c>
      <c r="AA639">
        <v>0.51884397062015042</v>
      </c>
      <c r="AB639">
        <v>0.29255465856188057</v>
      </c>
      <c r="AC639" s="1">
        <v>-1</v>
      </c>
      <c r="AD639" s="1">
        <v>0.87</v>
      </c>
      <c r="AE639" s="1">
        <v>0.92</v>
      </c>
      <c r="AF639" s="1">
        <v>9.7909526824951172</v>
      </c>
      <c r="AG639">
        <v>0.87489547634124765</v>
      </c>
      <c r="AH639">
        <v>2.0140020370190557E-2</v>
      </c>
      <c r="AI639">
        <v>0.56385864561980625</v>
      </c>
      <c r="AJ639">
        <v>2.0783278997643984</v>
      </c>
      <c r="AK639">
        <v>-1</v>
      </c>
      <c r="AL639" s="1">
        <v>1763.536865234375</v>
      </c>
      <c r="AM639" s="1">
        <v>0.5</v>
      </c>
      <c r="AN639">
        <v>225.69281639909835</v>
      </c>
      <c r="AO639">
        <v>3.3765583561915902</v>
      </c>
      <c r="AP639">
        <v>2.6822880858841094</v>
      </c>
      <c r="AQ639">
        <v>33.554801940917969</v>
      </c>
      <c r="AR639" s="1">
        <v>2</v>
      </c>
      <c r="AS639">
        <v>4.644859790802002</v>
      </c>
      <c r="AT639" s="1">
        <v>1</v>
      </c>
      <c r="AU639">
        <v>9.2897195816040039</v>
      </c>
      <c r="AV639" s="1">
        <v>29.382648468017578</v>
      </c>
      <c r="AW639" s="1">
        <v>27.762229919433594</v>
      </c>
      <c r="AX639" s="1">
        <v>800.29986572265625</v>
      </c>
      <c r="AY639" s="1">
        <v>781.26995849609375</v>
      </c>
      <c r="AZ639" s="1">
        <v>23.246910095214844</v>
      </c>
      <c r="BA639" s="1">
        <v>25.124177932739258</v>
      </c>
      <c r="BB639" s="1">
        <v>56.922161102294922</v>
      </c>
      <c r="BC639" s="1">
        <v>61.518821716308594</v>
      </c>
      <c r="BD639" s="1">
        <v>350.69317626953125</v>
      </c>
      <c r="BE639" s="1">
        <v>1800.768798828125</v>
      </c>
      <c r="BF639" s="1">
        <v>1541.2275390625</v>
      </c>
      <c r="BG639" s="1">
        <v>100.67839050292969</v>
      </c>
      <c r="BH639" s="1">
        <v>1.0772624015808105</v>
      </c>
      <c r="BI639" s="1">
        <v>0.23562636971473694</v>
      </c>
      <c r="BJ639" s="1">
        <v>0.5</v>
      </c>
      <c r="BK639" s="1">
        <v>-1.355140209197998</v>
      </c>
      <c r="BL639" s="1">
        <v>7.355140209197998</v>
      </c>
      <c r="BM639" s="1">
        <v>1</v>
      </c>
      <c r="BN639" s="1">
        <v>0</v>
      </c>
      <c r="BO639" s="1">
        <v>0.15999999642372131</v>
      </c>
      <c r="BP639" s="1">
        <v>111115</v>
      </c>
      <c r="BQ639">
        <v>1.753465881347656</v>
      </c>
      <c r="BR639">
        <v>3.3765583561915901E-3</v>
      </c>
      <c r="BS639">
        <v>306.70480194091795</v>
      </c>
      <c r="BT639">
        <v>302.53264846801756</v>
      </c>
      <c r="BU639">
        <v>288.12300137244893</v>
      </c>
      <c r="BV639">
        <v>0.35192262853154116</v>
      </c>
      <c r="BW639">
        <v>5.211749882861521</v>
      </c>
      <c r="BX639">
        <v>51.766321023078547</v>
      </c>
      <c r="BY639">
        <v>26.642143090339289</v>
      </c>
      <c r="BZ639">
        <v>31.468725204467773</v>
      </c>
      <c r="CA639">
        <v>4.6333600009954878</v>
      </c>
      <c r="CB639">
        <v>0.12186503603714935</v>
      </c>
      <c r="CC639">
        <v>2.5294617969774116</v>
      </c>
      <c r="CD639">
        <v>2.1038982040180763</v>
      </c>
      <c r="CE639">
        <v>7.6309548338024655E-2</v>
      </c>
      <c r="CF639">
        <v>35.585724925370215</v>
      </c>
      <c r="CG639">
        <v>0.45241649229255732</v>
      </c>
      <c r="CH639">
        <v>47.178230334901649</v>
      </c>
      <c r="CI639">
        <v>776.80417345491719</v>
      </c>
      <c r="CJ639">
        <v>1.866365710960596E-2</v>
      </c>
      <c r="CK639">
        <v>0</v>
      </c>
      <c r="CL639">
        <v>1575.4844760311887</v>
      </c>
      <c r="CM639">
        <v>517.13720703125</v>
      </c>
      <c r="CN639">
        <v>0.29255465856188057</v>
      </c>
      <c r="CO639" t="e">
        <v>#DIV/0!</v>
      </c>
      <c r="CP639" t="e">
        <f t="shared" si="447"/>
        <v>#DIV/0!</v>
      </c>
    </row>
    <row r="640" spans="1:94" hidden="1" x14ac:dyDescent="0.3">
      <c r="A640" t="str">
        <f>VLOOKUP(C640,ListCodeMtrx!A$1:B$91,2,TRUE)</f>
        <v>M45</v>
      </c>
      <c r="B640" s="1" t="str">
        <f t="shared" si="445"/>
        <v>400b</v>
      </c>
      <c r="C640" s="11">
        <v>45</v>
      </c>
      <c r="D640" s="4" t="s">
        <v>192</v>
      </c>
      <c r="E640" s="5">
        <v>2</v>
      </c>
      <c r="F640" s="5">
        <v>3</v>
      </c>
      <c r="G640">
        <v>103</v>
      </c>
      <c r="H640" s="12">
        <v>41347</v>
      </c>
      <c r="I640">
        <v>2</v>
      </c>
      <c r="J640" s="1">
        <v>36</v>
      </c>
      <c r="K640" s="6">
        <v>0.54622685185185182</v>
      </c>
      <c r="L640" s="1">
        <v>6797</v>
      </c>
      <c r="M640" s="1">
        <v>0</v>
      </c>
      <c r="N640" s="1" t="s">
        <v>178</v>
      </c>
      <c r="O640">
        <v>14.501023389258682</v>
      </c>
      <c r="P640">
        <v>0.13138493842732837</v>
      </c>
      <c r="Q640">
        <v>198.72232643613353</v>
      </c>
      <c r="R640" s="1">
        <v>33.402019500732422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t="e">
        <v>#DIV/0!</v>
      </c>
      <c r="AA640">
        <v>0.51884397062015042</v>
      </c>
      <c r="AB640">
        <v>0.29255465856188057</v>
      </c>
      <c r="AC640" s="1">
        <v>-1</v>
      </c>
      <c r="AD640" s="1">
        <v>0.87</v>
      </c>
      <c r="AE640" s="1">
        <v>0.92</v>
      </c>
      <c r="AF640" s="1">
        <v>9.7909526824951172</v>
      </c>
      <c r="AG640">
        <v>0.87489547634124765</v>
      </c>
      <c r="AH640">
        <v>9.8368493300709132E-3</v>
      </c>
      <c r="AI640">
        <v>0.56385864561980625</v>
      </c>
      <c r="AJ640">
        <v>2.0783278997643984</v>
      </c>
      <c r="AK640">
        <v>-1</v>
      </c>
      <c r="AL640" s="1">
        <v>1763.536865234375</v>
      </c>
      <c r="AM640" s="1">
        <v>0.5</v>
      </c>
      <c r="AN640">
        <v>225.69281639909835</v>
      </c>
      <c r="AO640">
        <v>3.6141023012289422</v>
      </c>
      <c r="AP640">
        <v>2.7020998375593357</v>
      </c>
      <c r="AQ640">
        <v>33.402019500732422</v>
      </c>
      <c r="AR640" s="1">
        <v>2</v>
      </c>
      <c r="AS640">
        <v>4.644859790802002</v>
      </c>
      <c r="AT640" s="1">
        <v>1</v>
      </c>
      <c r="AU640">
        <v>9.2897195816040039</v>
      </c>
      <c r="AV640" s="1">
        <v>29.303876876831055</v>
      </c>
      <c r="AW640" s="1">
        <v>27.688409805297852</v>
      </c>
      <c r="AX640" s="1">
        <v>399.6534423828125</v>
      </c>
      <c r="AY640" s="1">
        <v>390.57901000976562</v>
      </c>
      <c r="AZ640" s="1">
        <v>22.476259231567383</v>
      </c>
      <c r="BA640" s="1">
        <v>24.486793518066406</v>
      </c>
      <c r="BB640" s="1">
        <v>55.285144805908203</v>
      </c>
      <c r="BC640" s="1">
        <v>60.230484008789063</v>
      </c>
      <c r="BD640" s="1">
        <v>350.71319580078125</v>
      </c>
      <c r="BE640" s="1">
        <v>1801.1429443359375</v>
      </c>
      <c r="BF640" s="1">
        <v>1538.3182373046875</v>
      </c>
      <c r="BG640" s="1">
        <v>100.67694091796875</v>
      </c>
      <c r="BH640" s="1">
        <v>1.1086344718933105</v>
      </c>
      <c r="BI640" s="1">
        <v>0.24798789620399475</v>
      </c>
      <c r="BJ640" s="1">
        <v>0.75</v>
      </c>
      <c r="BK640" s="1">
        <v>-1.355140209197998</v>
      </c>
      <c r="BL640" s="1">
        <v>7.355140209197998</v>
      </c>
      <c r="BM640" s="1">
        <v>1</v>
      </c>
      <c r="BN640" s="1">
        <v>0</v>
      </c>
      <c r="BO640" s="1">
        <v>0.15999999642372131</v>
      </c>
      <c r="BP640" s="1">
        <v>111115</v>
      </c>
      <c r="BQ640">
        <v>1.7535659790039062</v>
      </c>
      <c r="BR640">
        <v>3.6141023012289421E-3</v>
      </c>
      <c r="BS640">
        <v>306.5520195007324</v>
      </c>
      <c r="BT640">
        <v>302.45387687683103</v>
      </c>
      <c r="BU640">
        <v>288.18286465236088</v>
      </c>
      <c r="BV640">
        <v>0.31429407533042902</v>
      </c>
      <c r="BW640">
        <v>5.1673553018482075</v>
      </c>
      <c r="BX640">
        <v>51.326105608021521</v>
      </c>
      <c r="BY640">
        <v>26.839312089955115</v>
      </c>
      <c r="BZ640">
        <v>31.352948188781738</v>
      </c>
      <c r="CA640">
        <v>4.6029660177934746</v>
      </c>
      <c r="CB640">
        <v>0.12955266897220769</v>
      </c>
      <c r="CC640">
        <v>2.4652554642888718</v>
      </c>
      <c r="CD640">
        <v>2.1377105535046028</v>
      </c>
      <c r="CE640">
        <v>8.1133066398324835E-2</v>
      </c>
      <c r="CF640">
        <v>20.006755917691912</v>
      </c>
      <c r="CG640">
        <v>0.5087890576382097</v>
      </c>
      <c r="CH640">
        <v>46.405953773858386</v>
      </c>
      <c r="CI640">
        <v>388.47169327070435</v>
      </c>
      <c r="CJ640">
        <v>1.7322596027779233E-2</v>
      </c>
      <c r="CK640">
        <v>0</v>
      </c>
      <c r="CL640">
        <v>1575.8118142434673</v>
      </c>
      <c r="CM640">
        <v>517.13720703125</v>
      </c>
      <c r="CN640">
        <v>0.29255465856188057</v>
      </c>
      <c r="CO640" t="e">
        <v>#DIV/0!</v>
      </c>
      <c r="CP640" t="e">
        <f t="shared" si="447"/>
        <v>#DIV/0!</v>
      </c>
    </row>
    <row r="641" spans="1:94" hidden="1" x14ac:dyDescent="0.3">
      <c r="A641" t="str">
        <f>VLOOKUP(C641,ListCodeMtrx!A$1:B$91,2,TRUE)</f>
        <v>M45</v>
      </c>
      <c r="B641" s="1" t="str">
        <f t="shared" si="445"/>
        <v>400F</v>
      </c>
      <c r="C641" s="8">
        <v>45</v>
      </c>
      <c r="D641" s="4" t="s">
        <v>192</v>
      </c>
      <c r="E641" s="5">
        <v>2</v>
      </c>
      <c r="F641" s="5">
        <v>3</v>
      </c>
      <c r="G641">
        <v>103</v>
      </c>
      <c r="H641" s="13">
        <v>41347</v>
      </c>
      <c r="I641" s="8">
        <v>2</v>
      </c>
      <c r="J641" s="9">
        <v>37</v>
      </c>
      <c r="K641" s="6">
        <v>0.54658564814814814</v>
      </c>
      <c r="L641" s="9">
        <v>6819</v>
      </c>
      <c r="M641" s="9">
        <v>0</v>
      </c>
      <c r="N641" s="1" t="s">
        <v>179</v>
      </c>
      <c r="O641" s="7">
        <v>14.9548638355002</v>
      </c>
      <c r="P641" s="7">
        <v>0.13267916586169426</v>
      </c>
      <c r="Q641" s="7">
        <v>194.84985662009177</v>
      </c>
      <c r="R641" s="9">
        <v>33.391948699951172</v>
      </c>
      <c r="S641" s="9">
        <v>5</v>
      </c>
      <c r="T641" s="9">
        <v>5</v>
      </c>
      <c r="U641" s="9">
        <v>0</v>
      </c>
      <c r="V641" s="9">
        <v>0</v>
      </c>
      <c r="W641" s="9">
        <v>489.8876953125</v>
      </c>
      <c r="X641" s="9">
        <v>921.01239013671875</v>
      </c>
      <c r="Y641" s="9">
        <v>711.291015625</v>
      </c>
      <c r="Z641" s="8" t="e">
        <v>#DIV/0!</v>
      </c>
      <c r="AA641" s="8">
        <v>0.4680986916584487</v>
      </c>
      <c r="AB641" s="8">
        <v>0.22770744102648485</v>
      </c>
      <c r="AC641" s="9">
        <v>-1</v>
      </c>
      <c r="AD641" s="9">
        <v>0.87</v>
      </c>
      <c r="AE641" s="9">
        <v>0.92</v>
      </c>
      <c r="AF641" s="9">
        <v>9.7909526824951172</v>
      </c>
      <c r="AG641" s="8">
        <v>0.87489547634124765</v>
      </c>
      <c r="AH641" s="8">
        <v>1.0124426061681907E-2</v>
      </c>
      <c r="AI641" s="8">
        <v>0.4864517784053819</v>
      </c>
      <c r="AJ641" s="8">
        <v>1.880048017023991</v>
      </c>
      <c r="AK641" s="8">
        <v>-1</v>
      </c>
      <c r="AL641" s="9">
        <v>1801.218994140625</v>
      </c>
      <c r="AM641" s="9">
        <v>0.5</v>
      </c>
      <c r="AN641" s="8">
        <v>179.41961320937455</v>
      </c>
      <c r="AO641" s="8">
        <v>3.6557571337424499</v>
      </c>
      <c r="AP641" s="8">
        <v>2.7071022813693499</v>
      </c>
      <c r="AQ641" s="8">
        <v>33.391948699951172</v>
      </c>
      <c r="AR641" s="9">
        <v>2</v>
      </c>
      <c r="AS641" s="8">
        <v>4.644859790802002</v>
      </c>
      <c r="AT641" s="9">
        <v>1</v>
      </c>
      <c r="AU641" s="8">
        <v>9.2897195816040039</v>
      </c>
      <c r="AV641" s="9">
        <v>29.306852340698242</v>
      </c>
      <c r="AW641" s="9">
        <v>27.694961547851563</v>
      </c>
      <c r="AX641" s="9">
        <v>399.80038452148437</v>
      </c>
      <c r="AY641" s="9">
        <v>390.45803833007812</v>
      </c>
      <c r="AZ641" s="9">
        <v>22.374288558959961</v>
      </c>
      <c r="BA641" s="9">
        <v>24.408176422119141</v>
      </c>
      <c r="BB641" s="9">
        <v>55.024826049804687</v>
      </c>
      <c r="BC641" s="9">
        <v>60.026744842529297</v>
      </c>
      <c r="BD641" s="9">
        <v>350.71026611328125</v>
      </c>
      <c r="BE641" s="9">
        <v>1801.218994140625</v>
      </c>
      <c r="BF641" s="9">
        <v>1539.775390625</v>
      </c>
      <c r="BG641" s="9">
        <v>100.67684936523437</v>
      </c>
      <c r="BH641" s="9">
        <v>1.1086344718933105</v>
      </c>
      <c r="BI641" s="9">
        <v>0.24798789620399475</v>
      </c>
      <c r="BJ641" s="9">
        <v>0.75</v>
      </c>
      <c r="BK641" s="9">
        <v>-1.355140209197998</v>
      </c>
      <c r="BL641" s="9">
        <v>7.355140209197998</v>
      </c>
      <c r="BM641" s="9">
        <v>1</v>
      </c>
      <c r="BN641" s="9">
        <v>0</v>
      </c>
      <c r="BO641" s="9">
        <v>0.15999999642372131</v>
      </c>
      <c r="BP641" s="9">
        <v>111115</v>
      </c>
      <c r="BQ641" s="8">
        <v>1.7535513305664059</v>
      </c>
      <c r="BR641" s="8">
        <v>3.6557571337424498E-3</v>
      </c>
      <c r="BS641" s="8">
        <v>306.54194869995115</v>
      </c>
      <c r="BT641" s="8">
        <v>302.45685234069822</v>
      </c>
      <c r="BU641" s="8">
        <v>288.1950326208389</v>
      </c>
      <c r="BV641" s="8">
        <v>0.30766902550262992</v>
      </c>
      <c r="BW641" s="8">
        <v>5.164440582299104</v>
      </c>
      <c r="BX641" s="8">
        <v>51.297201043346149</v>
      </c>
      <c r="BY641" s="8">
        <v>26.889024621227009</v>
      </c>
      <c r="BZ641" s="8">
        <v>31.349400520324707</v>
      </c>
      <c r="CA641" s="8">
        <v>4.602037426046544</v>
      </c>
      <c r="CB641" s="8">
        <v>0.13081087716732226</v>
      </c>
      <c r="CC641" s="8">
        <v>2.457338300929754</v>
      </c>
      <c r="CD641" s="8">
        <v>2.14469912511679</v>
      </c>
      <c r="CE641" s="8">
        <v>8.1922624358621188E-2</v>
      </c>
      <c r="CF641" s="8">
        <v>19.616869663778495</v>
      </c>
      <c r="CG641" s="8">
        <v>0.49902892882787381</v>
      </c>
      <c r="CH641" s="8">
        <v>46.286811379474337</v>
      </c>
      <c r="CI641" s="8">
        <v>388.28476862041919</v>
      </c>
      <c r="CJ641" s="8">
        <v>1.7827455967921728E-2</v>
      </c>
      <c r="CK641" s="8">
        <v>0</v>
      </c>
      <c r="CL641" s="8">
        <v>1575.878349873565</v>
      </c>
      <c r="CM641" s="8">
        <v>431.12469482421875</v>
      </c>
      <c r="CN641" s="8">
        <v>0.22770744102648485</v>
      </c>
      <c r="CO641" s="8" t="e">
        <v>#DIV/0!</v>
      </c>
      <c r="CP641" t="e">
        <f t="shared" si="447"/>
        <v>#DIV/0!</v>
      </c>
    </row>
    <row r="642" spans="1:94" hidden="1" x14ac:dyDescent="0.3">
      <c r="A642" t="str">
        <f>VLOOKUP(C642,ListCodeMtrx!A$1:B$91,2,TRUE)</f>
        <v>M72</v>
      </c>
      <c r="B642" s="1" t="str">
        <f t="shared" si="445"/>
        <v>400a</v>
      </c>
      <c r="C642" s="11">
        <v>72</v>
      </c>
      <c r="D642" s="4" t="s">
        <v>197</v>
      </c>
      <c r="E642" s="5">
        <v>3</v>
      </c>
      <c r="F642" s="5">
        <v>3</v>
      </c>
      <c r="G642">
        <v>103</v>
      </c>
      <c r="H642" s="12">
        <v>41347</v>
      </c>
      <c r="I642">
        <v>2</v>
      </c>
      <c r="J642" s="1">
        <v>38</v>
      </c>
      <c r="K642" s="6">
        <v>0.55094907407407401</v>
      </c>
      <c r="L642" s="1">
        <v>7205</v>
      </c>
      <c r="M642" s="1">
        <v>0</v>
      </c>
      <c r="N642" s="1" t="s">
        <v>177</v>
      </c>
      <c r="O642">
        <f t="shared" ref="O642:O647" si="448">(AX642-AY642*(1000-AZ642)/(1000-BA642))*BQ642</f>
        <v>11.98505482611475</v>
      </c>
      <c r="P642">
        <f t="shared" ref="P642:P647" si="449">IF(CB642&lt;&gt;0,1/(1/CB642-1/AU642),0)</f>
        <v>9.3591199172857423E-2</v>
      </c>
      <c r="Q642">
        <f t="shared" ref="Q642:Q647" si="450">((CE642-BR642/2)*AY642-O642)/(CE642+BR642/2)</f>
        <v>172.52884947281572</v>
      </c>
      <c r="R642" s="1">
        <v>33.981498718261719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t="e">
        <f t="shared" ref="Z642:Z647" si="451">CK642/V642</f>
        <v>#DIV/0!</v>
      </c>
      <c r="AA642" t="e">
        <f t="shared" ref="AA642:AA647" si="452">CM642/X642</f>
        <v>#DIV/0!</v>
      </c>
      <c r="AB642" t="e">
        <f t="shared" ref="AB642:AB647" si="453">(X642-Y642)/X642</f>
        <v>#DIV/0!</v>
      </c>
      <c r="AC642" s="1">
        <v>-1</v>
      </c>
      <c r="AD642" s="1">
        <v>0.87</v>
      </c>
      <c r="AE642" s="1">
        <v>0.92</v>
      </c>
      <c r="AF642" s="1">
        <v>9.962493896484375</v>
      </c>
      <c r="AG642">
        <f t="shared" ref="AG642:AG647" si="454">(AF642*AE642+(100-AF642)*AD642)/100</f>
        <v>0.87498124694824209</v>
      </c>
      <c r="AH642">
        <f t="shared" ref="AH642:AH647" si="455">(O642-AC642)/CL642</f>
        <v>8.248844821140874E-3</v>
      </c>
      <c r="AI642" t="e">
        <f t="shared" ref="AI642:AI647" si="456">(X642-Y642)/(X642-W642)</f>
        <v>#DIV/0!</v>
      </c>
      <c r="AJ642" t="e">
        <f t="shared" ref="AJ642:AJ647" si="457">(V642-X642)/(V642-W642)</f>
        <v>#DIV/0!</v>
      </c>
      <c r="AK642" t="e">
        <f t="shared" ref="AK642:AK647" si="458">(V642-X642)/X642</f>
        <v>#DIV/0!</v>
      </c>
      <c r="AL642" s="1">
        <v>1801.218994140625</v>
      </c>
      <c r="AM642" s="1">
        <v>0.5</v>
      </c>
      <c r="AN642" t="e">
        <f t="shared" ref="AN642:AN647" si="459">AB642*AM642*AG642*AL642</f>
        <v>#DIV/0!</v>
      </c>
      <c r="AO642">
        <f t="shared" ref="AO642:AO647" si="460">BR642*1000</f>
        <v>2.7526307472575566</v>
      </c>
      <c r="AP642">
        <f t="shared" ref="AP642:AP647" si="461">(BW642-CC642)</f>
        <v>2.8748838778071168</v>
      </c>
      <c r="AQ642">
        <f t="shared" ref="AQ642:AQ647" si="462">(R642+BV642*M642)</f>
        <v>33.981498718261719</v>
      </c>
      <c r="AR642" s="1">
        <v>2</v>
      </c>
      <c r="AS642">
        <f t="shared" ref="AS642:AS647" si="463">(AR642*BK642+BL642)</f>
        <v>4.644859790802002</v>
      </c>
      <c r="AT642" s="1">
        <v>1</v>
      </c>
      <c r="AU642">
        <f t="shared" ref="AU642:AU647" si="464">AS642*(AT642+1)*(AT642+1)/(AT642*AT642+1)</f>
        <v>9.2897195816040039</v>
      </c>
      <c r="AV642" s="1">
        <v>29.570137023925781</v>
      </c>
      <c r="AW642" s="1">
        <v>27.936391830444336</v>
      </c>
      <c r="AX642" s="1">
        <v>400.05172729492187</v>
      </c>
      <c r="AY642" s="1">
        <v>392.59994506835937</v>
      </c>
      <c r="AZ642" s="1">
        <v>22.930019378662109</v>
      </c>
      <c r="BA642" s="1">
        <v>24.461524963378906</v>
      </c>
      <c r="BB642" s="1">
        <v>55.539520263671875</v>
      </c>
      <c r="BC642" s="1">
        <v>59.249027252197266</v>
      </c>
      <c r="BD642" s="1">
        <v>350.67416381835937</v>
      </c>
      <c r="BE642" s="1">
        <v>1799.0859375</v>
      </c>
      <c r="BF642" s="1">
        <v>1303.9560546875</v>
      </c>
      <c r="BG642" s="1">
        <v>100.67298126220703</v>
      </c>
      <c r="BH642" s="1">
        <v>0.94316816329956055</v>
      </c>
      <c r="BI642" s="1">
        <v>0.24386420845985413</v>
      </c>
      <c r="BJ642" s="1">
        <v>0.25</v>
      </c>
      <c r="BK642" s="1">
        <v>-1.355140209197998</v>
      </c>
      <c r="BL642" s="1">
        <v>7.355140209197998</v>
      </c>
      <c r="BM642" s="1">
        <v>1</v>
      </c>
      <c r="BN642" s="1">
        <v>0</v>
      </c>
      <c r="BO642" s="1">
        <v>0.15999999642372131</v>
      </c>
      <c r="BP642" s="1">
        <v>111115</v>
      </c>
      <c r="BQ642">
        <f t="shared" ref="BQ642:BQ647" si="465">BD642*0.000001/(AR642*0.0001)</f>
        <v>1.7533708190917967</v>
      </c>
      <c r="BR642">
        <f t="shared" ref="BR642:BR647" si="466">(BA642-AZ642)/(1000-BA642)*BQ642</f>
        <v>2.7526307472575564E-3</v>
      </c>
      <c r="BS642">
        <f t="shared" ref="BS642:BS647" si="467">(R642+273.15)</f>
        <v>307.1314987182617</v>
      </c>
      <c r="BT642">
        <f t="shared" ref="BT642:BT647" si="468">(AV642+273.15)</f>
        <v>302.72013702392576</v>
      </c>
      <c r="BU642">
        <f t="shared" ref="BU642:BU647" si="469">(BE642*BM642+BF642*BN642)*BO642</f>
        <v>287.85374356596731</v>
      </c>
      <c r="BV642">
        <f t="shared" ref="BV642:BV647" si="470">((BU642+0.00000010773*(BT642^4-BS642^4))-BR642*44100)/(AS642*51.4+0.00000043092*BS642^3)</f>
        <v>0.44805305236281118</v>
      </c>
      <c r="BW642">
        <f t="shared" ref="BW642:BW647" si="471">0.61365*EXP(17.502*AQ642/(240.97+AQ642))</f>
        <v>5.337498522090371</v>
      </c>
      <c r="BX642">
        <f t="shared" ref="BX642:BX647" si="472">BW642*1000/BG642</f>
        <v>53.018182785196664</v>
      </c>
      <c r="BY642">
        <f t="shared" ref="BY642:BY647" si="473">(BX642-BA642)</f>
        <v>28.556657821817758</v>
      </c>
      <c r="BZ642">
        <f t="shared" ref="BZ642:BZ647" si="474">IF(M642,R642,(AV642+R642)/2)</f>
        <v>31.77581787109375</v>
      </c>
      <c r="CA642">
        <f t="shared" ref="CA642:CA647" si="475">0.61365*EXP(17.502*BZ642/(240.97+BZ642))</f>
        <v>4.7148265923547514</v>
      </c>
      <c r="CB642">
        <f t="shared" ref="CB642:CB647" si="476">IF(BY642&lt;&gt;0,(1000-(BX642+BA642)/2)/BY642*BR642,0)</f>
        <v>9.2657700030895906E-2</v>
      </c>
      <c r="CC642">
        <f t="shared" ref="CC642:CC647" si="477">BA642*BG642/1000</f>
        <v>2.4626146442832542</v>
      </c>
      <c r="CD642">
        <f t="shared" ref="CD642:CD647" si="478">(CA642-CC642)</f>
        <v>2.2522119480714973</v>
      </c>
      <c r="CE642">
        <f t="shared" ref="CE642:CE647" si="479">1/(1.6/P642+1.37/AU642)</f>
        <v>5.7994214276908922E-2</v>
      </c>
      <c r="CF642">
        <f t="shared" ref="CF642:CF647" si="480">Q642*BG642*0.001</f>
        <v>17.368993630166916</v>
      </c>
      <c r="CG642">
        <f t="shared" ref="CG642:CG647" si="481">Q642/AY642</f>
        <v>0.43945204689922984</v>
      </c>
      <c r="CH642">
        <f t="shared" ref="CH642:CH647" si="482">(1-BR642*BG642/BW642/P642)*100</f>
        <v>44.526175688897382</v>
      </c>
      <c r="CI642">
        <f t="shared" ref="CI642:CI647" si="483">(AY642-O642/(AU642/1.35))</f>
        <v>390.85825374246673</v>
      </c>
      <c r="CJ642">
        <f t="shared" ref="CJ642:CJ647" si="484">O642*CH642/100/CI642</f>
        <v>1.3653252853661613E-2</v>
      </c>
      <c r="CK642">
        <f t="shared" ref="CK642:CK647" si="485">(V642-U642)</f>
        <v>0</v>
      </c>
      <c r="CL642">
        <f t="shared" ref="CL642:CL647" si="486">BE642*AG642</f>
        <v>1574.1664569607972</v>
      </c>
      <c r="CM642">
        <f t="shared" ref="CM642:CM647" si="487">(X642-W642)</f>
        <v>0</v>
      </c>
      <c r="CN642" t="e">
        <f t="shared" ref="CN642:CN647" si="488">(X642-Y642)/(X642-U642)</f>
        <v>#DIV/0!</v>
      </c>
      <c r="CO642" t="e">
        <f t="shared" ref="CO642:CO647" si="489">(V642-X642)/(V642-U642)</f>
        <v>#DIV/0!</v>
      </c>
      <c r="CP642" t="e">
        <f t="shared" si="447"/>
        <v>#DIV/0!</v>
      </c>
    </row>
    <row r="643" spans="1:94" x14ac:dyDescent="0.3">
      <c r="A643" s="40" t="str">
        <f>VLOOKUP(C643,ListCodeMtrx!A$1:B$91,2,TRUE)</f>
        <v>M72</v>
      </c>
      <c r="B643" s="1">
        <f t="shared" si="445"/>
        <v>50</v>
      </c>
      <c r="C643" s="11">
        <v>72</v>
      </c>
      <c r="D643" s="4" t="s">
        <v>197</v>
      </c>
      <c r="E643" s="5">
        <v>3</v>
      </c>
      <c r="F643" s="5">
        <v>3</v>
      </c>
      <c r="G643">
        <v>103</v>
      </c>
      <c r="H643" s="12">
        <v>41347</v>
      </c>
      <c r="I643">
        <v>2</v>
      </c>
      <c r="J643" s="1">
        <v>39</v>
      </c>
      <c r="K643" s="6">
        <v>0.55336805555555546</v>
      </c>
      <c r="L643" s="1">
        <v>7414</v>
      </c>
      <c r="M643" s="1">
        <v>0</v>
      </c>
      <c r="N643" s="1">
        <v>50</v>
      </c>
      <c r="O643" s="7">
        <f t="shared" si="448"/>
        <v>-1.7967591416835802</v>
      </c>
      <c r="P643" s="7">
        <f t="shared" si="449"/>
        <v>0.14442581286714662</v>
      </c>
      <c r="Q643" s="7">
        <f t="shared" si="450"/>
        <v>68.227814538888865</v>
      </c>
      <c r="R643" s="1">
        <v>34.146709442138672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t="e">
        <f t="shared" si="451"/>
        <v>#DIV/0!</v>
      </c>
      <c r="AA643" t="e">
        <f t="shared" si="452"/>
        <v>#DIV/0!</v>
      </c>
      <c r="AB643" t="e">
        <f t="shared" si="453"/>
        <v>#DIV/0!</v>
      </c>
      <c r="AC643" s="1">
        <v>-1</v>
      </c>
      <c r="AD643" s="1">
        <v>0.87</v>
      </c>
      <c r="AE643" s="1">
        <v>0.92</v>
      </c>
      <c r="AF643" s="1">
        <v>9.9352102279663086</v>
      </c>
      <c r="AG643">
        <f t="shared" si="454"/>
        <v>0.87496760511398308</v>
      </c>
      <c r="AH643">
        <f t="shared" si="455"/>
        <v>-5.0571866062701452E-4</v>
      </c>
      <c r="AI643" t="e">
        <f t="shared" si="456"/>
        <v>#DIV/0!</v>
      </c>
      <c r="AJ643" t="e">
        <f t="shared" si="457"/>
        <v>#DIV/0!</v>
      </c>
      <c r="AK643" t="e">
        <f t="shared" si="458"/>
        <v>#DIV/0!</v>
      </c>
      <c r="AL643" s="1">
        <v>1801.218994140625</v>
      </c>
      <c r="AM643" s="1">
        <v>0.5</v>
      </c>
      <c r="AN643" t="e">
        <f t="shared" si="459"/>
        <v>#DIV/0!</v>
      </c>
      <c r="AO643">
        <f t="shared" si="460"/>
        <v>4.1095322002725556</v>
      </c>
      <c r="AP643">
        <f t="shared" si="461"/>
        <v>2.7938028774368715</v>
      </c>
      <c r="AQ643">
        <f t="shared" si="462"/>
        <v>34.146709442138672</v>
      </c>
      <c r="AR643" s="1">
        <v>2</v>
      </c>
      <c r="AS643">
        <f t="shared" si="463"/>
        <v>4.644859790802002</v>
      </c>
      <c r="AT643" s="1">
        <v>1</v>
      </c>
      <c r="AU643">
        <f t="shared" si="464"/>
        <v>9.2897195816040039</v>
      </c>
      <c r="AV643" s="1">
        <v>30.066844940185547</v>
      </c>
      <c r="AW643" s="1">
        <v>28.415054321289063</v>
      </c>
      <c r="AX643" s="1">
        <v>49.897754669189453</v>
      </c>
      <c r="AY643" s="1">
        <v>50.803333282470703</v>
      </c>
      <c r="AZ643" s="1">
        <v>23.474456787109375</v>
      </c>
      <c r="BA643" s="1">
        <v>25.757637023925781</v>
      </c>
      <c r="BB643" s="1">
        <v>55.256603240966797</v>
      </c>
      <c r="BC643" s="1">
        <v>60.630989074707031</v>
      </c>
      <c r="BD643" s="1">
        <v>350.71084594726562</v>
      </c>
      <c r="BE643" s="1">
        <v>1800.63671875</v>
      </c>
      <c r="BF643" s="1">
        <v>1297.5960693359375</v>
      </c>
      <c r="BG643" s="1">
        <v>100.67256927490234</v>
      </c>
      <c r="BH643" s="1">
        <v>0.30009794235229492</v>
      </c>
      <c r="BI643" s="1">
        <v>0.25757613778114319</v>
      </c>
      <c r="BJ643" s="1">
        <v>0.25</v>
      </c>
      <c r="BK643" s="1">
        <v>-1.355140209197998</v>
      </c>
      <c r="BL643" s="1">
        <v>7.355140209197998</v>
      </c>
      <c r="BM643" s="1">
        <v>1</v>
      </c>
      <c r="BN643" s="1">
        <v>0</v>
      </c>
      <c r="BO643" s="1">
        <v>0.15999999642372131</v>
      </c>
      <c r="BP643" s="1">
        <v>111115</v>
      </c>
      <c r="BQ643">
        <f t="shared" si="465"/>
        <v>1.7535542297363278</v>
      </c>
      <c r="BR643">
        <f t="shared" si="466"/>
        <v>4.1095322002725554E-3</v>
      </c>
      <c r="BS643">
        <f t="shared" si="467"/>
        <v>307.29670944213865</v>
      </c>
      <c r="BT643">
        <f t="shared" si="468"/>
        <v>303.21684494018552</v>
      </c>
      <c r="BU643">
        <f t="shared" si="469"/>
        <v>288.10186856042128</v>
      </c>
      <c r="BV643">
        <f t="shared" si="470"/>
        <v>0.2263136517726107</v>
      </c>
      <c r="BW643">
        <f t="shared" si="471"/>
        <v>5.3868903750858292</v>
      </c>
      <c r="BX643">
        <f t="shared" si="472"/>
        <v>53.509018532904179</v>
      </c>
      <c r="BY643">
        <f t="shared" si="473"/>
        <v>27.751381508978398</v>
      </c>
      <c r="BZ643">
        <f t="shared" si="474"/>
        <v>32.106777191162109</v>
      </c>
      <c r="CA643">
        <f t="shared" si="475"/>
        <v>4.8040181899512371</v>
      </c>
      <c r="CB643">
        <f t="shared" si="476"/>
        <v>0.14221482135173491</v>
      </c>
      <c r="CC643">
        <f t="shared" si="477"/>
        <v>2.5930874976489577</v>
      </c>
      <c r="CD643">
        <f t="shared" si="478"/>
        <v>2.2109306923022793</v>
      </c>
      <c r="CE643">
        <f t="shared" si="479"/>
        <v>8.9080297510045467E-2</v>
      </c>
      <c r="CF643">
        <f t="shared" si="480"/>
        <v>6.8686693856414784</v>
      </c>
      <c r="CG643">
        <f t="shared" si="481"/>
        <v>1.3429790946892524</v>
      </c>
      <c r="CH643">
        <f t="shared" si="482"/>
        <v>46.823398043147826</v>
      </c>
      <c r="CI643">
        <f t="shared" si="483"/>
        <v>51.0644417927939</v>
      </c>
      <c r="CJ643">
        <f t="shared" si="484"/>
        <v>-1.647533303508807E-2</v>
      </c>
      <c r="CK643">
        <f t="shared" si="485"/>
        <v>0</v>
      </c>
      <c r="CL643">
        <f t="shared" si="486"/>
        <v>1575.4987974849882</v>
      </c>
      <c r="CM643">
        <f t="shared" si="487"/>
        <v>0</v>
      </c>
      <c r="CN643" t="e">
        <f t="shared" si="488"/>
        <v>#DIV/0!</v>
      </c>
      <c r="CO643" t="e">
        <f t="shared" si="489"/>
        <v>#DIV/0!</v>
      </c>
      <c r="CP643" t="e">
        <f t="shared" si="447"/>
        <v>#DIV/0!</v>
      </c>
    </row>
    <row r="644" spans="1:94" x14ac:dyDescent="0.3">
      <c r="A644" s="40" t="str">
        <f>VLOOKUP(C644,ListCodeMtrx!A$1:B$91,2,TRUE)</f>
        <v>M72</v>
      </c>
      <c r="B644" s="1">
        <f t="shared" ref="B644:B673" si="490">N644</f>
        <v>100</v>
      </c>
      <c r="C644" s="11">
        <v>72</v>
      </c>
      <c r="D644" s="4" t="s">
        <v>197</v>
      </c>
      <c r="E644" s="5">
        <v>3</v>
      </c>
      <c r="F644" s="5">
        <v>3</v>
      </c>
      <c r="G644">
        <v>103</v>
      </c>
      <c r="H644" s="12">
        <v>41347</v>
      </c>
      <c r="I644">
        <v>2</v>
      </c>
      <c r="J644" s="1">
        <v>40</v>
      </c>
      <c r="K644" s="6">
        <v>0.55578703703703713</v>
      </c>
      <c r="L644" s="1">
        <v>7623</v>
      </c>
      <c r="M644" s="1">
        <v>0</v>
      </c>
      <c r="N644" s="1">
        <v>100</v>
      </c>
      <c r="O644" s="7">
        <f t="shared" si="448"/>
        <v>1.7537352016615437</v>
      </c>
      <c r="P644" s="7">
        <f t="shared" si="449"/>
        <v>0.19615819032144</v>
      </c>
      <c r="Q644" s="7">
        <f t="shared" si="450"/>
        <v>79.782571022856516</v>
      </c>
      <c r="R644" s="1">
        <v>34.046287536621094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t="e">
        <f t="shared" si="451"/>
        <v>#DIV/0!</v>
      </c>
      <c r="AA644" t="e">
        <f t="shared" si="452"/>
        <v>#DIV/0!</v>
      </c>
      <c r="AB644" t="e">
        <f t="shared" si="453"/>
        <v>#DIV/0!</v>
      </c>
      <c r="AC644" s="1">
        <v>-1</v>
      </c>
      <c r="AD644" s="1">
        <v>0.87</v>
      </c>
      <c r="AE644" s="1">
        <v>0.92</v>
      </c>
      <c r="AF644" s="1">
        <v>9.9352102279663086</v>
      </c>
      <c r="AG644">
        <f t="shared" si="454"/>
        <v>0.87496760511398308</v>
      </c>
      <c r="AH644">
        <f t="shared" si="455"/>
        <v>1.7486420033765672E-3</v>
      </c>
      <c r="AI644" t="e">
        <f t="shared" si="456"/>
        <v>#DIV/0!</v>
      </c>
      <c r="AJ644" t="e">
        <f t="shared" si="457"/>
        <v>#DIV/0!</v>
      </c>
      <c r="AK644" t="e">
        <f t="shared" si="458"/>
        <v>#DIV/0!</v>
      </c>
      <c r="AL644" s="1">
        <v>1801.218994140625</v>
      </c>
      <c r="AM644" s="1">
        <v>0.5</v>
      </c>
      <c r="AN644" t="e">
        <f t="shared" si="459"/>
        <v>#DIV/0!</v>
      </c>
      <c r="AO644">
        <f t="shared" si="460"/>
        <v>5.3855435654809067</v>
      </c>
      <c r="AP644">
        <f t="shared" si="461"/>
        <v>2.7100743129605034</v>
      </c>
      <c r="AQ644">
        <f t="shared" si="462"/>
        <v>34.046287536621094</v>
      </c>
      <c r="AR644" s="1">
        <v>2</v>
      </c>
      <c r="AS644">
        <f t="shared" si="463"/>
        <v>4.644859790802002</v>
      </c>
      <c r="AT644" s="1">
        <v>1</v>
      </c>
      <c r="AU644">
        <f t="shared" si="464"/>
        <v>9.2897195816040039</v>
      </c>
      <c r="AV644" s="1">
        <v>30.398403167724609</v>
      </c>
      <c r="AW644" s="1">
        <v>28.744882583618164</v>
      </c>
      <c r="AX644" s="1">
        <v>99.630760192871094</v>
      </c>
      <c r="AY644" s="1">
        <v>98.328643798828125</v>
      </c>
      <c r="AZ644" s="1">
        <v>23.300817489624023</v>
      </c>
      <c r="BA644" s="1">
        <v>26.291343688964844</v>
      </c>
      <c r="BB644" s="1">
        <v>53.813529968261719</v>
      </c>
      <c r="BC644" s="1">
        <v>60.720184326171875</v>
      </c>
      <c r="BD644" s="1">
        <v>350.70419311523438</v>
      </c>
      <c r="BE644" s="1">
        <v>1799.8209228515625</v>
      </c>
      <c r="BF644" s="1">
        <v>1250.1124267578125</v>
      </c>
      <c r="BG644" s="1">
        <v>100.66988372802734</v>
      </c>
      <c r="BH644" s="1">
        <v>0.34612607955932617</v>
      </c>
      <c r="BI644" s="1">
        <v>0.25887313485145569</v>
      </c>
      <c r="BJ644" s="1">
        <v>0.5</v>
      </c>
      <c r="BK644" s="1">
        <v>-1.355140209197998</v>
      </c>
      <c r="BL644" s="1">
        <v>7.355140209197998</v>
      </c>
      <c r="BM644" s="1">
        <v>1</v>
      </c>
      <c r="BN644" s="1">
        <v>0</v>
      </c>
      <c r="BO644" s="1">
        <v>0.15999999642372131</v>
      </c>
      <c r="BP644" s="1">
        <v>111115</v>
      </c>
      <c r="BQ644">
        <f t="shared" si="465"/>
        <v>1.7535209655761719</v>
      </c>
      <c r="BR644">
        <f t="shared" si="466"/>
        <v>5.3855435654809065E-3</v>
      </c>
      <c r="BS644">
        <f t="shared" si="467"/>
        <v>307.19628753662107</v>
      </c>
      <c r="BT644">
        <f t="shared" si="468"/>
        <v>303.54840316772459</v>
      </c>
      <c r="BU644">
        <f t="shared" si="469"/>
        <v>287.97134121958879</v>
      </c>
      <c r="BV644">
        <f t="shared" si="470"/>
        <v>2.2701508942056116E-2</v>
      </c>
      <c r="BW644">
        <f t="shared" si="471"/>
        <v>5.3568208251821998</v>
      </c>
      <c r="BX644">
        <f t="shared" si="472"/>
        <v>53.211751387876248</v>
      </c>
      <c r="BY644">
        <f t="shared" si="473"/>
        <v>26.920407698911404</v>
      </c>
      <c r="BZ644">
        <f t="shared" si="474"/>
        <v>32.222345352172852</v>
      </c>
      <c r="CA644">
        <f t="shared" si="475"/>
        <v>4.8355072485961017</v>
      </c>
      <c r="CB644">
        <f t="shared" si="476"/>
        <v>0.19210184081374734</v>
      </c>
      <c r="CC644">
        <f t="shared" si="477"/>
        <v>2.6467465122216964</v>
      </c>
      <c r="CD644">
        <f t="shared" si="478"/>
        <v>2.1887607363744053</v>
      </c>
      <c r="CE644">
        <f t="shared" si="479"/>
        <v>0.12042161605321289</v>
      </c>
      <c r="CF644">
        <f t="shared" si="480"/>
        <v>8.0317021483940483</v>
      </c>
      <c r="CG644">
        <f t="shared" si="481"/>
        <v>0.81138687508072149</v>
      </c>
      <c r="CH644">
        <f t="shared" si="482"/>
        <v>48.404058243612937</v>
      </c>
      <c r="CI644">
        <f t="shared" si="483"/>
        <v>98.073787610603517</v>
      </c>
      <c r="CJ644">
        <f t="shared" si="484"/>
        <v>8.6555136610143267E-3</v>
      </c>
      <c r="CK644">
        <f t="shared" si="485"/>
        <v>0</v>
      </c>
      <c r="CL644">
        <f t="shared" si="486"/>
        <v>1574.7850025014704</v>
      </c>
      <c r="CM644">
        <f t="shared" si="487"/>
        <v>0</v>
      </c>
      <c r="CN644" t="e">
        <f t="shared" si="488"/>
        <v>#DIV/0!</v>
      </c>
      <c r="CO644" t="e">
        <f t="shared" si="489"/>
        <v>#DIV/0!</v>
      </c>
      <c r="CP644" t="e">
        <f t="shared" si="447"/>
        <v>#DIV/0!</v>
      </c>
    </row>
    <row r="645" spans="1:94" x14ac:dyDescent="0.3">
      <c r="A645" s="40" t="str">
        <f>VLOOKUP(C645,ListCodeMtrx!A$1:B$91,2,TRUE)</f>
        <v>M72</v>
      </c>
      <c r="B645" s="1">
        <f t="shared" si="490"/>
        <v>250</v>
      </c>
      <c r="C645" s="11">
        <v>72</v>
      </c>
      <c r="D645" s="4" t="s">
        <v>197</v>
      </c>
      <c r="E645" s="5">
        <v>3</v>
      </c>
      <c r="F645" s="5">
        <v>3</v>
      </c>
      <c r="G645">
        <v>103</v>
      </c>
      <c r="H645" s="12">
        <v>41347</v>
      </c>
      <c r="I645">
        <v>2</v>
      </c>
      <c r="J645" s="1">
        <v>41</v>
      </c>
      <c r="K645" s="6">
        <v>0.5577199074074074</v>
      </c>
      <c r="L645" s="1">
        <v>7790.5</v>
      </c>
      <c r="M645" s="1">
        <v>0</v>
      </c>
      <c r="N645" s="1">
        <v>250</v>
      </c>
      <c r="O645" s="7">
        <f t="shared" si="448"/>
        <v>12.344197676101835</v>
      </c>
      <c r="P645" s="7">
        <f t="shared" si="449"/>
        <v>0.22043941893481911</v>
      </c>
      <c r="Q645" s="7">
        <f t="shared" si="450"/>
        <v>143.39677630557185</v>
      </c>
      <c r="R645" s="1">
        <v>34.031532287597656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t="e">
        <f t="shared" si="451"/>
        <v>#DIV/0!</v>
      </c>
      <c r="AA645" t="e">
        <f t="shared" si="452"/>
        <v>#DIV/0!</v>
      </c>
      <c r="AB645" t="e">
        <f t="shared" si="453"/>
        <v>#DIV/0!</v>
      </c>
      <c r="AC645" s="1">
        <v>-1</v>
      </c>
      <c r="AD645" s="1">
        <v>0.87</v>
      </c>
      <c r="AE645" s="1">
        <v>0.92</v>
      </c>
      <c r="AF645" s="1">
        <v>9.9352102279663086</v>
      </c>
      <c r="AG645">
        <f t="shared" si="454"/>
        <v>0.87496760511398308</v>
      </c>
      <c r="AH645">
        <f t="shared" si="455"/>
        <v>8.4759960022738733E-3</v>
      </c>
      <c r="AI645" t="e">
        <f t="shared" si="456"/>
        <v>#DIV/0!</v>
      </c>
      <c r="AJ645" t="e">
        <f t="shared" si="457"/>
        <v>#DIV/0!</v>
      </c>
      <c r="AK645" t="e">
        <f t="shared" si="458"/>
        <v>#DIV/0!</v>
      </c>
      <c r="AL645" s="1">
        <v>1801.218994140625</v>
      </c>
      <c r="AM645" s="1">
        <v>0.5</v>
      </c>
      <c r="AN645" t="e">
        <f t="shared" si="459"/>
        <v>#DIV/0!</v>
      </c>
      <c r="AO645">
        <f t="shared" si="460"/>
        <v>6.0643068729183165</v>
      </c>
      <c r="AP645">
        <f t="shared" si="461"/>
        <v>2.7226276019175737</v>
      </c>
      <c r="AQ645">
        <f t="shared" si="462"/>
        <v>34.031532287597656</v>
      </c>
      <c r="AR645" s="1">
        <v>2</v>
      </c>
      <c r="AS645">
        <f t="shared" si="463"/>
        <v>4.644859790802002</v>
      </c>
      <c r="AT645" s="1">
        <v>1</v>
      </c>
      <c r="AU645">
        <f t="shared" si="464"/>
        <v>9.2897195816040039</v>
      </c>
      <c r="AV645" s="1">
        <v>30.67291259765625</v>
      </c>
      <c r="AW645" s="1">
        <v>29.024991989135742</v>
      </c>
      <c r="AX645" s="1">
        <v>251.38406372070313</v>
      </c>
      <c r="AY645" s="1">
        <v>243.50216674804687</v>
      </c>
      <c r="AZ645" s="1">
        <v>22.755973815917969</v>
      </c>
      <c r="BA645" s="1">
        <v>26.12403678894043</v>
      </c>
      <c r="BB645" s="1">
        <v>51.733959197998047</v>
      </c>
      <c r="BC645" s="1">
        <v>59.390995025634766</v>
      </c>
      <c r="BD645" s="1">
        <v>350.69906616210937</v>
      </c>
      <c r="BE645" s="1">
        <v>1799.3255615234375</v>
      </c>
      <c r="BF645" s="1">
        <v>1219.826416015625</v>
      </c>
      <c r="BG645" s="1">
        <v>100.66542816162109</v>
      </c>
      <c r="BH645" s="1">
        <v>0.81684446334838867</v>
      </c>
      <c r="BI645" s="1">
        <v>0.246622234582901</v>
      </c>
      <c r="BJ645" s="1">
        <v>0.75</v>
      </c>
      <c r="BK645" s="1">
        <v>-1.355140209197998</v>
      </c>
      <c r="BL645" s="1">
        <v>7.355140209197998</v>
      </c>
      <c r="BM645" s="1">
        <v>1</v>
      </c>
      <c r="BN645" s="1">
        <v>0</v>
      </c>
      <c r="BO645" s="1">
        <v>0.15999999642372131</v>
      </c>
      <c r="BP645" s="1">
        <v>111115</v>
      </c>
      <c r="BQ645">
        <f t="shared" si="465"/>
        <v>1.7534953308105468</v>
      </c>
      <c r="BR645">
        <f t="shared" si="466"/>
        <v>6.0643068729183168E-3</v>
      </c>
      <c r="BS645">
        <f t="shared" si="467"/>
        <v>307.18153228759763</v>
      </c>
      <c r="BT645">
        <f t="shared" si="468"/>
        <v>303.82291259765623</v>
      </c>
      <c r="BU645">
        <f t="shared" si="469"/>
        <v>287.89208340886034</v>
      </c>
      <c r="BV645">
        <f t="shared" si="470"/>
        <v>-8.283784617425545E-2</v>
      </c>
      <c r="BW645">
        <f t="shared" si="471"/>
        <v>5.3524149505862031</v>
      </c>
      <c r="BX645">
        <f t="shared" si="472"/>
        <v>53.170339095888558</v>
      </c>
      <c r="BY645">
        <f t="shared" si="473"/>
        <v>27.046302306948128</v>
      </c>
      <c r="BZ645">
        <f t="shared" si="474"/>
        <v>32.352222442626953</v>
      </c>
      <c r="CA645">
        <f t="shared" si="475"/>
        <v>4.871109353110822</v>
      </c>
      <c r="CB645">
        <f t="shared" si="476"/>
        <v>0.21532977382609192</v>
      </c>
      <c r="CC645">
        <f t="shared" si="477"/>
        <v>2.6297873486686294</v>
      </c>
      <c r="CD645">
        <f t="shared" si="478"/>
        <v>2.2413220044421927</v>
      </c>
      <c r="CE645">
        <f t="shared" si="479"/>
        <v>0.13503103655154255</v>
      </c>
      <c r="CF645">
        <f t="shared" si="480"/>
        <v>14.435097883796592</v>
      </c>
      <c r="CG645">
        <f t="shared" si="481"/>
        <v>0.58889322514302445</v>
      </c>
      <c r="CH645">
        <f t="shared" si="482"/>
        <v>48.260469651621698</v>
      </c>
      <c r="CI645">
        <f t="shared" si="483"/>
        <v>241.70828408922713</v>
      </c>
      <c r="CJ645">
        <f t="shared" si="484"/>
        <v>2.4646932543744105E-2</v>
      </c>
      <c r="CK645">
        <f t="shared" si="485"/>
        <v>0</v>
      </c>
      <c r="CL645">
        <f t="shared" si="486"/>
        <v>1574.3515773865349</v>
      </c>
      <c r="CM645">
        <f t="shared" si="487"/>
        <v>0</v>
      </c>
      <c r="CN645" t="e">
        <f t="shared" si="488"/>
        <v>#DIV/0!</v>
      </c>
      <c r="CO645" t="e">
        <f t="shared" si="489"/>
        <v>#DIV/0!</v>
      </c>
      <c r="CP645" t="e">
        <f t="shared" si="447"/>
        <v>#DIV/0!</v>
      </c>
    </row>
    <row r="646" spans="1:94" x14ac:dyDescent="0.3">
      <c r="A646" s="40" t="str">
        <f>VLOOKUP(C646,ListCodeMtrx!A$1:B$91,2,TRUE)</f>
        <v>M72</v>
      </c>
      <c r="B646" s="1">
        <f t="shared" si="490"/>
        <v>600</v>
      </c>
      <c r="C646" s="11">
        <v>72</v>
      </c>
      <c r="D646" s="4" t="s">
        <v>197</v>
      </c>
      <c r="E646" s="5">
        <v>3</v>
      </c>
      <c r="F646" s="5">
        <v>3</v>
      </c>
      <c r="G646">
        <v>103</v>
      </c>
      <c r="H646" s="12">
        <v>41347</v>
      </c>
      <c r="I646">
        <v>2</v>
      </c>
      <c r="J646" s="1">
        <v>42</v>
      </c>
      <c r="K646" s="6">
        <v>0.56013888888888885</v>
      </c>
      <c r="L646" s="1">
        <v>7999</v>
      </c>
      <c r="M646" s="1">
        <v>0</v>
      </c>
      <c r="N646" s="1">
        <v>600</v>
      </c>
      <c r="O646" s="7">
        <f t="shared" si="448"/>
        <v>32.665870686109386</v>
      </c>
      <c r="P646" s="7">
        <f t="shared" si="449"/>
        <v>0.201159762153968</v>
      </c>
      <c r="Q646" s="7">
        <f t="shared" si="450"/>
        <v>295.53048226746455</v>
      </c>
      <c r="R646" s="1">
        <v>34.192058563232422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Z646" t="e">
        <f t="shared" si="451"/>
        <v>#DIV/0!</v>
      </c>
      <c r="AA646" t="e">
        <f t="shared" si="452"/>
        <v>#DIV/0!</v>
      </c>
      <c r="AB646" t="e">
        <f t="shared" si="453"/>
        <v>#DIV/0!</v>
      </c>
      <c r="AC646" s="1">
        <v>-1</v>
      </c>
      <c r="AD646" s="1">
        <v>0.87</v>
      </c>
      <c r="AE646" s="1">
        <v>0.92</v>
      </c>
      <c r="AF646" s="1">
        <v>9.9352102279663086</v>
      </c>
      <c r="AG646">
        <f t="shared" si="454"/>
        <v>0.87496760511398308</v>
      </c>
      <c r="AH646">
        <f t="shared" si="455"/>
        <v>2.1394121131161927E-2</v>
      </c>
      <c r="AI646" t="e">
        <f t="shared" si="456"/>
        <v>#DIV/0!</v>
      </c>
      <c r="AJ646" t="e">
        <f t="shared" si="457"/>
        <v>#DIV/0!</v>
      </c>
      <c r="AK646" t="e">
        <f t="shared" si="458"/>
        <v>#DIV/0!</v>
      </c>
      <c r="AL646" s="1">
        <v>1801.218994140625</v>
      </c>
      <c r="AM646" s="1">
        <v>0.5</v>
      </c>
      <c r="AN646" t="e">
        <f t="shared" si="459"/>
        <v>#DIV/0!</v>
      </c>
      <c r="AO646">
        <f t="shared" si="460"/>
        <v>5.7197523570069446</v>
      </c>
      <c r="AP646">
        <f t="shared" si="461"/>
        <v>2.8080301230575495</v>
      </c>
      <c r="AQ646">
        <f t="shared" si="462"/>
        <v>34.192058563232422</v>
      </c>
      <c r="AR646" s="1">
        <v>2</v>
      </c>
      <c r="AS646">
        <f t="shared" si="463"/>
        <v>4.644859790802002</v>
      </c>
      <c r="AT646" s="1">
        <v>1</v>
      </c>
      <c r="AU646">
        <f t="shared" si="464"/>
        <v>9.2897195816040039</v>
      </c>
      <c r="AV646" s="1">
        <v>30.900062561035156</v>
      </c>
      <c r="AW646" s="1">
        <v>29.255277633666992</v>
      </c>
      <c r="AX646" s="1">
        <v>600.98760986328125</v>
      </c>
      <c r="AY646" s="1">
        <v>580.4639892578125</v>
      </c>
      <c r="AZ646" s="1">
        <v>22.576841354370117</v>
      </c>
      <c r="BA646" s="1">
        <v>25.75493049621582</v>
      </c>
      <c r="BB646" s="1">
        <v>50.662403106689453</v>
      </c>
      <c r="BC646" s="1">
        <v>57.794025421142578</v>
      </c>
      <c r="BD646" s="1">
        <v>350.67868041992187</v>
      </c>
      <c r="BE646" s="1">
        <v>1798.470947265625</v>
      </c>
      <c r="BF646" s="1">
        <v>1189.6983642578125</v>
      </c>
      <c r="BG646" s="1">
        <v>100.65984344482422</v>
      </c>
      <c r="BH646" s="1">
        <v>1.1001696586608887</v>
      </c>
      <c r="BI646" s="1">
        <v>0.23334899544715881</v>
      </c>
      <c r="BJ646" s="1">
        <v>0.25</v>
      </c>
      <c r="BK646" s="1">
        <v>-1.355140209197998</v>
      </c>
      <c r="BL646" s="1">
        <v>7.355140209197998</v>
      </c>
      <c r="BM646" s="1">
        <v>1</v>
      </c>
      <c r="BN646" s="1">
        <v>0</v>
      </c>
      <c r="BO646" s="1">
        <v>0.15999999642372131</v>
      </c>
      <c r="BP646" s="1">
        <v>111115</v>
      </c>
      <c r="BQ646">
        <f t="shared" si="465"/>
        <v>1.7533934020996091</v>
      </c>
      <c r="BR646">
        <f t="shared" si="466"/>
        <v>5.7197523570069447E-3</v>
      </c>
      <c r="BS646">
        <f t="shared" si="467"/>
        <v>307.3420585632324</v>
      </c>
      <c r="BT646">
        <f t="shared" si="468"/>
        <v>304.05006256103513</v>
      </c>
      <c r="BU646">
        <f t="shared" si="469"/>
        <v>287.75534513066668</v>
      </c>
      <c r="BV646">
        <f t="shared" si="470"/>
        <v>-1.9948334328352663E-2</v>
      </c>
      <c r="BW646">
        <f t="shared" si="471"/>
        <v>5.4005173947389631</v>
      </c>
      <c r="BX646">
        <f t="shared" si="472"/>
        <v>53.651160283188872</v>
      </c>
      <c r="BY646">
        <f t="shared" si="473"/>
        <v>27.896229786973052</v>
      </c>
      <c r="BZ646">
        <f t="shared" si="474"/>
        <v>32.546060562133789</v>
      </c>
      <c r="CA646">
        <f t="shared" si="475"/>
        <v>4.9246688747911227</v>
      </c>
      <c r="CB646">
        <f t="shared" si="476"/>
        <v>0.19689616881933622</v>
      </c>
      <c r="CC646">
        <f t="shared" si="477"/>
        <v>2.5924872716814136</v>
      </c>
      <c r="CD646">
        <f t="shared" si="478"/>
        <v>2.3321816031097091</v>
      </c>
      <c r="CE646">
        <f t="shared" si="479"/>
        <v>0.12343618965429951</v>
      </c>
      <c r="CF646">
        <f t="shared" si="480"/>
        <v>29.748052078216382</v>
      </c>
      <c r="CG646">
        <f t="shared" si="481"/>
        <v>0.50912802126680246</v>
      </c>
      <c r="CH646">
        <f t="shared" si="482"/>
        <v>47.002303490560493</v>
      </c>
      <c r="CI646">
        <f t="shared" si="483"/>
        <v>575.71692180988066</v>
      </c>
      <c r="CJ646">
        <f t="shared" si="484"/>
        <v>2.6668855988202886E-2</v>
      </c>
      <c r="CK646">
        <f t="shared" si="485"/>
        <v>0</v>
      </c>
      <c r="CL646">
        <f t="shared" si="486"/>
        <v>1573.6038175960805</v>
      </c>
      <c r="CM646">
        <f t="shared" si="487"/>
        <v>0</v>
      </c>
      <c r="CN646" t="e">
        <f t="shared" si="488"/>
        <v>#DIV/0!</v>
      </c>
      <c r="CO646" t="e">
        <f t="shared" si="489"/>
        <v>#DIV/0!</v>
      </c>
      <c r="CP646" s="8" t="e">
        <f t="shared" si="447"/>
        <v>#DIV/0!</v>
      </c>
    </row>
    <row r="647" spans="1:94" s="8" customFormat="1" x14ac:dyDescent="0.3">
      <c r="A647" s="40" t="str">
        <f>VLOOKUP(C647,ListCodeMtrx!A$1:B$91,2,TRUE)</f>
        <v>M72</v>
      </c>
      <c r="B647" s="1">
        <f t="shared" si="490"/>
        <v>800</v>
      </c>
      <c r="C647" s="11">
        <v>72</v>
      </c>
      <c r="D647" s="4" t="s">
        <v>197</v>
      </c>
      <c r="E647" s="5">
        <v>3</v>
      </c>
      <c r="F647" s="5">
        <v>3</v>
      </c>
      <c r="G647">
        <v>103</v>
      </c>
      <c r="H647" s="12">
        <v>41347</v>
      </c>
      <c r="I647">
        <v>2</v>
      </c>
      <c r="J647" s="1">
        <v>43</v>
      </c>
      <c r="K647" s="6">
        <v>0.56255787037037031</v>
      </c>
      <c r="L647" s="1">
        <v>8208</v>
      </c>
      <c r="M647" s="1">
        <v>0</v>
      </c>
      <c r="N647" s="1">
        <v>800</v>
      </c>
      <c r="O647" s="7">
        <f t="shared" si="448"/>
        <v>35.752789508431128</v>
      </c>
      <c r="P647" s="7">
        <f t="shared" si="449"/>
        <v>0.1356193028746813</v>
      </c>
      <c r="Q647" s="7">
        <f t="shared" si="450"/>
        <v>323.55344695632482</v>
      </c>
      <c r="R647" s="1">
        <v>34.944450378417969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t="e">
        <f t="shared" si="451"/>
        <v>#DIV/0!</v>
      </c>
      <c r="AA647" t="e">
        <f t="shared" si="452"/>
        <v>#DIV/0!</v>
      </c>
      <c r="AB647" t="e">
        <f t="shared" si="453"/>
        <v>#DIV/0!</v>
      </c>
      <c r="AC647" s="1">
        <v>-1</v>
      </c>
      <c r="AD647" s="1">
        <v>0.87</v>
      </c>
      <c r="AE647" s="1">
        <v>0.92</v>
      </c>
      <c r="AF647" s="1">
        <v>9.9080753326416016</v>
      </c>
      <c r="AG647">
        <f t="shared" si="454"/>
        <v>0.87495403766632085</v>
      </c>
      <c r="AH647">
        <f t="shared" si="455"/>
        <v>2.3312252198639843E-2</v>
      </c>
      <c r="AI647" t="e">
        <f t="shared" si="456"/>
        <v>#DIV/0!</v>
      </c>
      <c r="AJ647" t="e">
        <f t="shared" si="457"/>
        <v>#DIV/0!</v>
      </c>
      <c r="AK647" t="e">
        <f t="shared" si="458"/>
        <v>#DIV/0!</v>
      </c>
      <c r="AL647" s="1">
        <v>1801.218994140625</v>
      </c>
      <c r="AM647" s="1">
        <v>0.5</v>
      </c>
      <c r="AN647" t="e">
        <f t="shared" si="459"/>
        <v>#DIV/0!</v>
      </c>
      <c r="AO647">
        <f t="shared" si="460"/>
        <v>4.2546077239048099</v>
      </c>
      <c r="AP647">
        <f t="shared" si="461"/>
        <v>3.0734996168850985</v>
      </c>
      <c r="AQ647">
        <f t="shared" si="462"/>
        <v>34.944450378417969</v>
      </c>
      <c r="AR647" s="1">
        <v>2</v>
      </c>
      <c r="AS647">
        <f t="shared" si="463"/>
        <v>4.644859790802002</v>
      </c>
      <c r="AT647" s="1">
        <v>1</v>
      </c>
      <c r="AU647">
        <f t="shared" si="464"/>
        <v>9.2897195816040039</v>
      </c>
      <c r="AV647" s="1">
        <v>31.147344589233398</v>
      </c>
      <c r="AW647" s="1">
        <v>29.505578994750977</v>
      </c>
      <c r="AX647" s="1">
        <v>800.9132080078125</v>
      </c>
      <c r="AY647" s="1">
        <v>778.63568115234375</v>
      </c>
      <c r="AZ647" s="1">
        <v>23.044172286987305</v>
      </c>
      <c r="BA647" s="1">
        <v>25.408756256103516</v>
      </c>
      <c r="BB647" s="1">
        <v>50.984809875488281</v>
      </c>
      <c r="BC647" s="1">
        <v>56.216407775878906</v>
      </c>
      <c r="BD647" s="1">
        <v>350.71737670898437</v>
      </c>
      <c r="BE647" s="1">
        <v>1801.859130859375</v>
      </c>
      <c r="BF647" s="1">
        <v>1124.77783203125</v>
      </c>
      <c r="BG647" s="1">
        <v>100.65505218505859</v>
      </c>
      <c r="BH647" s="1">
        <v>1.2572131156921387</v>
      </c>
      <c r="BI647" s="1">
        <v>0.22468963265419006</v>
      </c>
      <c r="BJ647" s="1">
        <v>0.25</v>
      </c>
      <c r="BK647" s="1">
        <v>-1.355140209197998</v>
      </c>
      <c r="BL647" s="1">
        <v>7.355140209197998</v>
      </c>
      <c r="BM647" s="1">
        <v>1</v>
      </c>
      <c r="BN647" s="1">
        <v>0</v>
      </c>
      <c r="BO647" s="1">
        <v>0.15999999642372131</v>
      </c>
      <c r="BP647" s="1">
        <v>111115</v>
      </c>
      <c r="BQ647">
        <f t="shared" si="465"/>
        <v>1.7535868835449218</v>
      </c>
      <c r="BR647">
        <f t="shared" si="466"/>
        <v>4.2546077239048099E-3</v>
      </c>
      <c r="BS647">
        <f t="shared" si="467"/>
        <v>308.09445037841795</v>
      </c>
      <c r="BT647">
        <f t="shared" si="468"/>
        <v>304.29734458923338</v>
      </c>
      <c r="BU647">
        <f t="shared" si="469"/>
        <v>288.29745449354959</v>
      </c>
      <c r="BV647">
        <f t="shared" si="470"/>
        <v>0.21362624403948299</v>
      </c>
      <c r="BW647">
        <f t="shared" si="471"/>
        <v>5.631019303800632</v>
      </c>
      <c r="BX647">
        <f t="shared" si="472"/>
        <v>55.943732396539453</v>
      </c>
      <c r="BY647">
        <f t="shared" si="473"/>
        <v>30.534976140435937</v>
      </c>
      <c r="BZ647">
        <f t="shared" si="474"/>
        <v>33.045897483825684</v>
      </c>
      <c r="CA647">
        <f t="shared" si="475"/>
        <v>5.0651504622539596</v>
      </c>
      <c r="CB647">
        <f t="shared" si="476"/>
        <v>0.13366790404036427</v>
      </c>
      <c r="CC647">
        <f t="shared" si="477"/>
        <v>2.5575196869155334</v>
      </c>
      <c r="CD647">
        <f t="shared" si="478"/>
        <v>2.5076307753384262</v>
      </c>
      <c r="CE647">
        <f t="shared" si="479"/>
        <v>8.3715596510956766E-2</v>
      </c>
      <c r="CF647">
        <f t="shared" si="480"/>
        <v>32.567289088044461</v>
      </c>
      <c r="CG647">
        <f t="shared" si="481"/>
        <v>0.41553894175191292</v>
      </c>
      <c r="CH647">
        <f t="shared" si="482"/>
        <v>43.922766678334455</v>
      </c>
      <c r="CI647">
        <f t="shared" si="483"/>
        <v>773.44001669633997</v>
      </c>
      <c r="CJ647">
        <f t="shared" si="484"/>
        <v>2.0303596888948706E-2</v>
      </c>
      <c r="CK647">
        <f t="shared" si="485"/>
        <v>0</v>
      </c>
      <c r="CL647">
        <f t="shared" si="486"/>
        <v>1576.5439218513377</v>
      </c>
      <c r="CM647">
        <f t="shared" si="487"/>
        <v>0</v>
      </c>
      <c r="CN647" t="e">
        <f t="shared" si="488"/>
        <v>#DIV/0!</v>
      </c>
      <c r="CO647" t="e">
        <f t="shared" si="489"/>
        <v>#DIV/0!</v>
      </c>
      <c r="CP647" t="e">
        <f t="shared" si="447"/>
        <v>#DIV/0!</v>
      </c>
    </row>
    <row r="648" spans="1:94" hidden="1" x14ac:dyDescent="0.3">
      <c r="A648" t="str">
        <f>VLOOKUP(C648,ListCodeMtrx!A$1:B$91,2,TRUE)</f>
        <v>M72</v>
      </c>
      <c r="B648" s="1" t="str">
        <f t="shared" si="490"/>
        <v>400F</v>
      </c>
      <c r="C648" s="19">
        <v>72</v>
      </c>
      <c r="D648" s="4" t="s">
        <v>197</v>
      </c>
      <c r="E648" s="22">
        <v>3</v>
      </c>
      <c r="F648" s="22">
        <v>3</v>
      </c>
      <c r="G648" s="19">
        <v>103</v>
      </c>
      <c r="H648" s="23">
        <v>41347</v>
      </c>
      <c r="I648" s="19">
        <v>2</v>
      </c>
      <c r="J648" s="24">
        <v>44</v>
      </c>
      <c r="K648" s="6"/>
      <c r="L648" s="24"/>
      <c r="M648" s="24"/>
      <c r="N648" s="24" t="s">
        <v>179</v>
      </c>
      <c r="O648" s="7">
        <v>11.98505482611475</v>
      </c>
      <c r="P648" s="7">
        <v>9.3591199172857423E-2</v>
      </c>
      <c r="Q648" s="7">
        <v>172.52884947281572</v>
      </c>
      <c r="R648" s="24">
        <v>33.981498718261719</v>
      </c>
      <c r="S648" s="24">
        <v>6</v>
      </c>
      <c r="T648" s="24">
        <v>6</v>
      </c>
      <c r="U648" s="24">
        <v>0</v>
      </c>
      <c r="V648" s="24">
        <v>0</v>
      </c>
      <c r="W648" s="24">
        <v>548.253662109375</v>
      </c>
      <c r="X648" s="24">
        <v>1129.888427734375</v>
      </c>
      <c r="Y648" s="24">
        <v>787.7099609375</v>
      </c>
      <c r="Z648" s="19" t="e">
        <v>#DIV/0!</v>
      </c>
      <c r="AA648" s="19">
        <v>0.51477185830753214</v>
      </c>
      <c r="AB648" s="19">
        <v>0.30284270410929248</v>
      </c>
      <c r="AC648" s="24">
        <v>-1</v>
      </c>
      <c r="AD648" s="24">
        <v>0.87</v>
      </c>
      <c r="AE648" s="24">
        <v>0.92</v>
      </c>
      <c r="AF648" s="24">
        <v>9.7909526824951172</v>
      </c>
      <c r="AG648" s="19">
        <v>0.87489547634124765</v>
      </c>
      <c r="AH648" s="19"/>
      <c r="AI648" s="19">
        <v>0.58830470085326581</v>
      </c>
      <c r="AJ648" s="19">
        <v>2.0608862390215381</v>
      </c>
      <c r="AK648" s="19">
        <v>-1</v>
      </c>
      <c r="AL648" s="24">
        <v>1801.8726806640625</v>
      </c>
      <c r="AM648" s="24">
        <v>0.5</v>
      </c>
      <c r="AN648" s="19">
        <v>238.70822940057809</v>
      </c>
      <c r="AO648" s="19"/>
      <c r="AP648" s="19"/>
      <c r="AQ648" s="19">
        <v>33.769775390625</v>
      </c>
      <c r="AR648" s="24">
        <v>2</v>
      </c>
      <c r="AS648" s="19">
        <v>4.644859790802002</v>
      </c>
      <c r="AT648" s="24">
        <v>1</v>
      </c>
      <c r="AU648" s="19">
        <v>9.2897195816040039</v>
      </c>
      <c r="AV648" s="24"/>
      <c r="AW648" s="24"/>
      <c r="AX648" s="24"/>
      <c r="AY648" s="24"/>
      <c r="AZ648" s="24"/>
      <c r="BA648" s="24"/>
      <c r="BB648" s="24"/>
      <c r="BC648" s="24"/>
      <c r="BD648" s="24"/>
      <c r="BE648" s="24"/>
      <c r="BF648" s="24"/>
      <c r="BG648" s="24"/>
      <c r="BH648" s="24"/>
      <c r="BI648" s="24"/>
      <c r="BJ648" s="24"/>
      <c r="BK648" s="24"/>
      <c r="BL648" s="24"/>
      <c r="BM648" s="24"/>
      <c r="BN648" s="24"/>
      <c r="BO648" s="24"/>
      <c r="BP648" s="24"/>
      <c r="BQ648" s="19"/>
      <c r="BR648" s="19"/>
      <c r="BS648" s="19"/>
      <c r="BT648" s="19"/>
      <c r="BU648" s="19"/>
      <c r="BV648" s="19"/>
      <c r="BW648" s="19"/>
      <c r="BX648" s="19"/>
      <c r="BY648" s="19"/>
      <c r="BZ648" s="19"/>
      <c r="CA648" s="19"/>
      <c r="CB648" s="19"/>
      <c r="CC648" s="19"/>
      <c r="CD648" s="19"/>
      <c r="CE648" s="19"/>
      <c r="CF648" s="19"/>
      <c r="CG648" s="19"/>
      <c r="CH648" s="19"/>
      <c r="CI648" s="19"/>
      <c r="CJ648" s="19"/>
      <c r="CK648" s="19">
        <v>0</v>
      </c>
      <c r="CL648" s="19">
        <v>1576.9176086480129</v>
      </c>
      <c r="CM648" s="19">
        <v>581.634765625</v>
      </c>
      <c r="CN648" s="19">
        <v>0.30284270410929248</v>
      </c>
      <c r="CO648" s="19" t="e">
        <v>#DIV/0!</v>
      </c>
      <c r="CP648" t="e">
        <f t="shared" si="447"/>
        <v>#DIV/0!</v>
      </c>
    </row>
    <row r="649" spans="1:94" x14ac:dyDescent="0.3">
      <c r="A649" s="40" t="str">
        <f>VLOOKUP(C649,ListCodeMtrx!A$1:B$91,2,TRUE)</f>
        <v>M73</v>
      </c>
      <c r="B649" s="1">
        <f t="shared" si="490"/>
        <v>400</v>
      </c>
      <c r="C649" s="11">
        <v>73</v>
      </c>
      <c r="D649" s="4" t="s">
        <v>219</v>
      </c>
      <c r="E649" s="5">
        <v>3</v>
      </c>
      <c r="F649" s="5">
        <v>3</v>
      </c>
      <c r="G649">
        <v>103</v>
      </c>
      <c r="H649" s="20">
        <v>41347</v>
      </c>
      <c r="I649" s="11">
        <v>2</v>
      </c>
      <c r="J649" s="21">
        <v>45</v>
      </c>
      <c r="K649" s="6">
        <v>0.56724537037037037</v>
      </c>
      <c r="L649" s="21">
        <v>8613</v>
      </c>
      <c r="M649" s="21">
        <v>0</v>
      </c>
      <c r="N649" s="21">
        <v>400</v>
      </c>
      <c r="O649" s="11">
        <v>13.821131150634242</v>
      </c>
      <c r="P649" s="11">
        <v>0.13559759699565363</v>
      </c>
      <c r="Q649" s="11">
        <v>212.68905128136996</v>
      </c>
      <c r="R649" s="21">
        <v>33.769775390625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1" t="e">
        <v>#DIV/0!</v>
      </c>
      <c r="AA649" s="11">
        <v>0.51477185830753214</v>
      </c>
      <c r="AB649" s="11">
        <v>0.30284270410929248</v>
      </c>
      <c r="AC649" s="21">
        <v>-1</v>
      </c>
      <c r="AD649" s="21">
        <v>0.87</v>
      </c>
      <c r="AE649" s="21">
        <v>0.92</v>
      </c>
      <c r="AF649" s="21">
        <v>9.7909526824951172</v>
      </c>
      <c r="AG649" s="11">
        <v>0.87489547634124765</v>
      </c>
      <c r="AH649" s="11">
        <v>9.3987986876126629E-3</v>
      </c>
      <c r="AI649" s="11">
        <v>0.58830470085326581</v>
      </c>
      <c r="AJ649" s="11">
        <v>2.0608862390215381</v>
      </c>
      <c r="AK649" s="11">
        <v>-1</v>
      </c>
      <c r="AL649" s="21">
        <v>1801.8726806640625</v>
      </c>
      <c r="AM649" s="21">
        <v>0.5</v>
      </c>
      <c r="AN649" s="11">
        <v>238.70822940057809</v>
      </c>
      <c r="AO649" s="11">
        <v>3.7027011689540035</v>
      </c>
      <c r="AP649" s="11">
        <v>2.6794320455601612</v>
      </c>
      <c r="AQ649" s="11">
        <v>33.769775390625</v>
      </c>
      <c r="AR649" s="21">
        <v>2</v>
      </c>
      <c r="AS649" s="11">
        <v>4.644859790802002</v>
      </c>
      <c r="AT649" s="21">
        <v>1</v>
      </c>
      <c r="AU649" s="11">
        <v>9.2897195816040039</v>
      </c>
      <c r="AV649" s="21">
        <v>30.508476257324219</v>
      </c>
      <c r="AW649" s="21">
        <v>28.871408462524414</v>
      </c>
      <c r="AX649" s="21">
        <v>399.87478637695312</v>
      </c>
      <c r="AY649" s="21">
        <v>391.16766357421875</v>
      </c>
      <c r="AZ649" s="21">
        <v>23.729518890380859</v>
      </c>
      <c r="BA649" s="21">
        <v>25.786462783813477</v>
      </c>
      <c r="BB649" s="21">
        <v>54.447303771972656</v>
      </c>
      <c r="BC649" s="21">
        <v>59.166957855224609</v>
      </c>
      <c r="BD649" s="21">
        <v>350.73602294921875</v>
      </c>
      <c r="BE649" s="21">
        <v>1802.4068603515625</v>
      </c>
      <c r="BF649" s="21">
        <v>1246.67578125</v>
      </c>
      <c r="BG649" s="21">
        <v>100.6475830078125</v>
      </c>
      <c r="BH649" s="21">
        <v>0.89744138717651367</v>
      </c>
      <c r="BI649" s="21">
        <v>0.24058929085731506</v>
      </c>
      <c r="BJ649" s="21">
        <v>0.25</v>
      </c>
      <c r="BK649" s="21">
        <v>-1.355140209197998</v>
      </c>
      <c r="BL649" s="21">
        <v>7.355140209197998</v>
      </c>
      <c r="BM649" s="21">
        <v>1</v>
      </c>
      <c r="BN649" s="21">
        <v>0</v>
      </c>
      <c r="BO649" s="21">
        <v>0.15999999642372131</v>
      </c>
      <c r="BP649" s="21">
        <v>111115</v>
      </c>
      <c r="BQ649" s="11">
        <v>1.7536801147460936</v>
      </c>
      <c r="BR649" s="11">
        <v>3.7027011689540036E-3</v>
      </c>
      <c r="BS649" s="11">
        <v>306.91977539062498</v>
      </c>
      <c r="BT649" s="11">
        <v>303.6584762573242</v>
      </c>
      <c r="BU649" s="11">
        <v>288.38509121034076</v>
      </c>
      <c r="BV649" s="11">
        <v>0.33879814236340727</v>
      </c>
      <c r="BW649" s="11">
        <v>5.2747771990718961</v>
      </c>
      <c r="BX649" s="11">
        <v>52.408384199970861</v>
      </c>
      <c r="BY649" s="11">
        <v>26.621921416157384</v>
      </c>
      <c r="BZ649" s="11">
        <v>32.139125823974609</v>
      </c>
      <c r="CA649" s="11">
        <v>4.8128142368922182</v>
      </c>
      <c r="CB649" s="11">
        <v>0.13364681826188932</v>
      </c>
      <c r="CC649" s="11">
        <v>2.5953451535117349</v>
      </c>
      <c r="CD649" s="11">
        <v>2.2174690833804833</v>
      </c>
      <c r="CE649" s="11">
        <v>8.3702363217114009E-2</v>
      </c>
      <c r="CF649" s="11">
        <v>21.406638943694574</v>
      </c>
      <c r="CG649" s="11">
        <v>0.54372861329580502</v>
      </c>
      <c r="CH649" s="11">
        <v>47.89661970755752</v>
      </c>
      <c r="CI649" s="11">
        <v>389.15915008902113</v>
      </c>
      <c r="CJ649" s="11">
        <v>1.7010661640585203E-2</v>
      </c>
      <c r="CK649" s="11">
        <v>0</v>
      </c>
      <c r="CL649" s="11">
        <v>1576.9176086480129</v>
      </c>
      <c r="CM649" s="11">
        <v>581.634765625</v>
      </c>
      <c r="CN649" s="11">
        <v>0.30284270410929248</v>
      </c>
      <c r="CO649" s="11" t="e">
        <v>#DIV/0!</v>
      </c>
      <c r="CP649" t="e">
        <f t="shared" si="447"/>
        <v>#DIV/0!</v>
      </c>
    </row>
    <row r="650" spans="1:94" x14ac:dyDescent="0.3">
      <c r="A650" s="40" t="str">
        <f>VLOOKUP(C650,ListCodeMtrx!A$1:B$91,2,TRUE)</f>
        <v>M73</v>
      </c>
      <c r="B650" s="1">
        <f t="shared" si="490"/>
        <v>50</v>
      </c>
      <c r="C650" s="11">
        <v>73</v>
      </c>
      <c r="D650" s="4" t="s">
        <v>219</v>
      </c>
      <c r="E650" s="5">
        <v>3</v>
      </c>
      <c r="F650" s="5">
        <v>3</v>
      </c>
      <c r="G650">
        <v>103</v>
      </c>
      <c r="H650" s="12">
        <v>41347</v>
      </c>
      <c r="I650">
        <v>2</v>
      </c>
      <c r="J650" s="1">
        <v>46</v>
      </c>
      <c r="K650" s="6">
        <v>0.56920138888888894</v>
      </c>
      <c r="L650" s="1">
        <v>8782</v>
      </c>
      <c r="M650" s="1">
        <v>0</v>
      </c>
      <c r="N650" s="1">
        <v>50</v>
      </c>
      <c r="O650" s="7">
        <v>-2.0201031019458693</v>
      </c>
      <c r="P650" s="7">
        <v>0.12398347118372592</v>
      </c>
      <c r="Q650" s="7">
        <v>74.976534363392361</v>
      </c>
      <c r="R650" s="1">
        <v>33.956008911132812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t="e">
        <v>#DIV/0!</v>
      </c>
      <c r="AA650">
        <v>0.51477185830753214</v>
      </c>
      <c r="AB650">
        <v>0.30284270410929248</v>
      </c>
      <c r="AC650" s="1">
        <v>-1</v>
      </c>
      <c r="AD650" s="1">
        <v>0.87</v>
      </c>
      <c r="AE650" s="1">
        <v>0.92</v>
      </c>
      <c r="AF650" s="1">
        <v>9.7909526824951172</v>
      </c>
      <c r="AG650">
        <v>0.87489547634124765</v>
      </c>
      <c r="AH650">
        <v>-6.471012966129449E-4</v>
      </c>
      <c r="AI650">
        <v>0.58830470085326581</v>
      </c>
      <c r="AJ650">
        <v>2.0608862390215381</v>
      </c>
      <c r="AK650">
        <v>-1</v>
      </c>
      <c r="AL650" s="1">
        <v>1801.8726806640625</v>
      </c>
      <c r="AM650" s="1">
        <v>0.5</v>
      </c>
      <c r="AN650">
        <v>238.70822940057809</v>
      </c>
      <c r="AO650">
        <v>3.4425135896640993</v>
      </c>
      <c r="AP650">
        <v>2.7200944330338381</v>
      </c>
      <c r="AQ650">
        <v>33.956008911132812</v>
      </c>
      <c r="AR650" s="1">
        <v>2</v>
      </c>
      <c r="AS650">
        <v>4.644859790802002</v>
      </c>
      <c r="AT650" s="1">
        <v>1</v>
      </c>
      <c r="AU650">
        <v>9.2897195816040039</v>
      </c>
      <c r="AV650" s="1">
        <v>30.455406188964844</v>
      </c>
      <c r="AW650" s="1">
        <v>28.820470809936523</v>
      </c>
      <c r="AX650" s="1">
        <v>50.398448944091797</v>
      </c>
      <c r="AY650" s="1">
        <v>51.449661254882813</v>
      </c>
      <c r="AZ650" s="1">
        <v>24.01832389831543</v>
      </c>
      <c r="BA650" s="1">
        <v>25.930965423583984</v>
      </c>
      <c r="BB650" s="1">
        <v>55.276130676269531</v>
      </c>
      <c r="BC650" s="1">
        <v>59.677909851074219</v>
      </c>
      <c r="BD650" s="1">
        <v>350.64028930664062</v>
      </c>
      <c r="BE650" s="1">
        <v>1801.8375244140625</v>
      </c>
      <c r="BF650" s="1">
        <v>1245.806640625</v>
      </c>
      <c r="BG650" s="1">
        <v>100.64487457275391</v>
      </c>
      <c r="BH650" s="1">
        <v>0.35018491744995117</v>
      </c>
      <c r="BI650" s="1">
        <v>0.25769439339637756</v>
      </c>
      <c r="BJ650" s="1">
        <v>0.5</v>
      </c>
      <c r="BK650" s="1">
        <v>-1.355140209197998</v>
      </c>
      <c r="BL650" s="1">
        <v>7.355140209197998</v>
      </c>
      <c r="BM650" s="1">
        <v>1</v>
      </c>
      <c r="BN650" s="1">
        <v>0</v>
      </c>
      <c r="BO650" s="1">
        <v>0.15999999642372131</v>
      </c>
      <c r="BP650" s="1">
        <v>111115</v>
      </c>
      <c r="BQ650">
        <v>1.7532014465332029</v>
      </c>
      <c r="BR650">
        <v>3.4425135896640991E-3</v>
      </c>
      <c r="BS650">
        <v>307.10600891113279</v>
      </c>
      <c r="BT650">
        <v>303.60540618896482</v>
      </c>
      <c r="BU650">
        <v>288.29399746237686</v>
      </c>
      <c r="BV650">
        <v>0.3722857562269431</v>
      </c>
      <c r="BW650">
        <v>5.3299131956408665</v>
      </c>
      <c r="BX650">
        <v>52.957621719603743</v>
      </c>
      <c r="BY650">
        <v>27.026656296019759</v>
      </c>
      <c r="BZ650">
        <v>32.205707550048828</v>
      </c>
      <c r="CA650">
        <v>4.8309628763977601</v>
      </c>
      <c r="CB650">
        <v>0.12235054298952147</v>
      </c>
      <c r="CC650">
        <v>2.6098187626070284</v>
      </c>
      <c r="CD650">
        <v>2.2211441137907317</v>
      </c>
      <c r="CE650">
        <v>7.6614140152827873E-2</v>
      </c>
      <c r="CF650">
        <v>7.5460038969033976</v>
      </c>
      <c r="CG650">
        <v>1.4572794559706987</v>
      </c>
      <c r="CH650">
        <v>47.569572469067367</v>
      </c>
      <c r="CI650">
        <v>51.743226541075877</v>
      </c>
      <c r="CJ650">
        <v>-1.8571598125354118E-2</v>
      </c>
      <c r="CK650">
        <v>0</v>
      </c>
      <c r="CL650">
        <v>1576.4194992117757</v>
      </c>
      <c r="CM650">
        <v>581.634765625</v>
      </c>
      <c r="CN650">
        <v>0.30284270410929248</v>
      </c>
      <c r="CO650" t="e">
        <v>#DIV/0!</v>
      </c>
      <c r="CP650" t="e">
        <f t="shared" si="447"/>
        <v>#DIV/0!</v>
      </c>
    </row>
    <row r="651" spans="1:94" x14ac:dyDescent="0.3">
      <c r="A651" s="40" t="str">
        <f>VLOOKUP(C651,ListCodeMtrx!A$1:B$91,2,TRUE)</f>
        <v>M73</v>
      </c>
      <c r="B651" s="1">
        <f t="shared" si="490"/>
        <v>100</v>
      </c>
      <c r="C651" s="11">
        <v>73</v>
      </c>
      <c r="D651" s="4" t="s">
        <v>219</v>
      </c>
      <c r="E651" s="5">
        <v>3</v>
      </c>
      <c r="F651" s="5">
        <v>3</v>
      </c>
      <c r="G651">
        <v>103</v>
      </c>
      <c r="H651" s="12">
        <v>41347</v>
      </c>
      <c r="I651">
        <v>2</v>
      </c>
      <c r="J651" s="1">
        <v>47</v>
      </c>
      <c r="K651" s="6">
        <v>0.57093749999999999</v>
      </c>
      <c r="L651" s="1">
        <v>8932</v>
      </c>
      <c r="M651" s="1">
        <v>0</v>
      </c>
      <c r="N651" s="1">
        <v>100</v>
      </c>
      <c r="O651" s="7">
        <v>0.85477428707309089</v>
      </c>
      <c r="P651" s="7">
        <v>0.13423829338879306</v>
      </c>
      <c r="Q651" s="7">
        <v>84.77496710404796</v>
      </c>
      <c r="R651" s="1">
        <v>33.866352081298828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t="e">
        <v>#DIV/0!</v>
      </c>
      <c r="AA651">
        <v>0.51477185830753214</v>
      </c>
      <c r="AB651">
        <v>0.30284270410929248</v>
      </c>
      <c r="AC651" s="1">
        <v>-1</v>
      </c>
      <c r="AD651" s="1">
        <v>0.87</v>
      </c>
      <c r="AE651" s="1">
        <v>0.92</v>
      </c>
      <c r="AF651" s="1">
        <v>9.7909526824951172</v>
      </c>
      <c r="AG651">
        <v>0.87489547634124765</v>
      </c>
      <c r="AH651">
        <v>1.1764028653393518E-3</v>
      </c>
      <c r="AI651">
        <v>0.58830470085326581</v>
      </c>
      <c r="AJ651">
        <v>2.0608862390215381</v>
      </c>
      <c r="AK651">
        <v>-1</v>
      </c>
      <c r="AL651" s="1">
        <v>1801.8726806640625</v>
      </c>
      <c r="AM651" s="1">
        <v>0.5</v>
      </c>
      <c r="AN651">
        <v>238.70822940057809</v>
      </c>
      <c r="AO651">
        <v>3.6388451614254924</v>
      </c>
      <c r="AP651">
        <v>2.6582454925479979</v>
      </c>
      <c r="AQ651">
        <v>33.866352081298828</v>
      </c>
      <c r="AR651" s="1">
        <v>2</v>
      </c>
      <c r="AS651">
        <v>4.644859790802002</v>
      </c>
      <c r="AT651" s="1">
        <v>1</v>
      </c>
      <c r="AU651">
        <v>9.2897195816040039</v>
      </c>
      <c r="AV651" s="1">
        <v>30.412441253662109</v>
      </c>
      <c r="AW651" s="1">
        <v>28.769060134887695</v>
      </c>
      <c r="AX651" s="1">
        <v>99.819747924804688</v>
      </c>
      <c r="AY651" s="1">
        <v>99.126579284667969</v>
      </c>
      <c r="AZ651" s="1">
        <v>24.261528015136719</v>
      </c>
      <c r="BA651" s="1">
        <v>26.282161712646484</v>
      </c>
      <c r="BB651" s="1">
        <v>55.971187591552734</v>
      </c>
      <c r="BC651" s="1">
        <v>60.632770538330078</v>
      </c>
      <c r="BD651" s="1">
        <v>350.70269775390625</v>
      </c>
      <c r="BE651" s="1">
        <v>1802.0997314453125</v>
      </c>
      <c r="BF651" s="1">
        <v>1257.2020263671875</v>
      </c>
      <c r="BG651" s="1">
        <v>100.64095306396484</v>
      </c>
      <c r="BH651" s="1">
        <v>0.43545103073120117</v>
      </c>
      <c r="BI651" s="1">
        <v>0.25597205758094788</v>
      </c>
      <c r="BJ651" s="1">
        <v>0.25</v>
      </c>
      <c r="BK651" s="1">
        <v>-1.355140209197998</v>
      </c>
      <c r="BL651" s="1">
        <v>7.355140209197998</v>
      </c>
      <c r="BM651" s="1">
        <v>1</v>
      </c>
      <c r="BN651" s="1">
        <v>0</v>
      </c>
      <c r="BO651" s="1">
        <v>0.15999999642372131</v>
      </c>
      <c r="BP651" s="1">
        <v>111115</v>
      </c>
      <c r="BQ651">
        <v>1.7535134887695312</v>
      </c>
      <c r="BR651">
        <v>3.6388451614254923E-3</v>
      </c>
      <c r="BS651">
        <v>307.01635208129881</v>
      </c>
      <c r="BT651">
        <v>303.56244125366209</v>
      </c>
      <c r="BU651">
        <v>288.33595058643914</v>
      </c>
      <c r="BV651">
        <v>0.34039421201142955</v>
      </c>
      <c r="BW651">
        <v>5.3033072958899865</v>
      </c>
      <c r="BX651">
        <v>52.695320686394318</v>
      </c>
      <c r="BY651">
        <v>26.413158973747834</v>
      </c>
      <c r="BZ651">
        <v>32.139396667480469</v>
      </c>
      <c r="CA651">
        <v>4.8128879421812627</v>
      </c>
      <c r="CB651">
        <v>0.13232615417393589</v>
      </c>
      <c r="CC651">
        <v>2.6450618033419886</v>
      </c>
      <c r="CD651">
        <v>2.1678261388392741</v>
      </c>
      <c r="CE651">
        <v>8.2873540493715522E-2</v>
      </c>
      <c r="CF651">
        <v>8.5318334853176552</v>
      </c>
      <c r="CG651">
        <v>0.85521933386397209</v>
      </c>
      <c r="CH651">
        <v>48.558324910028404</v>
      </c>
      <c r="CI651">
        <v>99.00236183360154</v>
      </c>
      <c r="CJ651">
        <v>4.1924664005688105E-3</v>
      </c>
      <c r="CK651">
        <v>0</v>
      </c>
      <c r="CL651">
        <v>1576.6489029572811</v>
      </c>
      <c r="CM651">
        <v>581.634765625</v>
      </c>
      <c r="CN651">
        <v>0.30284270410929248</v>
      </c>
      <c r="CO651" t="e">
        <v>#DIV/0!</v>
      </c>
      <c r="CP651" t="e">
        <f t="shared" si="447"/>
        <v>#DIV/0!</v>
      </c>
    </row>
    <row r="652" spans="1:94" x14ac:dyDescent="0.3">
      <c r="A652" s="40" t="str">
        <f>VLOOKUP(C652,ListCodeMtrx!A$1:B$91,2,TRUE)</f>
        <v>M73</v>
      </c>
      <c r="B652" s="1">
        <f t="shared" si="490"/>
        <v>250</v>
      </c>
      <c r="C652" s="11">
        <v>73</v>
      </c>
      <c r="D652" s="4" t="s">
        <v>219</v>
      </c>
      <c r="E652" s="5">
        <v>3</v>
      </c>
      <c r="F652" s="5">
        <v>3</v>
      </c>
      <c r="G652">
        <v>103</v>
      </c>
      <c r="H652" s="12">
        <v>41347</v>
      </c>
      <c r="I652">
        <v>2</v>
      </c>
      <c r="J652" s="1">
        <v>48</v>
      </c>
      <c r="K652" s="6">
        <v>0.57284722222222217</v>
      </c>
      <c r="L652" s="1">
        <v>9097</v>
      </c>
      <c r="M652" s="1">
        <v>0</v>
      </c>
      <c r="N652" s="1">
        <v>250</v>
      </c>
      <c r="O652" s="7">
        <v>8.7819472910849026</v>
      </c>
      <c r="P652" s="7">
        <v>0.1521200627801334</v>
      </c>
      <c r="Q652" s="7">
        <v>143.73407815693201</v>
      </c>
      <c r="R652" s="1">
        <v>33.829891204833984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t="e">
        <v>#DIV/0!</v>
      </c>
      <c r="AA652">
        <v>0.51477185830753214</v>
      </c>
      <c r="AB652">
        <v>0.30284270410929248</v>
      </c>
      <c r="AC652" s="1">
        <v>-1</v>
      </c>
      <c r="AD652" s="1">
        <v>0.87</v>
      </c>
      <c r="AE652" s="1">
        <v>0.92</v>
      </c>
      <c r="AF652" s="1">
        <v>9.7909526824951172</v>
      </c>
      <c r="AG652">
        <v>0.87489547634124765</v>
      </c>
      <c r="AH652">
        <v>6.2079527010933762E-3</v>
      </c>
      <c r="AI652">
        <v>0.58830470085326581</v>
      </c>
      <c r="AJ652">
        <v>2.0608862390215381</v>
      </c>
      <c r="AK652">
        <v>-1</v>
      </c>
      <c r="AL652" s="1">
        <v>1801.8726806640625</v>
      </c>
      <c r="AM652" s="1">
        <v>0.5</v>
      </c>
      <c r="AN652">
        <v>238.70822940057809</v>
      </c>
      <c r="AO652">
        <v>4.0425234012436064</v>
      </c>
      <c r="AP652">
        <v>2.6104811684384734</v>
      </c>
      <c r="AQ652">
        <v>33.829891204833984</v>
      </c>
      <c r="AR652" s="1">
        <v>2</v>
      </c>
      <c r="AS652">
        <v>4.644859790802002</v>
      </c>
      <c r="AT652" s="1">
        <v>1</v>
      </c>
      <c r="AU652">
        <v>9.2897195816040039</v>
      </c>
      <c r="AV652" s="1">
        <v>30.459053039550781</v>
      </c>
      <c r="AW652" s="1">
        <v>28.820306777954102</v>
      </c>
      <c r="AX652" s="1">
        <v>251.36988830566406</v>
      </c>
      <c r="AY652" s="1">
        <v>245.79515075683594</v>
      </c>
      <c r="AZ652" s="1">
        <v>24.406736373901367</v>
      </c>
      <c r="BA652" s="1">
        <v>26.650634765625</v>
      </c>
      <c r="BB652" s="1">
        <v>56.153900146484375</v>
      </c>
      <c r="BC652" s="1">
        <v>61.316558837890625</v>
      </c>
      <c r="BD652" s="1">
        <v>350.7099609375</v>
      </c>
      <c r="BE652" s="1">
        <v>1801.0291748046875</v>
      </c>
      <c r="BF652" s="1">
        <v>1250.419921875</v>
      </c>
      <c r="BG652" s="1">
        <v>100.63697814941406</v>
      </c>
      <c r="BH652" s="1">
        <v>0.73806333541870117</v>
      </c>
      <c r="BI652" s="1">
        <v>0.25094810128211975</v>
      </c>
      <c r="BJ652" s="1">
        <v>0.25</v>
      </c>
      <c r="BK652" s="1">
        <v>-1.355140209197998</v>
      </c>
      <c r="BL652" s="1">
        <v>7.355140209197998</v>
      </c>
      <c r="BM652" s="1">
        <v>1</v>
      </c>
      <c r="BN652" s="1">
        <v>0</v>
      </c>
      <c r="BO652" s="1">
        <v>0.15999999642372131</v>
      </c>
      <c r="BP652" s="1">
        <v>111115</v>
      </c>
      <c r="BQ652">
        <v>1.7535498046874998</v>
      </c>
      <c r="BR652">
        <v>4.0425234012436062E-3</v>
      </c>
      <c r="BS652">
        <v>306.97989120483396</v>
      </c>
      <c r="BT652">
        <v>303.60905303955076</v>
      </c>
      <c r="BU652">
        <v>288.16466152776775</v>
      </c>
      <c r="BV652">
        <v>0.27289982189479106</v>
      </c>
      <c r="BW652">
        <v>5.2925205170146912</v>
      </c>
      <c r="BX652">
        <v>52.59021697925958</v>
      </c>
      <c r="BY652">
        <v>25.93958221363458</v>
      </c>
      <c r="BZ652">
        <v>32.144472122192383</v>
      </c>
      <c r="CA652">
        <v>4.8142693195133477</v>
      </c>
      <c r="CB652">
        <v>0.14966921481281006</v>
      </c>
      <c r="CC652">
        <v>2.6820393485762177</v>
      </c>
      <c r="CD652">
        <v>2.13222997093713</v>
      </c>
      <c r="CE652">
        <v>9.3760407949799007E-2</v>
      </c>
      <c r="CF652">
        <v>14.464963282805341</v>
      </c>
      <c r="CG652">
        <v>0.58477182204106015</v>
      </c>
      <c r="CH652">
        <v>49.468628713201412</v>
      </c>
      <c r="CI652">
        <v>244.51894120725581</v>
      </c>
      <c r="CJ652">
        <v>1.7766758181459553E-2</v>
      </c>
      <c r="CK652">
        <v>0</v>
      </c>
      <c r="CL652">
        <v>1575.7122777952313</v>
      </c>
      <c r="CM652">
        <v>581.634765625</v>
      </c>
      <c r="CN652">
        <v>0.30284270410929248</v>
      </c>
      <c r="CO652" t="e">
        <v>#DIV/0!</v>
      </c>
      <c r="CP652" t="e">
        <f t="shared" si="447"/>
        <v>#DIV/0!</v>
      </c>
    </row>
    <row r="653" spans="1:94" x14ac:dyDescent="0.3">
      <c r="A653" s="40" t="str">
        <f>VLOOKUP(C653,ListCodeMtrx!A$1:B$91,2,TRUE)</f>
        <v>M73</v>
      </c>
      <c r="B653" s="1">
        <f t="shared" si="490"/>
        <v>600</v>
      </c>
      <c r="C653" s="11">
        <v>73</v>
      </c>
      <c r="D653" s="4" t="s">
        <v>219</v>
      </c>
      <c r="E653" s="5">
        <v>3</v>
      </c>
      <c r="F653" s="5">
        <v>3</v>
      </c>
      <c r="G653">
        <v>103</v>
      </c>
      <c r="H653" s="12">
        <v>41347</v>
      </c>
      <c r="I653">
        <v>2</v>
      </c>
      <c r="J653" s="1">
        <v>49</v>
      </c>
      <c r="K653" s="6">
        <v>0.57469907407407406</v>
      </c>
      <c r="L653" s="1">
        <v>9257</v>
      </c>
      <c r="M653" s="1">
        <v>0</v>
      </c>
      <c r="N653" s="1">
        <v>600</v>
      </c>
      <c r="O653" s="7">
        <v>26.282993579779131</v>
      </c>
      <c r="P653" s="7">
        <v>0.16497019285577824</v>
      </c>
      <c r="Q653" s="7">
        <v>306.86078269040104</v>
      </c>
      <c r="R653" s="1">
        <v>33.73651123046875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t="e">
        <v>#DIV/0!</v>
      </c>
      <c r="AA653">
        <v>0.51477185830753214</v>
      </c>
      <c r="AB653">
        <v>0.30284270410929248</v>
      </c>
      <c r="AC653" s="1">
        <v>-1</v>
      </c>
      <c r="AD653" s="1">
        <v>0.87</v>
      </c>
      <c r="AE653" s="1">
        <v>0.92</v>
      </c>
      <c r="AF653" s="1">
        <v>9.7909526824951172</v>
      </c>
      <c r="AG653">
        <v>0.87489547634124765</v>
      </c>
      <c r="AH653">
        <v>1.7317113681344476E-2</v>
      </c>
      <c r="AI653">
        <v>0.58830470085326581</v>
      </c>
      <c r="AJ653">
        <v>2.0608862390215381</v>
      </c>
      <c r="AK653">
        <v>-1</v>
      </c>
      <c r="AL653" s="1">
        <v>1801.8726806640625</v>
      </c>
      <c r="AM653" s="1">
        <v>0.5</v>
      </c>
      <c r="AN653">
        <v>238.70822940057809</v>
      </c>
      <c r="AO653">
        <v>4.3380698484790265</v>
      </c>
      <c r="AP653">
        <v>2.5869952267919416</v>
      </c>
      <c r="AQ653">
        <v>33.73651123046875</v>
      </c>
      <c r="AR653" s="1">
        <v>2</v>
      </c>
      <c r="AS653">
        <v>4.644859790802002</v>
      </c>
      <c r="AT653" s="1">
        <v>1</v>
      </c>
      <c r="AU653">
        <v>9.2897195816040039</v>
      </c>
      <c r="AV653" s="1">
        <v>30.499635696411133</v>
      </c>
      <c r="AW653" s="1">
        <v>28.847650527954102</v>
      </c>
      <c r="AX653" s="1">
        <v>601.124755859375</v>
      </c>
      <c r="AY653" s="1">
        <v>584.68890380859375</v>
      </c>
      <c r="AZ653" s="1">
        <v>24.202856063842773</v>
      </c>
      <c r="BA653" s="1">
        <v>26.611042022705078</v>
      </c>
      <c r="BB653" s="1">
        <v>55.55419921875</v>
      </c>
      <c r="BC653" s="1">
        <v>61.081844329833984</v>
      </c>
      <c r="BD653" s="1">
        <v>350.68963623046875</v>
      </c>
      <c r="BE653" s="1">
        <v>1800.7786865234375</v>
      </c>
      <c r="BF653" s="1">
        <v>1230.1551513671875</v>
      </c>
      <c r="BG653" s="1">
        <v>100.6343994140625</v>
      </c>
      <c r="BH653" s="1">
        <v>0.90017271041870117</v>
      </c>
      <c r="BI653" s="1">
        <v>0.22920241951942444</v>
      </c>
      <c r="BJ653" s="1">
        <v>0.5</v>
      </c>
      <c r="BK653" s="1">
        <v>-1.355140209197998</v>
      </c>
      <c r="BL653" s="1">
        <v>7.355140209197998</v>
      </c>
      <c r="BM653" s="1">
        <v>1</v>
      </c>
      <c r="BN653" s="1">
        <v>0</v>
      </c>
      <c r="BO653" s="1">
        <v>0.15999999642372131</v>
      </c>
      <c r="BP653" s="1">
        <v>111115</v>
      </c>
      <c r="BQ653">
        <v>1.7534481811523437</v>
      </c>
      <c r="BR653">
        <v>4.3380698484790266E-3</v>
      </c>
      <c r="BS653">
        <v>306.88651123046873</v>
      </c>
      <c r="BT653">
        <v>303.64963569641111</v>
      </c>
      <c r="BU653">
        <v>288.12458340366356</v>
      </c>
      <c r="BV653">
        <v>0.22744801010627566</v>
      </c>
      <c r="BW653">
        <v>5.2649814585292463</v>
      </c>
      <c r="BX653">
        <v>52.317910070356376</v>
      </c>
      <c r="BY653">
        <v>25.706868047651298</v>
      </c>
      <c r="BZ653">
        <v>32.118073463439941</v>
      </c>
      <c r="CA653">
        <v>4.8070882133206263</v>
      </c>
      <c r="CB653">
        <v>0.16209170977700077</v>
      </c>
      <c r="CC653">
        <v>2.6779862317373047</v>
      </c>
      <c r="CD653">
        <v>2.1291019815833216</v>
      </c>
      <c r="CE653">
        <v>0.1015620588474784</v>
      </c>
      <c r="CF653">
        <v>30.880750569777653</v>
      </c>
      <c r="CG653">
        <v>0.52482744360555933</v>
      </c>
      <c r="CH653">
        <v>49.737895206136649</v>
      </c>
      <c r="CI653">
        <v>580.86940839530212</v>
      </c>
      <c r="CJ653">
        <v>2.2505244061415259E-2</v>
      </c>
      <c r="CK653">
        <v>0</v>
      </c>
      <c r="CL653">
        <v>1575.4931267310892</v>
      </c>
      <c r="CM653">
        <v>581.634765625</v>
      </c>
      <c r="CN653">
        <v>0.30284270410929248</v>
      </c>
      <c r="CO653" t="e">
        <v>#DIV/0!</v>
      </c>
      <c r="CP653" t="e">
        <f t="shared" si="447"/>
        <v>#DIV/0!</v>
      </c>
    </row>
    <row r="654" spans="1:94" x14ac:dyDescent="0.3">
      <c r="A654" s="40" t="str">
        <f>VLOOKUP(C654,ListCodeMtrx!A$1:B$91,2,TRUE)</f>
        <v>M73</v>
      </c>
      <c r="B654" s="1">
        <f t="shared" si="490"/>
        <v>800</v>
      </c>
      <c r="C654" s="11">
        <v>73</v>
      </c>
      <c r="D654" s="4" t="s">
        <v>219</v>
      </c>
      <c r="E654" s="5">
        <v>3</v>
      </c>
      <c r="F654" s="5">
        <v>3</v>
      </c>
      <c r="G654">
        <v>103</v>
      </c>
      <c r="H654" s="12">
        <v>41347</v>
      </c>
      <c r="I654">
        <v>2</v>
      </c>
      <c r="J654" s="1">
        <v>50</v>
      </c>
      <c r="K654" s="6">
        <v>0.57650462962962956</v>
      </c>
      <c r="L654" s="1">
        <v>9413</v>
      </c>
      <c r="M654" s="1">
        <v>0</v>
      </c>
      <c r="N654" s="1">
        <v>800</v>
      </c>
      <c r="O654" s="7">
        <v>35.720243497826196</v>
      </c>
      <c r="P654" s="7">
        <v>0.17030449220112576</v>
      </c>
      <c r="Q654" s="7">
        <v>412.23879849435963</v>
      </c>
      <c r="R654" s="1">
        <v>33.694747924804687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t="e">
        <v>#DIV/0!</v>
      </c>
      <c r="AA654">
        <v>0.51477185830753214</v>
      </c>
      <c r="AB654">
        <v>0.30284270410929248</v>
      </c>
      <c r="AC654" s="1">
        <v>-1</v>
      </c>
      <c r="AD654" s="1">
        <v>0.87</v>
      </c>
      <c r="AE654" s="1">
        <v>0.92</v>
      </c>
      <c r="AF654" s="1">
        <v>9.7909526824951172</v>
      </c>
      <c r="AG654">
        <v>0.87489547634124765</v>
      </c>
      <c r="AH654">
        <v>2.3310401212906357E-2</v>
      </c>
      <c r="AI654">
        <v>0.58830470085326581</v>
      </c>
      <c r="AJ654">
        <v>2.0608862390215381</v>
      </c>
      <c r="AK654">
        <v>-1</v>
      </c>
      <c r="AL654" s="1">
        <v>1801.8726806640625</v>
      </c>
      <c r="AM654" s="1">
        <v>0.5</v>
      </c>
      <c r="AN654">
        <v>238.70822940057809</v>
      </c>
      <c r="AO654">
        <v>4.4594690666900467</v>
      </c>
      <c r="AP654">
        <v>2.5777114283755664</v>
      </c>
      <c r="AQ654">
        <v>33.694747924804687</v>
      </c>
      <c r="AR654" s="1">
        <v>2</v>
      </c>
      <c r="AS654">
        <v>4.644859790802002</v>
      </c>
      <c r="AT654" s="1">
        <v>1</v>
      </c>
      <c r="AU654">
        <v>9.2897195816040039</v>
      </c>
      <c r="AV654" s="1">
        <v>30.517372131347656</v>
      </c>
      <c r="AW654" s="1">
        <v>28.863885879516602</v>
      </c>
      <c r="AX654" s="1">
        <v>800.77947998046875</v>
      </c>
      <c r="AY654" s="1">
        <v>778.42999267578125</v>
      </c>
      <c r="AZ654" s="1">
        <v>24.106227874755859</v>
      </c>
      <c r="BA654" s="1">
        <v>26.581693649291992</v>
      </c>
      <c r="BB654" s="1">
        <v>55.275466918945313</v>
      </c>
      <c r="BC654" s="1">
        <v>60.951694488525391</v>
      </c>
      <c r="BD654" s="1">
        <v>350.71612548828125</v>
      </c>
      <c r="BE654" s="1">
        <v>1800.5269775390625</v>
      </c>
      <c r="BF654" s="1">
        <v>1215.795654296875</v>
      </c>
      <c r="BG654" s="1">
        <v>100.6329345703125</v>
      </c>
      <c r="BH654" s="1">
        <v>0.75930356979370117</v>
      </c>
      <c r="BI654" s="1">
        <v>0.22692504525184631</v>
      </c>
      <c r="BJ654" s="1">
        <v>0.75</v>
      </c>
      <c r="BK654" s="1">
        <v>-1.355140209197998</v>
      </c>
      <c r="BL654" s="1">
        <v>7.355140209197998</v>
      </c>
      <c r="BM654" s="1">
        <v>1</v>
      </c>
      <c r="BN654" s="1">
        <v>0</v>
      </c>
      <c r="BO654" s="1">
        <v>0.15999999642372131</v>
      </c>
      <c r="BP654" s="1">
        <v>111115</v>
      </c>
      <c r="BQ654">
        <v>1.7535806274414061</v>
      </c>
      <c r="BR654">
        <v>4.4594690666900465E-3</v>
      </c>
      <c r="BS654">
        <v>306.84474792480466</v>
      </c>
      <c r="BT654">
        <v>303.66737213134763</v>
      </c>
      <c r="BU654">
        <v>288.08430996706375</v>
      </c>
      <c r="BV654">
        <v>0.20890156382904748</v>
      </c>
      <c r="BW654">
        <v>5.2527052661528586</v>
      </c>
      <c r="BX654">
        <v>52.196681817748043</v>
      </c>
      <c r="BY654">
        <v>25.614988168456051</v>
      </c>
      <c r="BZ654">
        <v>32.106060028076172</v>
      </c>
      <c r="CA654">
        <v>4.8038233419194611</v>
      </c>
      <c r="CB654">
        <v>0.16723857822061119</v>
      </c>
      <c r="CC654">
        <v>2.6749938377772922</v>
      </c>
      <c r="CD654">
        <v>2.128829504142169</v>
      </c>
      <c r="CE654">
        <v>0.10479530755800284</v>
      </c>
      <c r="CF654">
        <v>41.484800036227135</v>
      </c>
      <c r="CG654">
        <v>0.52957722900337745</v>
      </c>
      <c r="CH654">
        <v>49.833459080429023</v>
      </c>
      <c r="CI654">
        <v>773.23905786892681</v>
      </c>
      <c r="CJ654">
        <v>2.3020866245398904E-2</v>
      </c>
      <c r="CK654">
        <v>0</v>
      </c>
      <c r="CL654">
        <v>1575.272907679305</v>
      </c>
      <c r="CM654">
        <v>581.634765625</v>
      </c>
      <c r="CN654">
        <v>0.30284270410929248</v>
      </c>
      <c r="CO654" t="e">
        <v>#DIV/0!</v>
      </c>
      <c r="CP654" s="8" t="e">
        <f t="shared" si="447"/>
        <v>#DIV/0!</v>
      </c>
    </row>
    <row r="655" spans="1:94" hidden="1" x14ac:dyDescent="0.3">
      <c r="A655" t="str">
        <f>VLOOKUP(C655,ListCodeMtrx!A$1:B$91,2,TRUE)</f>
        <v>M73</v>
      </c>
      <c r="B655" s="1" t="str">
        <f t="shared" si="490"/>
        <v>400b</v>
      </c>
      <c r="C655" s="11">
        <v>73</v>
      </c>
      <c r="D655" s="4" t="s">
        <v>219</v>
      </c>
      <c r="E655" s="5">
        <v>3</v>
      </c>
      <c r="F655" s="5">
        <v>3</v>
      </c>
      <c r="G655">
        <v>103</v>
      </c>
      <c r="H655" s="12">
        <v>41347</v>
      </c>
      <c r="I655">
        <v>2</v>
      </c>
      <c r="J655" s="1">
        <v>51</v>
      </c>
      <c r="K655" s="6">
        <v>0.57862268518518511</v>
      </c>
      <c r="L655" s="1">
        <v>9596</v>
      </c>
      <c r="M655" s="1">
        <v>0</v>
      </c>
      <c r="N655" s="1" t="s">
        <v>178</v>
      </c>
      <c r="O655">
        <v>17.541649058213061</v>
      </c>
      <c r="P655">
        <v>0.17640694391669104</v>
      </c>
      <c r="Q655">
        <v>213.60205248960685</v>
      </c>
      <c r="R655">
        <f>AVERAGE(R649:R654)</f>
        <v>33.808881123860679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t="e">
        <v>#DIV/0!</v>
      </c>
      <c r="AA655">
        <v>0.51477185830753214</v>
      </c>
      <c r="AB655">
        <v>0.30284270410929248</v>
      </c>
      <c r="AC655" s="1">
        <v>-1</v>
      </c>
      <c r="AD655" s="1">
        <v>0.87</v>
      </c>
      <c r="AE655" s="1">
        <v>0.92</v>
      </c>
      <c r="AF655" s="1">
        <v>9.7909526824951172</v>
      </c>
      <c r="AG655">
        <v>0.87489547634124765</v>
      </c>
      <c r="AH655">
        <v>1.1776386575437305E-2</v>
      </c>
      <c r="AI655">
        <v>0.58830470085326581</v>
      </c>
      <c r="AJ655">
        <v>2.0608862390215381</v>
      </c>
      <c r="AK655">
        <v>-1</v>
      </c>
      <c r="AL655" s="1">
        <v>1801.8726806640625</v>
      </c>
      <c r="AM655" s="1">
        <v>0.5</v>
      </c>
      <c r="AN655">
        <v>238.70822940057809</v>
      </c>
      <c r="AO655">
        <v>4.6854767622193592</v>
      </c>
      <c r="AP655">
        <v>2.6159428152146309</v>
      </c>
      <c r="AQ655">
        <v>33.798908233642578</v>
      </c>
      <c r="AR655" s="1">
        <v>2</v>
      </c>
      <c r="AS655">
        <v>4.644859790802002</v>
      </c>
      <c r="AT655" s="1">
        <v>1</v>
      </c>
      <c r="AU655">
        <v>9.2897195816040039</v>
      </c>
      <c r="AV655" s="1">
        <v>30.597175598144531</v>
      </c>
      <c r="AW655" s="1">
        <v>28.941291809082031</v>
      </c>
      <c r="AX655" s="1">
        <v>399.32962036132812</v>
      </c>
      <c r="AY655" s="1">
        <v>388.28787231445312</v>
      </c>
      <c r="AZ655" s="1">
        <v>23.906051635742188</v>
      </c>
      <c r="BA655" s="1">
        <v>26.507392883300781</v>
      </c>
      <c r="BB655" s="1">
        <v>54.564945220947266</v>
      </c>
      <c r="BC655" s="1">
        <v>60.50244140625</v>
      </c>
      <c r="BD655" s="1">
        <v>350.68655395507812</v>
      </c>
      <c r="BE655" s="1">
        <v>1799.6171875</v>
      </c>
      <c r="BF655" s="1">
        <v>1201.0904541015625</v>
      </c>
      <c r="BG655" s="1">
        <v>100.62953186035156</v>
      </c>
      <c r="BH655" s="1">
        <v>0.97240781784057617</v>
      </c>
      <c r="BI655" s="1">
        <v>0.24148765206336975</v>
      </c>
      <c r="BJ655" s="1">
        <v>0.5</v>
      </c>
      <c r="BK655" s="1">
        <v>-1.355140209197998</v>
      </c>
      <c r="BL655" s="1">
        <v>7.355140209197998</v>
      </c>
      <c r="BM655" s="1">
        <v>1</v>
      </c>
      <c r="BN655" s="1">
        <v>0</v>
      </c>
      <c r="BO655" s="1">
        <v>0.15999999642372131</v>
      </c>
      <c r="BP655" s="1">
        <v>111115</v>
      </c>
      <c r="BQ655">
        <v>1.7534327697753904</v>
      </c>
      <c r="BR655">
        <v>4.6854767622193589E-3</v>
      </c>
      <c r="BS655">
        <v>306.94890823364256</v>
      </c>
      <c r="BT655">
        <v>303.74717559814451</v>
      </c>
      <c r="BU655">
        <v>287.93874356406741</v>
      </c>
      <c r="BV655">
        <v>0.16730570666971523</v>
      </c>
      <c r="BW655">
        <v>5.2833693518996032</v>
      </c>
      <c r="BX655">
        <v>52.503169340304481</v>
      </c>
      <c r="BY655">
        <v>25.9957764570037</v>
      </c>
      <c r="BZ655">
        <v>32.198041915893555</v>
      </c>
      <c r="CA655">
        <v>4.8288703718691588</v>
      </c>
      <c r="CB655">
        <v>0.17311949473902277</v>
      </c>
      <c r="CC655">
        <v>2.6674265366849723</v>
      </c>
      <c r="CD655">
        <v>2.1614438351841865</v>
      </c>
      <c r="CE655">
        <v>0.10849031538597256</v>
      </c>
      <c r="CF655">
        <v>21.494674546439381</v>
      </c>
      <c r="CG655">
        <v>0.55011260386886929</v>
      </c>
      <c r="CH655">
        <v>49.411408043815165</v>
      </c>
      <c r="CI655">
        <v>385.73868597781899</v>
      </c>
      <c r="CJ655">
        <v>2.2470071343236038E-2</v>
      </c>
      <c r="CK655">
        <v>0</v>
      </c>
      <c r="CL655">
        <v>1574.4769364897088</v>
      </c>
      <c r="CM655">
        <v>581.634765625</v>
      </c>
      <c r="CN655">
        <v>0.30284270410929248</v>
      </c>
      <c r="CO655" t="e">
        <v>#DIV/0!</v>
      </c>
      <c r="CP655" t="e">
        <f t="shared" si="447"/>
        <v>#DIV/0!</v>
      </c>
    </row>
    <row r="656" spans="1:94" s="8" customFormat="1" hidden="1" x14ac:dyDescent="0.3">
      <c r="A656" t="str">
        <f>VLOOKUP(C656,ListCodeMtrx!A$1:B$91,2,TRUE)</f>
        <v>M73</v>
      </c>
      <c r="B656" s="1" t="str">
        <f t="shared" si="490"/>
        <v>400F</v>
      </c>
      <c r="C656" s="8">
        <v>73</v>
      </c>
      <c r="D656" s="4" t="s">
        <v>219</v>
      </c>
      <c r="E656" s="5">
        <v>3</v>
      </c>
      <c r="F656" s="5">
        <v>3</v>
      </c>
      <c r="G656">
        <v>103</v>
      </c>
      <c r="H656" s="13">
        <v>41347</v>
      </c>
      <c r="I656" s="8">
        <v>2</v>
      </c>
      <c r="J656" s="9">
        <v>52</v>
      </c>
      <c r="K656" s="6">
        <v>0.57874999999999999</v>
      </c>
      <c r="L656" s="9">
        <v>9598</v>
      </c>
      <c r="M656" s="9">
        <v>0</v>
      </c>
      <c r="N656" s="1" t="s">
        <v>179</v>
      </c>
      <c r="O656" s="7">
        <v>17.607920660992743</v>
      </c>
      <c r="P656" s="7">
        <v>0.17675909910945639</v>
      </c>
      <c r="Q656" s="7">
        <v>213.28430295880378</v>
      </c>
      <c r="R656" s="9">
        <v>33.790325164794922</v>
      </c>
      <c r="S656" s="9">
        <v>7</v>
      </c>
      <c r="T656" s="9">
        <v>7</v>
      </c>
      <c r="U656" s="9">
        <v>0</v>
      </c>
      <c r="V656" s="9">
        <v>0</v>
      </c>
      <c r="W656" s="9">
        <v>469.748046875</v>
      </c>
      <c r="X656" s="9">
        <v>963.64093017578125</v>
      </c>
      <c r="Y656" s="9">
        <v>705.521728515625</v>
      </c>
      <c r="Z656" s="8" t="e">
        <v>#DIV/0!</v>
      </c>
      <c r="AA656" s="8">
        <v>0.51252792179623219</v>
      </c>
      <c r="AB656" s="8">
        <v>0.26785827954928376</v>
      </c>
      <c r="AC656" s="9">
        <v>-1</v>
      </c>
      <c r="AD656" s="9">
        <v>0.87</v>
      </c>
      <c r="AE656" s="9">
        <v>0.92</v>
      </c>
      <c r="AF656" s="9">
        <v>9.9839849472045898</v>
      </c>
      <c r="AG656" s="8">
        <v>0.87499199247360226</v>
      </c>
      <c r="AH656" s="8">
        <v>1.2046061702290275E-2</v>
      </c>
      <c r="AI656" s="8">
        <v>0.52262182831041404</v>
      </c>
      <c r="AJ656" s="8">
        <v>2.0513995461746033</v>
      </c>
      <c r="AK656" s="8">
        <v>-1</v>
      </c>
      <c r="AL656" s="9">
        <v>1765.422607421875</v>
      </c>
      <c r="AM656" s="9">
        <v>0.5</v>
      </c>
      <c r="AN656" s="8">
        <v>206.88444644507516</v>
      </c>
      <c r="AO656" s="8">
        <v>4.6894727702057848</v>
      </c>
      <c r="AP656" s="8">
        <v>2.6130840782093907</v>
      </c>
      <c r="AQ656" s="8">
        <v>33.790325164794922</v>
      </c>
      <c r="AR656" s="9">
        <v>2</v>
      </c>
      <c r="AS656" s="8">
        <v>4.644859790802002</v>
      </c>
      <c r="AT656" s="9">
        <v>1</v>
      </c>
      <c r="AU656" s="8">
        <v>9.2897195816040039</v>
      </c>
      <c r="AV656" s="9">
        <v>30.598134994506836</v>
      </c>
      <c r="AW656" s="9">
        <v>28.943120956420898</v>
      </c>
      <c r="AX656" s="9">
        <v>399.32034301757812</v>
      </c>
      <c r="AY656" s="9">
        <v>388.24050903320312</v>
      </c>
      <c r="AZ656" s="9">
        <v>23.907197952270508</v>
      </c>
      <c r="BA656" s="9">
        <v>26.510639190673828</v>
      </c>
      <c r="BB656" s="9">
        <v>54.564559936523438</v>
      </c>
      <c r="BC656" s="9">
        <v>60.506519317626953</v>
      </c>
      <c r="BD656" s="9">
        <v>350.70135498046875</v>
      </c>
      <c r="BE656" s="9">
        <v>1765.422607421875</v>
      </c>
      <c r="BF656" s="9">
        <v>1202.0277099609375</v>
      </c>
      <c r="BG656" s="9">
        <v>100.62950897216797</v>
      </c>
      <c r="BH656" s="9">
        <v>0.97240781784057617</v>
      </c>
      <c r="BI656" s="9">
        <v>0.24148765206336975</v>
      </c>
      <c r="BJ656" s="9">
        <v>0.25</v>
      </c>
      <c r="BK656" s="9">
        <v>-1.355140209197998</v>
      </c>
      <c r="BL656" s="9">
        <v>7.355140209197998</v>
      </c>
      <c r="BM656" s="9">
        <v>1</v>
      </c>
      <c r="BN656" s="9">
        <v>0</v>
      </c>
      <c r="BO656" s="9">
        <v>0.15999999642372131</v>
      </c>
      <c r="BP656" s="9">
        <v>111115</v>
      </c>
      <c r="BQ656" s="8">
        <v>1.7535067749023434</v>
      </c>
      <c r="BR656" s="8">
        <v>4.6894727702057847E-3</v>
      </c>
      <c r="BS656" s="8">
        <v>306.9403251647949</v>
      </c>
      <c r="BT656" s="8">
        <v>303.74813499450681</v>
      </c>
      <c r="BU656" s="8">
        <v>282.46761087385676</v>
      </c>
      <c r="BV656" s="8">
        <v>0.14529741363636983</v>
      </c>
      <c r="BW656" s="8">
        <v>5.2808366825052104</v>
      </c>
      <c r="BX656" s="8">
        <v>52.478013024646486</v>
      </c>
      <c r="BY656" s="8">
        <v>25.967373833972658</v>
      </c>
      <c r="BZ656" s="8">
        <v>32.194230079650879</v>
      </c>
      <c r="CA656" s="8">
        <v>4.8278301405185298</v>
      </c>
      <c r="CB656" s="8">
        <v>0.17345863436730879</v>
      </c>
      <c r="CC656" s="8">
        <v>2.6677526042958197</v>
      </c>
      <c r="CD656" s="8">
        <v>2.16007753622271</v>
      </c>
      <c r="CE656" s="8">
        <v>0.10870341899232265</v>
      </c>
      <c r="CF656" s="8">
        <v>21.462694678215534</v>
      </c>
      <c r="CG656" s="8">
        <v>0.54936127991879191</v>
      </c>
      <c r="CH656" s="8">
        <v>49.444913706391958</v>
      </c>
      <c r="CI656" s="8">
        <v>385.6816919791973</v>
      </c>
      <c r="CJ656" s="8">
        <v>2.257359205110367E-2</v>
      </c>
      <c r="CK656" s="8">
        <v>0</v>
      </c>
      <c r="CL656" s="8">
        <v>1544.7306448260085</v>
      </c>
      <c r="CM656" s="8">
        <v>493.89288330078125</v>
      </c>
      <c r="CN656" s="8">
        <v>0.26785827954928376</v>
      </c>
      <c r="CO656" s="8" t="e">
        <v>#DIV/0!</v>
      </c>
      <c r="CP656" t="e">
        <f t="shared" si="447"/>
        <v>#DIV/0!</v>
      </c>
    </row>
    <row r="657" spans="1:94" hidden="1" x14ac:dyDescent="0.3">
      <c r="A657" t="str">
        <f>VLOOKUP(C657,ListCodeMtrx!A$1:B$91,2,TRUE)</f>
        <v>M78</v>
      </c>
      <c r="B657" s="1" t="str">
        <f t="shared" si="490"/>
        <v>400a</v>
      </c>
      <c r="C657" s="11">
        <v>78</v>
      </c>
      <c r="D657" s="4" t="s">
        <v>215</v>
      </c>
      <c r="E657" s="5">
        <v>3</v>
      </c>
      <c r="F657" s="5">
        <v>4</v>
      </c>
      <c r="G657">
        <v>103</v>
      </c>
      <c r="H657" s="12">
        <v>41347</v>
      </c>
      <c r="I657">
        <v>2</v>
      </c>
      <c r="J657" s="1">
        <v>53</v>
      </c>
      <c r="K657" s="6">
        <v>0.58253472222222225</v>
      </c>
      <c r="L657" s="1">
        <v>9934.5</v>
      </c>
      <c r="M657" s="1">
        <v>0</v>
      </c>
      <c r="N657" s="1" t="s">
        <v>177</v>
      </c>
      <c r="O657">
        <v>8.4951276847337205</v>
      </c>
      <c r="P657">
        <v>7.450526892792822E-2</v>
      </c>
      <c r="Q657">
        <v>195.80213071657241</v>
      </c>
      <c r="R657" s="1">
        <v>35.142047882080078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t="e">
        <v>#DIV/0!</v>
      </c>
      <c r="AA657">
        <v>0.51252792179623219</v>
      </c>
      <c r="AB657">
        <v>0.26785827954928376</v>
      </c>
      <c r="AC657" s="1">
        <v>-1</v>
      </c>
      <c r="AD657" s="1">
        <v>0.87</v>
      </c>
      <c r="AE657" s="1">
        <v>0.92</v>
      </c>
      <c r="AF657" s="1">
        <v>9.9352102279663086</v>
      </c>
      <c r="AG657">
        <v>0.87496760511398308</v>
      </c>
      <c r="AH657">
        <v>6.0246159484891836E-3</v>
      </c>
      <c r="AI657">
        <v>0.52262182831041404</v>
      </c>
      <c r="AJ657">
        <v>2.0513995461746033</v>
      </c>
      <c r="AK657">
        <v>-1</v>
      </c>
      <c r="AL657" s="1">
        <v>1765.422607421875</v>
      </c>
      <c r="AM657" s="1">
        <v>0.5</v>
      </c>
      <c r="AN657">
        <v>206.87868026042611</v>
      </c>
      <c r="AO657">
        <v>2.4100848443955458</v>
      </c>
      <c r="AP657">
        <v>3.1467471391103414</v>
      </c>
      <c r="AQ657">
        <v>35.142047882080078</v>
      </c>
      <c r="AR657" s="1">
        <v>2</v>
      </c>
      <c r="AS657">
        <v>4.644859790802002</v>
      </c>
      <c r="AT657" s="1">
        <v>1</v>
      </c>
      <c r="AU657">
        <v>9.2897195816040039</v>
      </c>
      <c r="AV657" s="1">
        <v>30.365758895874023</v>
      </c>
      <c r="AW657" s="1">
        <v>28.699913024902344</v>
      </c>
      <c r="AX657" s="1">
        <v>400.26617431640625</v>
      </c>
      <c r="AY657" s="1">
        <v>394.87850952148437</v>
      </c>
      <c r="AZ657" s="1">
        <v>23.964443206787109</v>
      </c>
      <c r="BA657" s="1">
        <v>25.304170608520508</v>
      </c>
      <c r="BB657" s="1">
        <v>55.42449951171875</v>
      </c>
      <c r="BC657" s="1">
        <v>58.522991180419922</v>
      </c>
      <c r="BD657" s="1">
        <v>350.6832275390625</v>
      </c>
      <c r="BE657" s="1">
        <v>1801.272705078125</v>
      </c>
      <c r="BF657" s="1">
        <v>1333.6134033203125</v>
      </c>
      <c r="BG657" s="1">
        <v>100.62401580810547</v>
      </c>
      <c r="BH657" s="1">
        <v>0.84972715377807617</v>
      </c>
      <c r="BI657" s="1">
        <v>0.248575359582901</v>
      </c>
      <c r="BJ657" s="1">
        <v>0.5</v>
      </c>
      <c r="BK657" s="1">
        <v>-1.355140209197998</v>
      </c>
      <c r="BL657" s="1">
        <v>7.355140209197998</v>
      </c>
      <c r="BM657" s="1">
        <v>1</v>
      </c>
      <c r="BN657" s="1">
        <v>0</v>
      </c>
      <c r="BO657" s="1">
        <v>0.15999999642372131</v>
      </c>
      <c r="BP657" s="1">
        <v>111115</v>
      </c>
      <c r="BQ657">
        <v>1.7534161376953123</v>
      </c>
      <c r="BR657">
        <v>2.4100848443955459E-3</v>
      </c>
      <c r="BS657">
        <v>308.29204788208006</v>
      </c>
      <c r="BT657">
        <v>303.515758895874</v>
      </c>
      <c r="BU657">
        <v>288.20362637064682</v>
      </c>
      <c r="BV657">
        <v>0.48930634173738441</v>
      </c>
      <c r="BW657">
        <v>5.6929544024331067</v>
      </c>
      <c r="BX657">
        <v>56.576497734793527</v>
      </c>
      <c r="BY657">
        <v>31.272327126273019</v>
      </c>
      <c r="BZ657">
        <v>32.753903388977051</v>
      </c>
      <c r="CA657">
        <v>4.9826667467839476</v>
      </c>
      <c r="CB657">
        <v>7.3912477192720413E-2</v>
      </c>
      <c r="CC657">
        <v>2.5462072633227653</v>
      </c>
      <c r="CD657">
        <v>2.4364594834611824</v>
      </c>
      <c r="CE657">
        <v>4.6248193630315064E-2</v>
      </c>
      <c r="CF657">
        <v>19.702396696485117</v>
      </c>
      <c r="CG657">
        <v>0.49585410701090404</v>
      </c>
      <c r="CH657">
        <v>42.824590297904251</v>
      </c>
      <c r="CI657">
        <v>393.64398115131689</v>
      </c>
      <c r="CJ657">
        <v>9.2418626994644811E-3</v>
      </c>
      <c r="CK657">
        <v>0</v>
      </c>
      <c r="CL657">
        <v>1576.055264919393</v>
      </c>
      <c r="CM657">
        <v>493.89288330078125</v>
      </c>
      <c r="CN657">
        <v>0.26785827954928376</v>
      </c>
      <c r="CO657" t="e">
        <v>#DIV/0!</v>
      </c>
      <c r="CP657" t="e">
        <f t="shared" si="447"/>
        <v>#DIV/0!</v>
      </c>
    </row>
    <row r="658" spans="1:94" x14ac:dyDescent="0.3">
      <c r="A658" s="40" t="str">
        <f>VLOOKUP(C658,ListCodeMtrx!A$1:B$91,2,TRUE)</f>
        <v>M78</v>
      </c>
      <c r="B658" s="1">
        <f t="shared" si="490"/>
        <v>50</v>
      </c>
      <c r="C658" s="11">
        <v>78</v>
      </c>
      <c r="D658" s="4" t="s">
        <v>215</v>
      </c>
      <c r="E658" s="5">
        <v>3</v>
      </c>
      <c r="F658" s="5">
        <v>4</v>
      </c>
      <c r="G658">
        <v>103</v>
      </c>
      <c r="H658" s="12">
        <v>41347</v>
      </c>
      <c r="I658">
        <v>2</v>
      </c>
      <c r="J658" s="1">
        <v>54</v>
      </c>
      <c r="K658" s="6">
        <v>0.5849537037037037</v>
      </c>
      <c r="L658" s="1">
        <v>10143</v>
      </c>
      <c r="M658" s="1">
        <v>0</v>
      </c>
      <c r="N658" s="1">
        <v>50</v>
      </c>
      <c r="O658" s="7">
        <v>-2.0058028712098417</v>
      </c>
      <c r="P658" s="7">
        <v>0.10065107229404462</v>
      </c>
      <c r="Q658" s="7">
        <v>80.19900670274032</v>
      </c>
      <c r="R658" s="1">
        <v>34.847011566162109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t="e">
        <v>#DIV/0!</v>
      </c>
      <c r="AA658">
        <v>0.51252792179623219</v>
      </c>
      <c r="AB658">
        <v>0.26785827954928376</v>
      </c>
      <c r="AC658" s="1">
        <v>-1</v>
      </c>
      <c r="AD658" s="1">
        <v>0.87</v>
      </c>
      <c r="AE658" s="1">
        <v>0.92</v>
      </c>
      <c r="AF658" s="1">
        <v>9.9352102279663086</v>
      </c>
      <c r="AG658">
        <v>0.87496760511398308</v>
      </c>
      <c r="AH658">
        <v>-6.3875699402663724E-4</v>
      </c>
      <c r="AI658">
        <v>0.52262182831041404</v>
      </c>
      <c r="AJ658">
        <v>2.0513995461746033</v>
      </c>
      <c r="AK658">
        <v>-1</v>
      </c>
      <c r="AL658" s="1">
        <v>1765.422607421875</v>
      </c>
      <c r="AM658" s="1">
        <v>0.5</v>
      </c>
      <c r="AN658">
        <v>206.87868026042611</v>
      </c>
      <c r="AO658">
        <v>3.096178744730103</v>
      </c>
      <c r="AP658">
        <v>3.0012660142898571</v>
      </c>
      <c r="AQ658">
        <v>34.847011566162109</v>
      </c>
      <c r="AR658" s="1">
        <v>2</v>
      </c>
      <c r="AS658">
        <v>4.644859790802002</v>
      </c>
      <c r="AT658" s="1">
        <v>1</v>
      </c>
      <c r="AU658">
        <v>9.2897195816040039</v>
      </c>
      <c r="AV658" s="1">
        <v>30.448879241943359</v>
      </c>
      <c r="AW658" s="1">
        <v>28.773342132568359</v>
      </c>
      <c r="AX658" s="1">
        <v>50.230232238769531</v>
      </c>
      <c r="AY658" s="1">
        <v>51.283653259277344</v>
      </c>
      <c r="AZ658" s="1">
        <v>24.113885879516602</v>
      </c>
      <c r="BA658" s="1">
        <v>25.834127426147461</v>
      </c>
      <c r="BB658" s="1">
        <v>55.503040313720703</v>
      </c>
      <c r="BC658" s="1">
        <v>59.462528228759766</v>
      </c>
      <c r="BD658" s="1">
        <v>350.67071533203125</v>
      </c>
      <c r="BE658" s="1">
        <v>1799.6383056640625</v>
      </c>
      <c r="BF658" s="1">
        <v>1320.16064453125</v>
      </c>
      <c r="BG658" s="1">
        <v>100.61993408203125</v>
      </c>
      <c r="BH658" s="1">
        <v>0.36860990524291992</v>
      </c>
      <c r="BI658" s="1">
        <v>0.26058974862098694</v>
      </c>
      <c r="BJ658" s="1">
        <v>0.25</v>
      </c>
      <c r="BK658" s="1">
        <v>-1.355140209197998</v>
      </c>
      <c r="BL658" s="1">
        <v>7.355140209197998</v>
      </c>
      <c r="BM658" s="1">
        <v>1</v>
      </c>
      <c r="BN658" s="1">
        <v>0</v>
      </c>
      <c r="BO658" s="1">
        <v>0.15999999642372131</v>
      </c>
      <c r="BP658" s="1">
        <v>111115</v>
      </c>
      <c r="BQ658">
        <v>1.753353576660156</v>
      </c>
      <c r="BR658">
        <v>3.0961787447301029E-3</v>
      </c>
      <c r="BS658">
        <v>307.99701156616209</v>
      </c>
      <c r="BT658">
        <v>303.59887924194334</v>
      </c>
      <c r="BU658">
        <v>287.94212247024188</v>
      </c>
      <c r="BV658">
        <v>0.3867397654639167</v>
      </c>
      <c r="BW658">
        <v>5.6006942129756103</v>
      </c>
      <c r="BX658">
        <v>55.661875194726299</v>
      </c>
      <c r="BY658">
        <v>29.827747768578838</v>
      </c>
      <c r="BZ658">
        <v>32.647945404052734</v>
      </c>
      <c r="CA658">
        <v>4.9530256752039392</v>
      </c>
      <c r="CB658">
        <v>9.9572239655022474E-2</v>
      </c>
      <c r="CC658">
        <v>2.5994281986857533</v>
      </c>
      <c r="CD658">
        <v>2.353597476518186</v>
      </c>
      <c r="CE658">
        <v>6.2328685215493999E-2</v>
      </c>
      <c r="CF658">
        <v>8.0696187678741129</v>
      </c>
      <c r="CG658">
        <v>1.5638317788569813</v>
      </c>
      <c r="CH658">
        <v>44.735049465695973</v>
      </c>
      <c r="CI658">
        <v>51.575140408307703</v>
      </c>
      <c r="CJ658">
        <v>-1.7397856787521929E-2</v>
      </c>
      <c r="CK658">
        <v>0</v>
      </c>
      <c r="CL658">
        <v>1574.625218378271</v>
      </c>
      <c r="CM658">
        <v>493.89288330078125</v>
      </c>
      <c r="CN658">
        <v>0.26785827954928376</v>
      </c>
      <c r="CO658" t="e">
        <v>#DIV/0!</v>
      </c>
      <c r="CP658" t="e">
        <f t="shared" si="447"/>
        <v>#DIV/0!</v>
      </c>
    </row>
    <row r="659" spans="1:94" x14ac:dyDescent="0.3">
      <c r="A659" s="40" t="str">
        <f>VLOOKUP(C659,ListCodeMtrx!A$1:B$91,2,TRUE)</f>
        <v>M78</v>
      </c>
      <c r="B659" s="1">
        <f t="shared" si="490"/>
        <v>100</v>
      </c>
      <c r="C659" s="11">
        <v>78</v>
      </c>
      <c r="D659" s="4" t="s">
        <v>215</v>
      </c>
      <c r="E659" s="5">
        <v>3</v>
      </c>
      <c r="F659" s="5">
        <v>4</v>
      </c>
      <c r="G659">
        <v>103</v>
      </c>
      <c r="H659" s="12">
        <v>41347</v>
      </c>
      <c r="I659">
        <v>2</v>
      </c>
      <c r="J659" s="1">
        <v>55</v>
      </c>
      <c r="K659" s="6">
        <v>0.58737268518518515</v>
      </c>
      <c r="L659" s="1">
        <v>10352</v>
      </c>
      <c r="M659" s="1">
        <v>0</v>
      </c>
      <c r="N659" s="1">
        <v>100</v>
      </c>
      <c r="O659" s="7">
        <v>0.99073997844998585</v>
      </c>
      <c r="P659" s="7">
        <v>0.14156757808860052</v>
      </c>
      <c r="Q659" s="7">
        <v>83.577757448642174</v>
      </c>
      <c r="R659" s="1">
        <v>34.348834991455078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t="e">
        <v>#DIV/0!</v>
      </c>
      <c r="AA659">
        <v>0.51252792179623219</v>
      </c>
      <c r="AB659">
        <v>0.26785827954928376</v>
      </c>
      <c r="AC659" s="1">
        <v>-1</v>
      </c>
      <c r="AD659" s="1">
        <v>0.87</v>
      </c>
      <c r="AE659" s="1">
        <v>0.92</v>
      </c>
      <c r="AF659" s="1">
        <v>9.9352102279663086</v>
      </c>
      <c r="AG659">
        <v>0.87496760511398308</v>
      </c>
      <c r="AH659">
        <v>1.2637092496432041E-3</v>
      </c>
      <c r="AI659">
        <v>0.52262182831041404</v>
      </c>
      <c r="AJ659">
        <v>2.0513995461746033</v>
      </c>
      <c r="AK659">
        <v>-1</v>
      </c>
      <c r="AL659" s="1">
        <v>1765.422607421875</v>
      </c>
      <c r="AM659" s="1">
        <v>0.5</v>
      </c>
      <c r="AN659">
        <v>206.87868026042611</v>
      </c>
      <c r="AO659">
        <v>4.0485833070184594</v>
      </c>
      <c r="AP659">
        <v>2.8037813198607742</v>
      </c>
      <c r="AQ659">
        <v>34.348834991455078</v>
      </c>
      <c r="AR659" s="1">
        <v>2</v>
      </c>
      <c r="AS659">
        <v>4.644859790802002</v>
      </c>
      <c r="AT659" s="1">
        <v>1</v>
      </c>
      <c r="AU659">
        <v>9.2897195816040039</v>
      </c>
      <c r="AV659" s="1">
        <v>30.349357604980469</v>
      </c>
      <c r="AW659" s="1">
        <v>28.664012908935547</v>
      </c>
      <c r="AX659" s="1">
        <v>99.9505615234375</v>
      </c>
      <c r="AY659" s="1">
        <v>99.156486511230469</v>
      </c>
      <c r="AZ659" s="1">
        <v>24.030685424804688</v>
      </c>
      <c r="BA659" s="1">
        <v>26.27923583984375</v>
      </c>
      <c r="BB659" s="1">
        <v>55.624797821044922</v>
      </c>
      <c r="BC659" s="1">
        <v>60.829605102539063</v>
      </c>
      <c r="BD659" s="1">
        <v>350.64276123046875</v>
      </c>
      <c r="BE659" s="1">
        <v>1800.426513671875</v>
      </c>
      <c r="BF659" s="1">
        <v>1304.095458984375</v>
      </c>
      <c r="BG659" s="1">
        <v>100.61469268798828</v>
      </c>
      <c r="BH659" s="1">
        <v>0.44842100143432617</v>
      </c>
      <c r="BI659" s="1">
        <v>0.257883220911026</v>
      </c>
      <c r="BJ659" s="1">
        <v>0.5</v>
      </c>
      <c r="BK659" s="1">
        <v>-1.355140209197998</v>
      </c>
      <c r="BL659" s="1">
        <v>7.355140209197998</v>
      </c>
      <c r="BM659" s="1">
        <v>1</v>
      </c>
      <c r="BN659" s="1">
        <v>0</v>
      </c>
      <c r="BO659" s="1">
        <v>0.15999999642372131</v>
      </c>
      <c r="BP659" s="1">
        <v>111115</v>
      </c>
      <c r="BQ659">
        <v>1.7532138061523435</v>
      </c>
      <c r="BR659">
        <v>4.048583307018459E-3</v>
      </c>
      <c r="BS659">
        <v>307.49883499145506</v>
      </c>
      <c r="BT659">
        <v>303.49935760498045</v>
      </c>
      <c r="BU659">
        <v>288.06823574867303</v>
      </c>
      <c r="BV659">
        <v>0.24031121512613229</v>
      </c>
      <c r="BW659">
        <v>5.4478585579618208</v>
      </c>
      <c r="BX659">
        <v>54.145755579216761</v>
      </c>
      <c r="BY659">
        <v>27.866519739373011</v>
      </c>
      <c r="BZ659">
        <v>32.349096298217773</v>
      </c>
      <c r="CA659">
        <v>4.8702497374290594</v>
      </c>
      <c r="CB659">
        <v>0.1394425893329273</v>
      </c>
      <c r="CC659">
        <v>2.6440772381010467</v>
      </c>
      <c r="CD659">
        <v>2.2261724993280128</v>
      </c>
      <c r="CE659">
        <v>8.7340076192467878E-2</v>
      </c>
      <c r="CF659">
        <v>8.4091503812463557</v>
      </c>
      <c r="CG659">
        <v>0.84288744376976443</v>
      </c>
      <c r="CH659">
        <v>47.182862617062845</v>
      </c>
      <c r="CI659">
        <v>99.012510263168465</v>
      </c>
      <c r="CJ659">
        <v>4.721216356214984E-3</v>
      </c>
      <c r="CK659">
        <v>0</v>
      </c>
      <c r="CL659">
        <v>1575.3148748511983</v>
      </c>
      <c r="CM659">
        <v>493.89288330078125</v>
      </c>
      <c r="CN659">
        <v>0.26785827954928376</v>
      </c>
      <c r="CO659" t="e">
        <v>#DIV/0!</v>
      </c>
      <c r="CP659" t="e">
        <f t="shared" si="447"/>
        <v>#DIV/0!</v>
      </c>
    </row>
    <row r="660" spans="1:94" x14ac:dyDescent="0.3">
      <c r="A660" s="40" t="str">
        <f>VLOOKUP(C660,ListCodeMtrx!A$1:B$91,2,TRUE)</f>
        <v>M78</v>
      </c>
      <c r="B660" s="1">
        <f t="shared" si="490"/>
        <v>250</v>
      </c>
      <c r="C660" s="11">
        <v>78</v>
      </c>
      <c r="D660" s="4" t="s">
        <v>215</v>
      </c>
      <c r="E660" s="5">
        <v>3</v>
      </c>
      <c r="F660" s="5">
        <v>4</v>
      </c>
      <c r="G660">
        <v>103</v>
      </c>
      <c r="H660" s="12">
        <v>41347</v>
      </c>
      <c r="I660">
        <v>2</v>
      </c>
      <c r="J660" s="1">
        <v>56</v>
      </c>
      <c r="K660" s="6">
        <v>0.58918981481481481</v>
      </c>
      <c r="L660" s="1">
        <v>10509</v>
      </c>
      <c r="M660" s="1">
        <v>0</v>
      </c>
      <c r="N660" s="1">
        <v>250</v>
      </c>
      <c r="O660" s="7">
        <v>10.090310803485714</v>
      </c>
      <c r="P660" s="7">
        <v>0.17156200894067483</v>
      </c>
      <c r="Q660" s="7">
        <v>140.92414360604423</v>
      </c>
      <c r="R660" s="1">
        <v>33.986778259277344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t="e">
        <v>#DIV/0!</v>
      </c>
      <c r="AA660">
        <v>0.51252792179623219</v>
      </c>
      <c r="AB660">
        <v>0.26785827954928376</v>
      </c>
      <c r="AC660" s="1">
        <v>-1</v>
      </c>
      <c r="AD660" s="1">
        <v>0.87</v>
      </c>
      <c r="AE660" s="1">
        <v>0.92</v>
      </c>
      <c r="AF660" s="1">
        <v>9.9352102279663086</v>
      </c>
      <c r="AG660">
        <v>0.87496760511398308</v>
      </c>
      <c r="AH660">
        <v>7.0401341872136413E-3</v>
      </c>
      <c r="AI660">
        <v>0.52262182831041404</v>
      </c>
      <c r="AJ660">
        <v>2.0513995461746033</v>
      </c>
      <c r="AK660">
        <v>-1</v>
      </c>
      <c r="AL660" s="1">
        <v>1765.422607421875</v>
      </c>
      <c r="AM660" s="1">
        <v>0.5</v>
      </c>
      <c r="AN660">
        <v>206.87868026042611</v>
      </c>
      <c r="AO660">
        <v>4.6532337084913094</v>
      </c>
      <c r="AP660">
        <v>2.6686274267022028</v>
      </c>
      <c r="AQ660">
        <v>33.986778259277344</v>
      </c>
      <c r="AR660" s="1">
        <v>2</v>
      </c>
      <c r="AS660">
        <v>4.644859790802002</v>
      </c>
      <c r="AT660" s="1">
        <v>1</v>
      </c>
      <c r="AU660">
        <v>9.2897195816040039</v>
      </c>
      <c r="AV660" s="1">
        <v>30.288562774658203</v>
      </c>
      <c r="AW660" s="1">
        <v>28.606285095214844</v>
      </c>
      <c r="AX660" s="1">
        <v>251.42695617675781</v>
      </c>
      <c r="AY660" s="1">
        <v>245.02195739746094</v>
      </c>
      <c r="AZ660" s="1">
        <v>23.958751678466797</v>
      </c>
      <c r="BA660" s="1">
        <v>26.542163848876953</v>
      </c>
      <c r="BB660" s="1">
        <v>55.649993896484375</v>
      </c>
      <c r="BC660" s="1">
        <v>61.650592803955078</v>
      </c>
      <c r="BD660" s="1">
        <v>350.67782592773437</v>
      </c>
      <c r="BE660" s="1">
        <v>1800.407470703125</v>
      </c>
      <c r="BF660" s="1">
        <v>1292.555908203125</v>
      </c>
      <c r="BG660" s="1">
        <v>100.61136627197266</v>
      </c>
      <c r="BH660" s="1">
        <v>0.70444822311401367</v>
      </c>
      <c r="BI660" s="1">
        <v>0.24505820870399475</v>
      </c>
      <c r="BJ660" s="1">
        <v>0.5</v>
      </c>
      <c r="BK660" s="1">
        <v>-1.355140209197998</v>
      </c>
      <c r="BL660" s="1">
        <v>7.355140209197998</v>
      </c>
      <c r="BM660" s="1">
        <v>1</v>
      </c>
      <c r="BN660" s="1">
        <v>0</v>
      </c>
      <c r="BO660" s="1">
        <v>0.15999999642372131</v>
      </c>
      <c r="BP660" s="1">
        <v>111115</v>
      </c>
      <c r="BQ660">
        <v>1.7533891296386719</v>
      </c>
      <c r="BR660">
        <v>4.6532337084913096E-3</v>
      </c>
      <c r="BS660">
        <v>307.13677825927732</v>
      </c>
      <c r="BT660">
        <v>303.43856277465818</v>
      </c>
      <c r="BU660">
        <v>288.06518887374114</v>
      </c>
      <c r="BV660">
        <v>0.14931383975079199</v>
      </c>
      <c r="BW660">
        <v>5.3390707953522734</v>
      </c>
      <c r="BX660">
        <v>53.066278624223195</v>
      </c>
      <c r="BY660">
        <v>26.524114775346241</v>
      </c>
      <c r="BZ660">
        <v>32.137670516967773</v>
      </c>
      <c r="CA660">
        <v>4.8124182175498333</v>
      </c>
      <c r="CB660">
        <v>0.16845106433659759</v>
      </c>
      <c r="CC660">
        <v>2.6704433686500706</v>
      </c>
      <c r="CD660">
        <v>2.1419748488997628</v>
      </c>
      <c r="CE660">
        <v>0.10555706317644961</v>
      </c>
      <c r="CF660">
        <v>14.178570628911791</v>
      </c>
      <c r="CG660">
        <v>0.57514904012233059</v>
      </c>
      <c r="CH660">
        <v>48.888913926722424</v>
      </c>
      <c r="CI660">
        <v>243.55561393412535</v>
      </c>
      <c r="CJ660">
        <v>2.0254279028810017E-2</v>
      </c>
      <c r="CK660">
        <v>0</v>
      </c>
      <c r="CL660">
        <v>1575.2982128704368</v>
      </c>
      <c r="CM660">
        <v>493.89288330078125</v>
      </c>
      <c r="CN660">
        <v>0.26785827954928376</v>
      </c>
      <c r="CO660" t="e">
        <v>#DIV/0!</v>
      </c>
      <c r="CP660" t="e">
        <f t="shared" si="447"/>
        <v>#DIV/0!</v>
      </c>
    </row>
    <row r="661" spans="1:94" x14ac:dyDescent="0.3">
      <c r="A661" s="40" t="str">
        <f>VLOOKUP(C661,ListCodeMtrx!A$1:B$91,2,TRUE)</f>
        <v>M78</v>
      </c>
      <c r="B661" s="1">
        <f t="shared" si="490"/>
        <v>600</v>
      </c>
      <c r="C661" s="11">
        <v>78</v>
      </c>
      <c r="D661" s="4" t="s">
        <v>215</v>
      </c>
      <c r="E661" s="5">
        <v>3</v>
      </c>
      <c r="F661" s="5">
        <v>4</v>
      </c>
      <c r="G661">
        <v>103</v>
      </c>
      <c r="H661" s="12">
        <v>41347</v>
      </c>
      <c r="I661">
        <v>2</v>
      </c>
      <c r="J661" s="1">
        <v>57</v>
      </c>
      <c r="K661" s="6">
        <v>0.59103009259259254</v>
      </c>
      <c r="L661" s="1">
        <v>10668</v>
      </c>
      <c r="M661" s="1">
        <v>0</v>
      </c>
      <c r="N661" s="1">
        <v>600</v>
      </c>
      <c r="O661" s="7">
        <v>30.37317914286611</v>
      </c>
      <c r="P661" s="7">
        <v>0.19423987754706018</v>
      </c>
      <c r="Q661" s="7">
        <v>308.70797625240857</v>
      </c>
      <c r="R661" s="1">
        <v>33.673225402832031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t="e">
        <v>#DIV/0!</v>
      </c>
      <c r="AA661">
        <v>0.51252792179623219</v>
      </c>
      <c r="AB661">
        <v>0.26785827954928376</v>
      </c>
      <c r="AC661" s="1">
        <v>-1</v>
      </c>
      <c r="AD661" s="1">
        <v>0.87</v>
      </c>
      <c r="AE661" s="1">
        <v>0.92</v>
      </c>
      <c r="AF661" s="1">
        <v>9.9352102279663086</v>
      </c>
      <c r="AG661">
        <v>0.87496760511398308</v>
      </c>
      <c r="AH661">
        <v>1.9911053153823358E-2</v>
      </c>
      <c r="AI661">
        <v>0.52262182831041404</v>
      </c>
      <c r="AJ661">
        <v>2.0513995461746033</v>
      </c>
      <c r="AK661">
        <v>-1</v>
      </c>
      <c r="AL661" s="1">
        <v>1765.422607421875</v>
      </c>
      <c r="AM661" s="1">
        <v>0.5</v>
      </c>
      <c r="AN661">
        <v>206.87868026042611</v>
      </c>
      <c r="AO661">
        <v>5.0575453823246868</v>
      </c>
      <c r="AP661">
        <v>2.569086052683593</v>
      </c>
      <c r="AQ661">
        <v>33.673225402832031</v>
      </c>
      <c r="AR661" s="1">
        <v>2</v>
      </c>
      <c r="AS661">
        <v>4.644859790802002</v>
      </c>
      <c r="AT661" s="1">
        <v>1</v>
      </c>
      <c r="AU661">
        <v>9.2897195816040039</v>
      </c>
      <c r="AV661" s="1">
        <v>30.170446395874023</v>
      </c>
      <c r="AW661" s="1">
        <v>28.485691070556641</v>
      </c>
      <c r="AX661" s="1">
        <v>601.27252197265625</v>
      </c>
      <c r="AY661" s="1">
        <v>582.269775390625</v>
      </c>
      <c r="AZ661" s="1">
        <v>23.803117752075195</v>
      </c>
      <c r="BA661" s="1">
        <v>26.610898971557617</v>
      </c>
      <c r="BB661" s="1">
        <v>55.663059234619141</v>
      </c>
      <c r="BC661" s="1">
        <v>62.228996276855469</v>
      </c>
      <c r="BD661" s="1">
        <v>350.66546630859375</v>
      </c>
      <c r="BE661" s="1">
        <v>1800.828369140625</v>
      </c>
      <c r="BF661" s="1">
        <v>1280.769775390625</v>
      </c>
      <c r="BG661" s="1">
        <v>100.60924530029297</v>
      </c>
      <c r="BH661" s="1">
        <v>0.82963132858276367</v>
      </c>
      <c r="BI661" s="1">
        <v>0.23716941475868225</v>
      </c>
      <c r="BJ661" s="1">
        <v>0.5</v>
      </c>
      <c r="BK661" s="1">
        <v>-1.355140209197998</v>
      </c>
      <c r="BL661" s="1">
        <v>7.355140209197998</v>
      </c>
      <c r="BM661" s="1">
        <v>1</v>
      </c>
      <c r="BN661" s="1">
        <v>0</v>
      </c>
      <c r="BO661" s="1">
        <v>0.15999999642372131</v>
      </c>
      <c r="BP661" s="1">
        <v>111115</v>
      </c>
      <c r="BQ661">
        <v>1.7533273315429687</v>
      </c>
      <c r="BR661">
        <v>5.0575453823246868E-3</v>
      </c>
      <c r="BS661">
        <v>306.82322540283201</v>
      </c>
      <c r="BT661">
        <v>303.320446395874</v>
      </c>
      <c r="BU661">
        <v>288.13253262223589</v>
      </c>
      <c r="BV661">
        <v>8.8525519100450159E-2</v>
      </c>
      <c r="BW661">
        <v>5.2463885149743472</v>
      </c>
      <c r="BX661">
        <v>52.146186956429439</v>
      </c>
      <c r="BY661">
        <v>25.535287984871822</v>
      </c>
      <c r="BZ661">
        <v>31.921835899353027</v>
      </c>
      <c r="CA661">
        <v>4.7539982638760003</v>
      </c>
      <c r="CB661">
        <v>0.19026167306484973</v>
      </c>
      <c r="CC661">
        <v>2.6773024622907542</v>
      </c>
      <c r="CD661">
        <v>2.0766958015852461</v>
      </c>
      <c r="CE661">
        <v>0.11926467603457273</v>
      </c>
      <c r="CF661">
        <v>31.05887650893559</v>
      </c>
      <c r="CG661">
        <v>0.53018032070324594</v>
      </c>
      <c r="CH661">
        <v>50.068014525391767</v>
      </c>
      <c r="CI661">
        <v>577.85588630789459</v>
      </c>
      <c r="CJ661">
        <v>2.631667878688131E-2</v>
      </c>
      <c r="CK661">
        <v>0</v>
      </c>
      <c r="CL661">
        <v>1575.6664853682926</v>
      </c>
      <c r="CM661">
        <v>493.89288330078125</v>
      </c>
      <c r="CN661">
        <v>0.26785827954928376</v>
      </c>
      <c r="CO661" t="e">
        <v>#DIV/0!</v>
      </c>
      <c r="CP661" t="e">
        <f t="shared" si="447"/>
        <v>#DIV/0!</v>
      </c>
    </row>
    <row r="662" spans="1:94" x14ac:dyDescent="0.3">
      <c r="A662" s="40" t="str">
        <f>VLOOKUP(C662,ListCodeMtrx!A$1:B$91,2,TRUE)</f>
        <v>M78</v>
      </c>
      <c r="B662" s="1">
        <f t="shared" si="490"/>
        <v>800</v>
      </c>
      <c r="C662" s="11">
        <v>78</v>
      </c>
      <c r="D662" s="4" t="s">
        <v>215</v>
      </c>
      <c r="E662" s="5">
        <v>3</v>
      </c>
      <c r="F662" s="5">
        <v>4</v>
      </c>
      <c r="G662">
        <v>103</v>
      </c>
      <c r="H662" s="12">
        <v>41347</v>
      </c>
      <c r="I662">
        <v>2</v>
      </c>
      <c r="J662" s="1">
        <v>58</v>
      </c>
      <c r="K662" s="6">
        <v>0.59344907407407399</v>
      </c>
      <c r="L662" s="1">
        <v>10877</v>
      </c>
      <c r="M662" s="1">
        <v>0</v>
      </c>
      <c r="N662" s="1">
        <v>800</v>
      </c>
      <c r="O662" s="7">
        <v>37.1739603338793</v>
      </c>
      <c r="P662" s="7">
        <v>0.1725484148212505</v>
      </c>
      <c r="Q662" s="7">
        <v>401.54472186233585</v>
      </c>
      <c r="R662" s="1">
        <v>33.767982482910156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t="e">
        <v>#DIV/0!</v>
      </c>
      <c r="AA662">
        <v>0.51252792179623219</v>
      </c>
      <c r="AB662">
        <v>0.26785827954928376</v>
      </c>
      <c r="AC662" s="1">
        <v>-1</v>
      </c>
      <c r="AD662" s="1">
        <v>0.87</v>
      </c>
      <c r="AE662" s="1">
        <v>0.92</v>
      </c>
      <c r="AF662" s="1">
        <v>9.9352102279663086</v>
      </c>
      <c r="AG662">
        <v>0.87496760511398308</v>
      </c>
      <c r="AH662">
        <v>2.4230977232817964E-2</v>
      </c>
      <c r="AI662">
        <v>0.52262182831041404</v>
      </c>
      <c r="AJ662">
        <v>2.0513995461746033</v>
      </c>
      <c r="AK662">
        <v>-1</v>
      </c>
      <c r="AL662" s="1">
        <v>1765.422607421875</v>
      </c>
      <c r="AM662" s="1">
        <v>0.5</v>
      </c>
      <c r="AN662">
        <v>206.87868026042611</v>
      </c>
      <c r="AO662">
        <v>4.6510852449624052</v>
      </c>
      <c r="AP662">
        <v>2.6538083891190976</v>
      </c>
      <c r="AQ662">
        <v>33.767982482910156</v>
      </c>
      <c r="AR662" s="1">
        <v>2</v>
      </c>
      <c r="AS662">
        <v>4.644859790802002</v>
      </c>
      <c r="AT662" s="1">
        <v>1</v>
      </c>
      <c r="AU662">
        <v>9.2897195816040039</v>
      </c>
      <c r="AV662" s="1">
        <v>30.080938339233398</v>
      </c>
      <c r="AW662" s="1">
        <v>28.393135070800781</v>
      </c>
      <c r="AX662" s="1">
        <v>800.82720947265625</v>
      </c>
      <c r="AY662" s="1">
        <v>777.56304931640625</v>
      </c>
      <c r="AZ662" s="1">
        <v>23.463399887084961</v>
      </c>
      <c r="BA662" s="1">
        <v>26.046974182128906</v>
      </c>
      <c r="BB662" s="1">
        <v>55.148548126220703</v>
      </c>
      <c r="BC662" s="1">
        <v>61.221000671386719</v>
      </c>
      <c r="BD662" s="1">
        <v>350.67221069335938</v>
      </c>
      <c r="BE662" s="1">
        <v>1800.54638671875</v>
      </c>
      <c r="BF662" s="1">
        <v>1264.3629150390625</v>
      </c>
      <c r="BG662" s="1">
        <v>100.60440826416016</v>
      </c>
      <c r="BH662" s="1">
        <v>0.91221189498901367</v>
      </c>
      <c r="BI662" s="1">
        <v>0.23509421944618225</v>
      </c>
      <c r="BJ662" s="1">
        <v>0.25</v>
      </c>
      <c r="BK662" s="1">
        <v>-1.355140209197998</v>
      </c>
      <c r="BL662" s="1">
        <v>7.355140209197998</v>
      </c>
      <c r="BM662" s="1">
        <v>1</v>
      </c>
      <c r="BN662" s="1">
        <v>0</v>
      </c>
      <c r="BO662" s="1">
        <v>0.15999999642372131</v>
      </c>
      <c r="BP662" s="1">
        <v>111115</v>
      </c>
      <c r="BQ662">
        <v>1.7533610534667967</v>
      </c>
      <c r="BR662">
        <v>4.6510852449624055E-3</v>
      </c>
      <c r="BS662">
        <v>306.91798248291013</v>
      </c>
      <c r="BT662">
        <v>303.23093833923338</v>
      </c>
      <c r="BU662">
        <v>288.08741543574433</v>
      </c>
      <c r="BV662">
        <v>0.15071744749946892</v>
      </c>
      <c r="BW662">
        <v>5.2742488137840331</v>
      </c>
      <c r="BX662">
        <v>52.425623337848897</v>
      </c>
      <c r="BY662">
        <v>26.378649155719991</v>
      </c>
      <c r="BZ662">
        <v>31.924460411071777</v>
      </c>
      <c r="CA662">
        <v>4.7547049152453171</v>
      </c>
      <c r="CB662">
        <v>0.1694019223029056</v>
      </c>
      <c r="CC662">
        <v>2.6204404246649355</v>
      </c>
      <c r="CD662">
        <v>2.1342644905803816</v>
      </c>
      <c r="CE662">
        <v>0.10615446854018017</v>
      </c>
      <c r="CF662">
        <v>40.397169134557075</v>
      </c>
      <c r="CG662">
        <v>0.51641435664330171</v>
      </c>
      <c r="CH662">
        <v>48.583830030968187</v>
      </c>
      <c r="CI662">
        <v>772.16085756993891</v>
      </c>
      <c r="CJ662">
        <v>2.3389600142682199E-2</v>
      </c>
      <c r="CK662">
        <v>0</v>
      </c>
      <c r="CL662">
        <v>1575.4197598839403</v>
      </c>
      <c r="CM662">
        <v>493.89288330078125</v>
      </c>
      <c r="CN662">
        <v>0.26785827954928376</v>
      </c>
      <c r="CO662" t="e">
        <v>#DIV/0!</v>
      </c>
      <c r="CP662" s="8" t="e">
        <f t="shared" si="447"/>
        <v>#DIV/0!</v>
      </c>
    </row>
    <row r="663" spans="1:94" hidden="1" x14ac:dyDescent="0.3">
      <c r="A663" t="str">
        <f>VLOOKUP(C663,ListCodeMtrx!A$1:B$91,2,TRUE)</f>
        <v>M78</v>
      </c>
      <c r="B663" s="1" t="str">
        <f t="shared" si="490"/>
        <v>400b</v>
      </c>
      <c r="C663" s="11">
        <v>78</v>
      </c>
      <c r="D663" s="4" t="s">
        <v>215</v>
      </c>
      <c r="E663" s="5">
        <v>3</v>
      </c>
      <c r="F663" s="5">
        <v>4</v>
      </c>
      <c r="G663">
        <v>103</v>
      </c>
      <c r="H663" s="12">
        <v>41347</v>
      </c>
      <c r="I663">
        <v>2</v>
      </c>
      <c r="J663" s="1">
        <v>59</v>
      </c>
      <c r="K663" s="6">
        <v>0.59586805555555566</v>
      </c>
      <c r="L663" s="1">
        <v>11086</v>
      </c>
      <c r="M663" s="1">
        <v>0</v>
      </c>
      <c r="N663" s="1" t="s">
        <v>178</v>
      </c>
      <c r="O663">
        <v>18.056354128218732</v>
      </c>
      <c r="P663">
        <v>0.1682207823817595</v>
      </c>
      <c r="Q663">
        <v>200.49900180210349</v>
      </c>
      <c r="R663" s="1">
        <v>33.969806671142578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t="e">
        <v>#DIV/0!</v>
      </c>
      <c r="AA663">
        <v>0.51252792179623219</v>
      </c>
      <c r="AB663">
        <v>0.26785827954928376</v>
      </c>
      <c r="AC663" s="1">
        <v>-1</v>
      </c>
      <c r="AD663" s="1">
        <v>0.87</v>
      </c>
      <c r="AE663" s="1">
        <v>0.92</v>
      </c>
      <c r="AF663" s="1">
        <v>9.9352102279663086</v>
      </c>
      <c r="AG663">
        <v>0.87496760511398308</v>
      </c>
      <c r="AH663">
        <v>1.210545478855754E-2</v>
      </c>
      <c r="AI663">
        <v>0.52262182831041404</v>
      </c>
      <c r="AJ663">
        <v>2.0513995461746033</v>
      </c>
      <c r="AK663">
        <v>-1</v>
      </c>
      <c r="AL663" s="1">
        <v>1765.422607421875</v>
      </c>
      <c r="AM663" s="1">
        <v>0.5</v>
      </c>
      <c r="AN663">
        <v>206.87868026042611</v>
      </c>
      <c r="AO663">
        <v>4.682163884405588</v>
      </c>
      <c r="AP663">
        <v>2.738520337997973</v>
      </c>
      <c r="AQ663">
        <v>33.969806671142578</v>
      </c>
      <c r="AR663" s="1">
        <v>2</v>
      </c>
      <c r="AS663">
        <v>4.644859790802002</v>
      </c>
      <c r="AT663" s="1">
        <v>1</v>
      </c>
      <c r="AU663">
        <v>9.2897195816040039</v>
      </c>
      <c r="AV663" s="1">
        <v>30.190711975097656</v>
      </c>
      <c r="AW663" s="1">
        <v>28.490516662597656</v>
      </c>
      <c r="AX663" s="1">
        <v>399.54641723632812</v>
      </c>
      <c r="AY663" s="1">
        <v>388.21340942382812</v>
      </c>
      <c r="AZ663" s="1">
        <v>23.197978973388672</v>
      </c>
      <c r="BA663" s="1">
        <v>25.799062728881836</v>
      </c>
      <c r="BB663" s="1">
        <v>54.182292938232422</v>
      </c>
      <c r="BC663" s="1">
        <v>60.257503509521484</v>
      </c>
      <c r="BD663" s="1">
        <v>350.72830200195312</v>
      </c>
      <c r="BE663" s="1">
        <v>1799.1473388671875</v>
      </c>
      <c r="BF663" s="1">
        <v>1247.6695556640625</v>
      </c>
      <c r="BG663" s="1">
        <v>100.60433959960937</v>
      </c>
      <c r="BH663" s="1">
        <v>0.87095212936401367</v>
      </c>
      <c r="BI663" s="1">
        <v>0.246011883020401</v>
      </c>
      <c r="BJ663" s="1">
        <v>0.25</v>
      </c>
      <c r="BK663" s="1">
        <v>-1.355140209197998</v>
      </c>
      <c r="BL663" s="1">
        <v>7.355140209197998</v>
      </c>
      <c r="BM663" s="1">
        <v>1</v>
      </c>
      <c r="BN663" s="1">
        <v>0</v>
      </c>
      <c r="BO663" s="1">
        <v>0.15999999642372131</v>
      </c>
      <c r="BP663" s="1">
        <v>111115</v>
      </c>
      <c r="BQ663">
        <v>1.7536415100097653</v>
      </c>
      <c r="BR663">
        <v>4.6821638844055883E-3</v>
      </c>
      <c r="BS663">
        <v>307.11980667114256</v>
      </c>
      <c r="BT663">
        <v>303.34071197509763</v>
      </c>
      <c r="BU663">
        <v>287.86356778449772</v>
      </c>
      <c r="BV663">
        <v>0.13959057356852175</v>
      </c>
      <c r="BW663">
        <v>5.3340180061260263</v>
      </c>
      <c r="BX663">
        <v>53.019760652021986</v>
      </c>
      <c r="BY663">
        <v>27.22069792314015</v>
      </c>
      <c r="BZ663">
        <v>32.080259323120117</v>
      </c>
      <c r="CA663">
        <v>4.7968180508748377</v>
      </c>
      <c r="CB663">
        <v>0.16522877455171583</v>
      </c>
      <c r="CC663">
        <v>2.5954976681280533</v>
      </c>
      <c r="CD663">
        <v>2.2013203827467844</v>
      </c>
      <c r="CE663">
        <v>0.10353269293241621</v>
      </c>
      <c r="CF663">
        <v>20.171069666681515</v>
      </c>
      <c r="CG663">
        <v>0.51646593583585032</v>
      </c>
      <c r="CH663">
        <v>47.503639022479518</v>
      </c>
      <c r="CI663">
        <v>385.589425151863</v>
      </c>
      <c r="CJ663">
        <v>2.2244970235663016E-2</v>
      </c>
      <c r="CK663">
        <v>0</v>
      </c>
      <c r="CL663">
        <v>1574.1956383358188</v>
      </c>
      <c r="CM663">
        <v>493.89288330078125</v>
      </c>
      <c r="CN663">
        <v>0.26785827954928376</v>
      </c>
      <c r="CO663" t="e">
        <v>#DIV/0!</v>
      </c>
      <c r="CP663" t="e">
        <f t="shared" si="447"/>
        <v>#DIV/0!</v>
      </c>
    </row>
    <row r="664" spans="1:94" hidden="1" x14ac:dyDescent="0.3">
      <c r="A664" t="str">
        <f>VLOOKUP(C664,ListCodeMtrx!A$1:B$91,2,TRUE)</f>
        <v>M78</v>
      </c>
      <c r="B664" s="1" t="str">
        <f t="shared" si="490"/>
        <v>400F</v>
      </c>
      <c r="C664" s="8">
        <v>78</v>
      </c>
      <c r="D664" s="4" t="s">
        <v>215</v>
      </c>
      <c r="E664" s="5">
        <v>3</v>
      </c>
      <c r="F664" s="5">
        <v>4</v>
      </c>
      <c r="G664">
        <v>103</v>
      </c>
      <c r="H664" s="13">
        <v>41347</v>
      </c>
      <c r="I664" s="8">
        <v>2</v>
      </c>
      <c r="J664" s="9">
        <v>60</v>
      </c>
      <c r="K664" s="6">
        <v>0.59603009259259265</v>
      </c>
      <c r="L664" s="9">
        <v>11090.5</v>
      </c>
      <c r="M664" s="9">
        <v>0</v>
      </c>
      <c r="N664" s="1" t="s">
        <v>179</v>
      </c>
      <c r="O664" s="7">
        <v>18.029779771124627</v>
      </c>
      <c r="P664" s="7">
        <v>0.16946072070618964</v>
      </c>
      <c r="Q664" s="7">
        <v>202.06393230605678</v>
      </c>
      <c r="R664" s="9">
        <v>33.926193237304688</v>
      </c>
      <c r="S664" s="9">
        <v>8</v>
      </c>
      <c r="T664" s="9">
        <v>8</v>
      </c>
      <c r="U664" s="9">
        <v>0</v>
      </c>
      <c r="V664" s="9">
        <v>0</v>
      </c>
      <c r="W664" s="9">
        <v>502.85693359375</v>
      </c>
      <c r="X664" s="9">
        <v>973.8828125</v>
      </c>
      <c r="Y664" s="9">
        <v>714.10400390625</v>
      </c>
      <c r="Z664" s="8" t="e">
        <v>#DIV/0!</v>
      </c>
      <c r="AA664" s="8">
        <v>0.48365765660973714</v>
      </c>
      <c r="AB664" s="8">
        <v>0.26674544951346496</v>
      </c>
      <c r="AC664" s="9">
        <v>-1</v>
      </c>
      <c r="AD664" s="9">
        <v>0.87</v>
      </c>
      <c r="AE664" s="9">
        <v>0.92</v>
      </c>
      <c r="AF664" s="9">
        <v>9.9839849472045898</v>
      </c>
      <c r="AG664" s="8">
        <v>0.87499199247360226</v>
      </c>
      <c r="AH664" s="8">
        <v>1.237884773162814E-2</v>
      </c>
      <c r="AI664" s="8">
        <v>0.55151706143401669</v>
      </c>
      <c r="AJ664" s="8">
        <v>1.9366995808131469</v>
      </c>
      <c r="AK664" s="8">
        <v>-1</v>
      </c>
      <c r="AL664" s="9">
        <v>1756.9097900390625</v>
      </c>
      <c r="AM664" s="9">
        <v>0.5</v>
      </c>
      <c r="AN664" s="8">
        <v>205.03148876374621</v>
      </c>
      <c r="AO664" s="8">
        <v>4.6937530035713815</v>
      </c>
      <c r="AP664" s="8">
        <v>2.7257534184319954</v>
      </c>
      <c r="AQ664" s="8">
        <v>33.926193237304688</v>
      </c>
      <c r="AR664" s="9">
        <v>2</v>
      </c>
      <c r="AS664" s="8">
        <v>4.644859790802002</v>
      </c>
      <c r="AT664" s="9">
        <v>1</v>
      </c>
      <c r="AU664" s="8">
        <v>9.2897195816040039</v>
      </c>
      <c r="AV664" s="9">
        <v>30.191505432128906</v>
      </c>
      <c r="AW664" s="9">
        <v>28.491582870483398</v>
      </c>
      <c r="AX664" s="9">
        <v>399.56173706054687</v>
      </c>
      <c r="AY664" s="9">
        <v>388.239501953125</v>
      </c>
      <c r="AZ664" s="9">
        <v>23.189167022705078</v>
      </c>
      <c r="BA664" s="9">
        <v>25.797096252441406</v>
      </c>
      <c r="BB664" s="9">
        <v>54.159225463867188</v>
      </c>
      <c r="BC664" s="9">
        <v>60.250148773193359</v>
      </c>
      <c r="BD664" s="9">
        <v>350.67422485351562</v>
      </c>
      <c r="BE664" s="9">
        <v>1756.9097900390625</v>
      </c>
      <c r="BF664" s="9">
        <v>1247.5181884765625</v>
      </c>
      <c r="BG664" s="9">
        <v>100.60430908203125</v>
      </c>
      <c r="BH664" s="9">
        <v>0.87095212936401367</v>
      </c>
      <c r="BI664" s="9">
        <v>0.246011883020401</v>
      </c>
      <c r="BJ664" s="9">
        <v>0.25</v>
      </c>
      <c r="BK664" s="9">
        <v>-1.355140209197998</v>
      </c>
      <c r="BL664" s="9">
        <v>7.355140209197998</v>
      </c>
      <c r="BM664" s="9">
        <v>1</v>
      </c>
      <c r="BN664" s="9">
        <v>0</v>
      </c>
      <c r="BO664" s="9">
        <v>0.15999999642372131</v>
      </c>
      <c r="BP664" s="9">
        <v>111115</v>
      </c>
      <c r="BQ664" s="8">
        <v>1.753371124267578</v>
      </c>
      <c r="BR664" s="8">
        <v>4.6937530035713812E-3</v>
      </c>
      <c r="BS664" s="8">
        <v>307.07619323730466</v>
      </c>
      <c r="BT664" s="8">
        <v>303.34150543212888</v>
      </c>
      <c r="BU664" s="8">
        <v>281.10556012305096</v>
      </c>
      <c r="BV664" s="8">
        <v>0.1128634174700081</v>
      </c>
      <c r="BW664" s="8">
        <v>5.3210524632315206</v>
      </c>
      <c r="BX664" s="8">
        <v>52.890900119326048</v>
      </c>
      <c r="BY664" s="8">
        <v>27.093803866884642</v>
      </c>
      <c r="BZ664" s="8">
        <v>32.058849334716797</v>
      </c>
      <c r="CA664" s="8">
        <v>4.7910116606418978</v>
      </c>
      <c r="CB664" s="8">
        <v>0.16642484075206215</v>
      </c>
      <c r="CC664" s="8">
        <v>2.5952990447995252</v>
      </c>
      <c r="CD664" s="8">
        <v>2.1957126158423725</v>
      </c>
      <c r="CE664" s="8">
        <v>0.10428408553665804</v>
      </c>
      <c r="CF664" s="8">
        <v>20.328502300049173</v>
      </c>
      <c r="CG664" s="8">
        <v>0.52046206346734247</v>
      </c>
      <c r="CH664" s="8">
        <v>47.631489079959863</v>
      </c>
      <c r="CI664" s="8">
        <v>385.6193795180821</v>
      </c>
      <c r="CJ664" s="8">
        <v>2.227028266462253E-2</v>
      </c>
      <c r="CK664" s="8">
        <v>0</v>
      </c>
      <c r="CL664" s="8">
        <v>1537.2819977826575</v>
      </c>
      <c r="CM664" s="8">
        <v>471.02587890625</v>
      </c>
      <c r="CN664" s="8">
        <v>0.26674544951346496</v>
      </c>
      <c r="CO664" s="8" t="e">
        <v>#DIV/0!</v>
      </c>
      <c r="CP664" t="e">
        <f t="shared" si="447"/>
        <v>#DIV/0!</v>
      </c>
    </row>
    <row r="665" spans="1:94" s="8" customFormat="1" hidden="1" x14ac:dyDescent="0.3">
      <c r="A665" t="str">
        <f>VLOOKUP(C665,ListCodeMtrx!A$1:B$91,2,TRUE)</f>
        <v>M84</v>
      </c>
      <c r="B665" s="1" t="str">
        <f t="shared" si="490"/>
        <v>400a</v>
      </c>
      <c r="C665" s="11">
        <v>84</v>
      </c>
      <c r="D665" s="4" t="s">
        <v>192</v>
      </c>
      <c r="E665" s="5">
        <v>3</v>
      </c>
      <c r="F665" s="5">
        <v>5</v>
      </c>
      <c r="G665">
        <v>103</v>
      </c>
      <c r="H665" s="12">
        <v>41347</v>
      </c>
      <c r="I665">
        <v>2</v>
      </c>
      <c r="J665" s="1">
        <v>61</v>
      </c>
      <c r="K665" s="6">
        <v>0.60166666666666668</v>
      </c>
      <c r="L665" s="1">
        <v>11587.5</v>
      </c>
      <c r="M665" s="1">
        <v>0</v>
      </c>
      <c r="N665" s="1" t="s">
        <v>177</v>
      </c>
      <c r="O665">
        <v>1.344983773781929</v>
      </c>
      <c r="P665">
        <v>3.2676936420277802E-2</v>
      </c>
      <c r="Q665">
        <v>313.51811888344201</v>
      </c>
      <c r="R665" s="1">
        <v>35.034847259521484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t="e">
        <v>#DIV/0!</v>
      </c>
      <c r="AA665">
        <v>0.48365765660973714</v>
      </c>
      <c r="AB665">
        <v>0.26674544951346496</v>
      </c>
      <c r="AC665" s="1">
        <v>-1</v>
      </c>
      <c r="AD665" s="1">
        <v>0.87</v>
      </c>
      <c r="AE665" s="1">
        <v>0.92</v>
      </c>
      <c r="AF665" s="1">
        <v>9.962493896484375</v>
      </c>
      <c r="AG665">
        <v>0.87498124694824209</v>
      </c>
      <c r="AH665">
        <v>1.49056587256516E-3</v>
      </c>
      <c r="AI665">
        <v>0.55151706143401669</v>
      </c>
      <c r="AJ665">
        <v>1.9366995808131469</v>
      </c>
      <c r="AK665">
        <v>-1</v>
      </c>
      <c r="AL665" s="1">
        <v>1756.9097900390625</v>
      </c>
      <c r="AM665" s="1">
        <v>0.5</v>
      </c>
      <c r="AN665">
        <v>205.02897083091815</v>
      </c>
      <c r="AO665">
        <v>1.1284447840905567</v>
      </c>
      <c r="AP665">
        <v>3.3482473512061874</v>
      </c>
      <c r="AQ665">
        <v>35.034847259521484</v>
      </c>
      <c r="AR665" s="1">
        <v>2</v>
      </c>
      <c r="AS665">
        <v>4.644859790802002</v>
      </c>
      <c r="AT665" s="1">
        <v>1</v>
      </c>
      <c r="AU665">
        <v>9.2897195816040039</v>
      </c>
      <c r="AV665" s="1">
        <v>29.887422561645508</v>
      </c>
      <c r="AW665" s="1">
        <v>28.232162475585938</v>
      </c>
      <c r="AX665" s="1">
        <v>400.34942626953125</v>
      </c>
      <c r="AY665" s="1">
        <v>399.32534790039062</v>
      </c>
      <c r="AZ665" s="1">
        <v>22.343202590942383</v>
      </c>
      <c r="BA665" s="1">
        <v>22.972000122070313</v>
      </c>
      <c r="BB665" s="1">
        <v>53.101497650146484</v>
      </c>
      <c r="BC665" s="1">
        <v>54.595916748046875</v>
      </c>
      <c r="BD665" s="1">
        <v>350.67636108398437</v>
      </c>
      <c r="BE665" s="1">
        <v>1798.0009765625</v>
      </c>
      <c r="BF665" s="1">
        <v>517.6859130859375</v>
      </c>
      <c r="BG665" s="1">
        <v>100.60216522216797</v>
      </c>
      <c r="BH665" s="1">
        <v>0.85605955123901367</v>
      </c>
      <c r="BI665" s="1">
        <v>0.24426284432411194</v>
      </c>
      <c r="BJ665" s="1">
        <v>0.75</v>
      </c>
      <c r="BK665" s="1">
        <v>-1.355140209197998</v>
      </c>
      <c r="BL665" s="1">
        <v>7.355140209197998</v>
      </c>
      <c r="BM665" s="1">
        <v>1</v>
      </c>
      <c r="BN665" s="1">
        <v>0</v>
      </c>
      <c r="BO665" s="1">
        <v>0.15999999642372131</v>
      </c>
      <c r="BP665" s="1">
        <v>111115</v>
      </c>
      <c r="BQ665">
        <v>1.7533818054199217</v>
      </c>
      <c r="BR665">
        <v>1.1284447840905567E-3</v>
      </c>
      <c r="BS665">
        <v>308.18484725952146</v>
      </c>
      <c r="BT665">
        <v>303.03742256164549</v>
      </c>
      <c r="BU665">
        <v>287.68014981984743</v>
      </c>
      <c r="BV665">
        <v>0.69461589673401058</v>
      </c>
      <c r="BW665">
        <v>5.6592803029703678</v>
      </c>
      <c r="BX665">
        <v>56.254060640469497</v>
      </c>
      <c r="BY665">
        <v>33.282060518399184</v>
      </c>
      <c r="BZ665">
        <v>32.461134910583496</v>
      </c>
      <c r="CA665">
        <v>4.9011402661979675</v>
      </c>
      <c r="CB665">
        <v>3.2562396969853184E-2</v>
      </c>
      <c r="CC665">
        <v>2.3110329517641803</v>
      </c>
      <c r="CD665">
        <v>2.5901073144337872</v>
      </c>
      <c r="CE665">
        <v>2.0361757858646714E-2</v>
      </c>
      <c r="CF665">
        <v>31.540601596055335</v>
      </c>
      <c r="CG665">
        <v>0.78511950351232718</v>
      </c>
      <c r="CH665">
        <v>38.611771163599428</v>
      </c>
      <c r="CI665">
        <v>399.12989225949042</v>
      </c>
      <c r="CJ665">
        <v>1.3011354623937565E-3</v>
      </c>
      <c r="CK665">
        <v>0</v>
      </c>
      <c r="CL665">
        <v>1573.2171364868132</v>
      </c>
      <c r="CM665">
        <v>471.02587890625</v>
      </c>
      <c r="CN665">
        <v>0.26674544951346496</v>
      </c>
      <c r="CO665" t="e">
        <v>#DIV/0!</v>
      </c>
      <c r="CP665" t="e">
        <f t="shared" si="447"/>
        <v>#DIV/0!</v>
      </c>
    </row>
    <row r="666" spans="1:94" x14ac:dyDescent="0.3">
      <c r="A666" s="40" t="str">
        <f>VLOOKUP(C666,ListCodeMtrx!A$1:B$91,2,TRUE)</f>
        <v>M84</v>
      </c>
      <c r="B666" s="1">
        <f t="shared" si="490"/>
        <v>50</v>
      </c>
      <c r="C666" s="11">
        <v>84</v>
      </c>
      <c r="D666" s="4" t="s">
        <v>192</v>
      </c>
      <c r="E666" s="5">
        <v>3</v>
      </c>
      <c r="F666" s="5">
        <v>5</v>
      </c>
      <c r="G666">
        <v>103</v>
      </c>
      <c r="H666" s="12">
        <v>41347</v>
      </c>
      <c r="I666">
        <v>2</v>
      </c>
      <c r="J666" s="1">
        <v>62</v>
      </c>
      <c r="K666" s="6">
        <v>0.6040740740740741</v>
      </c>
      <c r="L666" s="1">
        <v>11795</v>
      </c>
      <c r="M666" s="1">
        <v>0</v>
      </c>
      <c r="N666" s="1">
        <v>50</v>
      </c>
      <c r="O666" s="7">
        <v>-1.6644659633486534</v>
      </c>
      <c r="P666" s="7">
        <v>3.950383749575144E-2</v>
      </c>
      <c r="Q666" s="7">
        <v>112.94574770349745</v>
      </c>
      <c r="R666" s="1">
        <v>35.120525360107422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t="e">
        <v>#DIV/0!</v>
      </c>
      <c r="AA666">
        <v>0.48365765660973714</v>
      </c>
      <c r="AB666">
        <v>0.26674544951346496</v>
      </c>
      <c r="AC666" s="1">
        <v>-1</v>
      </c>
      <c r="AD666" s="1">
        <v>0.87</v>
      </c>
      <c r="AE666" s="1">
        <v>0.92</v>
      </c>
      <c r="AF666" s="1">
        <v>9.9352102279663086</v>
      </c>
      <c r="AG666">
        <v>0.87496760511398308</v>
      </c>
      <c r="AH666">
        <v>-4.2140285349718051E-4</v>
      </c>
      <c r="AI666">
        <v>0.55151706143401669</v>
      </c>
      <c r="AJ666">
        <v>1.9366995808131469</v>
      </c>
      <c r="AK666">
        <v>-1</v>
      </c>
      <c r="AL666" s="1">
        <v>1756.9097900390625</v>
      </c>
      <c r="AM666" s="1">
        <v>0.5</v>
      </c>
      <c r="AN666">
        <v>205.02577422385014</v>
      </c>
      <c r="AO666">
        <v>1.3777507820055286</v>
      </c>
      <c r="AP666">
        <v>3.3836936079783828</v>
      </c>
      <c r="AQ666">
        <v>35.120525360107422</v>
      </c>
      <c r="AR666" s="1">
        <v>2</v>
      </c>
      <c r="AS666">
        <v>4.644859790802002</v>
      </c>
      <c r="AT666" s="1">
        <v>1</v>
      </c>
      <c r="AU666">
        <v>9.2897195816040039</v>
      </c>
      <c r="AV666" s="1">
        <v>30.089353561401367</v>
      </c>
      <c r="AW666" s="1">
        <v>28.440196990966797</v>
      </c>
      <c r="AX666" s="1">
        <v>48.933860778808594</v>
      </c>
      <c r="AY666" s="1">
        <v>49.843975067138672</v>
      </c>
      <c r="AZ666" s="1">
        <v>22.119043350219727</v>
      </c>
      <c r="BA666" s="1">
        <v>22.886819839477539</v>
      </c>
      <c r="BB666" s="1">
        <v>51.963005065917969</v>
      </c>
      <c r="BC666" s="1">
        <v>53.766696929931641</v>
      </c>
      <c r="BD666" s="1">
        <v>350.67977905273438</v>
      </c>
      <c r="BE666" s="1">
        <v>1802.1182861328125</v>
      </c>
      <c r="BF666" s="1">
        <v>393.85464477539062</v>
      </c>
      <c r="BG666" s="1">
        <v>100.6031494140625</v>
      </c>
      <c r="BH666" s="1">
        <v>0.31165266036987305</v>
      </c>
      <c r="BI666" s="1">
        <v>0.25733771920204163</v>
      </c>
      <c r="BJ666" s="1">
        <v>0.25</v>
      </c>
      <c r="BK666" s="1">
        <v>-1.355140209197998</v>
      </c>
      <c r="BL666" s="1">
        <v>7.355140209197998</v>
      </c>
      <c r="BM666" s="1">
        <v>1</v>
      </c>
      <c r="BN666" s="1">
        <v>0</v>
      </c>
      <c r="BO666" s="1">
        <v>0.15999999642372131</v>
      </c>
      <c r="BP666" s="1">
        <v>111115</v>
      </c>
      <c r="BQ666">
        <v>1.7533988952636717</v>
      </c>
      <c r="BR666">
        <v>1.3777507820055285E-3</v>
      </c>
      <c r="BS666">
        <v>308.2705253601074</v>
      </c>
      <c r="BT666">
        <v>303.23935356140134</v>
      </c>
      <c r="BU666">
        <v>288.33891933637278</v>
      </c>
      <c r="BV666">
        <v>0.65881153916686153</v>
      </c>
      <c r="BW666">
        <v>5.6861797639020715</v>
      </c>
      <c r="BX666">
        <v>56.520892208840195</v>
      </c>
      <c r="BY666">
        <v>33.634072369362656</v>
      </c>
      <c r="BZ666">
        <v>32.604939460754395</v>
      </c>
      <c r="CA666">
        <v>4.9410388884908532</v>
      </c>
      <c r="CB666">
        <v>3.9336561710106105E-2</v>
      </c>
      <c r="CC666">
        <v>2.3024861559236887</v>
      </c>
      <c r="CD666">
        <v>2.6385527325671645</v>
      </c>
      <c r="CE666">
        <v>2.4600325229680822E-2</v>
      </c>
      <c r="CF666">
        <v>11.36269793189796</v>
      </c>
      <c r="CG666">
        <v>2.2659859602160974</v>
      </c>
      <c r="CH666">
        <v>38.29471374662419</v>
      </c>
      <c r="CI666">
        <v>50.085858477157892</v>
      </c>
      <c r="CJ666">
        <v>-1.2726196484483752E-2</v>
      </c>
      <c r="CK666">
        <v>0</v>
      </c>
      <c r="CL666">
        <v>1576.7951209497426</v>
      </c>
      <c r="CM666">
        <v>471.02587890625</v>
      </c>
      <c r="CN666">
        <v>0.26674544951346496</v>
      </c>
      <c r="CO666" t="e">
        <v>#DIV/0!</v>
      </c>
      <c r="CP666" t="e">
        <f t="shared" si="447"/>
        <v>#DIV/0!</v>
      </c>
    </row>
    <row r="667" spans="1:94" x14ac:dyDescent="0.3">
      <c r="A667" s="40" t="str">
        <f>VLOOKUP(C667,ListCodeMtrx!A$1:B$91,2,TRUE)</f>
        <v>M84</v>
      </c>
      <c r="B667" s="1">
        <f t="shared" si="490"/>
        <v>100</v>
      </c>
      <c r="C667" s="11">
        <v>84</v>
      </c>
      <c r="D667" s="4" t="s">
        <v>192</v>
      </c>
      <c r="E667" s="5">
        <v>3</v>
      </c>
      <c r="F667" s="5">
        <v>5</v>
      </c>
      <c r="G667">
        <v>103</v>
      </c>
      <c r="H667" s="12">
        <v>41347</v>
      </c>
      <c r="I667">
        <v>2</v>
      </c>
      <c r="J667" s="1">
        <v>63</v>
      </c>
      <c r="K667" s="6">
        <v>0.60621527777777773</v>
      </c>
      <c r="L667" s="1">
        <v>11980.5</v>
      </c>
      <c r="M667" s="1">
        <v>0</v>
      </c>
      <c r="N667" s="1">
        <v>100</v>
      </c>
      <c r="O667" s="7">
        <v>-0.49432824372273021</v>
      </c>
      <c r="P667" s="7">
        <v>5.5757073327113223E-2</v>
      </c>
      <c r="Q667" s="7">
        <v>108.37733516960158</v>
      </c>
      <c r="R667" s="1">
        <v>34.937404632568359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t="e">
        <v>#DIV/0!</v>
      </c>
      <c r="AA667">
        <v>0.48365765660973714</v>
      </c>
      <c r="AB667">
        <v>0.26674544951346496</v>
      </c>
      <c r="AC667" s="1">
        <v>-1</v>
      </c>
      <c r="AD667" s="1">
        <v>0.87</v>
      </c>
      <c r="AE667" s="1">
        <v>0.92</v>
      </c>
      <c r="AF667" s="1">
        <v>9.9352102279663086</v>
      </c>
      <c r="AG667">
        <v>0.87496760511398308</v>
      </c>
      <c r="AH667">
        <v>3.2072185577642997E-4</v>
      </c>
      <c r="AI667">
        <v>0.55151706143401669</v>
      </c>
      <c r="AJ667">
        <v>1.9366995808131469</v>
      </c>
      <c r="AK667">
        <v>-1</v>
      </c>
      <c r="AL667" s="1">
        <v>1756.9097900390625</v>
      </c>
      <c r="AM667" s="1">
        <v>0.5</v>
      </c>
      <c r="AN667">
        <v>205.02577422385014</v>
      </c>
      <c r="AO667">
        <v>1.8989795052991274</v>
      </c>
      <c r="AP667">
        <v>3.3108472385317529</v>
      </c>
      <c r="AQ667">
        <v>34.937404632568359</v>
      </c>
      <c r="AR667" s="1">
        <v>2</v>
      </c>
      <c r="AS667">
        <v>4.644859790802002</v>
      </c>
      <c r="AT667" s="1">
        <v>1</v>
      </c>
      <c r="AU667">
        <v>9.2897195816040039</v>
      </c>
      <c r="AV667" s="1">
        <v>30.217319488525391</v>
      </c>
      <c r="AW667" s="1">
        <v>28.577739715576172</v>
      </c>
      <c r="AX667" s="1">
        <v>99.647232055664063</v>
      </c>
      <c r="AY667" s="1">
        <v>99.821060180664063</v>
      </c>
      <c r="AZ667" s="1">
        <v>21.982166290283203</v>
      </c>
      <c r="BA667" s="1">
        <v>23.040309906005859</v>
      </c>
      <c r="BB667" s="1">
        <v>51.264724731445313</v>
      </c>
      <c r="BC667" s="1">
        <v>53.732425689697266</v>
      </c>
      <c r="BD667" s="1">
        <v>350.65682983398438</v>
      </c>
      <c r="BE667" s="1">
        <v>1801.9725341796875</v>
      </c>
      <c r="BF667" s="1">
        <v>223.1446533203125</v>
      </c>
      <c r="BG667" s="1">
        <v>100.60517883300781</v>
      </c>
      <c r="BH667" s="1">
        <v>0.45041608810424805</v>
      </c>
      <c r="BI667" s="1">
        <v>0.2483464777469635</v>
      </c>
      <c r="BJ667" s="1">
        <v>0.5</v>
      </c>
      <c r="BK667" s="1">
        <v>-1.355140209197998</v>
      </c>
      <c r="BL667" s="1">
        <v>7.355140209197998</v>
      </c>
      <c r="BM667" s="1">
        <v>1</v>
      </c>
      <c r="BN667" s="1">
        <v>0</v>
      </c>
      <c r="BO667" s="1">
        <v>0.15999999642372131</v>
      </c>
      <c r="BP667" s="1">
        <v>111115</v>
      </c>
      <c r="BQ667">
        <v>1.7532841491699218</v>
      </c>
      <c r="BR667">
        <v>1.8989795052991275E-3</v>
      </c>
      <c r="BS667">
        <v>308.08740463256834</v>
      </c>
      <c r="BT667">
        <v>303.36731948852537</v>
      </c>
      <c r="BU667">
        <v>288.31559902439403</v>
      </c>
      <c r="BV667">
        <v>0.58263614105112349</v>
      </c>
      <c r="BW667">
        <v>5.6288217369933937</v>
      </c>
      <c r="BX667">
        <v>55.949622099837853</v>
      </c>
      <c r="BY667">
        <v>32.909312193831994</v>
      </c>
      <c r="BZ667">
        <v>32.577362060546875</v>
      </c>
      <c r="CA667">
        <v>4.9333656981632084</v>
      </c>
      <c r="CB667">
        <v>5.5424414936236531E-2</v>
      </c>
      <c r="CC667">
        <v>2.3179744984616408</v>
      </c>
      <c r="CD667">
        <v>2.6153911997015675</v>
      </c>
      <c r="CE667">
        <v>3.4669993800235048E-2</v>
      </c>
      <c r="CF667">
        <v>10.903321186182595</v>
      </c>
      <c r="CG667">
        <v>1.0857161301778573</v>
      </c>
      <c r="CH667">
        <v>39.127217978427545</v>
      </c>
      <c r="CI667">
        <v>99.892896916225723</v>
      </c>
      <c r="CJ667">
        <v>-1.9362426701122959E-3</v>
      </c>
      <c r="CK667">
        <v>0</v>
      </c>
      <c r="CL667">
        <v>1576.6675927123763</v>
      </c>
      <c r="CM667">
        <v>471.02587890625</v>
      </c>
      <c r="CN667">
        <v>0.26674544951346496</v>
      </c>
      <c r="CO667" t="e">
        <v>#DIV/0!</v>
      </c>
      <c r="CP667" t="e">
        <f t="shared" si="447"/>
        <v>#DIV/0!</v>
      </c>
    </row>
    <row r="668" spans="1:94" x14ac:dyDescent="0.3">
      <c r="A668" s="40" t="str">
        <f>VLOOKUP(C668,ListCodeMtrx!A$1:B$91,2,TRUE)</f>
        <v>M84</v>
      </c>
      <c r="B668" s="1">
        <f t="shared" si="490"/>
        <v>250</v>
      </c>
      <c r="C668" s="11">
        <v>84</v>
      </c>
      <c r="D668" s="4" t="s">
        <v>192</v>
      </c>
      <c r="E668" s="5">
        <v>3</v>
      </c>
      <c r="F668" s="5">
        <v>5</v>
      </c>
      <c r="G668">
        <v>103</v>
      </c>
      <c r="H668" s="12">
        <v>41347</v>
      </c>
      <c r="I668">
        <v>2</v>
      </c>
      <c r="J668" s="1">
        <v>64</v>
      </c>
      <c r="K668" s="6">
        <v>0.60847222222222219</v>
      </c>
      <c r="L668" s="1">
        <v>12175.5</v>
      </c>
      <c r="M668" s="1">
        <v>0</v>
      </c>
      <c r="N668" s="1">
        <v>250</v>
      </c>
      <c r="O668" s="7">
        <v>4.0533854270036889</v>
      </c>
      <c r="P668" s="7">
        <v>7.6395581771305163E-2</v>
      </c>
      <c r="Q668" s="7">
        <v>152.66030857004438</v>
      </c>
      <c r="R668" s="1">
        <v>34.568202972412109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t="e">
        <v>#DIV/0!</v>
      </c>
      <c r="AA668">
        <v>0.48365765660973714</v>
      </c>
      <c r="AB668">
        <v>0.26674544951346496</v>
      </c>
      <c r="AC668" s="1">
        <v>-1</v>
      </c>
      <c r="AD668" s="1">
        <v>0.87</v>
      </c>
      <c r="AE668" s="1">
        <v>0.92</v>
      </c>
      <c r="AF668" s="1">
        <v>9.962493896484375</v>
      </c>
      <c r="AG668">
        <v>0.87498124694824209</v>
      </c>
      <c r="AH668">
        <v>3.2122682158375695E-3</v>
      </c>
      <c r="AI668">
        <v>0.55151706143401669</v>
      </c>
      <c r="AJ668">
        <v>1.9366995808131469</v>
      </c>
      <c r="AK668">
        <v>-1</v>
      </c>
      <c r="AL668" s="1">
        <v>1756.9097900390625</v>
      </c>
      <c r="AM668" s="1">
        <v>0.5</v>
      </c>
      <c r="AN668">
        <v>205.02897083091815</v>
      </c>
      <c r="AO668">
        <v>2.4939110894484875</v>
      </c>
      <c r="AP668">
        <v>3.1820404569374996</v>
      </c>
      <c r="AQ668">
        <v>34.568202972412109</v>
      </c>
      <c r="AR668" s="1">
        <v>2</v>
      </c>
      <c r="AS668">
        <v>4.644859790802002</v>
      </c>
      <c r="AT668" s="1">
        <v>1</v>
      </c>
      <c r="AU668">
        <v>9.2897195816040039</v>
      </c>
      <c r="AV668" s="1">
        <v>30.207029342651367</v>
      </c>
      <c r="AW668" s="1">
        <v>28.582757949829102</v>
      </c>
      <c r="AX668" s="1">
        <v>251.37210083007813</v>
      </c>
      <c r="AY668" s="1">
        <v>248.70645141601562</v>
      </c>
      <c r="AZ668" s="1">
        <v>21.797264099121094</v>
      </c>
      <c r="BA668" s="1">
        <v>23.18670654296875</v>
      </c>
      <c r="BB668" s="1">
        <v>50.862693786621094</v>
      </c>
      <c r="BC668" s="1">
        <v>54.104881286621094</v>
      </c>
      <c r="BD668" s="1">
        <v>350.65655517578125</v>
      </c>
      <c r="BE668" s="1">
        <v>1797.92626953125</v>
      </c>
      <c r="BF668" s="1">
        <v>121.35088348388672</v>
      </c>
      <c r="BG668" s="1">
        <v>100.60356140136719</v>
      </c>
      <c r="BH668" s="1">
        <v>0.67427778244018555</v>
      </c>
      <c r="BI668" s="1">
        <v>0.23975387215614319</v>
      </c>
      <c r="BJ668" s="1">
        <v>0.5</v>
      </c>
      <c r="BK668" s="1">
        <v>-1.355140209197998</v>
      </c>
      <c r="BL668" s="1">
        <v>7.355140209197998</v>
      </c>
      <c r="BM668" s="1">
        <v>1</v>
      </c>
      <c r="BN668" s="1">
        <v>0</v>
      </c>
      <c r="BO668" s="1">
        <v>0.15999999642372131</v>
      </c>
      <c r="BP668" s="1">
        <v>111115</v>
      </c>
      <c r="BQ668">
        <v>1.753282775878906</v>
      </c>
      <c r="BR668">
        <v>2.4939110894484874E-3</v>
      </c>
      <c r="BS668">
        <v>307.71820297241209</v>
      </c>
      <c r="BT668">
        <v>303.35702934265134</v>
      </c>
      <c r="BU668">
        <v>287.6681966951146</v>
      </c>
      <c r="BV668">
        <v>0.49375016323831877</v>
      </c>
      <c r="BW668">
        <v>5.5147057123285386</v>
      </c>
      <c r="BX668">
        <v>54.816207652203396</v>
      </c>
      <c r="BY668">
        <v>31.629501109234646</v>
      </c>
      <c r="BZ668">
        <v>32.387616157531738</v>
      </c>
      <c r="CA668">
        <v>4.8808510019542668</v>
      </c>
      <c r="CB668">
        <v>7.577245416584949E-2</v>
      </c>
      <c r="CC668">
        <v>2.332665255391039</v>
      </c>
      <c r="CD668">
        <v>2.5481857465632278</v>
      </c>
      <c r="CE668">
        <v>4.7413376517777876E-2</v>
      </c>
      <c r="CF668">
        <v>15.35817072677812</v>
      </c>
      <c r="CG668">
        <v>0.61381724398731741</v>
      </c>
      <c r="CH668">
        <v>40.446987204299511</v>
      </c>
      <c r="CI668">
        <v>248.11740561346082</v>
      </c>
      <c r="CJ668">
        <v>6.6076472182497251E-3</v>
      </c>
      <c r="CK668">
        <v>0</v>
      </c>
      <c r="CL668">
        <v>1573.1517692354544</v>
      </c>
      <c r="CM668">
        <v>471.02587890625</v>
      </c>
      <c r="CN668">
        <v>0.26674544951346496</v>
      </c>
      <c r="CO668" t="e">
        <v>#DIV/0!</v>
      </c>
      <c r="CP668" t="e">
        <f t="shared" si="447"/>
        <v>#DIV/0!</v>
      </c>
    </row>
    <row r="669" spans="1:94" x14ac:dyDescent="0.3">
      <c r="A669" s="40" t="str">
        <f>VLOOKUP(C669,ListCodeMtrx!A$1:B$91,2,TRUE)</f>
        <v>M84</v>
      </c>
      <c r="B669" s="1">
        <f t="shared" si="490"/>
        <v>600</v>
      </c>
      <c r="C669" s="11">
        <v>84</v>
      </c>
      <c r="D669" s="4" t="s">
        <v>192</v>
      </c>
      <c r="E669" s="5">
        <v>3</v>
      </c>
      <c r="F669" s="5">
        <v>5</v>
      </c>
      <c r="G669">
        <v>103</v>
      </c>
      <c r="H669" s="12">
        <v>41347</v>
      </c>
      <c r="I669">
        <v>2</v>
      </c>
      <c r="J669" s="1">
        <v>65</v>
      </c>
      <c r="K669" s="6">
        <v>0.61021990740740739</v>
      </c>
      <c r="L669" s="1">
        <v>12326.5</v>
      </c>
      <c r="M669" s="1">
        <v>0</v>
      </c>
      <c r="N669" s="1">
        <v>600</v>
      </c>
      <c r="O669" s="7">
        <v>14.579722191432589</v>
      </c>
      <c r="P669" s="7">
        <v>8.8815762312725657E-2</v>
      </c>
      <c r="Q669" s="7">
        <v>303.95243538773809</v>
      </c>
      <c r="R669" s="1">
        <v>34.420982360839844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t="e">
        <v>#DIV/0!</v>
      </c>
      <c r="AA669">
        <v>0.48365765660973714</v>
      </c>
      <c r="AB669">
        <v>0.26674544951346496</v>
      </c>
      <c r="AC669" s="1">
        <v>-1</v>
      </c>
      <c r="AD669" s="1">
        <v>0.87</v>
      </c>
      <c r="AE669" s="1">
        <v>0.92</v>
      </c>
      <c r="AF669" s="1">
        <v>9.962493896484375</v>
      </c>
      <c r="AG669">
        <v>0.87498124694824209</v>
      </c>
      <c r="AH669">
        <v>9.9019986949396167E-3</v>
      </c>
      <c r="AI669">
        <v>0.55151706143401669</v>
      </c>
      <c r="AJ669">
        <v>1.9366995808131469</v>
      </c>
      <c r="AK669">
        <v>-1</v>
      </c>
      <c r="AL669" s="1">
        <v>1756.9097900390625</v>
      </c>
      <c r="AM669" s="1">
        <v>0.5</v>
      </c>
      <c r="AN669">
        <v>205.02897083091815</v>
      </c>
      <c r="AO669">
        <v>2.8459646438920085</v>
      </c>
      <c r="AP669">
        <v>3.1282243280839923</v>
      </c>
      <c r="AQ669">
        <v>34.420982360839844</v>
      </c>
      <c r="AR669" s="1">
        <v>2</v>
      </c>
      <c r="AS669">
        <v>4.644859790802002</v>
      </c>
      <c r="AT669" s="1">
        <v>1</v>
      </c>
      <c r="AU669">
        <v>9.2897195816040039</v>
      </c>
      <c r="AV669" s="1">
        <v>30.213973999023438</v>
      </c>
      <c r="AW669" s="1">
        <v>28.594953536987305</v>
      </c>
      <c r="AX669" s="1">
        <v>601.18280029296875</v>
      </c>
      <c r="AY669" s="1">
        <v>591.90679931640625</v>
      </c>
      <c r="AZ669" s="1">
        <v>21.689111709594727</v>
      </c>
      <c r="BA669" s="1">
        <v>23.274473190307617</v>
      </c>
      <c r="BB669" s="1">
        <v>50.591178894042969</v>
      </c>
      <c r="BC669" s="1">
        <v>54.289131164550781</v>
      </c>
      <c r="BD669" s="1">
        <v>350.67413330078125</v>
      </c>
      <c r="BE669" s="1">
        <v>1798.200439453125</v>
      </c>
      <c r="BF669" s="1">
        <v>116.99980163574219</v>
      </c>
      <c r="BG669" s="1">
        <v>100.60555267333984</v>
      </c>
      <c r="BH669" s="1">
        <v>0.84133100509643555</v>
      </c>
      <c r="BI669" s="1">
        <v>0.22378554940223694</v>
      </c>
      <c r="BJ669" s="1">
        <v>1</v>
      </c>
      <c r="BK669" s="1">
        <v>-1.355140209197998</v>
      </c>
      <c r="BL669" s="1">
        <v>7.355140209197998</v>
      </c>
      <c r="BM669" s="1">
        <v>1</v>
      </c>
      <c r="BN669" s="1">
        <v>0</v>
      </c>
      <c r="BO669" s="1">
        <v>0.15999999642372131</v>
      </c>
      <c r="BP669" s="1">
        <v>111115</v>
      </c>
      <c r="BQ669">
        <v>1.7533706665039062</v>
      </c>
      <c r="BR669">
        <v>2.8459646438920086E-3</v>
      </c>
      <c r="BS669">
        <v>307.57098236083982</v>
      </c>
      <c r="BT669">
        <v>303.36397399902341</v>
      </c>
      <c r="BU669">
        <v>287.71206388163409</v>
      </c>
      <c r="BV669">
        <v>0.43985870041024283</v>
      </c>
      <c r="BW669">
        <v>5.4697655665757212</v>
      </c>
      <c r="BX669">
        <v>54.36842620740547</v>
      </c>
      <c r="BY669">
        <v>31.093953017097853</v>
      </c>
      <c r="BZ669">
        <v>32.317478179931641</v>
      </c>
      <c r="CA669">
        <v>4.8615629219445173</v>
      </c>
      <c r="CB669">
        <v>8.7974667264733214E-2</v>
      </c>
      <c r="CC669">
        <v>2.3415412384917289</v>
      </c>
      <c r="CD669">
        <v>2.5200216834527884</v>
      </c>
      <c r="CE669">
        <v>5.5059120580982522E-2</v>
      </c>
      <c r="CF669">
        <v>30.579302748591012</v>
      </c>
      <c r="CG669">
        <v>0.51351401223769189</v>
      </c>
      <c r="CH669">
        <v>41.062366886784318</v>
      </c>
      <c r="CI669">
        <v>589.78804591534447</v>
      </c>
      <c r="CJ669">
        <v>1.015072967107793E-2</v>
      </c>
      <c r="CK669">
        <v>0</v>
      </c>
      <c r="CL669">
        <v>1573.3916627755723</v>
      </c>
      <c r="CM669">
        <v>471.02587890625</v>
      </c>
      <c r="CN669">
        <v>0.26674544951346496</v>
      </c>
      <c r="CO669" t="e">
        <v>#DIV/0!</v>
      </c>
      <c r="CP669" s="8" t="e">
        <f t="shared" si="447"/>
        <v>#DIV/0!</v>
      </c>
    </row>
    <row r="670" spans="1:94" x14ac:dyDescent="0.3">
      <c r="A670" s="40" t="str">
        <f>VLOOKUP(C670,ListCodeMtrx!A$1:B$91,2,TRUE)</f>
        <v>M84</v>
      </c>
      <c r="B670" s="1">
        <f t="shared" si="490"/>
        <v>800</v>
      </c>
      <c r="C670" s="11">
        <v>84</v>
      </c>
      <c r="D670" s="4" t="s">
        <v>192</v>
      </c>
      <c r="E670" s="5">
        <v>3</v>
      </c>
      <c r="F670" s="5">
        <v>5</v>
      </c>
      <c r="G670">
        <v>103</v>
      </c>
      <c r="H670" s="12">
        <v>41347</v>
      </c>
      <c r="I670">
        <v>2</v>
      </c>
      <c r="J670" s="1">
        <v>66</v>
      </c>
      <c r="K670" s="6">
        <v>0.61262731481481481</v>
      </c>
      <c r="L670" s="1">
        <v>12534.5</v>
      </c>
      <c r="M670" s="1">
        <v>0</v>
      </c>
      <c r="N670" s="1">
        <v>800</v>
      </c>
      <c r="O670" s="7">
        <v>20.32867601594365</v>
      </c>
      <c r="P670" s="7">
        <v>8.590496685830569E-2</v>
      </c>
      <c r="Q670" s="7">
        <v>376.95535761241769</v>
      </c>
      <c r="R670" s="1">
        <v>34.251289367675781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t="e">
        <v>#DIV/0!</v>
      </c>
      <c r="AA670">
        <v>0.48365765660973714</v>
      </c>
      <c r="AB670">
        <v>0.26674544951346496</v>
      </c>
      <c r="AC670" s="1">
        <v>-1</v>
      </c>
      <c r="AD670" s="1">
        <v>0.87</v>
      </c>
      <c r="AE670" s="1">
        <v>0.92</v>
      </c>
      <c r="AF670" s="1">
        <v>9.962493896484375</v>
      </c>
      <c r="AG670">
        <v>0.87498124694824209</v>
      </c>
      <c r="AH670">
        <v>1.354540797403133E-2</v>
      </c>
      <c r="AI670">
        <v>0.55151706143401669</v>
      </c>
      <c r="AJ670">
        <v>1.9366995808131469</v>
      </c>
      <c r="AK670">
        <v>-1</v>
      </c>
      <c r="AL670" s="1">
        <v>1756.9097900390625</v>
      </c>
      <c r="AM670" s="1">
        <v>0.5</v>
      </c>
      <c r="AN670">
        <v>205.02897083091815</v>
      </c>
      <c r="AO670">
        <v>2.7317081384027913</v>
      </c>
      <c r="AP670">
        <v>3.1047348069561211</v>
      </c>
      <c r="AQ670">
        <v>34.251289367675781</v>
      </c>
      <c r="AR670" s="1">
        <v>2</v>
      </c>
      <c r="AS670">
        <v>4.644859790802002</v>
      </c>
      <c r="AT670" s="1">
        <v>1</v>
      </c>
      <c r="AU670">
        <v>9.2897195816040039</v>
      </c>
      <c r="AV670" s="1">
        <v>30.058549880981445</v>
      </c>
      <c r="AW670" s="1">
        <v>28.442209243774414</v>
      </c>
      <c r="AX670" s="1">
        <v>801.28363037109375</v>
      </c>
      <c r="AY670" s="1">
        <v>788.46185302734375</v>
      </c>
      <c r="AZ670" s="1">
        <v>21.474590301513672</v>
      </c>
      <c r="BA670" s="1">
        <v>22.99665641784668</v>
      </c>
      <c r="BB670" s="1">
        <v>50.540279388427734</v>
      </c>
      <c r="BC670" s="1">
        <v>54.122455596923828</v>
      </c>
      <c r="BD670" s="1">
        <v>350.69277954101562</v>
      </c>
      <c r="BE670" s="1">
        <v>1799.587890625</v>
      </c>
      <c r="BF670" s="1">
        <v>115.52253723144531</v>
      </c>
      <c r="BG670" s="1">
        <v>100.60706329345703</v>
      </c>
      <c r="BH670" s="1">
        <v>0.65969038009643555</v>
      </c>
      <c r="BI670" s="1">
        <v>0.2180730402469635</v>
      </c>
      <c r="BJ670" s="1">
        <v>0.5</v>
      </c>
      <c r="BK670" s="1">
        <v>-1.355140209197998</v>
      </c>
      <c r="BL670" s="1">
        <v>7.355140209197998</v>
      </c>
      <c r="BM670" s="1">
        <v>1</v>
      </c>
      <c r="BN670" s="1">
        <v>0</v>
      </c>
      <c r="BO670" s="1">
        <v>0.15999999642372131</v>
      </c>
      <c r="BP670" s="1">
        <v>111115</v>
      </c>
      <c r="BQ670">
        <v>1.753463897705078</v>
      </c>
      <c r="BR670">
        <v>2.7317081384027912E-3</v>
      </c>
      <c r="BS670">
        <v>307.40128936767576</v>
      </c>
      <c r="BT670">
        <v>303.20854988098142</v>
      </c>
      <c r="BU670">
        <v>287.93405606417218</v>
      </c>
      <c r="BV670">
        <v>0.46185669024938203</v>
      </c>
      <c r="BW670">
        <v>5.4183608747243071</v>
      </c>
      <c r="BX670">
        <v>53.856664704740361</v>
      </c>
      <c r="BY670">
        <v>30.860008286893681</v>
      </c>
      <c r="BZ670">
        <v>32.154919624328613</v>
      </c>
      <c r="CA670">
        <v>4.8171138837119694</v>
      </c>
      <c r="CB670">
        <v>8.5117855205873227E-2</v>
      </c>
      <c r="CC670">
        <v>2.3136260677681859</v>
      </c>
      <c r="CD670">
        <v>2.5034878159437834</v>
      </c>
      <c r="CE670">
        <v>5.3268821026289465E-2</v>
      </c>
      <c r="CF670">
        <v>37.924371522120239</v>
      </c>
      <c r="CG670">
        <v>0.47808953111057478</v>
      </c>
      <c r="CH670">
        <v>40.95589179348039</v>
      </c>
      <c r="CI670">
        <v>785.50765054787712</v>
      </c>
      <c r="CJ670">
        <v>1.059924820124921E-2</v>
      </c>
      <c r="CK670">
        <v>0</v>
      </c>
      <c r="CL670">
        <v>1574.6056565320191</v>
      </c>
      <c r="CM670">
        <v>471.02587890625</v>
      </c>
      <c r="CN670">
        <v>0.26674544951346496</v>
      </c>
      <c r="CO670" t="e">
        <v>#DIV/0!</v>
      </c>
      <c r="CP670" t="e">
        <f t="shared" si="447"/>
        <v>#DIV/0!</v>
      </c>
    </row>
    <row r="671" spans="1:94" hidden="1" x14ac:dyDescent="0.3">
      <c r="A671" t="str">
        <f>VLOOKUP(C671,ListCodeMtrx!A$1:B$91,2,TRUE)</f>
        <v>M84</v>
      </c>
      <c r="B671" s="1" t="str">
        <f t="shared" si="490"/>
        <v>400b</v>
      </c>
      <c r="C671" s="11">
        <v>84</v>
      </c>
      <c r="D671" s="4" t="s">
        <v>192</v>
      </c>
      <c r="E671" s="5">
        <v>3</v>
      </c>
      <c r="F671" s="5">
        <v>5</v>
      </c>
      <c r="G671">
        <v>103</v>
      </c>
      <c r="H671" s="12">
        <v>41347</v>
      </c>
      <c r="I671">
        <v>2</v>
      </c>
      <c r="J671" s="1">
        <v>67</v>
      </c>
      <c r="K671" s="6">
        <v>0.614375</v>
      </c>
      <c r="L671" s="1">
        <v>12685.5</v>
      </c>
      <c r="M671" s="1">
        <v>0</v>
      </c>
      <c r="N671" s="1" t="s">
        <v>178</v>
      </c>
      <c r="O671">
        <v>9.0259869301274627</v>
      </c>
      <c r="P671">
        <v>8.6589870136015393E-2</v>
      </c>
      <c r="Q671">
        <v>210.44931374741901</v>
      </c>
      <c r="R671" s="1">
        <v>34.216457366943359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t="e">
        <v>#DIV/0!</v>
      </c>
      <c r="AA671">
        <v>0.48365765660973714</v>
      </c>
      <c r="AB671">
        <v>0.26674544951346496</v>
      </c>
      <c r="AC671" s="1">
        <v>-1</v>
      </c>
      <c r="AD671" s="1">
        <v>0.87</v>
      </c>
      <c r="AE671" s="1">
        <v>0.92</v>
      </c>
      <c r="AF671" s="1">
        <v>9.962493896484375</v>
      </c>
      <c r="AG671">
        <v>0.87498124694824209</v>
      </c>
      <c r="AH671">
        <v>6.3604626671853693E-3</v>
      </c>
      <c r="AI671">
        <v>0.55151706143401669</v>
      </c>
      <c r="AJ671">
        <v>1.9366995808131469</v>
      </c>
      <c r="AK671">
        <v>-1</v>
      </c>
      <c r="AL671" s="1">
        <v>1756.9097900390625</v>
      </c>
      <c r="AM671" s="1">
        <v>0.5</v>
      </c>
      <c r="AN671">
        <v>205.02897083091815</v>
      </c>
      <c r="AO671">
        <v>2.7597055709249076</v>
      </c>
      <c r="AP671">
        <v>3.1124003197267074</v>
      </c>
      <c r="AQ671">
        <v>34.216457366943359</v>
      </c>
      <c r="AR671" s="1">
        <v>2</v>
      </c>
      <c r="AS671">
        <v>4.644859790802002</v>
      </c>
      <c r="AT671" s="1">
        <v>1</v>
      </c>
      <c r="AU671">
        <v>9.2897195816040039</v>
      </c>
      <c r="AV671" s="1">
        <v>29.825529098510742</v>
      </c>
      <c r="AW671" s="1">
        <v>28.163835525512695</v>
      </c>
      <c r="AX671" s="1">
        <v>399.86666870117187</v>
      </c>
      <c r="AY671" s="1">
        <v>394.098876953125</v>
      </c>
      <c r="AZ671" s="1">
        <v>21.278388977050781</v>
      </c>
      <c r="BA671" s="1">
        <v>22.816343307495117</v>
      </c>
      <c r="BB671" s="1">
        <v>50.753063201904297</v>
      </c>
      <c r="BC671" s="1">
        <v>54.421382904052734</v>
      </c>
      <c r="BD671" s="1">
        <v>350.69171142578125</v>
      </c>
      <c r="BE671" s="1">
        <v>1801.5224609375</v>
      </c>
      <c r="BF671" s="1">
        <v>114.86196899414062</v>
      </c>
      <c r="BG671" s="1">
        <v>100.60600280761719</v>
      </c>
      <c r="BH671" s="1">
        <v>1.0540080070495605</v>
      </c>
      <c r="BI671" s="1">
        <v>0.231821209192276</v>
      </c>
      <c r="BJ671" s="1">
        <v>0.5</v>
      </c>
      <c r="BK671" s="1">
        <v>-1.355140209197998</v>
      </c>
      <c r="BL671" s="1">
        <v>7.355140209197998</v>
      </c>
      <c r="BM671" s="1">
        <v>1</v>
      </c>
      <c r="BN671" s="1">
        <v>0</v>
      </c>
      <c r="BO671" s="1">
        <v>0.15999999642372131</v>
      </c>
      <c r="BP671" s="1">
        <v>111115</v>
      </c>
      <c r="BQ671">
        <v>1.7534585571289061</v>
      </c>
      <c r="BR671">
        <v>2.7597055709249075E-3</v>
      </c>
      <c r="BS671">
        <v>307.36645736694334</v>
      </c>
      <c r="BT671">
        <v>302.97552909851072</v>
      </c>
      <c r="BU671">
        <v>288.24358730725362</v>
      </c>
      <c r="BV671">
        <v>0.44879002610749974</v>
      </c>
      <c r="BW671">
        <v>5.4078614185801186</v>
      </c>
      <c r="BX671">
        <v>53.752870282713126</v>
      </c>
      <c r="BY671">
        <v>30.936526975218008</v>
      </c>
      <c r="BZ671">
        <v>32.020993232727051</v>
      </c>
      <c r="CA671">
        <v>4.7807600556637944</v>
      </c>
      <c r="CB671">
        <v>8.5790215895851576E-2</v>
      </c>
      <c r="CC671">
        <v>2.2954610988534112</v>
      </c>
      <c r="CD671">
        <v>2.4852989568103832</v>
      </c>
      <c r="CE671">
        <v>5.369016001398004E-2</v>
      </c>
      <c r="CF671">
        <v>21.172464249733949</v>
      </c>
      <c r="CG671">
        <v>0.53400130285692315</v>
      </c>
      <c r="CH671">
        <v>40.708286364002092</v>
      </c>
      <c r="CI671">
        <v>392.78720309164464</v>
      </c>
      <c r="CJ671">
        <v>9.3544916376422788E-3</v>
      </c>
      <c r="CK671">
        <v>0</v>
      </c>
      <c r="CL671">
        <v>1576.2983692763596</v>
      </c>
      <c r="CM671">
        <v>471.02587890625</v>
      </c>
      <c r="CN671">
        <v>0.26674544951346496</v>
      </c>
      <c r="CO671" t="e">
        <v>#DIV/0!</v>
      </c>
      <c r="CP671" t="e">
        <f t="shared" si="447"/>
        <v>#DIV/0!</v>
      </c>
    </row>
    <row r="672" spans="1:94" hidden="1" x14ac:dyDescent="0.3">
      <c r="A672" t="str">
        <f>VLOOKUP(C672,ListCodeMtrx!A$1:B$91,2,TRUE)</f>
        <v>M84</v>
      </c>
      <c r="B672" s="1" t="str">
        <f t="shared" si="490"/>
        <v>400F</v>
      </c>
      <c r="C672" s="8">
        <v>84</v>
      </c>
      <c r="D672" s="4" t="s">
        <v>192</v>
      </c>
      <c r="E672" s="5">
        <v>3</v>
      </c>
      <c r="F672" s="5">
        <v>5</v>
      </c>
      <c r="G672">
        <v>103</v>
      </c>
      <c r="H672" s="13">
        <v>41347</v>
      </c>
      <c r="I672" s="8">
        <v>2</v>
      </c>
      <c r="J672" s="9">
        <v>68</v>
      </c>
      <c r="K672" s="6">
        <v>0.61451388888888892</v>
      </c>
      <c r="L672" s="9">
        <v>12688</v>
      </c>
      <c r="M672" s="9">
        <v>0</v>
      </c>
      <c r="N672" s="1" t="s">
        <v>179</v>
      </c>
      <c r="O672" s="7">
        <v>9.1290893124284249</v>
      </c>
      <c r="P672" s="7">
        <v>8.6927695654658951E-2</v>
      </c>
      <c r="Q672" s="7">
        <v>209.20595215547928</v>
      </c>
      <c r="R672" s="9">
        <v>34.207710266113281</v>
      </c>
      <c r="S672" s="9">
        <v>9</v>
      </c>
      <c r="T672" s="9">
        <v>9</v>
      </c>
      <c r="U672" s="9">
        <v>0</v>
      </c>
      <c r="V672" s="9">
        <v>0</v>
      </c>
      <c r="W672" s="9">
        <v>515.427978515625</v>
      </c>
      <c r="X672" s="9">
        <v>813.9927978515625</v>
      </c>
      <c r="Y672" s="9">
        <v>679.69384765625</v>
      </c>
      <c r="Z672" s="8" t="e">
        <v>#DIV/0!</v>
      </c>
      <c r="AA672" s="8">
        <v>0.36679049264804792</v>
      </c>
      <c r="AB672" s="8">
        <v>0.16498788508912937</v>
      </c>
      <c r="AC672" s="9">
        <v>-1</v>
      </c>
      <c r="AD672" s="9">
        <v>0.87</v>
      </c>
      <c r="AE672" s="9">
        <v>0.92</v>
      </c>
      <c r="AF672" s="9">
        <v>9.9839849472045898</v>
      </c>
      <c r="AG672" s="8">
        <v>0.87499199247360226</v>
      </c>
      <c r="AH672" s="8">
        <v>6.5633436974612686E-3</v>
      </c>
      <c r="AI672" s="8">
        <v>0.44981505354186674</v>
      </c>
      <c r="AJ672" s="8">
        <v>1.5792561362225055</v>
      </c>
      <c r="AK672" s="8">
        <v>-1</v>
      </c>
      <c r="AL672" s="9">
        <v>1763.766845703125</v>
      </c>
      <c r="AM672" s="9">
        <v>0.5</v>
      </c>
      <c r="AN672" s="8">
        <v>127.31140563177334</v>
      </c>
      <c r="AO672" s="8">
        <v>2.7679699502975352</v>
      </c>
      <c r="AP672" s="8">
        <v>3.1097686692040027</v>
      </c>
      <c r="AQ672" s="8">
        <v>34.207710266113281</v>
      </c>
      <c r="AR672" s="9">
        <v>2</v>
      </c>
      <c r="AS672" s="8">
        <v>4.644859790802002</v>
      </c>
      <c r="AT672" s="9">
        <v>1</v>
      </c>
      <c r="AU672" s="8">
        <v>9.2897195816040039</v>
      </c>
      <c r="AV672" s="9">
        <v>29.818313598632812</v>
      </c>
      <c r="AW672" s="9">
        <v>28.156644821166992</v>
      </c>
      <c r="AX672" s="9">
        <v>399.90249633789062</v>
      </c>
      <c r="AY672" s="9">
        <v>394.07415771484375</v>
      </c>
      <c r="AZ672" s="9">
        <v>21.273601531982422</v>
      </c>
      <c r="BA672" s="9">
        <v>22.816143035888672</v>
      </c>
      <c r="BB672" s="9">
        <v>50.763103485107422</v>
      </c>
      <c r="BC672" s="9">
        <v>54.443920135498047</v>
      </c>
      <c r="BD672" s="9">
        <v>350.69598388671875</v>
      </c>
      <c r="BE672" s="9">
        <v>1763.766845703125</v>
      </c>
      <c r="BF672" s="9">
        <v>115.07456970214844</v>
      </c>
      <c r="BG672" s="9">
        <v>100.60678863525391</v>
      </c>
      <c r="BH672" s="9">
        <v>1.0540080070495605</v>
      </c>
      <c r="BI672" s="9">
        <v>0.231821209192276</v>
      </c>
      <c r="BJ672" s="9">
        <v>0.25</v>
      </c>
      <c r="BK672" s="9">
        <v>-1.355140209197998</v>
      </c>
      <c r="BL672" s="9">
        <v>7.355140209197998</v>
      </c>
      <c r="BM672" s="9">
        <v>1</v>
      </c>
      <c r="BN672" s="9">
        <v>0</v>
      </c>
      <c r="BO672" s="9">
        <v>0.15999999642372131</v>
      </c>
      <c r="BP672" s="9">
        <v>111115</v>
      </c>
      <c r="BQ672" s="8">
        <v>1.7534799194335935</v>
      </c>
      <c r="BR672" s="8">
        <v>2.7679699502975354E-3</v>
      </c>
      <c r="BS672" s="8">
        <v>307.35771026611326</v>
      </c>
      <c r="BT672" s="8">
        <v>302.96831359863279</v>
      </c>
      <c r="BU672" s="8">
        <v>282.20268900477822</v>
      </c>
      <c r="BV672" s="8">
        <v>0.42339022356138029</v>
      </c>
      <c r="BW672" s="8">
        <v>5.4052275490873747</v>
      </c>
      <c r="BX672" s="8">
        <v>53.726270586807239</v>
      </c>
      <c r="BY672" s="8">
        <v>30.910127550918567</v>
      </c>
      <c r="BZ672" s="8">
        <v>32.013011932373047</v>
      </c>
      <c r="CA672" s="8">
        <v>4.7786011222917146</v>
      </c>
      <c r="CB672" s="8">
        <v>8.6121818665966438E-2</v>
      </c>
      <c r="CC672" s="8">
        <v>2.2954588798833719</v>
      </c>
      <c r="CD672" s="8">
        <v>2.4831422424083427</v>
      </c>
      <c r="CE672" s="8">
        <v>5.3897964174783014E-2</v>
      </c>
      <c r="CF672" s="8">
        <v>21.047539009743346</v>
      </c>
      <c r="CG672" s="8">
        <v>0.53087965313082752</v>
      </c>
      <c r="CH672" s="8">
        <v>40.732513587150919</v>
      </c>
      <c r="CI672" s="8">
        <v>392.74750081594408</v>
      </c>
      <c r="CJ672" s="8">
        <v>9.467934326361711E-3</v>
      </c>
      <c r="CK672" s="8">
        <v>0</v>
      </c>
      <c r="CL672" s="8">
        <v>1543.2818665806581</v>
      </c>
      <c r="CM672" s="8">
        <v>298.5648193359375</v>
      </c>
      <c r="CN672" s="8">
        <v>0.16498788508912937</v>
      </c>
      <c r="CO672" s="8" t="e">
        <v>#DIV/0!</v>
      </c>
      <c r="CP672" t="e">
        <f t="shared" si="447"/>
        <v>#DIV/0!</v>
      </c>
    </row>
    <row r="673" spans="1:94" s="27" customFormat="1" hidden="1" x14ac:dyDescent="0.3">
      <c r="A673" s="27" t="str">
        <f>VLOOKUP(C673,ListCodeMtrx!A$1:B$91,2,TRUE)</f>
        <v>M8</v>
      </c>
      <c r="B673" s="28" t="str">
        <f t="shared" si="490"/>
        <v>400F</v>
      </c>
      <c r="C673" s="27">
        <v>8</v>
      </c>
      <c r="D673" s="29" t="s">
        <v>197</v>
      </c>
      <c r="E673" s="30">
        <v>1</v>
      </c>
      <c r="F673" s="30">
        <v>2</v>
      </c>
      <c r="G673" s="27">
        <v>103</v>
      </c>
      <c r="H673" s="31">
        <v>41347</v>
      </c>
      <c r="I673" s="27">
        <v>1</v>
      </c>
      <c r="J673" s="27" t="s">
        <v>221</v>
      </c>
      <c r="K673" s="27" t="s">
        <v>221</v>
      </c>
      <c r="L673" s="27" t="s">
        <v>221</v>
      </c>
      <c r="M673" s="27">
        <f t="shared" ref="M673:BN673" si="491">AVERAGE(M633,M648)</f>
        <v>0</v>
      </c>
      <c r="N673" s="27" t="s">
        <v>179</v>
      </c>
      <c r="O673" s="27">
        <f t="shared" si="491"/>
        <v>16.422207412907813</v>
      </c>
      <c r="P673" s="27">
        <f t="shared" si="491"/>
        <v>0.1613970406015755</v>
      </c>
      <c r="Q673" s="27">
        <f t="shared" si="491"/>
        <v>199.13089831589537</v>
      </c>
      <c r="R673" s="27">
        <f t="shared" si="491"/>
        <v>33.423349380493164</v>
      </c>
      <c r="S673" s="27">
        <f t="shared" si="491"/>
        <v>5</v>
      </c>
      <c r="T673" s="27">
        <f t="shared" si="491"/>
        <v>5</v>
      </c>
      <c r="U673" s="27">
        <f t="shared" si="491"/>
        <v>0</v>
      </c>
      <c r="V673" s="27">
        <f t="shared" si="491"/>
        <v>0</v>
      </c>
      <c r="W673" s="27">
        <f t="shared" si="491"/>
        <v>513.9134521484375</v>
      </c>
      <c r="X673" s="27">
        <f t="shared" si="491"/>
        <v>1063.2994384765625</v>
      </c>
      <c r="Y673" s="27">
        <f t="shared" si="491"/>
        <v>746.4140625</v>
      </c>
      <c r="Z673" s="27" t="e">
        <f t="shared" si="491"/>
        <v>#DIV/0!</v>
      </c>
      <c r="AA673" s="27">
        <f t="shared" si="491"/>
        <v>0.51680791446384133</v>
      </c>
      <c r="AB673" s="27">
        <f t="shared" si="491"/>
        <v>0.29769868133558652</v>
      </c>
      <c r="AC673" s="27">
        <f t="shared" si="491"/>
        <v>-1</v>
      </c>
      <c r="AD673" s="27">
        <f t="shared" si="491"/>
        <v>0.87</v>
      </c>
      <c r="AE673" s="27">
        <f t="shared" si="491"/>
        <v>0.92</v>
      </c>
      <c r="AF673" s="27">
        <f t="shared" si="491"/>
        <v>9.8874688148498535</v>
      </c>
      <c r="AG673" s="27">
        <f t="shared" si="491"/>
        <v>0.8749437344074249</v>
      </c>
      <c r="AH673" s="27">
        <f t="shared" si="491"/>
        <v>1.416605166096636E-2</v>
      </c>
      <c r="AI673" s="27">
        <f t="shared" si="491"/>
        <v>0.57608167323653603</v>
      </c>
      <c r="AJ673" s="27">
        <f t="shared" si="491"/>
        <v>2.0696070693929682</v>
      </c>
      <c r="AK673" s="27">
        <f t="shared" si="491"/>
        <v>-1</v>
      </c>
      <c r="AL673" s="27">
        <f t="shared" si="491"/>
        <v>1782.7047729492187</v>
      </c>
      <c r="AM673" s="27">
        <f t="shared" si="491"/>
        <v>0.5</v>
      </c>
      <c r="AN673" s="27">
        <f t="shared" si="491"/>
        <v>232.21297181421033</v>
      </c>
      <c r="AO673" s="27">
        <f t="shared" si="491"/>
        <v>5.3358226154593149</v>
      </c>
      <c r="AP673" s="27">
        <f t="shared" si="491"/>
        <v>2.3100590514801529</v>
      </c>
      <c r="AQ673" s="27">
        <f t="shared" si="491"/>
        <v>33.317487716674805</v>
      </c>
      <c r="AR673" s="27">
        <f t="shared" si="491"/>
        <v>2</v>
      </c>
      <c r="AS673" s="27">
        <f t="shared" si="491"/>
        <v>4.644859790802002</v>
      </c>
      <c r="AT673" s="27">
        <f t="shared" si="491"/>
        <v>1</v>
      </c>
      <c r="AU673" s="27">
        <f t="shared" si="491"/>
        <v>9.2897195816040039</v>
      </c>
      <c r="AV673" s="27">
        <f t="shared" si="491"/>
        <v>29.776357650756836</v>
      </c>
      <c r="AW673" s="27">
        <f t="shared" si="491"/>
        <v>28.201383590698242</v>
      </c>
      <c r="AX673" s="27">
        <f t="shared" si="491"/>
        <v>399.12722778320312</v>
      </c>
      <c r="AY673" s="27">
        <f t="shared" si="491"/>
        <v>386.05706787109375</v>
      </c>
      <c r="AZ673" s="27">
        <f t="shared" si="491"/>
        <v>23.890151977539063</v>
      </c>
      <c r="BA673" s="27">
        <f t="shared" si="491"/>
        <v>26.851301193237305</v>
      </c>
      <c r="BB673" s="27">
        <f t="shared" si="491"/>
        <v>57.197044372558594</v>
      </c>
      <c r="BC673" s="27">
        <f t="shared" si="491"/>
        <v>64.286537170410156</v>
      </c>
      <c r="BD673" s="27">
        <f t="shared" si="491"/>
        <v>350.71173095703125</v>
      </c>
      <c r="BE673" s="27">
        <f t="shared" si="491"/>
        <v>1763.536865234375</v>
      </c>
      <c r="BF673" s="27">
        <f t="shared" si="491"/>
        <v>1366.487060546875</v>
      </c>
      <c r="BG673" s="27">
        <f t="shared" si="491"/>
        <v>100.6993408203125</v>
      </c>
      <c r="BH673" s="27">
        <f t="shared" si="491"/>
        <v>1.0354952812194824</v>
      </c>
      <c r="BI673" s="27">
        <f t="shared" si="491"/>
        <v>0.23575225472450256</v>
      </c>
      <c r="BJ673" s="27">
        <f t="shared" si="491"/>
        <v>0.25</v>
      </c>
      <c r="BK673" s="27">
        <f t="shared" si="491"/>
        <v>-1.355140209197998</v>
      </c>
      <c r="BL673" s="27">
        <f t="shared" si="491"/>
        <v>7.355140209197998</v>
      </c>
      <c r="BM673" s="27">
        <f t="shared" si="491"/>
        <v>1</v>
      </c>
      <c r="BN673" s="27">
        <f t="shared" si="491"/>
        <v>0</v>
      </c>
      <c r="BO673" s="27">
        <f t="shared" ref="BO673:CP673" si="492">AVERAGE(BO633,BO648)</f>
        <v>0.15999999642372131</v>
      </c>
      <c r="BP673" s="27">
        <f t="shared" si="492"/>
        <v>111115</v>
      </c>
      <c r="BQ673" s="27">
        <f t="shared" si="492"/>
        <v>1.7535586547851563</v>
      </c>
      <c r="BR673" s="27">
        <f t="shared" si="492"/>
        <v>5.3358226154593151E-3</v>
      </c>
      <c r="BS673" s="27">
        <f t="shared" si="492"/>
        <v>306.01520004272459</v>
      </c>
      <c r="BT673" s="27">
        <f t="shared" si="492"/>
        <v>302.92635765075681</v>
      </c>
      <c r="BU673" s="27">
        <f t="shared" si="492"/>
        <v>282.1658921306007</v>
      </c>
      <c r="BV673" s="27">
        <f t="shared" si="492"/>
        <v>3.6982796030636395E-2</v>
      </c>
      <c r="BW673" s="27">
        <f t="shared" si="492"/>
        <v>5.01396738180682</v>
      </c>
      <c r="BX673" s="27">
        <f t="shared" si="492"/>
        <v>49.791461800665843</v>
      </c>
      <c r="BY673" s="27">
        <f t="shared" si="492"/>
        <v>22.940160607428538</v>
      </c>
      <c r="BZ673" s="27">
        <f t="shared" si="492"/>
        <v>31.320778846740723</v>
      </c>
      <c r="CA673" s="27">
        <f t="shared" si="492"/>
        <v>4.5945517529019435</v>
      </c>
      <c r="CB673" s="27">
        <f t="shared" si="492"/>
        <v>0.22368398413699825</v>
      </c>
      <c r="CC673" s="27">
        <f t="shared" si="492"/>
        <v>2.7039083303266671</v>
      </c>
      <c r="CD673" s="27">
        <f t="shared" si="492"/>
        <v>1.8906434225752764</v>
      </c>
      <c r="CE673" s="27">
        <f t="shared" si="492"/>
        <v>0.14028807018466058</v>
      </c>
      <c r="CF673" s="27">
        <f t="shared" si="492"/>
        <v>22.73115898033522</v>
      </c>
      <c r="CG673" s="27">
        <f t="shared" si="492"/>
        <v>0.58471393466198196</v>
      </c>
      <c r="CH673" s="27">
        <f t="shared" si="492"/>
        <v>53.245175351803042</v>
      </c>
      <c r="CI673" s="27">
        <f t="shared" si="492"/>
        <v>383.02574536967398</v>
      </c>
      <c r="CJ673" s="27">
        <f t="shared" si="492"/>
        <v>2.8997013760485354E-2</v>
      </c>
      <c r="CK673" s="27">
        <f t="shared" si="492"/>
        <v>0</v>
      </c>
      <c r="CL673" s="27">
        <f t="shared" si="492"/>
        <v>1559.9991220800448</v>
      </c>
      <c r="CM673" s="27">
        <f t="shared" si="492"/>
        <v>549.385986328125</v>
      </c>
      <c r="CN673" s="27">
        <f t="shared" si="492"/>
        <v>0.29769868133558652</v>
      </c>
      <c r="CO673" s="27" t="e">
        <f t="shared" si="492"/>
        <v>#DIV/0!</v>
      </c>
      <c r="CP673" s="27" t="e">
        <f t="shared" si="492"/>
        <v>#DIV/0!</v>
      </c>
    </row>
    <row r="674" spans="1:94" s="27" customFormat="1" hidden="1" x14ac:dyDescent="0.3">
      <c r="A674" s="27" t="s">
        <v>26</v>
      </c>
      <c r="B674" s="27" t="s">
        <v>179</v>
      </c>
      <c r="C674" s="27">
        <v>24</v>
      </c>
      <c r="D674" s="29" t="s">
        <v>213</v>
      </c>
      <c r="E674" s="27">
        <v>1</v>
      </c>
      <c r="F674" s="27">
        <v>5</v>
      </c>
      <c r="G674" s="27">
        <v>96</v>
      </c>
      <c r="H674" s="31">
        <v>41340</v>
      </c>
      <c r="I674" s="27">
        <v>1</v>
      </c>
      <c r="J674" s="27" t="s">
        <v>221</v>
      </c>
      <c r="K674" s="27" t="s">
        <v>221</v>
      </c>
      <c r="L674" s="27" t="s">
        <v>221</v>
      </c>
      <c r="M674" s="27">
        <f t="shared" ref="M674:BN674" si="493">AVERAGE(M413,M601)</f>
        <v>0</v>
      </c>
      <c r="N674" s="27" t="s">
        <v>179</v>
      </c>
      <c r="O674" s="27">
        <f t="shared" si="493"/>
        <v>21.849461579629534</v>
      </c>
      <c r="P674" s="27">
        <f t="shared" si="493"/>
        <v>0.31206029216211112</v>
      </c>
      <c r="Q674" s="27">
        <f t="shared" si="493"/>
        <v>250.50858097278348</v>
      </c>
      <c r="R674" s="27">
        <f t="shared" si="493"/>
        <v>28.36229133605957</v>
      </c>
      <c r="S674" s="27">
        <f t="shared" si="493"/>
        <v>3</v>
      </c>
      <c r="T674" s="27">
        <f t="shared" si="493"/>
        <v>3</v>
      </c>
      <c r="U674" s="27">
        <f t="shared" si="493"/>
        <v>0</v>
      </c>
      <c r="V674" s="27">
        <f t="shared" si="493"/>
        <v>0</v>
      </c>
      <c r="W674" s="27">
        <f t="shared" si="493"/>
        <v>372.2659912109375</v>
      </c>
      <c r="X674" s="27">
        <f t="shared" si="493"/>
        <v>815.80976867675781</v>
      </c>
      <c r="Y674" s="27">
        <f t="shared" si="493"/>
        <v>575.093994140625</v>
      </c>
      <c r="Z674" s="27" t="e">
        <f t="shared" si="493"/>
        <v>#DIV/0!</v>
      </c>
      <c r="AA674" s="27">
        <f t="shared" si="493"/>
        <v>0.51860814423362356</v>
      </c>
      <c r="AB674" s="27">
        <f t="shared" si="493"/>
        <v>0.2760763436060078</v>
      </c>
      <c r="AC674" s="27">
        <f t="shared" si="493"/>
        <v>-1</v>
      </c>
      <c r="AD674" s="27">
        <f t="shared" si="493"/>
        <v>0.86</v>
      </c>
      <c r="AE674" s="27">
        <f t="shared" si="493"/>
        <v>0.88500000000000001</v>
      </c>
      <c r="AF674" s="27">
        <f t="shared" si="493"/>
        <v>10.011238098144531</v>
      </c>
      <c r="AG674" s="27">
        <f t="shared" si="493"/>
        <v>0.86251741719245911</v>
      </c>
      <c r="AH674" s="27">
        <f t="shared" si="493"/>
        <v>1.4814723188130142E-2</v>
      </c>
      <c r="AI674" s="27">
        <f t="shared" si="493"/>
        <v>0.52937869276352334</v>
      </c>
      <c r="AJ674" s="27">
        <f t="shared" si="493"/>
        <v>2.1091445058570466</v>
      </c>
      <c r="AK674" s="27">
        <f t="shared" si="493"/>
        <v>-1</v>
      </c>
      <c r="AL674" s="27">
        <f t="shared" si="493"/>
        <v>1765.9183959960937</v>
      </c>
      <c r="AM674" s="27">
        <f t="shared" si="493"/>
        <v>0.5</v>
      </c>
      <c r="AN674" s="27">
        <f t="shared" si="493"/>
        <v>211.5060913287341</v>
      </c>
      <c r="AO674" s="27">
        <f t="shared" si="493"/>
        <v>4.5389991310291009</v>
      </c>
      <c r="AP674" s="27">
        <f t="shared" si="493"/>
        <v>1.8683733844109547</v>
      </c>
      <c r="AQ674" s="27">
        <f t="shared" si="493"/>
        <v>28.36229133605957</v>
      </c>
      <c r="AR674" s="27">
        <f t="shared" si="493"/>
        <v>2</v>
      </c>
      <c r="AS674" s="27">
        <f t="shared" si="493"/>
        <v>4.644859790802002</v>
      </c>
      <c r="AT674" s="27">
        <f t="shared" si="493"/>
        <v>1</v>
      </c>
      <c r="AU674" s="27">
        <f t="shared" si="493"/>
        <v>9.2897195816040039</v>
      </c>
      <c r="AV674" s="27">
        <f t="shared" si="493"/>
        <v>26.304377555847168</v>
      </c>
      <c r="AW674" s="27">
        <f t="shared" si="493"/>
        <v>25.541377067565918</v>
      </c>
      <c r="AX674" s="27">
        <f t="shared" si="493"/>
        <v>399.25996398925781</v>
      </c>
      <c r="AY674" s="27">
        <f t="shared" si="493"/>
        <v>385.80125427246094</v>
      </c>
      <c r="AZ674" s="27">
        <f t="shared" si="493"/>
        <v>18.001794815063477</v>
      </c>
      <c r="BA674" s="27">
        <f t="shared" si="493"/>
        <v>20.537765502929688</v>
      </c>
      <c r="BB674" s="27">
        <f t="shared" si="493"/>
        <v>52.956775665283203</v>
      </c>
      <c r="BC674" s="27">
        <f t="shared" si="493"/>
        <v>60.526247024536133</v>
      </c>
      <c r="BD674" s="27">
        <f t="shared" si="493"/>
        <v>350.59207153320312</v>
      </c>
      <c r="BE674" s="27">
        <f t="shared" si="493"/>
        <v>1765.9183959960937</v>
      </c>
      <c r="BF674" s="27">
        <f t="shared" si="493"/>
        <v>1281.6153106689453</v>
      </c>
      <c r="BG674" s="27">
        <f t="shared" si="493"/>
        <v>100.78957748413086</v>
      </c>
      <c r="BH674" s="27">
        <f t="shared" si="493"/>
        <v>-2.2954821586608887</v>
      </c>
      <c r="BI674" s="27">
        <f t="shared" si="493"/>
        <v>-0.36000284552574158</v>
      </c>
      <c r="BJ674" s="27">
        <f t="shared" si="493"/>
        <v>0.625</v>
      </c>
      <c r="BK674" s="27">
        <f t="shared" si="493"/>
        <v>-1.355140209197998</v>
      </c>
      <c r="BL674" s="27">
        <f t="shared" si="493"/>
        <v>7.355140209197998</v>
      </c>
      <c r="BM674" s="27">
        <f t="shared" si="493"/>
        <v>1</v>
      </c>
      <c r="BN674" s="27">
        <f t="shared" si="493"/>
        <v>0</v>
      </c>
      <c r="BO674" s="27">
        <f t="shared" ref="BO674:CP674" si="494">AVERAGE(BO413,BO601)</f>
        <v>0.15999999642372131</v>
      </c>
      <c r="BP674" s="27">
        <f t="shared" si="494"/>
        <v>111115</v>
      </c>
      <c r="BQ674" s="27">
        <f t="shared" si="494"/>
        <v>1.7529603576660155</v>
      </c>
      <c r="BR674" s="27">
        <f t="shared" si="494"/>
        <v>4.5389991310291009E-3</v>
      </c>
      <c r="BS674" s="27">
        <f t="shared" si="494"/>
        <v>301.51229133605955</v>
      </c>
      <c r="BT674" s="27">
        <f t="shared" si="494"/>
        <v>299.45437755584715</v>
      </c>
      <c r="BU674" s="27">
        <f t="shared" si="494"/>
        <v>282.54693704395868</v>
      </c>
      <c r="BV674" s="27">
        <f t="shared" si="494"/>
        <v>0.22152553107909639</v>
      </c>
      <c r="BW674" s="27">
        <f t="shared" si="494"/>
        <v>3.9383647216215785</v>
      </c>
      <c r="BX674" s="27">
        <f t="shared" si="494"/>
        <v>39.078873059033057</v>
      </c>
      <c r="BY674" s="27">
        <f t="shared" si="494"/>
        <v>18.541107556103366</v>
      </c>
      <c r="BZ674" s="27">
        <f t="shared" si="494"/>
        <v>27.333334445953369</v>
      </c>
      <c r="CA674" s="27">
        <f t="shared" si="494"/>
        <v>3.6818767199676827</v>
      </c>
      <c r="CB674" s="27">
        <f t="shared" si="494"/>
        <v>0.2992788681934393</v>
      </c>
      <c r="CC674" s="27">
        <f t="shared" si="494"/>
        <v>2.0699913372106238</v>
      </c>
      <c r="CD674" s="27">
        <f t="shared" si="494"/>
        <v>1.6118853827570587</v>
      </c>
      <c r="CE674" s="27">
        <f t="shared" si="494"/>
        <v>0.18815227341982649</v>
      </c>
      <c r="CF674" s="27">
        <f t="shared" si="494"/>
        <v>25.249531636494858</v>
      </c>
      <c r="CG674" s="27">
        <f t="shared" si="494"/>
        <v>0.64999976281352634</v>
      </c>
      <c r="CH674" s="27">
        <f t="shared" si="494"/>
        <v>54.414144764573784</v>
      </c>
      <c r="CI674" s="27">
        <f t="shared" si="494"/>
        <v>382.62604829628583</v>
      </c>
      <c r="CJ674" s="27">
        <f t="shared" si="494"/>
        <v>3.39556965782861E-2</v>
      </c>
      <c r="CK674" s="27">
        <f t="shared" si="494"/>
        <v>0</v>
      </c>
      <c r="CL674" s="27">
        <f t="shared" si="494"/>
        <v>1523.5877420678594</v>
      </c>
      <c r="CM674" s="27">
        <f t="shared" si="494"/>
        <v>443.54377746582031</v>
      </c>
      <c r="CN674" s="27">
        <f t="shared" si="494"/>
        <v>0.2760763436060078</v>
      </c>
      <c r="CO674" s="27" t="e">
        <f t="shared" si="494"/>
        <v>#DIV/0!</v>
      </c>
      <c r="CP674" s="27" t="e">
        <f t="shared" si="494"/>
        <v>#DIV/0!</v>
      </c>
    </row>
    <row r="675" spans="1:94" x14ac:dyDescent="0.3">
      <c r="A675" s="40"/>
    </row>
  </sheetData>
  <autoFilter ref="A2:CP674">
    <filterColumn colId="1">
      <filters>
        <filter val="100"/>
        <filter val="200"/>
        <filter val="250"/>
        <filter val="400"/>
        <filter val="50"/>
        <filter val="600"/>
        <filter val="800"/>
      </filters>
    </filterColumn>
  </autoFilter>
  <pageMargins left="0.7" right="0.7" top="0.75" bottom="0.75" header="0.3" footer="0.3"/>
  <pageSetup orientation="portrait"/>
  <drawing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'CA_Lcr (2)'!$CP109:$CP109</xm:f>
              <xm:sqref>CP109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'CA_Lcr (2)'!$CQ122:$CQ122</xm:f>
              <xm:sqref>CQ122</xm:sqref>
            </x14:sparkline>
            <x14:sparkline>
              <xm:f>'CA_Lcr (2)'!$CR122:$CR122</xm:f>
              <xm:sqref>CR122</xm:sqref>
            </x14:sparkline>
            <x14:sparkline>
              <xm:f>'CA_Lcr (2)'!$CS122:$CS122</xm:f>
              <xm:sqref>CS122</xm:sqref>
            </x14:sparkline>
            <x14:sparkline>
              <xm:f>'CA_Lcr (2)'!$CT122:$CT122</xm:f>
              <xm:sqref>CT122</xm:sqref>
            </x14:sparkline>
            <x14:sparkline>
              <xm:f>'CA_Lcr (2)'!$CU122:$CU122</xm:f>
              <xm:sqref>CU122</xm:sqref>
            </x14:sparkline>
            <x14:sparkline>
              <xm:f>'CA_Lcr (2)'!$CV122:$CV122</xm:f>
              <xm:sqref>CV122</xm:sqref>
            </x14:sparkline>
            <x14:sparkline>
              <xm:f>'CA_Lcr (2)'!$CW122:$CW122</xm:f>
              <xm:sqref>CW122</xm:sqref>
            </x14:sparkline>
            <x14:sparkline>
              <xm:f>'CA_Lcr (2)'!$CX122:$CX122</xm:f>
              <xm:sqref>CX122</xm:sqref>
            </x14:sparkline>
            <x14:sparkline>
              <xm:f>'CA_Lcr (2)'!$CY122:$CY122</xm:f>
              <xm:sqref>CY122</xm:sqref>
            </x14:sparkline>
            <x14:sparkline>
              <xm:f>'CA_Lcr (2)'!$CZ122:$CZ122</xm:f>
              <xm:sqref>CZ122</xm:sqref>
            </x14:sparkline>
            <x14:sparkline>
              <xm:f>'CA_Lcr (2)'!$DA122:$DA122</xm:f>
              <xm:sqref>DA122</xm:sqref>
            </x14:sparkline>
            <x14:sparkline>
              <xm:f>'CA_Lcr (2)'!$DB122:$DB122</xm:f>
              <xm:sqref>DB122</xm:sqref>
            </x14:sparkline>
            <x14:sparkline>
              <xm:f>'CA_Lcr (2)'!$DC122:$DC122</xm:f>
              <xm:sqref>DC122</xm:sqref>
            </x14:sparkline>
            <x14:sparkline>
              <xm:f>'CA_Lcr (2)'!$DD122:$DD122</xm:f>
              <xm:sqref>DD122</xm:sqref>
            </x14:sparkline>
            <x14:sparkline>
              <xm:f>'CA_Lcr (2)'!$DE122:$DE122</xm:f>
              <xm:sqref>DE122</xm:sqref>
            </x14:sparkline>
            <x14:sparkline>
              <xm:f>'CA_Lcr (2)'!$DF122:$DF122</xm:f>
              <xm:sqref>DF122</xm:sqref>
            </x14:sparkline>
            <x14:sparkline>
              <xm:f>'CA_Lcr (2)'!$DG122:$DG122</xm:f>
              <xm:sqref>DG122</xm:sqref>
            </x14:sparkline>
            <x14:sparkline>
              <xm:f>'CA_Lcr (2)'!$DH122:$DH122</xm:f>
              <xm:sqref>DH122</xm:sqref>
            </x14:sparkline>
            <x14:sparkline>
              <xm:f>'CA_Lcr (2)'!$DI122:$DI122</xm:f>
              <xm:sqref>DI122</xm:sqref>
            </x14:sparkline>
            <x14:sparkline>
              <xm:f>'CA_Lcr (2)'!$DJ122:$DJ122</xm:f>
              <xm:sqref>DJ122</xm:sqref>
            </x14:sparkline>
            <x14:sparkline>
              <xm:f>'CA_Lcr (2)'!$DK122:$DK122</xm:f>
              <xm:sqref>DK122</xm:sqref>
            </x14:sparkline>
            <x14:sparkline>
              <xm:f>'CA_Lcr (2)'!$DL122:$DL122</xm:f>
              <xm:sqref>DL122</xm:sqref>
            </x14:sparkline>
            <x14:sparkline>
              <xm:f>'CA_Lcr (2)'!$DM122:$DM122</xm:f>
              <xm:sqref>DM122</xm:sqref>
            </x14:sparkline>
            <x14:sparkline>
              <xm:f>'CA_Lcr (2)'!$DN122:$DN122</xm:f>
              <xm:sqref>DN122</xm:sqref>
            </x14:sparkline>
            <x14:sparkline>
              <xm:f>'CA_Lcr (2)'!$DO122:$DO122</xm:f>
              <xm:sqref>DO122</xm:sqref>
            </x14:sparkline>
            <x14:sparkline>
              <xm:f>'CA_Lcr (2)'!$DP122:$DP122</xm:f>
              <xm:sqref>DP122</xm:sqref>
            </x14:sparkline>
            <x14:sparkline>
              <xm:f>'CA_Lcr (2)'!$DQ122:$DQ122</xm:f>
              <xm:sqref>DQ122</xm:sqref>
            </x14:sparkline>
            <x14:sparkline>
              <xm:f>'CA_Lcr (2)'!$DR122:$DR122</xm:f>
              <xm:sqref>DR122</xm:sqref>
            </x14:sparkline>
            <x14:sparkline>
              <xm:f>'CA_Lcr (2)'!$DS122:$DS122</xm:f>
              <xm:sqref>DS122</xm:sqref>
            </x14:sparkline>
            <x14:sparkline>
              <xm:f>'CA_Lcr (2)'!$DT122:$DT122</xm:f>
              <xm:sqref>DT122</xm:sqref>
            </x14:sparkline>
            <x14:sparkline>
              <xm:f>'CA_Lcr (2)'!$DU122:$DU122</xm:f>
              <xm:sqref>DU122</xm:sqref>
            </x14:sparkline>
            <x14:sparkline>
              <xm:f>'CA_Lcr (2)'!$DV122:$DV122</xm:f>
              <xm:sqref>DV122</xm:sqref>
            </x14:sparkline>
            <x14:sparkline>
              <xm:f>'CA_Lcr (2)'!$DW122:$DW122</xm:f>
              <xm:sqref>DW122</xm:sqref>
            </x14:sparkline>
            <x14:sparkline>
              <xm:f>'CA_Lcr (2)'!$DX122:$DX122</xm:f>
              <xm:sqref>DX122</xm:sqref>
            </x14:sparkline>
            <x14:sparkline>
              <xm:f>'CA_Lcr (2)'!$DY122:$DY122</xm:f>
              <xm:sqref>DY122</xm:sqref>
            </x14:sparkline>
            <x14:sparkline>
              <xm:f>'CA_Lcr (2)'!$DZ122:$DZ122</xm:f>
              <xm:sqref>DZ122</xm:sqref>
            </x14:sparkline>
            <x14:sparkline>
              <xm:f>'CA_Lcr (2)'!$EA122:$EA122</xm:f>
              <xm:sqref>EA122</xm:sqref>
            </x14:sparkline>
            <x14:sparkline>
              <xm:f>'CA_Lcr (2)'!$EB122:$EB122</xm:f>
              <xm:sqref>EB122</xm:sqref>
            </x14:sparkline>
            <x14:sparkline>
              <xm:f>'CA_Lcr (2)'!$EC122:$EC122</xm:f>
              <xm:sqref>EC122</xm:sqref>
            </x14:sparkline>
            <x14:sparkline>
              <xm:f>'CA_Lcr (2)'!$ED122:$ED122</xm:f>
              <xm:sqref>ED122</xm:sqref>
            </x14:sparkline>
            <x14:sparkline>
              <xm:f>'CA_Lcr (2)'!$EE122:$EE122</xm:f>
              <xm:sqref>EE122</xm:sqref>
            </x14:sparkline>
            <x14:sparkline>
              <xm:f>'CA_Lcr (2)'!$EF122:$EF122</xm:f>
              <xm:sqref>EF122</xm:sqref>
            </x14:sparkline>
            <x14:sparkline>
              <xm:f>'CA_Lcr (2)'!$EG122:$EG122</xm:f>
              <xm:sqref>EG122</xm:sqref>
            </x14:sparkline>
            <x14:sparkline>
              <xm:f>'CA_Lcr (2)'!$EH122:$EH122</xm:f>
              <xm:sqref>EH122</xm:sqref>
            </x14:sparkline>
            <x14:sparkline>
              <xm:f>'CA_Lcr (2)'!$EI122:$EI122</xm:f>
              <xm:sqref>EI122</xm:sqref>
            </x14:sparkline>
            <x14:sparkline>
              <xm:f>'CA_Lcr (2)'!$EJ122:$EJ122</xm:f>
              <xm:sqref>EJ122</xm:sqref>
            </x14:sparkline>
            <x14:sparkline>
              <xm:f>'CA_Lcr (2)'!$EK122:$EK122</xm:f>
              <xm:sqref>EK122</xm:sqref>
            </x14:sparkline>
            <x14:sparkline>
              <xm:f>'CA_Lcr (2)'!$EL122:$EL122</xm:f>
              <xm:sqref>EL122</xm:sqref>
            </x14:sparkline>
            <x14:sparkline>
              <xm:f>'CA_Lcr (2)'!$EM122:$EM122</xm:f>
              <xm:sqref>EM122</xm:sqref>
            </x14:sparkline>
            <x14:sparkline>
              <xm:f>'CA_Lcr (2)'!$EN122:$EN122</xm:f>
              <xm:sqref>EN122</xm:sqref>
            </x14:sparkline>
            <x14:sparkline>
              <xm:f>'CA_Lcr (2)'!$EO122:$EO122</xm:f>
              <xm:sqref>EO122</xm:sqref>
            </x14:sparkline>
            <x14:sparkline>
              <xm:f>'CA_Lcr (2)'!$EP122:$EP122</xm:f>
              <xm:sqref>EP122</xm:sqref>
            </x14:sparkline>
            <x14:sparkline>
              <xm:f>'CA_Lcr (2)'!$EQ122:$EQ122</xm:f>
              <xm:sqref>EQ122</xm:sqref>
            </x14:sparkline>
            <x14:sparkline>
              <xm:f>'CA_Lcr (2)'!$ER122:$ER122</xm:f>
              <xm:sqref>ER122</xm:sqref>
            </x14:sparkline>
            <x14:sparkline>
              <xm:f>'CA_Lcr (2)'!$ES122:$ES122</xm:f>
              <xm:sqref>ES122</xm:sqref>
            </x14:sparkline>
            <x14:sparkline>
              <xm:f>'CA_Lcr (2)'!$ET122:$ET122</xm:f>
              <xm:sqref>ET122</xm:sqref>
            </x14:sparkline>
            <x14:sparkline>
              <xm:f>'CA_Lcr (2)'!$EU122:$EU122</xm:f>
              <xm:sqref>EU122</xm:sqref>
            </x14:sparkline>
            <x14:sparkline>
              <xm:f>'CA_Lcr (2)'!$EV122:$EV122</xm:f>
              <xm:sqref>EV122</xm:sqref>
            </x14:sparkline>
            <x14:sparkline>
              <xm:f>'CA_Lcr (2)'!$EW122:$EW122</xm:f>
              <xm:sqref>EW122</xm:sqref>
            </x14:sparkline>
            <x14:sparkline>
              <xm:f>'CA_Lcr (2)'!$EX122:$EX122</xm:f>
              <xm:sqref>EX122</xm:sqref>
            </x14:sparkline>
            <x14:sparkline>
              <xm:f>'CA_Lcr (2)'!$EY122:$EY122</xm:f>
              <xm:sqref>EY122</xm:sqref>
            </x14:sparkline>
            <x14:sparkline>
              <xm:f>'CA_Lcr (2)'!$EZ122:$EZ122</xm:f>
              <xm:sqref>EZ122</xm:sqref>
            </x14:sparkline>
            <x14:sparkline>
              <xm:f>'CA_Lcr (2)'!$FA122:$FA122</xm:f>
              <xm:sqref>FA122</xm:sqref>
            </x14:sparkline>
            <x14:sparkline>
              <xm:f>'CA_Lcr (2)'!$FB122:$FB122</xm:f>
              <xm:sqref>FB122</xm:sqref>
            </x14:sparkline>
            <x14:sparkline>
              <xm:f>'CA_Lcr (2)'!$FC122:$FC122</xm:f>
              <xm:sqref>FC122</xm:sqref>
            </x14:sparkline>
            <x14:sparkline>
              <xm:f>'CA_Lcr (2)'!$FD122:$FD122</xm:f>
              <xm:sqref>FD122</xm:sqref>
            </x14:sparkline>
            <x14:sparkline>
              <xm:f>'CA_Lcr (2)'!$FE122:$FE122</xm:f>
              <xm:sqref>FE122</xm:sqref>
            </x14:sparkline>
            <x14:sparkline>
              <xm:f>'CA_Lcr (2)'!$FF122:$FF122</xm:f>
              <xm:sqref>FF122</xm:sqref>
            </x14:sparkline>
            <x14:sparkline>
              <xm:f>'CA_Lcr (2)'!$FG122:$FG122</xm:f>
              <xm:sqref>FG122</xm:sqref>
            </x14:sparkline>
            <x14:sparkline>
              <xm:f>'CA_Lcr (2)'!$FH122:$FH122</xm:f>
              <xm:sqref>FH122</xm:sqref>
            </x14:sparkline>
            <x14:sparkline>
              <xm:f>'CA_Lcr (2)'!$FI122:$FI122</xm:f>
              <xm:sqref>FI122</xm:sqref>
            </x14:sparkline>
            <x14:sparkline>
              <xm:f>'CA_Lcr (2)'!$FJ122:$FJ122</xm:f>
              <xm:sqref>FJ122</xm:sqref>
            </x14:sparkline>
            <x14:sparkline>
              <xm:f>'CA_Lcr (2)'!$FK122:$FK122</xm:f>
              <xm:sqref>FK122</xm:sqref>
            </x14:sparkline>
            <x14:sparkline>
              <xm:f>'CA_Lcr (2)'!$FL122:$FL122</xm:f>
              <xm:sqref>FL122</xm:sqref>
            </x14:sparkline>
            <x14:sparkline>
              <xm:f>'CA_Lcr (2)'!$FM122:$FM122</xm:f>
              <xm:sqref>FM122</xm:sqref>
            </x14:sparkline>
            <x14:sparkline>
              <xm:f>'CA_Lcr (2)'!$FN122:$FN122</xm:f>
              <xm:sqref>FN122</xm:sqref>
            </x14:sparkline>
            <x14:sparkline>
              <xm:f>'CA_Lcr (2)'!$FO122:$FO122</xm:f>
              <xm:sqref>FO122</xm:sqref>
            </x14:sparkline>
            <x14:sparkline>
              <xm:f>'CA_Lcr (2)'!$FP122:$FP122</xm:f>
              <xm:sqref>FP122</xm:sqref>
            </x14:sparkline>
            <x14:sparkline>
              <xm:f>'CA_Lcr (2)'!$FQ122:$FQ122</xm:f>
              <xm:sqref>FQ122</xm:sqref>
            </x14:sparkline>
            <x14:sparkline>
              <xm:f>'CA_Lcr (2)'!$FR122:$FR122</xm:f>
              <xm:sqref>FR122</xm:sqref>
            </x14:sparkline>
            <x14:sparkline>
              <xm:f>'CA_Lcr (2)'!$FS122:$FS122</xm:f>
              <xm:sqref>FS122</xm:sqref>
            </x14:sparkline>
            <x14:sparkline>
              <xm:f>'CA_Lcr (2)'!$FT122:$FT122</xm:f>
              <xm:sqref>FT122</xm:sqref>
            </x14:sparkline>
            <x14:sparkline>
              <xm:f>'CA_Lcr (2)'!$FU122:$FU122</xm:f>
              <xm:sqref>FU122</xm:sqref>
            </x14:sparkline>
            <x14:sparkline>
              <xm:f>'CA_Lcr (2)'!$FV122:$FV122</xm:f>
              <xm:sqref>FV122</xm:sqref>
            </x14:sparkline>
            <x14:sparkline>
              <xm:f>'CA_Lcr (2)'!$FW122:$FW122</xm:f>
              <xm:sqref>FW122</xm:sqref>
            </x14:sparkline>
            <x14:sparkline>
              <xm:f>'CA_Lcr (2)'!$FX122:$FX122</xm:f>
              <xm:sqref>FX122</xm:sqref>
            </x14:sparkline>
            <x14:sparkline>
              <xm:f>'CA_Lcr (2)'!$FY122:$FY122</xm:f>
              <xm:sqref>FY122</xm:sqref>
            </x14:sparkline>
            <x14:sparkline>
              <xm:f>'CA_Lcr (2)'!$FZ122:$FZ122</xm:f>
              <xm:sqref>FZ122</xm:sqref>
            </x14:sparkline>
            <x14:sparkline>
              <xm:f>'CA_Lcr (2)'!$GA122:$GA122</xm:f>
              <xm:sqref>GA122</xm:sqref>
            </x14:sparkline>
            <x14:sparkline>
              <xm:f>'CA_Lcr (2)'!$GB122:$GB122</xm:f>
              <xm:sqref>GB122</xm:sqref>
            </x14:sparkline>
            <x14:sparkline>
              <xm:f>'CA_Lcr (2)'!$GC122:$GC122</xm:f>
              <xm:sqref>GC122</xm:sqref>
            </x14:sparkline>
            <x14:sparkline>
              <xm:f>'CA_Lcr (2)'!$GD122:$GD122</xm:f>
              <xm:sqref>GD122</xm:sqref>
            </x14:sparkline>
            <x14:sparkline>
              <xm:f>'CA_Lcr (2)'!$GE122:$GE122</xm:f>
              <xm:sqref>GE122</xm:sqref>
            </x14:sparkline>
            <x14:sparkline>
              <xm:f>'CA_Lcr (2)'!$GF122:$GF122</xm:f>
              <xm:sqref>GF122</xm:sqref>
            </x14:sparkline>
            <x14:sparkline>
              <xm:f>'CA_Lcr (2)'!$GG122:$GG122</xm:f>
              <xm:sqref>GG122</xm:sqref>
            </x14:sparkline>
            <x14:sparkline>
              <xm:f>'CA_Lcr (2)'!$GH122:$GH122</xm:f>
              <xm:sqref>GH122</xm:sqref>
            </x14:sparkline>
            <x14:sparkline>
              <xm:f>'CA_Lcr (2)'!$GI122:$GI122</xm:f>
              <xm:sqref>GI122</xm:sqref>
            </x14:sparkline>
            <x14:sparkline>
              <xm:f>'CA_Lcr (2)'!$GJ122:$GJ122</xm:f>
              <xm:sqref>GJ122</xm:sqref>
            </x14:sparkline>
            <x14:sparkline>
              <xm:f>'CA_Lcr (2)'!$GK122:$GK122</xm:f>
              <xm:sqref>GK122</xm:sqref>
            </x14:sparkline>
            <x14:sparkline>
              <xm:f>'CA_Lcr (2)'!$GL122:$GL122</xm:f>
              <xm:sqref>GL122</xm:sqref>
            </x14:sparkline>
            <x14:sparkline>
              <xm:f>'CA_Lcr (2)'!$GM122:$GM122</xm:f>
              <xm:sqref>GM122</xm:sqref>
            </x14:sparkline>
            <x14:sparkline>
              <xm:f>'CA_Lcr (2)'!$GN122:$GN122</xm:f>
              <xm:sqref>GN122</xm:sqref>
            </x14:sparkline>
            <x14:sparkline>
              <xm:f>'CA_Lcr (2)'!$GO122:$GO122</xm:f>
              <xm:sqref>GO122</xm:sqref>
            </x14:sparkline>
            <x14:sparkline>
              <xm:f>'CA_Lcr (2)'!$GP122:$GP122</xm:f>
              <xm:sqref>GP122</xm:sqref>
            </x14:sparkline>
            <x14:sparkline>
              <xm:f>'CA_Lcr (2)'!$GQ122:$GQ122</xm:f>
              <xm:sqref>GQ122</xm:sqref>
            </x14:sparkline>
            <x14:sparkline>
              <xm:f>'CA_Lcr (2)'!$GR122:$GR122</xm:f>
              <xm:sqref>GR122</xm:sqref>
            </x14:sparkline>
            <x14:sparkline>
              <xm:f>'CA_Lcr (2)'!$GS122:$GS122</xm:f>
              <xm:sqref>GS122</xm:sqref>
            </x14:sparkline>
            <x14:sparkline>
              <xm:f>'CA_Lcr (2)'!$GT122:$GT122</xm:f>
              <xm:sqref>GT122</xm:sqref>
            </x14:sparkline>
            <x14:sparkline>
              <xm:f>'CA_Lcr (2)'!$GU122:$GU122</xm:f>
              <xm:sqref>GU122</xm:sqref>
            </x14:sparkline>
            <x14:sparkline>
              <xm:f>'CA_Lcr (2)'!$GV122:$GV122</xm:f>
              <xm:sqref>GV122</xm:sqref>
            </x14:sparkline>
            <x14:sparkline>
              <xm:f>'CA_Lcr (2)'!$GW122:$GW122</xm:f>
              <xm:sqref>GW122</xm:sqref>
            </x14:sparkline>
            <x14:sparkline>
              <xm:f>'CA_Lcr (2)'!$GX122:$GX122</xm:f>
              <xm:sqref>GX122</xm:sqref>
            </x14:sparkline>
            <x14:sparkline>
              <xm:f>'CA_Lcr (2)'!$GY122:$GY122</xm:f>
              <xm:sqref>GY122</xm:sqref>
            </x14:sparkline>
            <x14:sparkline>
              <xm:f>'CA_Lcr (2)'!$GZ122:$GZ122</xm:f>
              <xm:sqref>GZ122</xm:sqref>
            </x14:sparkline>
            <x14:sparkline>
              <xm:f>'CA_Lcr (2)'!$HA122:$HA122</xm:f>
              <xm:sqref>HA122</xm:sqref>
            </x14:sparkline>
            <x14:sparkline>
              <xm:f>'CA_Lcr (2)'!$HB122:$HB122</xm:f>
              <xm:sqref>HB122</xm:sqref>
            </x14:sparkline>
            <x14:sparkline>
              <xm:f>'CA_Lcr (2)'!$HC122:$HC122</xm:f>
              <xm:sqref>HC122</xm:sqref>
            </x14:sparkline>
            <x14:sparkline>
              <xm:f>'CA_Lcr (2)'!$HD122:$HD122</xm:f>
              <xm:sqref>HD122</xm:sqref>
            </x14:sparkline>
            <x14:sparkline>
              <xm:f>'CA_Lcr (2)'!$HE122:$HE122</xm:f>
              <xm:sqref>HE122</xm:sqref>
            </x14:sparkline>
            <x14:sparkline>
              <xm:f>'CA_Lcr (2)'!$HF122:$HF122</xm:f>
              <xm:sqref>HF122</xm:sqref>
            </x14:sparkline>
            <x14:sparkline>
              <xm:f>'CA_Lcr (2)'!$HG122:$HG122</xm:f>
              <xm:sqref>HG122</xm:sqref>
            </x14:sparkline>
            <x14:sparkline>
              <xm:f>'CA_Lcr (2)'!$HH122:$HH122</xm:f>
              <xm:sqref>HH122</xm:sqref>
            </x14:sparkline>
            <x14:sparkline>
              <xm:f>'CA_Lcr (2)'!$HI122:$HI122</xm:f>
              <xm:sqref>HI122</xm:sqref>
            </x14:sparkline>
            <x14:sparkline>
              <xm:f>'CA_Lcr (2)'!$HJ122:$HJ122</xm:f>
              <xm:sqref>HJ122</xm:sqref>
            </x14:sparkline>
            <x14:sparkline>
              <xm:f>'CA_Lcr (2)'!$HK122:$HK122</xm:f>
              <xm:sqref>HK122</xm:sqref>
            </x14:sparkline>
            <x14:sparkline>
              <xm:f>'CA_Lcr (2)'!$HL122:$HL122</xm:f>
              <xm:sqref>HL122</xm:sqref>
            </x14:sparkline>
            <x14:sparkline>
              <xm:f>'CA_Lcr (2)'!$HM122:$HM122</xm:f>
              <xm:sqref>HM122</xm:sqref>
            </x14:sparkline>
            <x14:sparkline>
              <xm:f>'CA_Lcr (2)'!$HN122:$HN122</xm:f>
              <xm:sqref>HN122</xm:sqref>
            </x14:sparkline>
            <x14:sparkline>
              <xm:f>'CA_Lcr (2)'!$HO122:$HO122</xm:f>
              <xm:sqref>HO122</xm:sqref>
            </x14:sparkline>
            <x14:sparkline>
              <xm:f>'CA_Lcr (2)'!$HP122:$HP122</xm:f>
              <xm:sqref>HP122</xm:sqref>
            </x14:sparkline>
            <x14:sparkline>
              <xm:f>'CA_Lcr (2)'!$HQ122:$HQ122</xm:f>
              <xm:sqref>HQ122</xm:sqref>
            </x14:sparkline>
            <x14:sparkline>
              <xm:f>'CA_Lcr (2)'!$HR122:$HR122</xm:f>
              <xm:sqref>HR122</xm:sqref>
            </x14:sparkline>
            <x14:sparkline>
              <xm:f>'CA_Lcr (2)'!$HS122:$HS122</xm:f>
              <xm:sqref>HS122</xm:sqref>
            </x14:sparkline>
            <x14:sparkline>
              <xm:f>'CA_Lcr (2)'!$HT122:$HT122</xm:f>
              <xm:sqref>HT122</xm:sqref>
            </x14:sparkline>
            <x14:sparkline>
              <xm:f>'CA_Lcr (2)'!$HU122:$HU122</xm:f>
              <xm:sqref>HU122</xm:sqref>
            </x14:sparkline>
            <x14:sparkline>
              <xm:f>'CA_Lcr (2)'!$HV122:$HV122</xm:f>
              <xm:sqref>HV122</xm:sqref>
            </x14:sparkline>
            <x14:sparkline>
              <xm:f>'CA_Lcr (2)'!$HW122:$HW122</xm:f>
              <xm:sqref>HW122</xm:sqref>
            </x14:sparkline>
            <x14:sparkline>
              <xm:f>'CA_Lcr (2)'!$HX122:$HX122</xm:f>
              <xm:sqref>HX122</xm:sqref>
            </x14:sparkline>
            <x14:sparkline>
              <xm:f>'CA_Lcr (2)'!$HY122:$HY122</xm:f>
              <xm:sqref>HY122</xm:sqref>
            </x14:sparkline>
            <x14:sparkline>
              <xm:f>'CA_Lcr (2)'!$HZ122:$HZ122</xm:f>
              <xm:sqref>HZ122</xm:sqref>
            </x14:sparkline>
            <x14:sparkline>
              <xm:f>'CA_Lcr (2)'!$IA122:$IA122</xm:f>
              <xm:sqref>IA122</xm:sqref>
            </x14:sparkline>
            <x14:sparkline>
              <xm:f>'CA_Lcr (2)'!$IB122:$IB122</xm:f>
              <xm:sqref>IB122</xm:sqref>
            </x14:sparkline>
            <x14:sparkline>
              <xm:f>'CA_Lcr (2)'!$IC122:$IC122</xm:f>
              <xm:sqref>IC122</xm:sqref>
            </x14:sparkline>
            <x14:sparkline>
              <xm:f>'CA_Lcr (2)'!$ID122:$ID122</xm:f>
              <xm:sqref>ID122</xm:sqref>
            </x14:sparkline>
            <x14:sparkline>
              <xm:f>'CA_Lcr (2)'!$IE122:$IE122</xm:f>
              <xm:sqref>IE122</xm:sqref>
            </x14:sparkline>
            <x14:sparkline>
              <xm:f>'CA_Lcr (2)'!$IF122:$IF122</xm:f>
              <xm:sqref>IF122</xm:sqref>
            </x14:sparkline>
            <x14:sparkline>
              <xm:f>'CA_Lcr (2)'!$IG122:$IG122</xm:f>
              <xm:sqref>IG122</xm:sqref>
            </x14:sparkline>
            <x14:sparkline>
              <xm:f>'CA_Lcr (2)'!$IH122:$IH122</xm:f>
              <xm:sqref>IH122</xm:sqref>
            </x14:sparkline>
            <x14:sparkline>
              <xm:f>'CA_Lcr (2)'!$II122:$II122</xm:f>
              <xm:sqref>II122</xm:sqref>
            </x14:sparkline>
            <x14:sparkline>
              <xm:f>'CA_Lcr (2)'!$IJ122:$IJ122</xm:f>
              <xm:sqref>IJ122</xm:sqref>
            </x14:sparkline>
            <x14:sparkline>
              <xm:f>'CA_Lcr (2)'!$IK122:$IK122</xm:f>
              <xm:sqref>IK122</xm:sqref>
            </x14:sparkline>
            <x14:sparkline>
              <xm:f>'CA_Lcr (2)'!$IL122:$IL122</xm:f>
              <xm:sqref>IL122</xm:sqref>
            </x14:sparkline>
            <x14:sparkline>
              <xm:f>'CA_Lcr (2)'!$IM122:$IM122</xm:f>
              <xm:sqref>IM122</xm:sqref>
            </x14:sparkline>
            <x14:sparkline>
              <xm:f>'CA_Lcr (2)'!$IN122:$IN122</xm:f>
              <xm:sqref>IN122</xm:sqref>
            </x14:sparkline>
            <x14:sparkline>
              <xm:f>'CA_Lcr (2)'!$IO122:$IO122</xm:f>
              <xm:sqref>IO122</xm:sqref>
            </x14:sparkline>
            <x14:sparkline>
              <xm:f>'CA_Lcr (2)'!$IP122:$IP122</xm:f>
              <xm:sqref>IP122</xm:sqref>
            </x14:sparkline>
            <x14:sparkline>
              <xm:f>'CA_Lcr (2)'!$IQ122:$IQ122</xm:f>
              <xm:sqref>IQ122</xm:sqref>
            </x14:sparkline>
            <x14:sparkline>
              <xm:f>'CA_Lcr (2)'!$IR122:$IR122</xm:f>
              <xm:sqref>IR122</xm:sqref>
            </x14:sparkline>
            <x14:sparkline>
              <xm:f>'CA_Lcr (2)'!$IS122:$IS122</xm:f>
              <xm:sqref>IS122</xm:sqref>
            </x14:sparkline>
            <x14:sparkline>
              <xm:f>'CA_Lcr (2)'!$IT122:$IT122</xm:f>
              <xm:sqref>IT122</xm:sqref>
            </x14:sparkline>
            <x14:sparkline>
              <xm:f>'CA_Lcr (2)'!$IU122:$IU122</xm:f>
              <xm:sqref>IU122</xm:sqref>
            </x14:sparkline>
            <x14:sparkline>
              <xm:f>'CA_Lcr (2)'!$IV122:$IV122</xm:f>
              <xm:sqref>IV122</xm:sqref>
            </x14:sparkline>
            <x14:sparkline>
              <xm:f>'CA_Lcr (2)'!$IW122:$IW122</xm:f>
              <xm:sqref>IW122</xm:sqref>
            </x14:sparkline>
            <x14:sparkline>
              <xm:f>'CA_Lcr (2)'!$IX122:$IX122</xm:f>
              <xm:sqref>IX122</xm:sqref>
            </x14:sparkline>
            <x14:sparkline>
              <xm:f>'CA_Lcr (2)'!$IY122:$IY122</xm:f>
              <xm:sqref>IY122</xm:sqref>
            </x14:sparkline>
            <x14:sparkline>
              <xm:f>'CA_Lcr (2)'!$IZ122:$IZ122</xm:f>
              <xm:sqref>IZ122</xm:sqref>
            </x14:sparkline>
            <x14:sparkline>
              <xm:f>'CA_Lcr (2)'!$JA122:$JA122</xm:f>
              <xm:sqref>JA122</xm:sqref>
            </x14:sparkline>
            <x14:sparkline>
              <xm:f>'CA_Lcr (2)'!$JB122:$JB122</xm:f>
              <xm:sqref>JB122</xm:sqref>
            </x14:sparkline>
            <x14:sparkline>
              <xm:f>'CA_Lcr (2)'!$JC122:$JC122</xm:f>
              <xm:sqref>JC122</xm:sqref>
            </x14:sparkline>
            <x14:sparkline>
              <xm:f>'CA_Lcr (2)'!$JD122:$JD122</xm:f>
              <xm:sqref>JD122</xm:sqref>
            </x14:sparkline>
            <x14:sparkline>
              <xm:f>'CA_Lcr (2)'!$JE122:$JE122</xm:f>
              <xm:sqref>JE122</xm:sqref>
            </x14:sparkline>
            <x14:sparkline>
              <xm:f>'CA_Lcr (2)'!$JF122:$JF122</xm:f>
              <xm:sqref>JF122</xm:sqref>
            </x14:sparkline>
            <x14:sparkline>
              <xm:f>'CA_Lcr (2)'!$JG122:$JG122</xm:f>
              <xm:sqref>JG122</xm:sqref>
            </x14:sparkline>
            <x14:sparkline>
              <xm:f>'CA_Lcr (2)'!$JH122:$JH122</xm:f>
              <xm:sqref>JH122</xm:sqref>
            </x14:sparkline>
            <x14:sparkline>
              <xm:f>'CA_Lcr (2)'!$JI122:$JI122</xm:f>
              <xm:sqref>JI122</xm:sqref>
            </x14:sparkline>
            <x14:sparkline>
              <xm:f>'CA_Lcr (2)'!$JJ122:$JJ122</xm:f>
              <xm:sqref>JJ122</xm:sqref>
            </x14:sparkline>
            <x14:sparkline>
              <xm:f>'CA_Lcr (2)'!$JK122:$JK122</xm:f>
              <xm:sqref>JK122</xm:sqref>
            </x14:sparkline>
            <x14:sparkline>
              <xm:f>'CA_Lcr (2)'!$JL122:$JL122</xm:f>
              <xm:sqref>JL122</xm:sqref>
            </x14:sparkline>
            <x14:sparkline>
              <xm:f>'CA_Lcr (2)'!$JM122:$JM122</xm:f>
              <xm:sqref>JM122</xm:sqref>
            </x14:sparkline>
            <x14:sparkline>
              <xm:f>'CA_Lcr (2)'!$JN122:$JN122</xm:f>
              <xm:sqref>JN122</xm:sqref>
            </x14:sparkline>
            <x14:sparkline>
              <xm:f>'CA_Lcr (2)'!$JO122:$JO122</xm:f>
              <xm:sqref>JO122</xm:sqref>
            </x14:sparkline>
            <x14:sparkline>
              <xm:f>'CA_Lcr (2)'!$JP122:$JP122</xm:f>
              <xm:sqref>JP122</xm:sqref>
            </x14:sparkline>
            <x14:sparkline>
              <xm:f>'CA_Lcr (2)'!$JQ122:$JQ122</xm:f>
              <xm:sqref>JQ122</xm:sqref>
            </x14:sparkline>
            <x14:sparkline>
              <xm:f>'CA_Lcr (2)'!$JR122:$JR122</xm:f>
              <xm:sqref>JR122</xm:sqref>
            </x14:sparkline>
            <x14:sparkline>
              <xm:f>'CA_Lcr (2)'!$JS122:$JS122</xm:f>
              <xm:sqref>JS122</xm:sqref>
            </x14:sparkline>
            <x14:sparkline>
              <xm:f>'CA_Lcr (2)'!$JT122:$JT122</xm:f>
              <xm:sqref>JT122</xm:sqref>
            </x14:sparkline>
            <x14:sparkline>
              <xm:f>'CA_Lcr (2)'!$JU122:$JU122</xm:f>
              <xm:sqref>JU122</xm:sqref>
            </x14:sparkline>
            <x14:sparkline>
              <xm:f>'CA_Lcr (2)'!$JV122:$JV122</xm:f>
              <xm:sqref>JV122</xm:sqref>
            </x14:sparkline>
            <x14:sparkline>
              <xm:f>'CA_Lcr (2)'!$JW122:$JW122</xm:f>
              <xm:sqref>JW122</xm:sqref>
            </x14:sparkline>
            <x14:sparkline>
              <xm:f>'CA_Lcr (2)'!$JX122:$JX122</xm:f>
              <xm:sqref>JX122</xm:sqref>
            </x14:sparkline>
            <x14:sparkline>
              <xm:f>'CA_Lcr (2)'!$JY122:$JY122</xm:f>
              <xm:sqref>JY122</xm:sqref>
            </x14:sparkline>
            <x14:sparkline>
              <xm:f>'CA_Lcr (2)'!$JZ122:$JZ122</xm:f>
              <xm:sqref>JZ122</xm:sqref>
            </x14:sparkline>
            <x14:sparkline>
              <xm:f>'CA_Lcr (2)'!$KA122:$KA122</xm:f>
              <xm:sqref>KA122</xm:sqref>
            </x14:sparkline>
            <x14:sparkline>
              <xm:f>'CA_Lcr (2)'!$KB122:$KB122</xm:f>
              <xm:sqref>KB122</xm:sqref>
            </x14:sparkline>
            <x14:sparkline>
              <xm:f>'CA_Lcr (2)'!$KC122:$KC122</xm:f>
              <xm:sqref>KC122</xm:sqref>
            </x14:sparkline>
            <x14:sparkline>
              <xm:f>'CA_Lcr (2)'!$KD122:$KD122</xm:f>
              <xm:sqref>KD122</xm:sqref>
            </x14:sparkline>
            <x14:sparkline>
              <xm:f>'CA_Lcr (2)'!$KE122:$KE122</xm:f>
              <xm:sqref>KE122</xm:sqref>
            </x14:sparkline>
            <x14:sparkline>
              <xm:f>'CA_Lcr (2)'!$KF122:$KF122</xm:f>
              <xm:sqref>KF122</xm:sqref>
            </x14:sparkline>
            <x14:sparkline>
              <xm:f>'CA_Lcr (2)'!$KG122:$KG122</xm:f>
              <xm:sqref>KG122</xm:sqref>
            </x14:sparkline>
            <x14:sparkline>
              <xm:f>'CA_Lcr (2)'!$KH122:$KH122</xm:f>
              <xm:sqref>KH122</xm:sqref>
            </x14:sparkline>
            <x14:sparkline>
              <xm:f>'CA_Lcr (2)'!$KI122:$KI122</xm:f>
              <xm:sqref>KI122</xm:sqref>
            </x14:sparkline>
            <x14:sparkline>
              <xm:f>'CA_Lcr (2)'!$KJ122:$KJ122</xm:f>
              <xm:sqref>KJ122</xm:sqref>
            </x14:sparkline>
            <x14:sparkline>
              <xm:f>'CA_Lcr (2)'!$KK122:$KK122</xm:f>
              <xm:sqref>KK122</xm:sqref>
            </x14:sparkline>
            <x14:sparkline>
              <xm:f>'CA_Lcr (2)'!$KL122:$KL122</xm:f>
              <xm:sqref>KL122</xm:sqref>
            </x14:sparkline>
            <x14:sparkline>
              <xm:f>'CA_Lcr (2)'!$KM122:$KM122</xm:f>
              <xm:sqref>KM122</xm:sqref>
            </x14:sparkline>
            <x14:sparkline>
              <xm:f>'CA_Lcr (2)'!$KN122:$KN122</xm:f>
              <xm:sqref>KN122</xm:sqref>
            </x14:sparkline>
            <x14:sparkline>
              <xm:f>'CA_Lcr (2)'!$KO122:$KO122</xm:f>
              <xm:sqref>KO122</xm:sqref>
            </x14:sparkline>
            <x14:sparkline>
              <xm:f>'CA_Lcr (2)'!$KP122:$KP122</xm:f>
              <xm:sqref>KP122</xm:sqref>
            </x14:sparkline>
            <x14:sparkline>
              <xm:f>'CA_Lcr (2)'!$KQ122:$KQ122</xm:f>
              <xm:sqref>KQ122</xm:sqref>
            </x14:sparkline>
            <x14:sparkline>
              <xm:f>'CA_Lcr (2)'!$KR122:$KR122</xm:f>
              <xm:sqref>KR122</xm:sqref>
            </x14:sparkline>
            <x14:sparkline>
              <xm:f>'CA_Lcr (2)'!$KS122:$KS122</xm:f>
              <xm:sqref>KS122</xm:sqref>
            </x14:sparkline>
            <x14:sparkline>
              <xm:f>'CA_Lcr (2)'!$KT122:$KT122</xm:f>
              <xm:sqref>KT122</xm:sqref>
            </x14:sparkline>
            <x14:sparkline>
              <xm:f>'CA_Lcr (2)'!$KU122:$KU122</xm:f>
              <xm:sqref>KU122</xm:sqref>
            </x14:sparkline>
            <x14:sparkline>
              <xm:f>'CA_Lcr (2)'!$KV122:$KV122</xm:f>
              <xm:sqref>KV122</xm:sqref>
            </x14:sparkline>
            <x14:sparkline>
              <xm:f>'CA_Lcr (2)'!$KW122:$KW122</xm:f>
              <xm:sqref>KW122</xm:sqref>
            </x14:sparkline>
            <x14:sparkline>
              <xm:f>'CA_Lcr (2)'!$KX122:$KX122</xm:f>
              <xm:sqref>KX122</xm:sqref>
            </x14:sparkline>
            <x14:sparkline>
              <xm:f>'CA_Lcr (2)'!$KY122:$KY122</xm:f>
              <xm:sqref>KY122</xm:sqref>
            </x14:sparkline>
            <x14:sparkline>
              <xm:f>'CA_Lcr (2)'!$KZ122:$KZ122</xm:f>
              <xm:sqref>KZ122</xm:sqref>
            </x14:sparkline>
            <x14:sparkline>
              <xm:f>'CA_Lcr (2)'!$LA122:$LA122</xm:f>
              <xm:sqref>LA122</xm:sqref>
            </x14:sparkline>
            <x14:sparkline>
              <xm:f>'CA_Lcr (2)'!$LB122:$LB122</xm:f>
              <xm:sqref>LB122</xm:sqref>
            </x14:sparkline>
            <x14:sparkline>
              <xm:f>'CA_Lcr (2)'!$LC122:$LC122</xm:f>
              <xm:sqref>LC122</xm:sqref>
            </x14:sparkline>
            <x14:sparkline>
              <xm:f>'CA_Lcr (2)'!$LD122:$LD122</xm:f>
              <xm:sqref>LD122</xm:sqref>
            </x14:sparkline>
            <x14:sparkline>
              <xm:f>'CA_Lcr (2)'!$LE122:$LE122</xm:f>
              <xm:sqref>LE122</xm:sqref>
            </x14:sparkline>
            <x14:sparkline>
              <xm:f>'CA_Lcr (2)'!$LF122:$LF122</xm:f>
              <xm:sqref>LF122</xm:sqref>
            </x14:sparkline>
            <x14:sparkline>
              <xm:f>'CA_Lcr (2)'!$LG122:$LG122</xm:f>
              <xm:sqref>LG122</xm:sqref>
            </x14:sparkline>
            <x14:sparkline>
              <xm:f>'CA_Lcr (2)'!$LH122:$LH122</xm:f>
              <xm:sqref>LH122</xm:sqref>
            </x14:sparkline>
            <x14:sparkline>
              <xm:f>'CA_Lcr (2)'!$LI122:$LI122</xm:f>
              <xm:sqref>LI122</xm:sqref>
            </x14:sparkline>
            <x14:sparkline>
              <xm:f>'CA_Lcr (2)'!$LJ122:$LJ122</xm:f>
              <xm:sqref>LJ122</xm:sqref>
            </x14:sparkline>
            <x14:sparkline>
              <xm:f>'CA_Lcr (2)'!$LK122:$LK122</xm:f>
              <xm:sqref>LK122</xm:sqref>
            </x14:sparkline>
            <x14:sparkline>
              <xm:f>'CA_Lcr (2)'!$LL122:$LL122</xm:f>
              <xm:sqref>LL122</xm:sqref>
            </x14:sparkline>
            <x14:sparkline>
              <xm:f>'CA_Lcr (2)'!$LM122:$LM122</xm:f>
              <xm:sqref>LM122</xm:sqref>
            </x14:sparkline>
            <x14:sparkline>
              <xm:f>'CA_Lcr (2)'!$LN122:$LN122</xm:f>
              <xm:sqref>LN122</xm:sqref>
            </x14:sparkline>
            <x14:sparkline>
              <xm:f>'CA_Lcr (2)'!$LO122:$LO122</xm:f>
              <xm:sqref>LO122</xm:sqref>
            </x14:sparkline>
            <x14:sparkline>
              <xm:f>'CA_Lcr (2)'!$LP122:$LP122</xm:f>
              <xm:sqref>LP122</xm:sqref>
            </x14:sparkline>
            <x14:sparkline>
              <xm:f>'CA_Lcr (2)'!$LQ122:$LQ122</xm:f>
              <xm:sqref>LQ122</xm:sqref>
            </x14:sparkline>
            <x14:sparkline>
              <xm:f>'CA_Lcr (2)'!$LR122:$LR122</xm:f>
              <xm:sqref>LR122</xm:sqref>
            </x14:sparkline>
            <x14:sparkline>
              <xm:f>'CA_Lcr (2)'!$LS122:$LS122</xm:f>
              <xm:sqref>LS122</xm:sqref>
            </x14:sparkline>
            <x14:sparkline>
              <xm:f>'CA_Lcr (2)'!$LT122:$LT122</xm:f>
              <xm:sqref>LT122</xm:sqref>
            </x14:sparkline>
            <x14:sparkline>
              <xm:f>'CA_Lcr (2)'!$LU122:$LU122</xm:f>
              <xm:sqref>LU122</xm:sqref>
            </x14:sparkline>
            <x14:sparkline>
              <xm:f>'CA_Lcr (2)'!$LV122:$LV122</xm:f>
              <xm:sqref>LV122</xm:sqref>
            </x14:sparkline>
            <x14:sparkline>
              <xm:f>'CA_Lcr (2)'!$LW122:$LW122</xm:f>
              <xm:sqref>LW122</xm:sqref>
            </x14:sparkline>
            <x14:sparkline>
              <xm:f>'CA_Lcr (2)'!$LX122:$LX122</xm:f>
              <xm:sqref>LX122</xm:sqref>
            </x14:sparkline>
            <x14:sparkline>
              <xm:f>'CA_Lcr (2)'!$LY122:$LY122</xm:f>
              <xm:sqref>LY122</xm:sqref>
            </x14:sparkline>
            <x14:sparkline>
              <xm:f>'CA_Lcr (2)'!$LZ122:$LZ122</xm:f>
              <xm:sqref>LZ122</xm:sqref>
            </x14:sparkline>
            <x14:sparkline>
              <xm:f>'CA_Lcr (2)'!$MA122:$MA122</xm:f>
              <xm:sqref>MA122</xm:sqref>
            </x14:sparkline>
            <x14:sparkline>
              <xm:f>'CA_Lcr (2)'!$MB122:$MB122</xm:f>
              <xm:sqref>MB122</xm:sqref>
            </x14:sparkline>
            <x14:sparkline>
              <xm:f>'CA_Lcr (2)'!$MC122:$MC122</xm:f>
              <xm:sqref>MC122</xm:sqref>
            </x14:sparkline>
            <x14:sparkline>
              <xm:f>'CA_Lcr (2)'!$MD122:$MD122</xm:f>
              <xm:sqref>MD122</xm:sqref>
            </x14:sparkline>
            <x14:sparkline>
              <xm:f>'CA_Lcr (2)'!$ME122:$ME122</xm:f>
              <xm:sqref>ME122</xm:sqref>
            </x14:sparkline>
            <x14:sparkline>
              <xm:f>'CA_Lcr (2)'!$MF122:$MF122</xm:f>
              <xm:sqref>MF122</xm:sqref>
            </x14:sparkline>
            <x14:sparkline>
              <xm:f>'CA_Lcr (2)'!$MG122:$MG122</xm:f>
              <xm:sqref>MG122</xm:sqref>
            </x14:sparkline>
            <x14:sparkline>
              <xm:f>'CA_Lcr (2)'!$MH122:$MH122</xm:f>
              <xm:sqref>MH122</xm:sqref>
            </x14:sparkline>
            <x14:sparkline>
              <xm:f>'CA_Lcr (2)'!$MI122:$MI122</xm:f>
              <xm:sqref>MI122</xm:sqref>
            </x14:sparkline>
            <x14:sparkline>
              <xm:f>'CA_Lcr (2)'!$MJ122:$MJ122</xm:f>
              <xm:sqref>MJ122</xm:sqref>
            </x14:sparkline>
            <x14:sparkline>
              <xm:f>'CA_Lcr (2)'!$MK122:$MK122</xm:f>
              <xm:sqref>MK122</xm:sqref>
            </x14:sparkline>
            <x14:sparkline>
              <xm:f>'CA_Lcr (2)'!$ML122:$ML122</xm:f>
              <xm:sqref>ML122</xm:sqref>
            </x14:sparkline>
            <x14:sparkline>
              <xm:f>'CA_Lcr (2)'!$MM122:$MM122</xm:f>
              <xm:sqref>MM122</xm:sqref>
            </x14:sparkline>
            <x14:sparkline>
              <xm:f>'CA_Lcr (2)'!$MN122:$MN122</xm:f>
              <xm:sqref>MN122</xm:sqref>
            </x14:sparkline>
            <x14:sparkline>
              <xm:f>'CA_Lcr (2)'!$MO122:$MO122</xm:f>
              <xm:sqref>MO122</xm:sqref>
            </x14:sparkline>
            <x14:sparkline>
              <xm:f>'CA_Lcr (2)'!$MP122:$MP122</xm:f>
              <xm:sqref>MP122</xm:sqref>
            </x14:sparkline>
            <x14:sparkline>
              <xm:f>'CA_Lcr (2)'!$MQ122:$MQ122</xm:f>
              <xm:sqref>MQ122</xm:sqref>
            </x14:sparkline>
            <x14:sparkline>
              <xm:f>'CA_Lcr (2)'!$MR122:$MR122</xm:f>
              <xm:sqref>MR122</xm:sqref>
            </x14:sparkline>
            <x14:sparkline>
              <xm:f>'CA_Lcr (2)'!$MS122:$MS122</xm:f>
              <xm:sqref>MS122</xm:sqref>
            </x14:sparkline>
            <x14:sparkline>
              <xm:f>'CA_Lcr (2)'!$MT122:$MT122</xm:f>
              <xm:sqref>MT122</xm:sqref>
            </x14:sparkline>
            <x14:sparkline>
              <xm:f>'CA_Lcr (2)'!$MU122:$MU122</xm:f>
              <xm:sqref>MU122</xm:sqref>
            </x14:sparkline>
            <x14:sparkline>
              <xm:f>'CA_Lcr (2)'!$MV122:$MV122</xm:f>
              <xm:sqref>MV122</xm:sqref>
            </x14:sparkline>
            <x14:sparkline>
              <xm:f>'CA_Lcr (2)'!$MW122:$MW122</xm:f>
              <xm:sqref>MW122</xm:sqref>
            </x14:sparkline>
            <x14:sparkline>
              <xm:f>'CA_Lcr (2)'!$MX122:$MX122</xm:f>
              <xm:sqref>MX122</xm:sqref>
            </x14:sparkline>
            <x14:sparkline>
              <xm:f>'CA_Lcr (2)'!$MY122:$MY122</xm:f>
              <xm:sqref>MY122</xm:sqref>
            </x14:sparkline>
            <x14:sparkline>
              <xm:f>'CA_Lcr (2)'!$MZ122:$MZ122</xm:f>
              <xm:sqref>MZ122</xm:sqref>
            </x14:sparkline>
            <x14:sparkline>
              <xm:f>'CA_Lcr (2)'!$NA122:$NA122</xm:f>
              <xm:sqref>NA122</xm:sqref>
            </x14:sparkline>
            <x14:sparkline>
              <xm:f>'CA_Lcr (2)'!$NB122:$NB122</xm:f>
              <xm:sqref>NB122</xm:sqref>
            </x14:sparkline>
            <x14:sparkline>
              <xm:f>'CA_Lcr (2)'!$NC122:$NC122</xm:f>
              <xm:sqref>NC122</xm:sqref>
            </x14:sparkline>
            <x14:sparkline>
              <xm:f>'CA_Lcr (2)'!$ND122:$ND122</xm:f>
              <xm:sqref>ND122</xm:sqref>
            </x14:sparkline>
            <x14:sparkline>
              <xm:f>'CA_Lcr (2)'!$NE122:$NE122</xm:f>
              <xm:sqref>NE122</xm:sqref>
            </x14:sparkline>
            <x14:sparkline>
              <xm:f>'CA_Lcr (2)'!$NF122:$NF122</xm:f>
              <xm:sqref>NF122</xm:sqref>
            </x14:sparkline>
            <x14:sparkline>
              <xm:f>'CA_Lcr (2)'!$NG122:$NG122</xm:f>
              <xm:sqref>NG122</xm:sqref>
            </x14:sparkline>
            <x14:sparkline>
              <xm:f>'CA_Lcr (2)'!$NH122:$NH122</xm:f>
              <xm:sqref>NH122</xm:sqref>
            </x14:sparkline>
            <x14:sparkline>
              <xm:f>'CA_Lcr (2)'!$NI122:$NI122</xm:f>
              <xm:sqref>NI122</xm:sqref>
            </x14:sparkline>
            <x14:sparkline>
              <xm:f>'CA_Lcr (2)'!$NJ122:$NJ122</xm:f>
              <xm:sqref>NJ122</xm:sqref>
            </x14:sparkline>
            <x14:sparkline>
              <xm:f>'CA_Lcr (2)'!$NK122:$NK122</xm:f>
              <xm:sqref>NK122</xm:sqref>
            </x14:sparkline>
            <x14:sparkline>
              <xm:f>'CA_Lcr (2)'!$NL122:$NL122</xm:f>
              <xm:sqref>NL122</xm:sqref>
            </x14:sparkline>
            <x14:sparkline>
              <xm:f>'CA_Lcr (2)'!$NM122:$NM122</xm:f>
              <xm:sqref>NM122</xm:sqref>
            </x14:sparkline>
            <x14:sparkline>
              <xm:f>'CA_Lcr (2)'!$NN122:$NN122</xm:f>
              <xm:sqref>NN122</xm:sqref>
            </x14:sparkline>
            <x14:sparkline>
              <xm:f>'CA_Lcr (2)'!$NO122:$NO122</xm:f>
              <xm:sqref>NO122</xm:sqref>
            </x14:sparkline>
            <x14:sparkline>
              <xm:f>'CA_Lcr (2)'!$NP122:$NP122</xm:f>
              <xm:sqref>NP122</xm:sqref>
            </x14:sparkline>
            <x14:sparkline>
              <xm:f>'CA_Lcr (2)'!$NQ122:$NQ122</xm:f>
              <xm:sqref>NQ122</xm:sqref>
            </x14:sparkline>
            <x14:sparkline>
              <xm:f>'CA_Lcr (2)'!$NR122:$NR122</xm:f>
              <xm:sqref>NR122</xm:sqref>
            </x14:sparkline>
            <x14:sparkline>
              <xm:f>'CA_Lcr (2)'!$NS122:$NS122</xm:f>
              <xm:sqref>NS122</xm:sqref>
            </x14:sparkline>
            <x14:sparkline>
              <xm:f>'CA_Lcr (2)'!$NT122:$NT122</xm:f>
              <xm:sqref>NT122</xm:sqref>
            </x14:sparkline>
            <x14:sparkline>
              <xm:f>'CA_Lcr (2)'!$NU122:$NU122</xm:f>
              <xm:sqref>NU122</xm:sqref>
            </x14:sparkline>
            <x14:sparkline>
              <xm:f>'CA_Lcr (2)'!$NV122:$NV122</xm:f>
              <xm:sqref>NV122</xm:sqref>
            </x14:sparkline>
            <x14:sparkline>
              <xm:f>'CA_Lcr (2)'!$NW122:$NW122</xm:f>
              <xm:sqref>NW122</xm:sqref>
            </x14:sparkline>
            <x14:sparkline>
              <xm:f>'CA_Lcr (2)'!$NX122:$NX122</xm:f>
              <xm:sqref>NX122</xm:sqref>
            </x14:sparkline>
            <x14:sparkline>
              <xm:f>'CA_Lcr (2)'!$NY122:$NY122</xm:f>
              <xm:sqref>NY122</xm:sqref>
            </x14:sparkline>
            <x14:sparkline>
              <xm:f>'CA_Lcr (2)'!$NZ122:$NZ122</xm:f>
              <xm:sqref>NZ122</xm:sqref>
            </x14:sparkline>
            <x14:sparkline>
              <xm:f>'CA_Lcr (2)'!$OA122:$OA122</xm:f>
              <xm:sqref>OA122</xm:sqref>
            </x14:sparkline>
            <x14:sparkline>
              <xm:f>'CA_Lcr (2)'!$OB122:$OB122</xm:f>
              <xm:sqref>OB122</xm:sqref>
            </x14:sparkline>
            <x14:sparkline>
              <xm:f>'CA_Lcr (2)'!$OC122:$OC122</xm:f>
              <xm:sqref>OC122</xm:sqref>
            </x14:sparkline>
            <x14:sparkline>
              <xm:f>'CA_Lcr (2)'!$OD122:$OD122</xm:f>
              <xm:sqref>OD122</xm:sqref>
            </x14:sparkline>
            <x14:sparkline>
              <xm:f>'CA_Lcr (2)'!$OE122:$OE122</xm:f>
              <xm:sqref>OE122</xm:sqref>
            </x14:sparkline>
            <x14:sparkline>
              <xm:f>'CA_Lcr (2)'!$OF122:$OF122</xm:f>
              <xm:sqref>OF122</xm:sqref>
            </x14:sparkline>
            <x14:sparkline>
              <xm:f>'CA_Lcr (2)'!$OG122:$OG122</xm:f>
              <xm:sqref>OG122</xm:sqref>
            </x14:sparkline>
            <x14:sparkline>
              <xm:f>'CA_Lcr (2)'!$OH122:$OH122</xm:f>
              <xm:sqref>OH122</xm:sqref>
            </x14:sparkline>
            <x14:sparkline>
              <xm:f>'CA_Lcr (2)'!$OI122:$OI122</xm:f>
              <xm:sqref>OI122</xm:sqref>
            </x14:sparkline>
            <x14:sparkline>
              <xm:f>'CA_Lcr (2)'!$OJ122:$OJ122</xm:f>
              <xm:sqref>OJ122</xm:sqref>
            </x14:sparkline>
            <x14:sparkline>
              <xm:f>'CA_Lcr (2)'!$OK122:$OK122</xm:f>
              <xm:sqref>OK122</xm:sqref>
            </x14:sparkline>
            <x14:sparkline>
              <xm:f>'CA_Lcr (2)'!$OL122:$OL122</xm:f>
              <xm:sqref>OL122</xm:sqref>
            </x14:sparkline>
            <x14:sparkline>
              <xm:f>'CA_Lcr (2)'!$OM122:$OM122</xm:f>
              <xm:sqref>OM122</xm:sqref>
            </x14:sparkline>
            <x14:sparkline>
              <xm:f>'CA_Lcr (2)'!$ON122:$ON122</xm:f>
              <xm:sqref>ON122</xm:sqref>
            </x14:sparkline>
            <x14:sparkline>
              <xm:f>'CA_Lcr (2)'!$OO122:$OO122</xm:f>
              <xm:sqref>OO122</xm:sqref>
            </x14:sparkline>
            <x14:sparkline>
              <xm:f>'CA_Lcr (2)'!$OP122:$OP122</xm:f>
              <xm:sqref>OP122</xm:sqref>
            </x14:sparkline>
            <x14:sparkline>
              <xm:f>'CA_Lcr (2)'!$OQ122:$OQ122</xm:f>
              <xm:sqref>OQ122</xm:sqref>
            </x14:sparkline>
            <x14:sparkline>
              <xm:f>'CA_Lcr (2)'!$OR122:$OR122</xm:f>
              <xm:sqref>OR122</xm:sqref>
            </x14:sparkline>
            <x14:sparkline>
              <xm:f>'CA_Lcr (2)'!$OS122:$OS122</xm:f>
              <xm:sqref>OS122</xm:sqref>
            </x14:sparkline>
            <x14:sparkline>
              <xm:f>'CA_Lcr (2)'!$OT122:$OT122</xm:f>
              <xm:sqref>OT122</xm:sqref>
            </x14:sparkline>
            <x14:sparkline>
              <xm:f>'CA_Lcr (2)'!$OU122:$OU122</xm:f>
              <xm:sqref>OU122</xm:sqref>
            </x14:sparkline>
            <x14:sparkline>
              <xm:f>'CA_Lcr (2)'!$OV122:$OV122</xm:f>
              <xm:sqref>OV122</xm:sqref>
            </x14:sparkline>
            <x14:sparkline>
              <xm:f>'CA_Lcr (2)'!$OW122:$OW122</xm:f>
              <xm:sqref>OW122</xm:sqref>
            </x14:sparkline>
            <x14:sparkline>
              <xm:f>'CA_Lcr (2)'!$OX122:$OX122</xm:f>
              <xm:sqref>OX122</xm:sqref>
            </x14:sparkline>
            <x14:sparkline>
              <xm:f>'CA_Lcr (2)'!$OY122:$OY122</xm:f>
              <xm:sqref>OY122</xm:sqref>
            </x14:sparkline>
            <x14:sparkline>
              <xm:f>'CA_Lcr (2)'!$OZ122:$OZ122</xm:f>
              <xm:sqref>OZ122</xm:sqref>
            </x14:sparkline>
            <x14:sparkline>
              <xm:f>'CA_Lcr (2)'!$PA122:$PA122</xm:f>
              <xm:sqref>PA122</xm:sqref>
            </x14:sparkline>
            <x14:sparkline>
              <xm:f>'CA_Lcr (2)'!$PB122:$PB122</xm:f>
              <xm:sqref>PB122</xm:sqref>
            </x14:sparkline>
            <x14:sparkline>
              <xm:f>'CA_Lcr (2)'!$PC122:$PC122</xm:f>
              <xm:sqref>PC122</xm:sqref>
            </x14:sparkline>
            <x14:sparkline>
              <xm:f>'CA_Lcr (2)'!$PD122:$PD122</xm:f>
              <xm:sqref>PD122</xm:sqref>
            </x14:sparkline>
            <x14:sparkline>
              <xm:f>'CA_Lcr (2)'!$PE122:$PE122</xm:f>
              <xm:sqref>PE122</xm:sqref>
            </x14:sparkline>
            <x14:sparkline>
              <xm:f>'CA_Lcr (2)'!$PF122:$PF122</xm:f>
              <xm:sqref>PF122</xm:sqref>
            </x14:sparkline>
            <x14:sparkline>
              <xm:f>'CA_Lcr (2)'!$PG122:$PG122</xm:f>
              <xm:sqref>PG122</xm:sqref>
            </x14:sparkline>
            <x14:sparkline>
              <xm:f>'CA_Lcr (2)'!$PH122:$PH122</xm:f>
              <xm:sqref>PH122</xm:sqref>
            </x14:sparkline>
            <x14:sparkline>
              <xm:f>'CA_Lcr (2)'!$PI122:$PI122</xm:f>
              <xm:sqref>PI122</xm:sqref>
            </x14:sparkline>
            <x14:sparkline>
              <xm:f>'CA_Lcr (2)'!$PJ122:$PJ122</xm:f>
              <xm:sqref>PJ122</xm:sqref>
            </x14:sparkline>
            <x14:sparkline>
              <xm:f>'CA_Lcr (2)'!$PK122:$PK122</xm:f>
              <xm:sqref>PK122</xm:sqref>
            </x14:sparkline>
            <x14:sparkline>
              <xm:f>'CA_Lcr (2)'!$PL122:$PL122</xm:f>
              <xm:sqref>PL122</xm:sqref>
            </x14:sparkline>
            <x14:sparkline>
              <xm:f>'CA_Lcr (2)'!$PM122:$PM122</xm:f>
              <xm:sqref>PM122</xm:sqref>
            </x14:sparkline>
            <x14:sparkline>
              <xm:f>'CA_Lcr (2)'!$PN122:$PN122</xm:f>
              <xm:sqref>PN122</xm:sqref>
            </x14:sparkline>
            <x14:sparkline>
              <xm:f>'CA_Lcr (2)'!$PO122:$PO122</xm:f>
              <xm:sqref>PO122</xm:sqref>
            </x14:sparkline>
            <x14:sparkline>
              <xm:f>'CA_Lcr (2)'!$PP122:$PP122</xm:f>
              <xm:sqref>PP122</xm:sqref>
            </x14:sparkline>
            <x14:sparkline>
              <xm:f>'CA_Lcr (2)'!$PQ122:$PQ122</xm:f>
              <xm:sqref>PQ122</xm:sqref>
            </x14:sparkline>
            <x14:sparkline>
              <xm:f>'CA_Lcr (2)'!$PR122:$PR122</xm:f>
              <xm:sqref>PR122</xm:sqref>
            </x14:sparkline>
            <x14:sparkline>
              <xm:f>'CA_Lcr (2)'!$PS122:$PS122</xm:f>
              <xm:sqref>PS122</xm:sqref>
            </x14:sparkline>
            <x14:sparkline>
              <xm:f>'CA_Lcr (2)'!$PT122:$PT122</xm:f>
              <xm:sqref>PT122</xm:sqref>
            </x14:sparkline>
            <x14:sparkline>
              <xm:f>'CA_Lcr (2)'!$PU122:$PU122</xm:f>
              <xm:sqref>PU122</xm:sqref>
            </x14:sparkline>
            <x14:sparkline>
              <xm:f>'CA_Lcr (2)'!$PV122:$PV122</xm:f>
              <xm:sqref>PV122</xm:sqref>
            </x14:sparkline>
            <x14:sparkline>
              <xm:f>'CA_Lcr (2)'!$PW122:$PW122</xm:f>
              <xm:sqref>PW122</xm:sqref>
            </x14:sparkline>
            <x14:sparkline>
              <xm:f>'CA_Lcr (2)'!$PX122:$PX122</xm:f>
              <xm:sqref>PX122</xm:sqref>
            </x14:sparkline>
            <x14:sparkline>
              <xm:f>'CA_Lcr (2)'!$PY122:$PY122</xm:f>
              <xm:sqref>PY122</xm:sqref>
            </x14:sparkline>
            <x14:sparkline>
              <xm:f>'CA_Lcr (2)'!$PZ122:$PZ122</xm:f>
              <xm:sqref>PZ122</xm:sqref>
            </x14:sparkline>
            <x14:sparkline>
              <xm:f>'CA_Lcr (2)'!$QA122:$QA122</xm:f>
              <xm:sqref>QA122</xm:sqref>
            </x14:sparkline>
            <x14:sparkline>
              <xm:f>'CA_Lcr (2)'!$QB122:$QB122</xm:f>
              <xm:sqref>QB122</xm:sqref>
            </x14:sparkline>
            <x14:sparkline>
              <xm:f>'CA_Lcr (2)'!$QC122:$QC122</xm:f>
              <xm:sqref>QC122</xm:sqref>
            </x14:sparkline>
            <x14:sparkline>
              <xm:f>'CA_Lcr (2)'!$QD122:$QD122</xm:f>
              <xm:sqref>QD122</xm:sqref>
            </x14:sparkline>
            <x14:sparkline>
              <xm:f>'CA_Lcr (2)'!$QE122:$QE122</xm:f>
              <xm:sqref>QE122</xm:sqref>
            </x14:sparkline>
            <x14:sparkline>
              <xm:f>'CA_Lcr (2)'!$QF122:$QF122</xm:f>
              <xm:sqref>QF122</xm:sqref>
            </x14:sparkline>
            <x14:sparkline>
              <xm:f>'CA_Lcr (2)'!$QG122:$QG122</xm:f>
              <xm:sqref>QG122</xm:sqref>
            </x14:sparkline>
            <x14:sparkline>
              <xm:f>'CA_Lcr (2)'!$QH122:$QH122</xm:f>
              <xm:sqref>QH122</xm:sqref>
            </x14:sparkline>
            <x14:sparkline>
              <xm:f>'CA_Lcr (2)'!$QI122:$QI122</xm:f>
              <xm:sqref>QI122</xm:sqref>
            </x14:sparkline>
            <x14:sparkline>
              <xm:f>'CA_Lcr (2)'!$QJ122:$QJ122</xm:f>
              <xm:sqref>QJ122</xm:sqref>
            </x14:sparkline>
            <x14:sparkline>
              <xm:f>'CA_Lcr (2)'!$QK122:$QK122</xm:f>
              <xm:sqref>QK122</xm:sqref>
            </x14:sparkline>
            <x14:sparkline>
              <xm:f>'CA_Lcr (2)'!$QL122:$QL122</xm:f>
              <xm:sqref>QL122</xm:sqref>
            </x14:sparkline>
            <x14:sparkline>
              <xm:f>'CA_Lcr (2)'!$QM122:$QM122</xm:f>
              <xm:sqref>QM122</xm:sqref>
            </x14:sparkline>
            <x14:sparkline>
              <xm:f>'CA_Lcr (2)'!$QN122:$QN122</xm:f>
              <xm:sqref>QN122</xm:sqref>
            </x14:sparkline>
            <x14:sparkline>
              <xm:f>'CA_Lcr (2)'!$QO122:$QO122</xm:f>
              <xm:sqref>QO122</xm:sqref>
            </x14:sparkline>
            <x14:sparkline>
              <xm:f>'CA_Lcr (2)'!$QP122:$QP122</xm:f>
              <xm:sqref>QP122</xm:sqref>
            </x14:sparkline>
            <x14:sparkline>
              <xm:f>'CA_Lcr (2)'!$QQ122:$QQ122</xm:f>
              <xm:sqref>QQ122</xm:sqref>
            </x14:sparkline>
            <x14:sparkline>
              <xm:f>'CA_Lcr (2)'!$QR122:$QR122</xm:f>
              <xm:sqref>QR122</xm:sqref>
            </x14:sparkline>
            <x14:sparkline>
              <xm:f>'CA_Lcr (2)'!$QS122:$QS122</xm:f>
              <xm:sqref>QS122</xm:sqref>
            </x14:sparkline>
            <x14:sparkline>
              <xm:f>'CA_Lcr (2)'!$QT122:$QT122</xm:f>
              <xm:sqref>QT122</xm:sqref>
            </x14:sparkline>
            <x14:sparkline>
              <xm:f>'CA_Lcr (2)'!$QU122:$QU122</xm:f>
              <xm:sqref>QU122</xm:sqref>
            </x14:sparkline>
            <x14:sparkline>
              <xm:f>'CA_Lcr (2)'!$QV122:$QV122</xm:f>
              <xm:sqref>QV122</xm:sqref>
            </x14:sparkline>
            <x14:sparkline>
              <xm:f>'CA_Lcr (2)'!$QW122:$QW122</xm:f>
              <xm:sqref>QW122</xm:sqref>
            </x14:sparkline>
            <x14:sparkline>
              <xm:f>'CA_Lcr (2)'!$QX122:$QX122</xm:f>
              <xm:sqref>QX122</xm:sqref>
            </x14:sparkline>
            <x14:sparkline>
              <xm:f>'CA_Lcr (2)'!$QY122:$QY122</xm:f>
              <xm:sqref>QY122</xm:sqref>
            </x14:sparkline>
            <x14:sparkline>
              <xm:f>'CA_Lcr (2)'!$QZ122:$QZ122</xm:f>
              <xm:sqref>QZ122</xm:sqref>
            </x14:sparkline>
            <x14:sparkline>
              <xm:f>'CA_Lcr (2)'!$RA122:$RA122</xm:f>
              <xm:sqref>RA122</xm:sqref>
            </x14:sparkline>
            <x14:sparkline>
              <xm:f>'CA_Lcr (2)'!$RB122:$RB122</xm:f>
              <xm:sqref>RB122</xm:sqref>
            </x14:sparkline>
            <x14:sparkline>
              <xm:f>'CA_Lcr (2)'!$RC122:$RC122</xm:f>
              <xm:sqref>RC122</xm:sqref>
            </x14:sparkline>
            <x14:sparkline>
              <xm:f>'CA_Lcr (2)'!$RD122:$RD122</xm:f>
              <xm:sqref>RD122</xm:sqref>
            </x14:sparkline>
            <x14:sparkline>
              <xm:f>'CA_Lcr (2)'!$RE122:$RE122</xm:f>
              <xm:sqref>RE122</xm:sqref>
            </x14:sparkline>
            <x14:sparkline>
              <xm:f>'CA_Lcr (2)'!$RF122:$RF122</xm:f>
              <xm:sqref>RF122</xm:sqref>
            </x14:sparkline>
            <x14:sparkline>
              <xm:f>'CA_Lcr (2)'!$RG122:$RG122</xm:f>
              <xm:sqref>RG122</xm:sqref>
            </x14:sparkline>
            <x14:sparkline>
              <xm:f>'CA_Lcr (2)'!$RH122:$RH122</xm:f>
              <xm:sqref>RH122</xm:sqref>
            </x14:sparkline>
            <x14:sparkline>
              <xm:f>'CA_Lcr (2)'!$RI122:$RI122</xm:f>
              <xm:sqref>RI122</xm:sqref>
            </x14:sparkline>
            <x14:sparkline>
              <xm:f>'CA_Lcr (2)'!$RJ122:$RJ122</xm:f>
              <xm:sqref>RJ122</xm:sqref>
            </x14:sparkline>
            <x14:sparkline>
              <xm:f>'CA_Lcr (2)'!$RK122:$RK122</xm:f>
              <xm:sqref>RK122</xm:sqref>
            </x14:sparkline>
            <x14:sparkline>
              <xm:f>'CA_Lcr (2)'!$RL122:$RL122</xm:f>
              <xm:sqref>RL122</xm:sqref>
            </x14:sparkline>
            <x14:sparkline>
              <xm:f>'CA_Lcr (2)'!$RM122:$RM122</xm:f>
              <xm:sqref>RM122</xm:sqref>
            </x14:sparkline>
            <x14:sparkline>
              <xm:f>'CA_Lcr (2)'!$RN122:$RN122</xm:f>
              <xm:sqref>RN122</xm:sqref>
            </x14:sparkline>
            <x14:sparkline>
              <xm:f>'CA_Lcr (2)'!$RO122:$RO122</xm:f>
              <xm:sqref>RO122</xm:sqref>
            </x14:sparkline>
            <x14:sparkline>
              <xm:f>'CA_Lcr (2)'!$RP122:$RP122</xm:f>
              <xm:sqref>RP122</xm:sqref>
            </x14:sparkline>
            <x14:sparkline>
              <xm:f>'CA_Lcr (2)'!$RQ122:$RQ122</xm:f>
              <xm:sqref>RQ122</xm:sqref>
            </x14:sparkline>
            <x14:sparkline>
              <xm:f>'CA_Lcr (2)'!$RR122:$RR122</xm:f>
              <xm:sqref>RR122</xm:sqref>
            </x14:sparkline>
            <x14:sparkline>
              <xm:f>'CA_Lcr (2)'!$RS122:$RS122</xm:f>
              <xm:sqref>RS122</xm:sqref>
            </x14:sparkline>
            <x14:sparkline>
              <xm:f>'CA_Lcr (2)'!$RT122:$RT122</xm:f>
              <xm:sqref>RT122</xm:sqref>
            </x14:sparkline>
            <x14:sparkline>
              <xm:f>'CA_Lcr (2)'!$RU122:$RU122</xm:f>
              <xm:sqref>RU122</xm:sqref>
            </x14:sparkline>
            <x14:sparkline>
              <xm:f>'CA_Lcr (2)'!$RV122:$RV122</xm:f>
              <xm:sqref>RV122</xm:sqref>
            </x14:sparkline>
            <x14:sparkline>
              <xm:f>'CA_Lcr (2)'!$RW122:$RW122</xm:f>
              <xm:sqref>RW122</xm:sqref>
            </x14:sparkline>
            <x14:sparkline>
              <xm:f>'CA_Lcr (2)'!$RX122:$RX122</xm:f>
              <xm:sqref>RX122</xm:sqref>
            </x14:sparkline>
            <x14:sparkline>
              <xm:f>'CA_Lcr (2)'!$RY122:$RY122</xm:f>
              <xm:sqref>RY122</xm:sqref>
            </x14:sparkline>
            <x14:sparkline>
              <xm:f>'CA_Lcr (2)'!$RZ122:$RZ122</xm:f>
              <xm:sqref>RZ122</xm:sqref>
            </x14:sparkline>
            <x14:sparkline>
              <xm:f>'CA_Lcr (2)'!$SA122:$SA122</xm:f>
              <xm:sqref>SA122</xm:sqref>
            </x14:sparkline>
            <x14:sparkline>
              <xm:f>'CA_Lcr (2)'!$SB122:$SB122</xm:f>
              <xm:sqref>SB122</xm:sqref>
            </x14:sparkline>
            <x14:sparkline>
              <xm:f>'CA_Lcr (2)'!$SC122:$SC122</xm:f>
              <xm:sqref>SC122</xm:sqref>
            </x14:sparkline>
            <x14:sparkline>
              <xm:f>'CA_Lcr (2)'!$SD122:$SD122</xm:f>
              <xm:sqref>SD122</xm:sqref>
            </x14:sparkline>
            <x14:sparkline>
              <xm:f>'CA_Lcr (2)'!$SE122:$SE122</xm:f>
              <xm:sqref>SE122</xm:sqref>
            </x14:sparkline>
            <x14:sparkline>
              <xm:f>'CA_Lcr (2)'!$SF122:$SF122</xm:f>
              <xm:sqref>SF122</xm:sqref>
            </x14:sparkline>
            <x14:sparkline>
              <xm:f>'CA_Lcr (2)'!$SG122:$SG122</xm:f>
              <xm:sqref>SG122</xm:sqref>
            </x14:sparkline>
            <x14:sparkline>
              <xm:f>'CA_Lcr (2)'!$SH122:$SH122</xm:f>
              <xm:sqref>SH122</xm:sqref>
            </x14:sparkline>
            <x14:sparkline>
              <xm:f>'CA_Lcr (2)'!$SI122:$SI122</xm:f>
              <xm:sqref>SI122</xm:sqref>
            </x14:sparkline>
            <x14:sparkline>
              <xm:f>'CA_Lcr (2)'!$SJ122:$SJ122</xm:f>
              <xm:sqref>SJ122</xm:sqref>
            </x14:sparkline>
            <x14:sparkline>
              <xm:f>'CA_Lcr (2)'!$SK122:$SK122</xm:f>
              <xm:sqref>SK122</xm:sqref>
            </x14:sparkline>
            <x14:sparkline>
              <xm:f>'CA_Lcr (2)'!$SL122:$SL122</xm:f>
              <xm:sqref>SL122</xm:sqref>
            </x14:sparkline>
            <x14:sparkline>
              <xm:f>'CA_Lcr (2)'!$SM122:$SM122</xm:f>
              <xm:sqref>SM122</xm:sqref>
            </x14:sparkline>
            <x14:sparkline>
              <xm:f>'CA_Lcr (2)'!$SN122:$SN122</xm:f>
              <xm:sqref>SN122</xm:sqref>
            </x14:sparkline>
            <x14:sparkline>
              <xm:f>'CA_Lcr (2)'!$SO122:$SO122</xm:f>
              <xm:sqref>SO122</xm:sqref>
            </x14:sparkline>
            <x14:sparkline>
              <xm:f>'CA_Lcr (2)'!$SP122:$SP122</xm:f>
              <xm:sqref>SP122</xm:sqref>
            </x14:sparkline>
            <x14:sparkline>
              <xm:f>'CA_Lcr (2)'!$SQ122:$SQ122</xm:f>
              <xm:sqref>SQ122</xm:sqref>
            </x14:sparkline>
            <x14:sparkline>
              <xm:f>'CA_Lcr (2)'!$SR122:$SR122</xm:f>
              <xm:sqref>SR122</xm:sqref>
            </x14:sparkline>
            <x14:sparkline>
              <xm:f>'CA_Lcr (2)'!$SS122:$SS122</xm:f>
              <xm:sqref>SS122</xm:sqref>
            </x14:sparkline>
            <x14:sparkline>
              <xm:f>'CA_Lcr (2)'!$ST122:$ST122</xm:f>
              <xm:sqref>ST122</xm:sqref>
            </x14:sparkline>
            <x14:sparkline>
              <xm:f>'CA_Lcr (2)'!$SU122:$SU122</xm:f>
              <xm:sqref>SU122</xm:sqref>
            </x14:sparkline>
            <x14:sparkline>
              <xm:f>'CA_Lcr (2)'!$SV122:$SV122</xm:f>
              <xm:sqref>SV122</xm:sqref>
            </x14:sparkline>
            <x14:sparkline>
              <xm:f>'CA_Lcr (2)'!$SW122:$SW122</xm:f>
              <xm:sqref>SW122</xm:sqref>
            </x14:sparkline>
            <x14:sparkline>
              <xm:f>'CA_Lcr (2)'!$SX122:$SX122</xm:f>
              <xm:sqref>SX122</xm:sqref>
            </x14:sparkline>
            <x14:sparkline>
              <xm:f>'CA_Lcr (2)'!$SY122:$SY122</xm:f>
              <xm:sqref>SY122</xm:sqref>
            </x14:sparkline>
            <x14:sparkline>
              <xm:f>'CA_Lcr (2)'!$SZ122:$SZ122</xm:f>
              <xm:sqref>SZ122</xm:sqref>
            </x14:sparkline>
            <x14:sparkline>
              <xm:f>'CA_Lcr (2)'!$TA122:$TA122</xm:f>
              <xm:sqref>TA122</xm:sqref>
            </x14:sparkline>
            <x14:sparkline>
              <xm:f>'CA_Lcr (2)'!$TB122:$TB122</xm:f>
              <xm:sqref>TB122</xm:sqref>
            </x14:sparkline>
            <x14:sparkline>
              <xm:f>'CA_Lcr (2)'!$TC122:$TC122</xm:f>
              <xm:sqref>TC122</xm:sqref>
            </x14:sparkline>
            <x14:sparkline>
              <xm:f>'CA_Lcr (2)'!$TD122:$TD122</xm:f>
              <xm:sqref>TD122</xm:sqref>
            </x14:sparkline>
            <x14:sparkline>
              <xm:f>'CA_Lcr (2)'!$TE122:$TE122</xm:f>
              <xm:sqref>TE122</xm:sqref>
            </x14:sparkline>
            <x14:sparkline>
              <xm:f>'CA_Lcr (2)'!$TF122:$TF122</xm:f>
              <xm:sqref>TF122</xm:sqref>
            </x14:sparkline>
            <x14:sparkline>
              <xm:f>'CA_Lcr (2)'!$TG122:$TG122</xm:f>
              <xm:sqref>TG122</xm:sqref>
            </x14:sparkline>
            <x14:sparkline>
              <xm:f>'CA_Lcr (2)'!$TH122:$TH122</xm:f>
              <xm:sqref>TH122</xm:sqref>
            </x14:sparkline>
            <x14:sparkline>
              <xm:f>'CA_Lcr (2)'!$TI122:$TI122</xm:f>
              <xm:sqref>TI122</xm:sqref>
            </x14:sparkline>
            <x14:sparkline>
              <xm:f>'CA_Lcr (2)'!$TJ122:$TJ122</xm:f>
              <xm:sqref>TJ122</xm:sqref>
            </x14:sparkline>
            <x14:sparkline>
              <xm:f>'CA_Lcr (2)'!$TK122:$TK122</xm:f>
              <xm:sqref>TK122</xm:sqref>
            </x14:sparkline>
            <x14:sparkline>
              <xm:f>'CA_Lcr (2)'!$TL122:$TL122</xm:f>
              <xm:sqref>TL122</xm:sqref>
            </x14:sparkline>
            <x14:sparkline>
              <xm:f>'CA_Lcr (2)'!$TM122:$TM122</xm:f>
              <xm:sqref>TM122</xm:sqref>
            </x14:sparkline>
            <x14:sparkline>
              <xm:f>'CA_Lcr (2)'!$TN122:$TN122</xm:f>
              <xm:sqref>TN122</xm:sqref>
            </x14:sparkline>
            <x14:sparkline>
              <xm:f>'CA_Lcr (2)'!$TO122:$TO122</xm:f>
              <xm:sqref>TO122</xm:sqref>
            </x14:sparkline>
            <x14:sparkline>
              <xm:f>'CA_Lcr (2)'!$TP122:$TP122</xm:f>
              <xm:sqref>TP122</xm:sqref>
            </x14:sparkline>
            <x14:sparkline>
              <xm:f>'CA_Lcr (2)'!$TQ122:$TQ122</xm:f>
              <xm:sqref>TQ122</xm:sqref>
            </x14:sparkline>
            <x14:sparkline>
              <xm:f>'CA_Lcr (2)'!$TR122:$TR122</xm:f>
              <xm:sqref>TR122</xm:sqref>
            </x14:sparkline>
            <x14:sparkline>
              <xm:f>'CA_Lcr (2)'!$TS122:$TS122</xm:f>
              <xm:sqref>TS122</xm:sqref>
            </x14:sparkline>
            <x14:sparkline>
              <xm:f>'CA_Lcr (2)'!$TT122:$TT122</xm:f>
              <xm:sqref>TT122</xm:sqref>
            </x14:sparkline>
            <x14:sparkline>
              <xm:f>'CA_Lcr (2)'!$TU122:$TU122</xm:f>
              <xm:sqref>TU122</xm:sqref>
            </x14:sparkline>
            <x14:sparkline>
              <xm:f>'CA_Lcr (2)'!$TV122:$TV122</xm:f>
              <xm:sqref>TV122</xm:sqref>
            </x14:sparkline>
            <x14:sparkline>
              <xm:f>'CA_Lcr (2)'!$TW122:$TW122</xm:f>
              <xm:sqref>TW122</xm:sqref>
            </x14:sparkline>
            <x14:sparkline>
              <xm:f>'CA_Lcr (2)'!$TX122:$TX122</xm:f>
              <xm:sqref>TX122</xm:sqref>
            </x14:sparkline>
            <x14:sparkline>
              <xm:f>'CA_Lcr (2)'!$TY122:$TY122</xm:f>
              <xm:sqref>TY122</xm:sqref>
            </x14:sparkline>
            <x14:sparkline>
              <xm:f>'CA_Lcr (2)'!$TZ122:$TZ122</xm:f>
              <xm:sqref>TZ122</xm:sqref>
            </x14:sparkline>
            <x14:sparkline>
              <xm:f>'CA_Lcr (2)'!$UA122:$UA122</xm:f>
              <xm:sqref>UA122</xm:sqref>
            </x14:sparkline>
            <x14:sparkline>
              <xm:f>'CA_Lcr (2)'!$UB122:$UB122</xm:f>
              <xm:sqref>UB122</xm:sqref>
            </x14:sparkline>
            <x14:sparkline>
              <xm:f>'CA_Lcr (2)'!$UC122:$UC122</xm:f>
              <xm:sqref>UC122</xm:sqref>
            </x14:sparkline>
            <x14:sparkline>
              <xm:f>'CA_Lcr (2)'!$UD122:$UD122</xm:f>
              <xm:sqref>UD122</xm:sqref>
            </x14:sparkline>
            <x14:sparkline>
              <xm:f>'CA_Lcr (2)'!$UE122:$UE122</xm:f>
              <xm:sqref>UE122</xm:sqref>
            </x14:sparkline>
            <x14:sparkline>
              <xm:f>'CA_Lcr (2)'!$UF122:$UF122</xm:f>
              <xm:sqref>UF122</xm:sqref>
            </x14:sparkline>
            <x14:sparkline>
              <xm:f>'CA_Lcr (2)'!$UG122:$UG122</xm:f>
              <xm:sqref>UG122</xm:sqref>
            </x14:sparkline>
            <x14:sparkline>
              <xm:f>'CA_Lcr (2)'!$UH122:$UH122</xm:f>
              <xm:sqref>UH122</xm:sqref>
            </x14:sparkline>
            <x14:sparkline>
              <xm:f>'CA_Lcr (2)'!$UI122:$UI122</xm:f>
              <xm:sqref>UI122</xm:sqref>
            </x14:sparkline>
            <x14:sparkline>
              <xm:f>'CA_Lcr (2)'!$UJ122:$UJ122</xm:f>
              <xm:sqref>UJ122</xm:sqref>
            </x14:sparkline>
            <x14:sparkline>
              <xm:f>'CA_Lcr (2)'!$UK122:$UK122</xm:f>
              <xm:sqref>UK122</xm:sqref>
            </x14:sparkline>
            <x14:sparkline>
              <xm:f>'CA_Lcr (2)'!$UL122:$UL122</xm:f>
              <xm:sqref>UL122</xm:sqref>
            </x14:sparkline>
            <x14:sparkline>
              <xm:f>'CA_Lcr (2)'!$UM122:$UM122</xm:f>
              <xm:sqref>UM122</xm:sqref>
            </x14:sparkline>
            <x14:sparkline>
              <xm:f>'CA_Lcr (2)'!$UN122:$UN122</xm:f>
              <xm:sqref>UN122</xm:sqref>
            </x14:sparkline>
            <x14:sparkline>
              <xm:f>'CA_Lcr (2)'!$UO122:$UO122</xm:f>
              <xm:sqref>UO122</xm:sqref>
            </x14:sparkline>
            <x14:sparkline>
              <xm:f>'CA_Lcr (2)'!$UP122:$UP122</xm:f>
              <xm:sqref>UP122</xm:sqref>
            </x14:sparkline>
            <x14:sparkline>
              <xm:f>'CA_Lcr (2)'!$UQ122:$UQ122</xm:f>
              <xm:sqref>UQ122</xm:sqref>
            </x14:sparkline>
            <x14:sparkline>
              <xm:f>'CA_Lcr (2)'!$UR122:$UR122</xm:f>
              <xm:sqref>UR122</xm:sqref>
            </x14:sparkline>
            <x14:sparkline>
              <xm:f>'CA_Lcr (2)'!$US122:$US122</xm:f>
              <xm:sqref>US122</xm:sqref>
            </x14:sparkline>
            <x14:sparkline>
              <xm:f>'CA_Lcr (2)'!$UT122:$UT122</xm:f>
              <xm:sqref>UT122</xm:sqref>
            </x14:sparkline>
            <x14:sparkline>
              <xm:f>'CA_Lcr (2)'!$UU122:$UU122</xm:f>
              <xm:sqref>UU122</xm:sqref>
            </x14:sparkline>
            <x14:sparkline>
              <xm:f>'CA_Lcr (2)'!$UV122:$UV122</xm:f>
              <xm:sqref>UV122</xm:sqref>
            </x14:sparkline>
            <x14:sparkline>
              <xm:f>'CA_Lcr (2)'!$UW122:$UW122</xm:f>
              <xm:sqref>UW122</xm:sqref>
            </x14:sparkline>
            <x14:sparkline>
              <xm:f>'CA_Lcr (2)'!$UX122:$UX122</xm:f>
              <xm:sqref>UX122</xm:sqref>
            </x14:sparkline>
            <x14:sparkline>
              <xm:f>'CA_Lcr (2)'!$UY122:$UY122</xm:f>
              <xm:sqref>UY122</xm:sqref>
            </x14:sparkline>
            <x14:sparkline>
              <xm:f>'CA_Lcr (2)'!$UZ122:$UZ122</xm:f>
              <xm:sqref>UZ122</xm:sqref>
            </x14:sparkline>
            <x14:sparkline>
              <xm:f>'CA_Lcr (2)'!$VA122:$VA122</xm:f>
              <xm:sqref>VA122</xm:sqref>
            </x14:sparkline>
            <x14:sparkline>
              <xm:f>'CA_Lcr (2)'!$VB122:$VB122</xm:f>
              <xm:sqref>VB122</xm:sqref>
            </x14:sparkline>
            <x14:sparkline>
              <xm:f>'CA_Lcr (2)'!$VC122:$VC122</xm:f>
              <xm:sqref>VC122</xm:sqref>
            </x14:sparkline>
            <x14:sparkline>
              <xm:f>'CA_Lcr (2)'!$VD122:$VD122</xm:f>
              <xm:sqref>VD122</xm:sqref>
            </x14:sparkline>
            <x14:sparkline>
              <xm:f>'CA_Lcr (2)'!$VE122:$VE122</xm:f>
              <xm:sqref>VE122</xm:sqref>
            </x14:sparkline>
            <x14:sparkline>
              <xm:f>'CA_Lcr (2)'!$VF122:$VF122</xm:f>
              <xm:sqref>VF122</xm:sqref>
            </x14:sparkline>
            <x14:sparkline>
              <xm:f>'CA_Lcr (2)'!$VG122:$VG122</xm:f>
              <xm:sqref>VG122</xm:sqref>
            </x14:sparkline>
            <x14:sparkline>
              <xm:f>'CA_Lcr (2)'!$VH122:$VH122</xm:f>
              <xm:sqref>VH122</xm:sqref>
            </x14:sparkline>
            <x14:sparkline>
              <xm:f>'CA_Lcr (2)'!$VI122:$VI122</xm:f>
              <xm:sqref>VI122</xm:sqref>
            </x14:sparkline>
            <x14:sparkline>
              <xm:f>'CA_Lcr (2)'!$VJ122:$VJ122</xm:f>
              <xm:sqref>VJ122</xm:sqref>
            </x14:sparkline>
            <x14:sparkline>
              <xm:f>'CA_Lcr (2)'!$VK122:$VK122</xm:f>
              <xm:sqref>VK122</xm:sqref>
            </x14:sparkline>
            <x14:sparkline>
              <xm:f>'CA_Lcr (2)'!$VL122:$VL122</xm:f>
              <xm:sqref>VL122</xm:sqref>
            </x14:sparkline>
            <x14:sparkline>
              <xm:f>'CA_Lcr (2)'!$VM122:$VM122</xm:f>
              <xm:sqref>VM122</xm:sqref>
            </x14:sparkline>
            <x14:sparkline>
              <xm:f>'CA_Lcr (2)'!$VN122:$VN122</xm:f>
              <xm:sqref>VN122</xm:sqref>
            </x14:sparkline>
            <x14:sparkline>
              <xm:f>'CA_Lcr (2)'!$VO122:$VO122</xm:f>
              <xm:sqref>VO122</xm:sqref>
            </x14:sparkline>
            <x14:sparkline>
              <xm:f>'CA_Lcr (2)'!$VP122:$VP122</xm:f>
              <xm:sqref>VP122</xm:sqref>
            </x14:sparkline>
            <x14:sparkline>
              <xm:f>'CA_Lcr (2)'!$VQ122:$VQ122</xm:f>
              <xm:sqref>VQ122</xm:sqref>
            </x14:sparkline>
            <x14:sparkline>
              <xm:f>'CA_Lcr (2)'!$VR122:$VR122</xm:f>
              <xm:sqref>VR122</xm:sqref>
            </x14:sparkline>
            <x14:sparkline>
              <xm:f>'CA_Lcr (2)'!$VS122:$VS122</xm:f>
              <xm:sqref>VS122</xm:sqref>
            </x14:sparkline>
            <x14:sparkline>
              <xm:f>'CA_Lcr (2)'!$VT122:$VT122</xm:f>
              <xm:sqref>VT122</xm:sqref>
            </x14:sparkline>
            <x14:sparkline>
              <xm:f>'CA_Lcr (2)'!$VU122:$VU122</xm:f>
              <xm:sqref>VU122</xm:sqref>
            </x14:sparkline>
            <x14:sparkline>
              <xm:f>'CA_Lcr (2)'!$VV122:$VV122</xm:f>
              <xm:sqref>VV122</xm:sqref>
            </x14:sparkline>
            <x14:sparkline>
              <xm:f>'CA_Lcr (2)'!$VW122:$VW122</xm:f>
              <xm:sqref>VW122</xm:sqref>
            </x14:sparkline>
            <x14:sparkline>
              <xm:f>'CA_Lcr (2)'!$VX122:$VX122</xm:f>
              <xm:sqref>VX122</xm:sqref>
            </x14:sparkline>
            <x14:sparkline>
              <xm:f>'CA_Lcr (2)'!$VY122:$VY122</xm:f>
              <xm:sqref>VY122</xm:sqref>
            </x14:sparkline>
            <x14:sparkline>
              <xm:f>'CA_Lcr (2)'!$VZ122:$VZ122</xm:f>
              <xm:sqref>VZ122</xm:sqref>
            </x14:sparkline>
            <x14:sparkline>
              <xm:f>'CA_Lcr (2)'!$WA122:$WA122</xm:f>
              <xm:sqref>WA122</xm:sqref>
            </x14:sparkline>
            <x14:sparkline>
              <xm:f>'CA_Lcr (2)'!$WB122:$WB122</xm:f>
              <xm:sqref>WB122</xm:sqref>
            </x14:sparkline>
            <x14:sparkline>
              <xm:f>'CA_Lcr (2)'!$WC122:$WC122</xm:f>
              <xm:sqref>WC122</xm:sqref>
            </x14:sparkline>
            <x14:sparkline>
              <xm:f>'CA_Lcr (2)'!$WD122:$WD122</xm:f>
              <xm:sqref>WD122</xm:sqref>
            </x14:sparkline>
            <x14:sparkline>
              <xm:f>'CA_Lcr (2)'!$WE122:$WE122</xm:f>
              <xm:sqref>WE122</xm:sqref>
            </x14:sparkline>
            <x14:sparkline>
              <xm:f>'CA_Lcr (2)'!$WF122:$WF122</xm:f>
              <xm:sqref>WF122</xm:sqref>
            </x14:sparkline>
            <x14:sparkline>
              <xm:f>'CA_Lcr (2)'!$WG122:$WG122</xm:f>
              <xm:sqref>WG122</xm:sqref>
            </x14:sparkline>
            <x14:sparkline>
              <xm:f>'CA_Lcr (2)'!$WH122:$WH122</xm:f>
              <xm:sqref>WH122</xm:sqref>
            </x14:sparkline>
            <x14:sparkline>
              <xm:f>'CA_Lcr (2)'!$WI122:$WI122</xm:f>
              <xm:sqref>WI122</xm:sqref>
            </x14:sparkline>
            <x14:sparkline>
              <xm:f>'CA_Lcr (2)'!$WJ122:$WJ122</xm:f>
              <xm:sqref>WJ122</xm:sqref>
            </x14:sparkline>
            <x14:sparkline>
              <xm:f>'CA_Lcr (2)'!$WK122:$WK122</xm:f>
              <xm:sqref>WK122</xm:sqref>
            </x14:sparkline>
            <x14:sparkline>
              <xm:f>'CA_Lcr (2)'!$WL122:$WL122</xm:f>
              <xm:sqref>WL122</xm:sqref>
            </x14:sparkline>
            <x14:sparkline>
              <xm:f>'CA_Lcr (2)'!$WM122:$WM122</xm:f>
              <xm:sqref>WM122</xm:sqref>
            </x14:sparkline>
            <x14:sparkline>
              <xm:f>'CA_Lcr (2)'!$WN122:$WN122</xm:f>
              <xm:sqref>WN122</xm:sqref>
            </x14:sparkline>
            <x14:sparkline>
              <xm:f>'CA_Lcr (2)'!$WO122:$WO122</xm:f>
              <xm:sqref>WO122</xm:sqref>
            </x14:sparkline>
            <x14:sparkline>
              <xm:f>'CA_Lcr (2)'!$WP122:$WP122</xm:f>
              <xm:sqref>WP122</xm:sqref>
            </x14:sparkline>
            <x14:sparkline>
              <xm:f>'CA_Lcr (2)'!$WQ122:$WQ122</xm:f>
              <xm:sqref>WQ122</xm:sqref>
            </x14:sparkline>
            <x14:sparkline>
              <xm:f>'CA_Lcr (2)'!$WR122:$WR122</xm:f>
              <xm:sqref>WR122</xm:sqref>
            </x14:sparkline>
            <x14:sparkline>
              <xm:f>'CA_Lcr (2)'!$WS122:$WS122</xm:f>
              <xm:sqref>WS122</xm:sqref>
            </x14:sparkline>
            <x14:sparkline>
              <xm:f>'CA_Lcr (2)'!$WT122:$WT122</xm:f>
              <xm:sqref>WT122</xm:sqref>
            </x14:sparkline>
            <x14:sparkline>
              <xm:f>'CA_Lcr (2)'!$WU122:$WU122</xm:f>
              <xm:sqref>WU122</xm:sqref>
            </x14:sparkline>
            <x14:sparkline>
              <xm:f>'CA_Lcr (2)'!$WV122:$WV122</xm:f>
              <xm:sqref>WV122</xm:sqref>
            </x14:sparkline>
            <x14:sparkline>
              <xm:f>'CA_Lcr (2)'!$WW122:$WW122</xm:f>
              <xm:sqref>WW122</xm:sqref>
            </x14:sparkline>
            <x14:sparkline>
              <xm:f>'CA_Lcr (2)'!$WX122:$WX122</xm:f>
              <xm:sqref>WX122</xm:sqref>
            </x14:sparkline>
            <x14:sparkline>
              <xm:f>'CA_Lcr (2)'!$WY122:$WY122</xm:f>
              <xm:sqref>WY122</xm:sqref>
            </x14:sparkline>
            <x14:sparkline>
              <xm:f>'CA_Lcr (2)'!$WZ122:$WZ122</xm:f>
              <xm:sqref>WZ122</xm:sqref>
            </x14:sparkline>
            <x14:sparkline>
              <xm:f>'CA_Lcr (2)'!$XA122:$XA122</xm:f>
              <xm:sqref>XA122</xm:sqref>
            </x14:sparkline>
            <x14:sparkline>
              <xm:f>'CA_Lcr (2)'!$XB122:$XB122</xm:f>
              <xm:sqref>XB122</xm:sqref>
            </x14:sparkline>
            <x14:sparkline>
              <xm:f>'CA_Lcr (2)'!$XC122:$XC122</xm:f>
              <xm:sqref>XC122</xm:sqref>
            </x14:sparkline>
            <x14:sparkline>
              <xm:f>'CA_Lcr (2)'!$XD122:$XD122</xm:f>
              <xm:sqref>XD122</xm:sqref>
            </x14:sparkline>
            <x14:sparkline>
              <xm:f>'CA_Lcr (2)'!$XE122:$XE122</xm:f>
              <xm:sqref>XE122</xm:sqref>
            </x14:sparkline>
            <x14:sparkline>
              <xm:f>'CA_Lcr (2)'!$XF122:$XF122</xm:f>
              <xm:sqref>XF122</xm:sqref>
            </x14:sparkline>
            <x14:sparkline>
              <xm:f>'CA_Lcr (2)'!$XG122:$XG122</xm:f>
              <xm:sqref>XG122</xm:sqref>
            </x14:sparkline>
            <x14:sparkline>
              <xm:f>'CA_Lcr (2)'!$XH122:$XH122</xm:f>
              <xm:sqref>XH122</xm:sqref>
            </x14:sparkline>
            <x14:sparkline>
              <xm:f>'CA_Lcr (2)'!$XI122:$XI122</xm:f>
              <xm:sqref>XI122</xm:sqref>
            </x14:sparkline>
            <x14:sparkline>
              <xm:f>'CA_Lcr (2)'!$XJ122:$XJ122</xm:f>
              <xm:sqref>XJ122</xm:sqref>
            </x14:sparkline>
            <x14:sparkline>
              <xm:f>'CA_Lcr (2)'!$XK122:$XK122</xm:f>
              <xm:sqref>XK122</xm:sqref>
            </x14:sparkline>
            <x14:sparkline>
              <xm:f>'CA_Lcr (2)'!$XL122:$XL122</xm:f>
              <xm:sqref>XL122</xm:sqref>
            </x14:sparkline>
            <x14:sparkline>
              <xm:f>'CA_Lcr (2)'!$XM122:$XM122</xm:f>
              <xm:sqref>XM122</xm:sqref>
            </x14:sparkline>
            <x14:sparkline>
              <xm:f>'CA_Lcr (2)'!$XN122:$XN122</xm:f>
              <xm:sqref>XN122</xm:sqref>
            </x14:sparkline>
            <x14:sparkline>
              <xm:f>'CA_Lcr (2)'!$XO122:$XO122</xm:f>
              <xm:sqref>XO122</xm:sqref>
            </x14:sparkline>
            <x14:sparkline>
              <xm:f>'CA_Lcr (2)'!$XP122:$XP122</xm:f>
              <xm:sqref>XP122</xm:sqref>
            </x14:sparkline>
            <x14:sparkline>
              <xm:f>'CA_Lcr (2)'!$XQ122:$XQ122</xm:f>
              <xm:sqref>XQ122</xm:sqref>
            </x14:sparkline>
            <x14:sparkline>
              <xm:f>'CA_Lcr (2)'!$XR122:$XR122</xm:f>
              <xm:sqref>XR122</xm:sqref>
            </x14:sparkline>
            <x14:sparkline>
              <xm:f>'CA_Lcr (2)'!$XS122:$XS122</xm:f>
              <xm:sqref>XS122</xm:sqref>
            </x14:sparkline>
            <x14:sparkline>
              <xm:f>'CA_Lcr (2)'!$XT122:$XT122</xm:f>
              <xm:sqref>XT122</xm:sqref>
            </x14:sparkline>
            <x14:sparkline>
              <xm:f>'CA_Lcr (2)'!$XU122:$XU122</xm:f>
              <xm:sqref>XU122</xm:sqref>
            </x14:sparkline>
            <x14:sparkline>
              <xm:f>'CA_Lcr (2)'!$XV122:$XV122</xm:f>
              <xm:sqref>XV122</xm:sqref>
            </x14:sparkline>
            <x14:sparkline>
              <xm:f>'CA_Lcr (2)'!$XW122:$XW122</xm:f>
              <xm:sqref>XW122</xm:sqref>
            </x14:sparkline>
            <x14:sparkline>
              <xm:f>'CA_Lcr (2)'!$XX122:$XX122</xm:f>
              <xm:sqref>XX122</xm:sqref>
            </x14:sparkline>
            <x14:sparkline>
              <xm:f>'CA_Lcr (2)'!$XY122:$XY122</xm:f>
              <xm:sqref>XY122</xm:sqref>
            </x14:sparkline>
            <x14:sparkline>
              <xm:f>'CA_Lcr (2)'!$XZ122:$XZ122</xm:f>
              <xm:sqref>XZ122</xm:sqref>
            </x14:sparkline>
            <x14:sparkline>
              <xm:f>'CA_Lcr (2)'!$YA122:$YA122</xm:f>
              <xm:sqref>YA122</xm:sqref>
            </x14:sparkline>
            <x14:sparkline>
              <xm:f>'CA_Lcr (2)'!$YB122:$YB122</xm:f>
              <xm:sqref>YB122</xm:sqref>
            </x14:sparkline>
            <x14:sparkline>
              <xm:f>'CA_Lcr (2)'!$YC122:$YC122</xm:f>
              <xm:sqref>YC122</xm:sqref>
            </x14:sparkline>
            <x14:sparkline>
              <xm:f>'CA_Lcr (2)'!$YD122:$YD122</xm:f>
              <xm:sqref>YD122</xm:sqref>
            </x14:sparkline>
            <x14:sparkline>
              <xm:f>'CA_Lcr (2)'!$YE122:$YE122</xm:f>
              <xm:sqref>YE122</xm:sqref>
            </x14:sparkline>
            <x14:sparkline>
              <xm:f>'CA_Lcr (2)'!$YF122:$YF122</xm:f>
              <xm:sqref>YF122</xm:sqref>
            </x14:sparkline>
            <x14:sparkline>
              <xm:f>'CA_Lcr (2)'!$YG122:$YG122</xm:f>
              <xm:sqref>YG122</xm:sqref>
            </x14:sparkline>
            <x14:sparkline>
              <xm:f>'CA_Lcr (2)'!$YH122:$YH122</xm:f>
              <xm:sqref>YH122</xm:sqref>
            </x14:sparkline>
            <x14:sparkline>
              <xm:f>'CA_Lcr (2)'!$YI122:$YI122</xm:f>
              <xm:sqref>YI122</xm:sqref>
            </x14:sparkline>
            <x14:sparkline>
              <xm:f>'CA_Lcr (2)'!$YJ122:$YJ122</xm:f>
              <xm:sqref>YJ122</xm:sqref>
            </x14:sparkline>
            <x14:sparkline>
              <xm:f>'CA_Lcr (2)'!$YK122:$YK122</xm:f>
              <xm:sqref>YK122</xm:sqref>
            </x14:sparkline>
            <x14:sparkline>
              <xm:f>'CA_Lcr (2)'!$YL122:$YL122</xm:f>
              <xm:sqref>YL122</xm:sqref>
            </x14:sparkline>
            <x14:sparkline>
              <xm:f>'CA_Lcr (2)'!$YM122:$YM122</xm:f>
              <xm:sqref>YM122</xm:sqref>
            </x14:sparkline>
            <x14:sparkline>
              <xm:f>'CA_Lcr (2)'!$YN122:$YN122</xm:f>
              <xm:sqref>YN122</xm:sqref>
            </x14:sparkline>
            <x14:sparkline>
              <xm:f>'CA_Lcr (2)'!$YO122:$YO122</xm:f>
              <xm:sqref>YO122</xm:sqref>
            </x14:sparkline>
            <x14:sparkline>
              <xm:f>'CA_Lcr (2)'!$YP122:$YP122</xm:f>
              <xm:sqref>YP122</xm:sqref>
            </x14:sparkline>
            <x14:sparkline>
              <xm:f>'CA_Lcr (2)'!$YQ122:$YQ122</xm:f>
              <xm:sqref>YQ122</xm:sqref>
            </x14:sparkline>
            <x14:sparkline>
              <xm:f>'CA_Lcr (2)'!$YR122:$YR122</xm:f>
              <xm:sqref>YR122</xm:sqref>
            </x14:sparkline>
            <x14:sparkline>
              <xm:f>'CA_Lcr (2)'!$YS122:$YS122</xm:f>
              <xm:sqref>YS122</xm:sqref>
            </x14:sparkline>
            <x14:sparkline>
              <xm:f>'CA_Lcr (2)'!$YT122:$YT122</xm:f>
              <xm:sqref>YT122</xm:sqref>
            </x14:sparkline>
            <x14:sparkline>
              <xm:f>'CA_Lcr (2)'!$YU122:$YU122</xm:f>
              <xm:sqref>YU122</xm:sqref>
            </x14:sparkline>
            <x14:sparkline>
              <xm:f>'CA_Lcr (2)'!$YV122:$YV122</xm:f>
              <xm:sqref>YV122</xm:sqref>
            </x14:sparkline>
            <x14:sparkline>
              <xm:f>'CA_Lcr (2)'!$YW122:$YW122</xm:f>
              <xm:sqref>YW122</xm:sqref>
            </x14:sparkline>
            <x14:sparkline>
              <xm:f>'CA_Lcr (2)'!$YX122:$YX122</xm:f>
              <xm:sqref>YX122</xm:sqref>
            </x14:sparkline>
            <x14:sparkline>
              <xm:f>'CA_Lcr (2)'!$YY122:$YY122</xm:f>
              <xm:sqref>YY122</xm:sqref>
            </x14:sparkline>
            <x14:sparkline>
              <xm:f>'CA_Lcr (2)'!$YZ122:$YZ122</xm:f>
              <xm:sqref>YZ122</xm:sqref>
            </x14:sparkline>
            <x14:sparkline>
              <xm:f>'CA_Lcr (2)'!$ZA122:$ZA122</xm:f>
              <xm:sqref>ZA122</xm:sqref>
            </x14:sparkline>
            <x14:sparkline>
              <xm:f>'CA_Lcr (2)'!$ZB122:$ZB122</xm:f>
              <xm:sqref>ZB122</xm:sqref>
            </x14:sparkline>
            <x14:sparkline>
              <xm:f>'CA_Lcr (2)'!$ZC122:$ZC122</xm:f>
              <xm:sqref>ZC122</xm:sqref>
            </x14:sparkline>
            <x14:sparkline>
              <xm:f>'CA_Lcr (2)'!$ZD122:$ZD122</xm:f>
              <xm:sqref>ZD122</xm:sqref>
            </x14:sparkline>
            <x14:sparkline>
              <xm:f>'CA_Lcr (2)'!$ZE122:$ZE122</xm:f>
              <xm:sqref>ZE122</xm:sqref>
            </x14:sparkline>
            <x14:sparkline>
              <xm:f>'CA_Lcr (2)'!$ZF122:$ZF122</xm:f>
              <xm:sqref>ZF122</xm:sqref>
            </x14:sparkline>
            <x14:sparkline>
              <xm:f>'CA_Lcr (2)'!$ZG122:$ZG122</xm:f>
              <xm:sqref>ZG122</xm:sqref>
            </x14:sparkline>
            <x14:sparkline>
              <xm:f>'CA_Lcr (2)'!$ZH122:$ZH122</xm:f>
              <xm:sqref>ZH122</xm:sqref>
            </x14:sparkline>
            <x14:sparkline>
              <xm:f>'CA_Lcr (2)'!$ZI122:$ZI122</xm:f>
              <xm:sqref>ZI122</xm:sqref>
            </x14:sparkline>
            <x14:sparkline>
              <xm:f>'CA_Lcr (2)'!$ZJ122:$ZJ122</xm:f>
              <xm:sqref>ZJ122</xm:sqref>
            </x14:sparkline>
            <x14:sparkline>
              <xm:f>'CA_Lcr (2)'!$ZK122:$ZK122</xm:f>
              <xm:sqref>ZK122</xm:sqref>
            </x14:sparkline>
            <x14:sparkline>
              <xm:f>'CA_Lcr (2)'!$ZL122:$ZL122</xm:f>
              <xm:sqref>ZL122</xm:sqref>
            </x14:sparkline>
            <x14:sparkline>
              <xm:f>'CA_Lcr (2)'!$ZM122:$ZM122</xm:f>
              <xm:sqref>ZM122</xm:sqref>
            </x14:sparkline>
            <x14:sparkline>
              <xm:f>'CA_Lcr (2)'!$ZN122:$ZN122</xm:f>
              <xm:sqref>ZN122</xm:sqref>
            </x14:sparkline>
            <x14:sparkline>
              <xm:f>'CA_Lcr (2)'!$ZO122:$ZO122</xm:f>
              <xm:sqref>ZO122</xm:sqref>
            </x14:sparkline>
            <x14:sparkline>
              <xm:f>'CA_Lcr (2)'!$ZP122:$ZP122</xm:f>
              <xm:sqref>ZP122</xm:sqref>
            </x14:sparkline>
            <x14:sparkline>
              <xm:f>'CA_Lcr (2)'!$ZQ122:$ZQ122</xm:f>
              <xm:sqref>ZQ122</xm:sqref>
            </x14:sparkline>
            <x14:sparkline>
              <xm:f>'CA_Lcr (2)'!$ZR122:$ZR122</xm:f>
              <xm:sqref>ZR122</xm:sqref>
            </x14:sparkline>
            <x14:sparkline>
              <xm:f>'CA_Lcr (2)'!$ZS122:$ZS122</xm:f>
              <xm:sqref>ZS122</xm:sqref>
            </x14:sparkline>
            <x14:sparkline>
              <xm:f>'CA_Lcr (2)'!$ZT122:$ZT122</xm:f>
              <xm:sqref>ZT122</xm:sqref>
            </x14:sparkline>
            <x14:sparkline>
              <xm:f>'CA_Lcr (2)'!$ZU122:$ZU122</xm:f>
              <xm:sqref>ZU122</xm:sqref>
            </x14:sparkline>
            <x14:sparkline>
              <xm:f>'CA_Lcr (2)'!$ZV122:$ZV122</xm:f>
              <xm:sqref>ZV122</xm:sqref>
            </x14:sparkline>
            <x14:sparkline>
              <xm:f>'CA_Lcr (2)'!$ZW122:$ZW122</xm:f>
              <xm:sqref>ZW122</xm:sqref>
            </x14:sparkline>
            <x14:sparkline>
              <xm:f>'CA_Lcr (2)'!$ZX122:$ZX122</xm:f>
              <xm:sqref>ZX122</xm:sqref>
            </x14:sparkline>
            <x14:sparkline>
              <xm:f>'CA_Lcr (2)'!$ZY122:$ZY122</xm:f>
              <xm:sqref>ZY122</xm:sqref>
            </x14:sparkline>
            <x14:sparkline>
              <xm:f>'CA_Lcr (2)'!$ZZ122:$ZZ122</xm:f>
              <xm:sqref>ZZ122</xm:sqref>
            </x14:sparkline>
            <x14:sparkline>
              <xm:f>'CA_Lcr (2)'!$AAA122:$AAA122</xm:f>
              <xm:sqref>AAA122</xm:sqref>
            </x14:sparkline>
            <x14:sparkline>
              <xm:f>'CA_Lcr (2)'!$AAB122:$AAB122</xm:f>
              <xm:sqref>AAB122</xm:sqref>
            </x14:sparkline>
            <x14:sparkline>
              <xm:f>'CA_Lcr (2)'!$AAC122:$AAC122</xm:f>
              <xm:sqref>AAC122</xm:sqref>
            </x14:sparkline>
            <x14:sparkline>
              <xm:f>'CA_Lcr (2)'!$AAD122:$AAD122</xm:f>
              <xm:sqref>AAD122</xm:sqref>
            </x14:sparkline>
            <x14:sparkline>
              <xm:f>'CA_Lcr (2)'!$AAE122:$AAE122</xm:f>
              <xm:sqref>AAE122</xm:sqref>
            </x14:sparkline>
            <x14:sparkline>
              <xm:f>'CA_Lcr (2)'!$AAF122:$AAF122</xm:f>
              <xm:sqref>AAF122</xm:sqref>
            </x14:sparkline>
            <x14:sparkline>
              <xm:f>'CA_Lcr (2)'!$AAG122:$AAG122</xm:f>
              <xm:sqref>AAG122</xm:sqref>
            </x14:sparkline>
            <x14:sparkline>
              <xm:f>'CA_Lcr (2)'!$AAH122:$AAH122</xm:f>
              <xm:sqref>AAH122</xm:sqref>
            </x14:sparkline>
            <x14:sparkline>
              <xm:f>'CA_Lcr (2)'!$AAI122:$AAI122</xm:f>
              <xm:sqref>AAI122</xm:sqref>
            </x14:sparkline>
            <x14:sparkline>
              <xm:f>'CA_Lcr (2)'!$AAJ122:$AAJ122</xm:f>
              <xm:sqref>AAJ122</xm:sqref>
            </x14:sparkline>
            <x14:sparkline>
              <xm:f>'CA_Lcr (2)'!$AAK122:$AAK122</xm:f>
              <xm:sqref>AAK122</xm:sqref>
            </x14:sparkline>
            <x14:sparkline>
              <xm:f>'CA_Lcr (2)'!$AAL122:$AAL122</xm:f>
              <xm:sqref>AAL122</xm:sqref>
            </x14:sparkline>
            <x14:sparkline>
              <xm:f>'CA_Lcr (2)'!$AAM122:$AAM122</xm:f>
              <xm:sqref>AAM122</xm:sqref>
            </x14:sparkline>
            <x14:sparkline>
              <xm:f>'CA_Lcr (2)'!$AAN122:$AAN122</xm:f>
              <xm:sqref>AAN122</xm:sqref>
            </x14:sparkline>
            <x14:sparkline>
              <xm:f>'CA_Lcr (2)'!$AAO122:$AAO122</xm:f>
              <xm:sqref>AAO122</xm:sqref>
            </x14:sparkline>
            <x14:sparkline>
              <xm:f>'CA_Lcr (2)'!$AAP122:$AAP122</xm:f>
              <xm:sqref>AAP122</xm:sqref>
            </x14:sparkline>
            <x14:sparkline>
              <xm:f>'CA_Lcr (2)'!$AAQ122:$AAQ122</xm:f>
              <xm:sqref>AAQ122</xm:sqref>
            </x14:sparkline>
            <x14:sparkline>
              <xm:f>'CA_Lcr (2)'!$AAR122:$AAR122</xm:f>
              <xm:sqref>AAR122</xm:sqref>
            </x14:sparkline>
            <x14:sparkline>
              <xm:f>'CA_Lcr (2)'!$AAS122:$AAS122</xm:f>
              <xm:sqref>AAS122</xm:sqref>
            </x14:sparkline>
            <x14:sparkline>
              <xm:f>'CA_Lcr (2)'!$AAT122:$AAT122</xm:f>
              <xm:sqref>AAT122</xm:sqref>
            </x14:sparkline>
            <x14:sparkline>
              <xm:f>'CA_Lcr (2)'!$AAU122:$AAU122</xm:f>
              <xm:sqref>AAU122</xm:sqref>
            </x14:sparkline>
            <x14:sparkline>
              <xm:f>'CA_Lcr (2)'!$AAV122:$AAV122</xm:f>
              <xm:sqref>AAV122</xm:sqref>
            </x14:sparkline>
            <x14:sparkline>
              <xm:f>'CA_Lcr (2)'!$AAW122:$AAW122</xm:f>
              <xm:sqref>AAW122</xm:sqref>
            </x14:sparkline>
            <x14:sparkline>
              <xm:f>'CA_Lcr (2)'!$AAX122:$AAX122</xm:f>
              <xm:sqref>AAX122</xm:sqref>
            </x14:sparkline>
            <x14:sparkline>
              <xm:f>'CA_Lcr (2)'!$AAY122:$AAY122</xm:f>
              <xm:sqref>AAY122</xm:sqref>
            </x14:sparkline>
            <x14:sparkline>
              <xm:f>'CA_Lcr (2)'!$AAZ122:$AAZ122</xm:f>
              <xm:sqref>AAZ122</xm:sqref>
            </x14:sparkline>
            <x14:sparkline>
              <xm:f>'CA_Lcr (2)'!$ABA122:$ABA122</xm:f>
              <xm:sqref>ABA122</xm:sqref>
            </x14:sparkline>
            <x14:sparkline>
              <xm:f>'CA_Lcr (2)'!$ABB122:$ABB122</xm:f>
              <xm:sqref>ABB122</xm:sqref>
            </x14:sparkline>
            <x14:sparkline>
              <xm:f>'CA_Lcr (2)'!$ABC122:$ABC122</xm:f>
              <xm:sqref>ABC122</xm:sqref>
            </x14:sparkline>
            <x14:sparkline>
              <xm:f>'CA_Lcr (2)'!$ABD122:$ABD122</xm:f>
              <xm:sqref>ABD122</xm:sqref>
            </x14:sparkline>
            <x14:sparkline>
              <xm:f>'CA_Lcr (2)'!$ABE122:$ABE122</xm:f>
              <xm:sqref>ABE122</xm:sqref>
            </x14:sparkline>
            <x14:sparkline>
              <xm:f>'CA_Lcr (2)'!$ABF122:$ABF122</xm:f>
              <xm:sqref>ABF122</xm:sqref>
            </x14:sparkline>
            <x14:sparkline>
              <xm:f>'CA_Lcr (2)'!$ABG122:$ABG122</xm:f>
              <xm:sqref>ABG122</xm:sqref>
            </x14:sparkline>
            <x14:sparkline>
              <xm:f>'CA_Lcr (2)'!$ABH122:$ABH122</xm:f>
              <xm:sqref>ABH122</xm:sqref>
            </x14:sparkline>
            <x14:sparkline>
              <xm:f>'CA_Lcr (2)'!$ABI122:$ABI122</xm:f>
              <xm:sqref>ABI122</xm:sqref>
            </x14:sparkline>
            <x14:sparkline>
              <xm:f>'CA_Lcr (2)'!$ABJ122:$ABJ122</xm:f>
              <xm:sqref>ABJ122</xm:sqref>
            </x14:sparkline>
            <x14:sparkline>
              <xm:f>'CA_Lcr (2)'!$ABK122:$ABK122</xm:f>
              <xm:sqref>ABK122</xm:sqref>
            </x14:sparkline>
            <x14:sparkline>
              <xm:f>'CA_Lcr (2)'!$ABL122:$ABL122</xm:f>
              <xm:sqref>ABL122</xm:sqref>
            </x14:sparkline>
            <x14:sparkline>
              <xm:f>'CA_Lcr (2)'!$ABM122:$ABM122</xm:f>
              <xm:sqref>ABM122</xm:sqref>
            </x14:sparkline>
            <x14:sparkline>
              <xm:f>'CA_Lcr (2)'!$ABN122:$ABN122</xm:f>
              <xm:sqref>ABN122</xm:sqref>
            </x14:sparkline>
            <x14:sparkline>
              <xm:f>'CA_Lcr (2)'!$ABO122:$ABO122</xm:f>
              <xm:sqref>ABO122</xm:sqref>
            </x14:sparkline>
            <x14:sparkline>
              <xm:f>'CA_Lcr (2)'!$ABP122:$ABP122</xm:f>
              <xm:sqref>ABP122</xm:sqref>
            </x14:sparkline>
            <x14:sparkline>
              <xm:f>'CA_Lcr (2)'!$ABQ122:$ABQ122</xm:f>
              <xm:sqref>ABQ122</xm:sqref>
            </x14:sparkline>
            <x14:sparkline>
              <xm:f>'CA_Lcr (2)'!$ABR122:$ABR122</xm:f>
              <xm:sqref>ABR122</xm:sqref>
            </x14:sparkline>
            <x14:sparkline>
              <xm:f>'CA_Lcr (2)'!$ABS122:$ABS122</xm:f>
              <xm:sqref>ABS122</xm:sqref>
            </x14:sparkline>
            <x14:sparkline>
              <xm:f>'CA_Lcr (2)'!$ABT122:$ABT122</xm:f>
              <xm:sqref>ABT122</xm:sqref>
            </x14:sparkline>
            <x14:sparkline>
              <xm:f>'CA_Lcr (2)'!$ABU122:$ABU122</xm:f>
              <xm:sqref>ABU122</xm:sqref>
            </x14:sparkline>
            <x14:sparkline>
              <xm:f>'CA_Lcr (2)'!$ABV122:$ABV122</xm:f>
              <xm:sqref>ABV122</xm:sqref>
            </x14:sparkline>
            <x14:sparkline>
              <xm:f>'CA_Lcr (2)'!$ABW122:$ABW122</xm:f>
              <xm:sqref>ABW122</xm:sqref>
            </x14:sparkline>
            <x14:sparkline>
              <xm:f>'CA_Lcr (2)'!$ABX122:$ABX122</xm:f>
              <xm:sqref>ABX122</xm:sqref>
            </x14:sparkline>
            <x14:sparkline>
              <xm:f>'CA_Lcr (2)'!$ABY122:$ABY122</xm:f>
              <xm:sqref>ABY122</xm:sqref>
            </x14:sparkline>
            <x14:sparkline>
              <xm:f>'CA_Lcr (2)'!$ABZ122:$ABZ122</xm:f>
              <xm:sqref>ABZ122</xm:sqref>
            </x14:sparkline>
            <x14:sparkline>
              <xm:f>'CA_Lcr (2)'!$ACA122:$ACA122</xm:f>
              <xm:sqref>ACA122</xm:sqref>
            </x14:sparkline>
            <x14:sparkline>
              <xm:f>'CA_Lcr (2)'!$ACB122:$ACB122</xm:f>
              <xm:sqref>ACB122</xm:sqref>
            </x14:sparkline>
            <x14:sparkline>
              <xm:f>'CA_Lcr (2)'!$ACC122:$ACC122</xm:f>
              <xm:sqref>ACC122</xm:sqref>
            </x14:sparkline>
            <x14:sparkline>
              <xm:f>'CA_Lcr (2)'!$ACD122:$ACD122</xm:f>
              <xm:sqref>ACD122</xm:sqref>
            </x14:sparkline>
            <x14:sparkline>
              <xm:f>'CA_Lcr (2)'!$ACE122:$ACE122</xm:f>
              <xm:sqref>ACE122</xm:sqref>
            </x14:sparkline>
            <x14:sparkline>
              <xm:f>'CA_Lcr (2)'!$ACF122:$ACF122</xm:f>
              <xm:sqref>ACF122</xm:sqref>
            </x14:sparkline>
            <x14:sparkline>
              <xm:f>'CA_Lcr (2)'!$ACG122:$ACG122</xm:f>
              <xm:sqref>ACG122</xm:sqref>
            </x14:sparkline>
            <x14:sparkline>
              <xm:f>'CA_Lcr (2)'!$ACH122:$ACH122</xm:f>
              <xm:sqref>ACH122</xm:sqref>
            </x14:sparkline>
            <x14:sparkline>
              <xm:f>'CA_Lcr (2)'!$ACI122:$ACI122</xm:f>
              <xm:sqref>ACI122</xm:sqref>
            </x14:sparkline>
            <x14:sparkline>
              <xm:f>'CA_Lcr (2)'!$ACJ122:$ACJ122</xm:f>
              <xm:sqref>ACJ122</xm:sqref>
            </x14:sparkline>
            <x14:sparkline>
              <xm:f>'CA_Lcr (2)'!$ACK122:$ACK122</xm:f>
              <xm:sqref>ACK122</xm:sqref>
            </x14:sparkline>
            <x14:sparkline>
              <xm:f>'CA_Lcr (2)'!$ACL122:$ACL122</xm:f>
              <xm:sqref>ACL122</xm:sqref>
            </x14:sparkline>
            <x14:sparkline>
              <xm:f>'CA_Lcr (2)'!$ACM122:$ACM122</xm:f>
              <xm:sqref>ACM122</xm:sqref>
            </x14:sparkline>
            <x14:sparkline>
              <xm:f>'CA_Lcr (2)'!$ACN122:$ACN122</xm:f>
              <xm:sqref>ACN122</xm:sqref>
            </x14:sparkline>
            <x14:sparkline>
              <xm:f>'CA_Lcr (2)'!$ACO122:$ACO122</xm:f>
              <xm:sqref>ACO122</xm:sqref>
            </x14:sparkline>
            <x14:sparkline>
              <xm:f>'CA_Lcr (2)'!$ACP122:$ACP122</xm:f>
              <xm:sqref>ACP122</xm:sqref>
            </x14:sparkline>
            <x14:sparkline>
              <xm:f>'CA_Lcr (2)'!$ACQ122:$ACQ122</xm:f>
              <xm:sqref>ACQ122</xm:sqref>
            </x14:sparkline>
            <x14:sparkline>
              <xm:f>'CA_Lcr (2)'!$ACR122:$ACR122</xm:f>
              <xm:sqref>ACR122</xm:sqref>
            </x14:sparkline>
            <x14:sparkline>
              <xm:f>'CA_Lcr (2)'!$ACS122:$ACS122</xm:f>
              <xm:sqref>ACS122</xm:sqref>
            </x14:sparkline>
            <x14:sparkline>
              <xm:f>'CA_Lcr (2)'!$ACT122:$ACT122</xm:f>
              <xm:sqref>ACT122</xm:sqref>
            </x14:sparkline>
            <x14:sparkline>
              <xm:f>'CA_Lcr (2)'!$ACU122:$ACU122</xm:f>
              <xm:sqref>ACU122</xm:sqref>
            </x14:sparkline>
            <x14:sparkline>
              <xm:f>'CA_Lcr (2)'!$ACV122:$ACV122</xm:f>
              <xm:sqref>ACV122</xm:sqref>
            </x14:sparkline>
            <x14:sparkline>
              <xm:f>'CA_Lcr (2)'!$ACW122:$ACW122</xm:f>
              <xm:sqref>ACW122</xm:sqref>
            </x14:sparkline>
            <x14:sparkline>
              <xm:f>'CA_Lcr (2)'!$ACX122:$ACX122</xm:f>
              <xm:sqref>ACX122</xm:sqref>
            </x14:sparkline>
            <x14:sparkline>
              <xm:f>'CA_Lcr (2)'!$ACY122:$ACY122</xm:f>
              <xm:sqref>ACY122</xm:sqref>
            </x14:sparkline>
            <x14:sparkline>
              <xm:f>'CA_Lcr (2)'!$ACZ122:$ACZ122</xm:f>
              <xm:sqref>ACZ122</xm:sqref>
            </x14:sparkline>
            <x14:sparkline>
              <xm:f>'CA_Lcr (2)'!$ADA122:$ADA122</xm:f>
              <xm:sqref>ADA122</xm:sqref>
            </x14:sparkline>
            <x14:sparkline>
              <xm:f>'CA_Lcr (2)'!$ADB122:$ADB122</xm:f>
              <xm:sqref>ADB122</xm:sqref>
            </x14:sparkline>
            <x14:sparkline>
              <xm:f>'CA_Lcr (2)'!$ADC122:$ADC122</xm:f>
              <xm:sqref>ADC122</xm:sqref>
            </x14:sparkline>
            <x14:sparkline>
              <xm:f>'CA_Lcr (2)'!$ADD122:$ADD122</xm:f>
              <xm:sqref>ADD122</xm:sqref>
            </x14:sparkline>
            <x14:sparkline>
              <xm:f>'CA_Lcr (2)'!$ADE122:$ADE122</xm:f>
              <xm:sqref>ADE122</xm:sqref>
            </x14:sparkline>
            <x14:sparkline>
              <xm:f>'CA_Lcr (2)'!$ADF122:$ADF122</xm:f>
              <xm:sqref>ADF122</xm:sqref>
            </x14:sparkline>
            <x14:sparkline>
              <xm:f>'CA_Lcr (2)'!$ADG122:$ADG122</xm:f>
              <xm:sqref>ADG122</xm:sqref>
            </x14:sparkline>
            <x14:sparkline>
              <xm:f>'CA_Lcr (2)'!$ADH122:$ADH122</xm:f>
              <xm:sqref>ADH122</xm:sqref>
            </x14:sparkline>
            <x14:sparkline>
              <xm:f>'CA_Lcr (2)'!$ADI122:$ADI122</xm:f>
              <xm:sqref>ADI122</xm:sqref>
            </x14:sparkline>
            <x14:sparkline>
              <xm:f>'CA_Lcr (2)'!$ADJ122:$ADJ122</xm:f>
              <xm:sqref>ADJ122</xm:sqref>
            </x14:sparkline>
            <x14:sparkline>
              <xm:f>'CA_Lcr (2)'!$ADK122:$ADK122</xm:f>
              <xm:sqref>ADK122</xm:sqref>
            </x14:sparkline>
            <x14:sparkline>
              <xm:f>'CA_Lcr (2)'!$ADL122:$ADL122</xm:f>
              <xm:sqref>ADL122</xm:sqref>
            </x14:sparkline>
            <x14:sparkline>
              <xm:f>'CA_Lcr (2)'!$ADM122:$ADM122</xm:f>
              <xm:sqref>ADM122</xm:sqref>
            </x14:sparkline>
            <x14:sparkline>
              <xm:f>'CA_Lcr (2)'!$ADN122:$ADN122</xm:f>
              <xm:sqref>ADN122</xm:sqref>
            </x14:sparkline>
            <x14:sparkline>
              <xm:f>'CA_Lcr (2)'!$ADO122:$ADO122</xm:f>
              <xm:sqref>ADO122</xm:sqref>
            </x14:sparkline>
            <x14:sparkline>
              <xm:f>'CA_Lcr (2)'!$ADP122:$ADP122</xm:f>
              <xm:sqref>ADP122</xm:sqref>
            </x14:sparkline>
            <x14:sparkline>
              <xm:f>'CA_Lcr (2)'!$ADQ122:$ADQ122</xm:f>
              <xm:sqref>ADQ122</xm:sqref>
            </x14:sparkline>
            <x14:sparkline>
              <xm:f>'CA_Lcr (2)'!$ADR122:$ADR122</xm:f>
              <xm:sqref>ADR122</xm:sqref>
            </x14:sparkline>
            <x14:sparkline>
              <xm:f>'CA_Lcr (2)'!$ADS122:$ADS122</xm:f>
              <xm:sqref>ADS122</xm:sqref>
            </x14:sparkline>
            <x14:sparkline>
              <xm:f>'CA_Lcr (2)'!$ADT122:$ADT122</xm:f>
              <xm:sqref>ADT122</xm:sqref>
            </x14:sparkline>
            <x14:sparkline>
              <xm:f>'CA_Lcr (2)'!$ADU122:$ADU122</xm:f>
              <xm:sqref>ADU122</xm:sqref>
            </x14:sparkline>
            <x14:sparkline>
              <xm:f>'CA_Lcr (2)'!$ADV122:$ADV122</xm:f>
              <xm:sqref>ADV122</xm:sqref>
            </x14:sparkline>
            <x14:sparkline>
              <xm:f>'CA_Lcr (2)'!$ADW122:$ADW122</xm:f>
              <xm:sqref>ADW122</xm:sqref>
            </x14:sparkline>
            <x14:sparkline>
              <xm:f>'CA_Lcr (2)'!$ADX122:$ADX122</xm:f>
              <xm:sqref>ADX122</xm:sqref>
            </x14:sparkline>
            <x14:sparkline>
              <xm:f>'CA_Lcr (2)'!$ADY122:$ADY122</xm:f>
              <xm:sqref>ADY122</xm:sqref>
            </x14:sparkline>
            <x14:sparkline>
              <xm:f>'CA_Lcr (2)'!$ADZ122:$ADZ122</xm:f>
              <xm:sqref>ADZ122</xm:sqref>
            </x14:sparkline>
            <x14:sparkline>
              <xm:f>'CA_Lcr (2)'!$AEA122:$AEA122</xm:f>
              <xm:sqref>AEA122</xm:sqref>
            </x14:sparkline>
            <x14:sparkline>
              <xm:f>'CA_Lcr (2)'!$AEB122:$AEB122</xm:f>
              <xm:sqref>AEB122</xm:sqref>
            </x14:sparkline>
            <x14:sparkline>
              <xm:f>'CA_Lcr (2)'!$AEC122:$AEC122</xm:f>
              <xm:sqref>AEC122</xm:sqref>
            </x14:sparkline>
            <x14:sparkline>
              <xm:f>'CA_Lcr (2)'!$AED122:$AED122</xm:f>
              <xm:sqref>AED122</xm:sqref>
            </x14:sparkline>
            <x14:sparkline>
              <xm:f>'CA_Lcr (2)'!$AEE122:$AEE122</xm:f>
              <xm:sqref>AEE122</xm:sqref>
            </x14:sparkline>
            <x14:sparkline>
              <xm:f>'CA_Lcr (2)'!$AEF122:$AEF122</xm:f>
              <xm:sqref>AEF122</xm:sqref>
            </x14:sparkline>
            <x14:sparkline>
              <xm:f>'CA_Lcr (2)'!$AEG122:$AEG122</xm:f>
              <xm:sqref>AEG122</xm:sqref>
            </x14:sparkline>
            <x14:sparkline>
              <xm:f>'CA_Lcr (2)'!$AEH122:$AEH122</xm:f>
              <xm:sqref>AEH122</xm:sqref>
            </x14:sparkline>
            <x14:sparkline>
              <xm:f>'CA_Lcr (2)'!$AEI122:$AEI122</xm:f>
              <xm:sqref>AEI122</xm:sqref>
            </x14:sparkline>
            <x14:sparkline>
              <xm:f>'CA_Lcr (2)'!$AEJ122:$AEJ122</xm:f>
              <xm:sqref>AEJ122</xm:sqref>
            </x14:sparkline>
            <x14:sparkline>
              <xm:f>'CA_Lcr (2)'!$AEK122:$AEK122</xm:f>
              <xm:sqref>AEK122</xm:sqref>
            </x14:sparkline>
            <x14:sparkline>
              <xm:f>'CA_Lcr (2)'!$AEL122:$AEL122</xm:f>
              <xm:sqref>AEL122</xm:sqref>
            </x14:sparkline>
            <x14:sparkline>
              <xm:f>'CA_Lcr (2)'!$AEM122:$AEM122</xm:f>
              <xm:sqref>AEM122</xm:sqref>
            </x14:sparkline>
            <x14:sparkline>
              <xm:f>'CA_Lcr (2)'!$AEN122:$AEN122</xm:f>
              <xm:sqref>AEN122</xm:sqref>
            </x14:sparkline>
            <x14:sparkline>
              <xm:f>'CA_Lcr (2)'!$AEO122:$AEO122</xm:f>
              <xm:sqref>AEO122</xm:sqref>
            </x14:sparkline>
            <x14:sparkline>
              <xm:f>'CA_Lcr (2)'!$AEP122:$AEP122</xm:f>
              <xm:sqref>AEP122</xm:sqref>
            </x14:sparkline>
            <x14:sparkline>
              <xm:f>'CA_Lcr (2)'!$AEQ122:$AEQ122</xm:f>
              <xm:sqref>AEQ122</xm:sqref>
            </x14:sparkline>
            <x14:sparkline>
              <xm:f>'CA_Lcr (2)'!$AER122:$AER122</xm:f>
              <xm:sqref>AER122</xm:sqref>
            </x14:sparkline>
            <x14:sparkline>
              <xm:f>'CA_Lcr (2)'!$AES122:$AES122</xm:f>
              <xm:sqref>AES122</xm:sqref>
            </x14:sparkline>
            <x14:sparkline>
              <xm:f>'CA_Lcr (2)'!$AET122:$AET122</xm:f>
              <xm:sqref>AET122</xm:sqref>
            </x14:sparkline>
            <x14:sparkline>
              <xm:f>'CA_Lcr (2)'!$AEU122:$AEU122</xm:f>
              <xm:sqref>AEU122</xm:sqref>
            </x14:sparkline>
            <x14:sparkline>
              <xm:f>'CA_Lcr (2)'!$AEV122:$AEV122</xm:f>
              <xm:sqref>AEV122</xm:sqref>
            </x14:sparkline>
            <x14:sparkline>
              <xm:f>'CA_Lcr (2)'!$AEW122:$AEW122</xm:f>
              <xm:sqref>AEW122</xm:sqref>
            </x14:sparkline>
            <x14:sparkline>
              <xm:f>'CA_Lcr (2)'!$AEX122:$AEX122</xm:f>
              <xm:sqref>AEX122</xm:sqref>
            </x14:sparkline>
            <x14:sparkline>
              <xm:f>'CA_Lcr (2)'!$AEY122:$AEY122</xm:f>
              <xm:sqref>AEY122</xm:sqref>
            </x14:sparkline>
            <x14:sparkline>
              <xm:f>'CA_Lcr (2)'!$AEZ122:$AEZ122</xm:f>
              <xm:sqref>AEZ122</xm:sqref>
            </x14:sparkline>
            <x14:sparkline>
              <xm:f>'CA_Lcr (2)'!$AFA122:$AFA122</xm:f>
              <xm:sqref>AFA122</xm:sqref>
            </x14:sparkline>
            <x14:sparkline>
              <xm:f>'CA_Lcr (2)'!$AFB122:$AFB122</xm:f>
              <xm:sqref>AFB122</xm:sqref>
            </x14:sparkline>
            <x14:sparkline>
              <xm:f>'CA_Lcr (2)'!$AFC122:$AFC122</xm:f>
              <xm:sqref>AFC122</xm:sqref>
            </x14:sparkline>
            <x14:sparkline>
              <xm:f>'CA_Lcr (2)'!$AFD122:$AFD122</xm:f>
              <xm:sqref>AFD122</xm:sqref>
            </x14:sparkline>
            <x14:sparkline>
              <xm:f>'CA_Lcr (2)'!$AFE122:$AFE122</xm:f>
              <xm:sqref>AFE122</xm:sqref>
            </x14:sparkline>
            <x14:sparkline>
              <xm:f>'CA_Lcr (2)'!$AFF122:$AFF122</xm:f>
              <xm:sqref>AFF122</xm:sqref>
            </x14:sparkline>
            <x14:sparkline>
              <xm:f>'CA_Lcr (2)'!$AFG122:$AFG122</xm:f>
              <xm:sqref>AFG122</xm:sqref>
            </x14:sparkline>
            <x14:sparkline>
              <xm:f>'CA_Lcr (2)'!$AFH122:$AFH122</xm:f>
              <xm:sqref>AFH122</xm:sqref>
            </x14:sparkline>
            <x14:sparkline>
              <xm:f>'CA_Lcr (2)'!$AFI122:$AFI122</xm:f>
              <xm:sqref>AFI122</xm:sqref>
            </x14:sparkline>
            <x14:sparkline>
              <xm:f>'CA_Lcr (2)'!$AFJ122:$AFJ122</xm:f>
              <xm:sqref>AFJ122</xm:sqref>
            </x14:sparkline>
            <x14:sparkline>
              <xm:f>'CA_Lcr (2)'!$AFK122:$AFK122</xm:f>
              <xm:sqref>AFK122</xm:sqref>
            </x14:sparkline>
            <x14:sparkline>
              <xm:f>'CA_Lcr (2)'!$AFL122:$AFL122</xm:f>
              <xm:sqref>AFL122</xm:sqref>
            </x14:sparkline>
            <x14:sparkline>
              <xm:f>'CA_Lcr (2)'!$AFM122:$AFM122</xm:f>
              <xm:sqref>AFM122</xm:sqref>
            </x14:sparkline>
            <x14:sparkline>
              <xm:f>'CA_Lcr (2)'!$AFN122:$AFN122</xm:f>
              <xm:sqref>AFN122</xm:sqref>
            </x14:sparkline>
            <x14:sparkline>
              <xm:f>'CA_Lcr (2)'!$AFO122:$AFO122</xm:f>
              <xm:sqref>AFO122</xm:sqref>
            </x14:sparkline>
            <x14:sparkline>
              <xm:f>'CA_Lcr (2)'!$AFP122:$AFP122</xm:f>
              <xm:sqref>AFP122</xm:sqref>
            </x14:sparkline>
            <x14:sparkline>
              <xm:f>'CA_Lcr (2)'!$AFQ122:$AFQ122</xm:f>
              <xm:sqref>AFQ122</xm:sqref>
            </x14:sparkline>
            <x14:sparkline>
              <xm:f>'CA_Lcr (2)'!$AFR122:$AFR122</xm:f>
              <xm:sqref>AFR122</xm:sqref>
            </x14:sparkline>
            <x14:sparkline>
              <xm:f>'CA_Lcr (2)'!$AFS122:$AFS122</xm:f>
              <xm:sqref>AFS122</xm:sqref>
            </x14:sparkline>
            <x14:sparkline>
              <xm:f>'CA_Lcr (2)'!$AFT122:$AFT122</xm:f>
              <xm:sqref>AFT122</xm:sqref>
            </x14:sparkline>
            <x14:sparkline>
              <xm:f>'CA_Lcr (2)'!$AFU122:$AFU122</xm:f>
              <xm:sqref>AFU122</xm:sqref>
            </x14:sparkline>
            <x14:sparkline>
              <xm:f>'CA_Lcr (2)'!$AFV122:$AFV122</xm:f>
              <xm:sqref>AFV122</xm:sqref>
            </x14:sparkline>
            <x14:sparkline>
              <xm:f>'CA_Lcr (2)'!$AFW122:$AFW122</xm:f>
              <xm:sqref>AFW122</xm:sqref>
            </x14:sparkline>
            <x14:sparkline>
              <xm:f>'CA_Lcr (2)'!$AFX122:$AFX122</xm:f>
              <xm:sqref>AFX122</xm:sqref>
            </x14:sparkline>
            <x14:sparkline>
              <xm:f>'CA_Lcr (2)'!$AFY122:$AFY122</xm:f>
              <xm:sqref>AFY122</xm:sqref>
            </x14:sparkline>
            <x14:sparkline>
              <xm:f>'CA_Lcr (2)'!$AFZ122:$AFZ122</xm:f>
              <xm:sqref>AFZ122</xm:sqref>
            </x14:sparkline>
            <x14:sparkline>
              <xm:f>'CA_Lcr (2)'!$AGA122:$AGA122</xm:f>
              <xm:sqref>AGA122</xm:sqref>
            </x14:sparkline>
            <x14:sparkline>
              <xm:f>'CA_Lcr (2)'!$AGB122:$AGB122</xm:f>
              <xm:sqref>AGB122</xm:sqref>
            </x14:sparkline>
            <x14:sparkline>
              <xm:f>'CA_Lcr (2)'!$AGC122:$AGC122</xm:f>
              <xm:sqref>AGC122</xm:sqref>
            </x14:sparkline>
            <x14:sparkline>
              <xm:f>'CA_Lcr (2)'!$AGD122:$AGD122</xm:f>
              <xm:sqref>AGD122</xm:sqref>
            </x14:sparkline>
            <x14:sparkline>
              <xm:f>'CA_Lcr (2)'!$AGE122:$AGE122</xm:f>
              <xm:sqref>AGE122</xm:sqref>
            </x14:sparkline>
            <x14:sparkline>
              <xm:f>'CA_Lcr (2)'!$AGF122:$AGF122</xm:f>
              <xm:sqref>AGF122</xm:sqref>
            </x14:sparkline>
            <x14:sparkline>
              <xm:f>'CA_Lcr (2)'!$AGG122:$AGG122</xm:f>
              <xm:sqref>AGG122</xm:sqref>
            </x14:sparkline>
            <x14:sparkline>
              <xm:f>'CA_Lcr (2)'!$AGH122:$AGH122</xm:f>
              <xm:sqref>AGH122</xm:sqref>
            </x14:sparkline>
            <x14:sparkline>
              <xm:f>'CA_Lcr (2)'!$AGI122:$AGI122</xm:f>
              <xm:sqref>AGI122</xm:sqref>
            </x14:sparkline>
            <x14:sparkline>
              <xm:f>'CA_Lcr (2)'!$AGJ122:$AGJ122</xm:f>
              <xm:sqref>AGJ122</xm:sqref>
            </x14:sparkline>
            <x14:sparkline>
              <xm:f>'CA_Lcr (2)'!$AGK122:$AGK122</xm:f>
              <xm:sqref>AGK122</xm:sqref>
            </x14:sparkline>
            <x14:sparkline>
              <xm:f>'CA_Lcr (2)'!$AGL122:$AGL122</xm:f>
              <xm:sqref>AGL122</xm:sqref>
            </x14:sparkline>
            <x14:sparkline>
              <xm:f>'CA_Lcr (2)'!$AGM122:$AGM122</xm:f>
              <xm:sqref>AGM122</xm:sqref>
            </x14:sparkline>
            <x14:sparkline>
              <xm:f>'CA_Lcr (2)'!$AGN122:$AGN122</xm:f>
              <xm:sqref>AGN122</xm:sqref>
            </x14:sparkline>
            <x14:sparkline>
              <xm:f>'CA_Lcr (2)'!$AGO122:$AGO122</xm:f>
              <xm:sqref>AGO122</xm:sqref>
            </x14:sparkline>
            <x14:sparkline>
              <xm:f>'CA_Lcr (2)'!$AGP122:$AGP122</xm:f>
              <xm:sqref>AGP122</xm:sqref>
            </x14:sparkline>
            <x14:sparkline>
              <xm:f>'CA_Lcr (2)'!$AGQ122:$AGQ122</xm:f>
              <xm:sqref>AGQ122</xm:sqref>
            </x14:sparkline>
            <x14:sparkline>
              <xm:f>'CA_Lcr (2)'!$AGR122:$AGR122</xm:f>
              <xm:sqref>AGR122</xm:sqref>
            </x14:sparkline>
            <x14:sparkline>
              <xm:f>'CA_Lcr (2)'!$AGS122:$AGS122</xm:f>
              <xm:sqref>AGS122</xm:sqref>
            </x14:sparkline>
            <x14:sparkline>
              <xm:f>'CA_Lcr (2)'!$AGT122:$AGT122</xm:f>
              <xm:sqref>AGT122</xm:sqref>
            </x14:sparkline>
            <x14:sparkline>
              <xm:f>'CA_Lcr (2)'!$AGU122:$AGU122</xm:f>
              <xm:sqref>AGU122</xm:sqref>
            </x14:sparkline>
            <x14:sparkline>
              <xm:f>'CA_Lcr (2)'!$AGV122:$AGV122</xm:f>
              <xm:sqref>AGV122</xm:sqref>
            </x14:sparkline>
            <x14:sparkline>
              <xm:f>'CA_Lcr (2)'!$AGW122:$AGW122</xm:f>
              <xm:sqref>AGW122</xm:sqref>
            </x14:sparkline>
            <x14:sparkline>
              <xm:f>'CA_Lcr (2)'!$AGX122:$AGX122</xm:f>
              <xm:sqref>AGX122</xm:sqref>
            </x14:sparkline>
            <x14:sparkline>
              <xm:f>'CA_Lcr (2)'!$AGY122:$AGY122</xm:f>
              <xm:sqref>AGY122</xm:sqref>
            </x14:sparkline>
            <x14:sparkline>
              <xm:f>'CA_Lcr (2)'!$AGZ122:$AGZ122</xm:f>
              <xm:sqref>AGZ122</xm:sqref>
            </x14:sparkline>
            <x14:sparkline>
              <xm:f>'CA_Lcr (2)'!$AHA122:$AHA122</xm:f>
              <xm:sqref>AHA122</xm:sqref>
            </x14:sparkline>
            <x14:sparkline>
              <xm:f>'CA_Lcr (2)'!$AHB122:$AHB122</xm:f>
              <xm:sqref>AHB122</xm:sqref>
            </x14:sparkline>
            <x14:sparkline>
              <xm:f>'CA_Lcr (2)'!$AHC122:$AHC122</xm:f>
              <xm:sqref>AHC122</xm:sqref>
            </x14:sparkline>
            <x14:sparkline>
              <xm:f>'CA_Lcr (2)'!$AHD122:$AHD122</xm:f>
              <xm:sqref>AHD122</xm:sqref>
            </x14:sparkline>
            <x14:sparkline>
              <xm:f>'CA_Lcr (2)'!$AHE122:$AHE122</xm:f>
              <xm:sqref>AHE122</xm:sqref>
            </x14:sparkline>
            <x14:sparkline>
              <xm:f>'CA_Lcr (2)'!$AHF122:$AHF122</xm:f>
              <xm:sqref>AHF122</xm:sqref>
            </x14:sparkline>
            <x14:sparkline>
              <xm:f>'CA_Lcr (2)'!$AHG122:$AHG122</xm:f>
              <xm:sqref>AHG122</xm:sqref>
            </x14:sparkline>
            <x14:sparkline>
              <xm:f>'CA_Lcr (2)'!$AHH122:$AHH122</xm:f>
              <xm:sqref>AHH122</xm:sqref>
            </x14:sparkline>
            <x14:sparkline>
              <xm:f>'CA_Lcr (2)'!$AHI122:$AHI122</xm:f>
              <xm:sqref>AHI122</xm:sqref>
            </x14:sparkline>
            <x14:sparkline>
              <xm:f>'CA_Lcr (2)'!$AHJ122:$AHJ122</xm:f>
              <xm:sqref>AHJ122</xm:sqref>
            </x14:sparkline>
            <x14:sparkline>
              <xm:f>'CA_Lcr (2)'!$AHK122:$AHK122</xm:f>
              <xm:sqref>AHK122</xm:sqref>
            </x14:sparkline>
            <x14:sparkline>
              <xm:f>'CA_Lcr (2)'!$AHL122:$AHL122</xm:f>
              <xm:sqref>AHL122</xm:sqref>
            </x14:sparkline>
            <x14:sparkline>
              <xm:f>'CA_Lcr (2)'!$AHM122:$AHM122</xm:f>
              <xm:sqref>AHM122</xm:sqref>
            </x14:sparkline>
            <x14:sparkline>
              <xm:f>'CA_Lcr (2)'!$AHN122:$AHN122</xm:f>
              <xm:sqref>AHN122</xm:sqref>
            </x14:sparkline>
            <x14:sparkline>
              <xm:f>'CA_Lcr (2)'!$AHO122:$AHO122</xm:f>
              <xm:sqref>AHO122</xm:sqref>
            </x14:sparkline>
            <x14:sparkline>
              <xm:f>'CA_Lcr (2)'!$AHP122:$AHP122</xm:f>
              <xm:sqref>AHP122</xm:sqref>
            </x14:sparkline>
            <x14:sparkline>
              <xm:f>'CA_Lcr (2)'!$AHQ122:$AHQ122</xm:f>
              <xm:sqref>AHQ122</xm:sqref>
            </x14:sparkline>
            <x14:sparkline>
              <xm:f>'CA_Lcr (2)'!$AHR122:$AHR122</xm:f>
              <xm:sqref>AHR122</xm:sqref>
            </x14:sparkline>
            <x14:sparkline>
              <xm:f>'CA_Lcr (2)'!$AHS122:$AHS122</xm:f>
              <xm:sqref>AHS122</xm:sqref>
            </x14:sparkline>
            <x14:sparkline>
              <xm:f>'CA_Lcr (2)'!$AHT122:$AHT122</xm:f>
              <xm:sqref>AHT122</xm:sqref>
            </x14:sparkline>
            <x14:sparkline>
              <xm:f>'CA_Lcr (2)'!$AHU122:$AHU122</xm:f>
              <xm:sqref>AHU122</xm:sqref>
            </x14:sparkline>
            <x14:sparkline>
              <xm:f>'CA_Lcr (2)'!$AHV122:$AHV122</xm:f>
              <xm:sqref>AHV122</xm:sqref>
            </x14:sparkline>
            <x14:sparkline>
              <xm:f>'CA_Lcr (2)'!$AHW122:$AHW122</xm:f>
              <xm:sqref>AHW122</xm:sqref>
            </x14:sparkline>
            <x14:sparkline>
              <xm:f>'CA_Lcr (2)'!$AHX122:$AHX122</xm:f>
              <xm:sqref>AHX122</xm:sqref>
            </x14:sparkline>
            <x14:sparkline>
              <xm:f>'CA_Lcr (2)'!$AHY122:$AHY122</xm:f>
              <xm:sqref>AHY122</xm:sqref>
            </x14:sparkline>
            <x14:sparkline>
              <xm:f>'CA_Lcr (2)'!$AHZ122:$AHZ122</xm:f>
              <xm:sqref>AHZ122</xm:sqref>
            </x14:sparkline>
            <x14:sparkline>
              <xm:f>'CA_Lcr (2)'!$AIA122:$AIA122</xm:f>
              <xm:sqref>AIA122</xm:sqref>
            </x14:sparkline>
            <x14:sparkline>
              <xm:f>'CA_Lcr (2)'!$AIB122:$AIB122</xm:f>
              <xm:sqref>AIB122</xm:sqref>
            </x14:sparkline>
            <x14:sparkline>
              <xm:f>'CA_Lcr (2)'!$AIC122:$AIC122</xm:f>
              <xm:sqref>AIC122</xm:sqref>
            </x14:sparkline>
            <x14:sparkline>
              <xm:f>'CA_Lcr (2)'!$AID122:$AID122</xm:f>
              <xm:sqref>AID122</xm:sqref>
            </x14:sparkline>
            <x14:sparkline>
              <xm:f>'CA_Lcr (2)'!$AIE122:$AIE122</xm:f>
              <xm:sqref>AIE122</xm:sqref>
            </x14:sparkline>
            <x14:sparkline>
              <xm:f>'CA_Lcr (2)'!$AIF122:$AIF122</xm:f>
              <xm:sqref>AIF122</xm:sqref>
            </x14:sparkline>
            <x14:sparkline>
              <xm:f>'CA_Lcr (2)'!$AIG122:$AIG122</xm:f>
              <xm:sqref>AIG122</xm:sqref>
            </x14:sparkline>
            <x14:sparkline>
              <xm:f>'CA_Lcr (2)'!$AIH122:$AIH122</xm:f>
              <xm:sqref>AIH122</xm:sqref>
            </x14:sparkline>
            <x14:sparkline>
              <xm:f>'CA_Lcr (2)'!$AII122:$AII122</xm:f>
              <xm:sqref>AII122</xm:sqref>
            </x14:sparkline>
            <x14:sparkline>
              <xm:f>'CA_Lcr (2)'!$AIJ122:$AIJ122</xm:f>
              <xm:sqref>AIJ122</xm:sqref>
            </x14:sparkline>
            <x14:sparkline>
              <xm:f>'CA_Lcr (2)'!$AIK122:$AIK122</xm:f>
              <xm:sqref>AIK122</xm:sqref>
            </x14:sparkline>
            <x14:sparkline>
              <xm:f>'CA_Lcr (2)'!$AIL122:$AIL122</xm:f>
              <xm:sqref>AIL122</xm:sqref>
            </x14:sparkline>
            <x14:sparkline>
              <xm:f>'CA_Lcr (2)'!$AIM122:$AIM122</xm:f>
              <xm:sqref>AIM122</xm:sqref>
            </x14:sparkline>
            <x14:sparkline>
              <xm:f>'CA_Lcr (2)'!$AIN122:$AIN122</xm:f>
              <xm:sqref>AIN122</xm:sqref>
            </x14:sparkline>
            <x14:sparkline>
              <xm:f>'CA_Lcr (2)'!$AIO122:$AIO122</xm:f>
              <xm:sqref>AIO122</xm:sqref>
            </x14:sparkline>
            <x14:sparkline>
              <xm:f>'CA_Lcr (2)'!$AIP122:$AIP122</xm:f>
              <xm:sqref>AIP122</xm:sqref>
            </x14:sparkline>
            <x14:sparkline>
              <xm:f>'CA_Lcr (2)'!$AIQ122:$AIQ122</xm:f>
              <xm:sqref>AIQ122</xm:sqref>
            </x14:sparkline>
            <x14:sparkline>
              <xm:f>'CA_Lcr (2)'!$AIR122:$AIR122</xm:f>
              <xm:sqref>AIR122</xm:sqref>
            </x14:sparkline>
            <x14:sparkline>
              <xm:f>'CA_Lcr (2)'!$AIS122:$AIS122</xm:f>
              <xm:sqref>AIS122</xm:sqref>
            </x14:sparkline>
            <x14:sparkline>
              <xm:f>'CA_Lcr (2)'!$AIT122:$AIT122</xm:f>
              <xm:sqref>AIT122</xm:sqref>
            </x14:sparkline>
            <x14:sparkline>
              <xm:f>'CA_Lcr (2)'!$AIU122:$AIU122</xm:f>
              <xm:sqref>AIU122</xm:sqref>
            </x14:sparkline>
            <x14:sparkline>
              <xm:f>'CA_Lcr (2)'!$AIV122:$AIV122</xm:f>
              <xm:sqref>AIV122</xm:sqref>
            </x14:sparkline>
            <x14:sparkline>
              <xm:f>'CA_Lcr (2)'!$AIW122:$AIW122</xm:f>
              <xm:sqref>AIW122</xm:sqref>
            </x14:sparkline>
            <x14:sparkline>
              <xm:f>'CA_Lcr (2)'!$AIX122:$AIX122</xm:f>
              <xm:sqref>AIX122</xm:sqref>
            </x14:sparkline>
            <x14:sparkline>
              <xm:f>'CA_Lcr (2)'!$AIY122:$AIY122</xm:f>
              <xm:sqref>AIY122</xm:sqref>
            </x14:sparkline>
            <x14:sparkline>
              <xm:f>'CA_Lcr (2)'!$AIZ122:$AIZ122</xm:f>
              <xm:sqref>AIZ122</xm:sqref>
            </x14:sparkline>
            <x14:sparkline>
              <xm:f>'CA_Lcr (2)'!$AJA122:$AJA122</xm:f>
              <xm:sqref>AJA122</xm:sqref>
            </x14:sparkline>
            <x14:sparkline>
              <xm:f>'CA_Lcr (2)'!$AJB122:$AJB122</xm:f>
              <xm:sqref>AJB122</xm:sqref>
            </x14:sparkline>
            <x14:sparkline>
              <xm:f>'CA_Lcr (2)'!$AJC122:$AJC122</xm:f>
              <xm:sqref>AJC122</xm:sqref>
            </x14:sparkline>
            <x14:sparkline>
              <xm:f>'CA_Lcr (2)'!$AJD122:$AJD122</xm:f>
              <xm:sqref>AJD122</xm:sqref>
            </x14:sparkline>
            <x14:sparkline>
              <xm:f>'CA_Lcr (2)'!$AJE122:$AJE122</xm:f>
              <xm:sqref>AJE122</xm:sqref>
            </x14:sparkline>
            <x14:sparkline>
              <xm:f>'CA_Lcr (2)'!$AJF122:$AJF122</xm:f>
              <xm:sqref>AJF122</xm:sqref>
            </x14:sparkline>
            <x14:sparkline>
              <xm:f>'CA_Lcr (2)'!$AJG122:$AJG122</xm:f>
              <xm:sqref>AJG122</xm:sqref>
            </x14:sparkline>
            <x14:sparkline>
              <xm:f>'CA_Lcr (2)'!$AJH122:$AJH122</xm:f>
              <xm:sqref>AJH122</xm:sqref>
            </x14:sparkline>
            <x14:sparkline>
              <xm:f>'CA_Lcr (2)'!$AJI122:$AJI122</xm:f>
              <xm:sqref>AJI122</xm:sqref>
            </x14:sparkline>
            <x14:sparkline>
              <xm:f>'CA_Lcr (2)'!$AJJ122:$AJJ122</xm:f>
              <xm:sqref>AJJ122</xm:sqref>
            </x14:sparkline>
            <x14:sparkline>
              <xm:f>'CA_Lcr (2)'!$AJK122:$AJK122</xm:f>
              <xm:sqref>AJK122</xm:sqref>
            </x14:sparkline>
            <x14:sparkline>
              <xm:f>'CA_Lcr (2)'!$AJL122:$AJL122</xm:f>
              <xm:sqref>AJL122</xm:sqref>
            </x14:sparkline>
            <x14:sparkline>
              <xm:f>'CA_Lcr (2)'!$AJM122:$AJM122</xm:f>
              <xm:sqref>AJM122</xm:sqref>
            </x14:sparkline>
            <x14:sparkline>
              <xm:f>'CA_Lcr (2)'!$AJN122:$AJN122</xm:f>
              <xm:sqref>AJN122</xm:sqref>
            </x14:sparkline>
            <x14:sparkline>
              <xm:f>'CA_Lcr (2)'!$AJO122:$AJO122</xm:f>
              <xm:sqref>AJO122</xm:sqref>
            </x14:sparkline>
            <x14:sparkline>
              <xm:f>'CA_Lcr (2)'!$AJP122:$AJP122</xm:f>
              <xm:sqref>AJP122</xm:sqref>
            </x14:sparkline>
            <x14:sparkline>
              <xm:f>'CA_Lcr (2)'!$AJQ122:$AJQ122</xm:f>
              <xm:sqref>AJQ122</xm:sqref>
            </x14:sparkline>
            <x14:sparkline>
              <xm:f>'CA_Lcr (2)'!$AJR122:$AJR122</xm:f>
              <xm:sqref>AJR122</xm:sqref>
            </x14:sparkline>
            <x14:sparkline>
              <xm:f>'CA_Lcr (2)'!$AJS122:$AJS122</xm:f>
              <xm:sqref>AJS122</xm:sqref>
            </x14:sparkline>
            <x14:sparkline>
              <xm:f>'CA_Lcr (2)'!$AJT122:$AJT122</xm:f>
              <xm:sqref>AJT122</xm:sqref>
            </x14:sparkline>
            <x14:sparkline>
              <xm:f>'CA_Lcr (2)'!$AJU122:$AJU122</xm:f>
              <xm:sqref>AJU122</xm:sqref>
            </x14:sparkline>
            <x14:sparkline>
              <xm:f>'CA_Lcr (2)'!$AJV122:$AJV122</xm:f>
              <xm:sqref>AJV122</xm:sqref>
            </x14:sparkline>
            <x14:sparkline>
              <xm:f>'CA_Lcr (2)'!$AJW122:$AJW122</xm:f>
              <xm:sqref>AJW122</xm:sqref>
            </x14:sparkline>
            <x14:sparkline>
              <xm:f>'CA_Lcr (2)'!$AJX122:$AJX122</xm:f>
              <xm:sqref>AJX122</xm:sqref>
            </x14:sparkline>
            <x14:sparkline>
              <xm:f>'CA_Lcr (2)'!$AJY122:$AJY122</xm:f>
              <xm:sqref>AJY122</xm:sqref>
            </x14:sparkline>
            <x14:sparkline>
              <xm:f>'CA_Lcr (2)'!$AJZ122:$AJZ122</xm:f>
              <xm:sqref>AJZ122</xm:sqref>
            </x14:sparkline>
            <x14:sparkline>
              <xm:f>'CA_Lcr (2)'!$AKA122:$AKA122</xm:f>
              <xm:sqref>AKA122</xm:sqref>
            </x14:sparkline>
            <x14:sparkline>
              <xm:f>'CA_Lcr (2)'!$AKB122:$AKB122</xm:f>
              <xm:sqref>AKB122</xm:sqref>
            </x14:sparkline>
            <x14:sparkline>
              <xm:f>'CA_Lcr (2)'!$AKC122:$AKC122</xm:f>
              <xm:sqref>AKC122</xm:sqref>
            </x14:sparkline>
            <x14:sparkline>
              <xm:f>'CA_Lcr (2)'!$AKD122:$AKD122</xm:f>
              <xm:sqref>AKD122</xm:sqref>
            </x14:sparkline>
            <x14:sparkline>
              <xm:f>'CA_Lcr (2)'!$AKE122:$AKE122</xm:f>
              <xm:sqref>AKE122</xm:sqref>
            </x14:sparkline>
            <x14:sparkline>
              <xm:f>'CA_Lcr (2)'!$AKF122:$AKF122</xm:f>
              <xm:sqref>AKF122</xm:sqref>
            </x14:sparkline>
            <x14:sparkline>
              <xm:f>'CA_Lcr (2)'!$AKG122:$AKG122</xm:f>
              <xm:sqref>AKG122</xm:sqref>
            </x14:sparkline>
            <x14:sparkline>
              <xm:f>'CA_Lcr (2)'!$AKH122:$AKH122</xm:f>
              <xm:sqref>AKH122</xm:sqref>
            </x14:sparkline>
            <x14:sparkline>
              <xm:f>'CA_Lcr (2)'!$AKI122:$AKI122</xm:f>
              <xm:sqref>AKI122</xm:sqref>
            </x14:sparkline>
            <x14:sparkline>
              <xm:f>'CA_Lcr (2)'!$AKJ122:$AKJ122</xm:f>
              <xm:sqref>AKJ122</xm:sqref>
            </x14:sparkline>
            <x14:sparkline>
              <xm:f>'CA_Lcr (2)'!$AKK122:$AKK122</xm:f>
              <xm:sqref>AKK122</xm:sqref>
            </x14:sparkline>
            <x14:sparkline>
              <xm:f>'CA_Lcr (2)'!$AKL122:$AKL122</xm:f>
              <xm:sqref>AKL122</xm:sqref>
            </x14:sparkline>
            <x14:sparkline>
              <xm:f>'CA_Lcr (2)'!$AKM122:$AKM122</xm:f>
              <xm:sqref>AKM122</xm:sqref>
            </x14:sparkline>
            <x14:sparkline>
              <xm:f>'CA_Lcr (2)'!$AKN122:$AKN122</xm:f>
              <xm:sqref>AKN122</xm:sqref>
            </x14:sparkline>
            <x14:sparkline>
              <xm:f>'CA_Lcr (2)'!$AKO122:$AKO122</xm:f>
              <xm:sqref>AKO122</xm:sqref>
            </x14:sparkline>
            <x14:sparkline>
              <xm:f>'CA_Lcr (2)'!$AKP122:$AKP122</xm:f>
              <xm:sqref>AKP122</xm:sqref>
            </x14:sparkline>
            <x14:sparkline>
              <xm:f>'CA_Lcr (2)'!$AKQ122:$AKQ122</xm:f>
              <xm:sqref>AKQ122</xm:sqref>
            </x14:sparkline>
            <x14:sparkline>
              <xm:f>'CA_Lcr (2)'!$AKR122:$AKR122</xm:f>
              <xm:sqref>AKR122</xm:sqref>
            </x14:sparkline>
            <x14:sparkline>
              <xm:f>'CA_Lcr (2)'!$AKS122:$AKS122</xm:f>
              <xm:sqref>AKS122</xm:sqref>
            </x14:sparkline>
            <x14:sparkline>
              <xm:f>'CA_Lcr (2)'!$AKT122:$AKT122</xm:f>
              <xm:sqref>AKT122</xm:sqref>
            </x14:sparkline>
            <x14:sparkline>
              <xm:f>'CA_Lcr (2)'!$AKU122:$AKU122</xm:f>
              <xm:sqref>AKU122</xm:sqref>
            </x14:sparkline>
            <x14:sparkline>
              <xm:f>'CA_Lcr (2)'!$AKV122:$AKV122</xm:f>
              <xm:sqref>AKV122</xm:sqref>
            </x14:sparkline>
            <x14:sparkline>
              <xm:f>'CA_Lcr (2)'!$AKW122:$AKW122</xm:f>
              <xm:sqref>AKW122</xm:sqref>
            </x14:sparkline>
            <x14:sparkline>
              <xm:f>'CA_Lcr (2)'!$AKX122:$AKX122</xm:f>
              <xm:sqref>AKX122</xm:sqref>
            </x14:sparkline>
            <x14:sparkline>
              <xm:f>'CA_Lcr (2)'!$AKY122:$AKY122</xm:f>
              <xm:sqref>AKY122</xm:sqref>
            </x14:sparkline>
            <x14:sparkline>
              <xm:f>'CA_Lcr (2)'!$AKZ122:$AKZ122</xm:f>
              <xm:sqref>AKZ122</xm:sqref>
            </x14:sparkline>
            <x14:sparkline>
              <xm:f>'CA_Lcr (2)'!$ALA122:$ALA122</xm:f>
              <xm:sqref>ALA122</xm:sqref>
            </x14:sparkline>
            <x14:sparkline>
              <xm:f>'CA_Lcr (2)'!$ALB122:$ALB122</xm:f>
              <xm:sqref>ALB122</xm:sqref>
            </x14:sparkline>
            <x14:sparkline>
              <xm:f>'CA_Lcr (2)'!$ALC122:$ALC122</xm:f>
              <xm:sqref>ALC122</xm:sqref>
            </x14:sparkline>
            <x14:sparkline>
              <xm:f>'CA_Lcr (2)'!$ALD122:$ALD122</xm:f>
              <xm:sqref>ALD122</xm:sqref>
            </x14:sparkline>
            <x14:sparkline>
              <xm:f>'CA_Lcr (2)'!$ALE122:$ALE122</xm:f>
              <xm:sqref>ALE122</xm:sqref>
            </x14:sparkline>
            <x14:sparkline>
              <xm:f>'CA_Lcr (2)'!$ALF122:$ALF122</xm:f>
              <xm:sqref>ALF122</xm:sqref>
            </x14:sparkline>
            <x14:sparkline>
              <xm:f>'CA_Lcr (2)'!$ALG122:$ALG122</xm:f>
              <xm:sqref>ALG122</xm:sqref>
            </x14:sparkline>
            <x14:sparkline>
              <xm:f>'CA_Lcr (2)'!$ALH122:$ALH122</xm:f>
              <xm:sqref>ALH122</xm:sqref>
            </x14:sparkline>
            <x14:sparkline>
              <xm:f>'CA_Lcr (2)'!$ALI122:$ALI122</xm:f>
              <xm:sqref>ALI122</xm:sqref>
            </x14:sparkline>
            <x14:sparkline>
              <xm:f>'CA_Lcr (2)'!$ALJ122:$ALJ122</xm:f>
              <xm:sqref>ALJ122</xm:sqref>
            </x14:sparkline>
            <x14:sparkline>
              <xm:f>'CA_Lcr (2)'!$ALK122:$ALK122</xm:f>
              <xm:sqref>ALK122</xm:sqref>
            </x14:sparkline>
            <x14:sparkline>
              <xm:f>'CA_Lcr (2)'!$ALL122:$ALL122</xm:f>
              <xm:sqref>ALL122</xm:sqref>
            </x14:sparkline>
            <x14:sparkline>
              <xm:f>'CA_Lcr (2)'!$ALM122:$ALM122</xm:f>
              <xm:sqref>ALM122</xm:sqref>
            </x14:sparkline>
            <x14:sparkline>
              <xm:f>'CA_Lcr (2)'!$ALN122:$ALN122</xm:f>
              <xm:sqref>ALN122</xm:sqref>
            </x14:sparkline>
            <x14:sparkline>
              <xm:f>'CA_Lcr (2)'!$ALO122:$ALO122</xm:f>
              <xm:sqref>ALO122</xm:sqref>
            </x14:sparkline>
            <x14:sparkline>
              <xm:f>'CA_Lcr (2)'!$ALP122:$ALP122</xm:f>
              <xm:sqref>ALP122</xm:sqref>
            </x14:sparkline>
            <x14:sparkline>
              <xm:f>'CA_Lcr (2)'!$ALQ122:$ALQ122</xm:f>
              <xm:sqref>ALQ122</xm:sqref>
            </x14:sparkline>
            <x14:sparkline>
              <xm:f>'CA_Lcr (2)'!$ALR122:$ALR122</xm:f>
              <xm:sqref>ALR122</xm:sqref>
            </x14:sparkline>
            <x14:sparkline>
              <xm:f>'CA_Lcr (2)'!$ALS122:$ALS122</xm:f>
              <xm:sqref>ALS122</xm:sqref>
            </x14:sparkline>
            <x14:sparkline>
              <xm:f>'CA_Lcr (2)'!$ALT122:$ALT122</xm:f>
              <xm:sqref>ALT122</xm:sqref>
            </x14:sparkline>
            <x14:sparkline>
              <xm:f>'CA_Lcr (2)'!$ALU122:$ALU122</xm:f>
              <xm:sqref>ALU122</xm:sqref>
            </x14:sparkline>
            <x14:sparkline>
              <xm:f>'CA_Lcr (2)'!$ALV122:$ALV122</xm:f>
              <xm:sqref>ALV122</xm:sqref>
            </x14:sparkline>
            <x14:sparkline>
              <xm:f>'CA_Lcr (2)'!$ALW122:$ALW122</xm:f>
              <xm:sqref>ALW122</xm:sqref>
            </x14:sparkline>
            <x14:sparkline>
              <xm:f>'CA_Lcr (2)'!$ALX122:$ALX122</xm:f>
              <xm:sqref>ALX122</xm:sqref>
            </x14:sparkline>
            <x14:sparkline>
              <xm:f>'CA_Lcr (2)'!$ALY122:$ALY122</xm:f>
              <xm:sqref>ALY122</xm:sqref>
            </x14:sparkline>
            <x14:sparkline>
              <xm:f>'CA_Lcr (2)'!$ALZ122:$ALZ122</xm:f>
              <xm:sqref>ALZ122</xm:sqref>
            </x14:sparkline>
            <x14:sparkline>
              <xm:f>'CA_Lcr (2)'!$AMA122:$AMA122</xm:f>
              <xm:sqref>AMA122</xm:sqref>
            </x14:sparkline>
            <x14:sparkline>
              <xm:f>'CA_Lcr (2)'!$AMB122:$AMB122</xm:f>
              <xm:sqref>AMB122</xm:sqref>
            </x14:sparkline>
            <x14:sparkline>
              <xm:f>'CA_Lcr (2)'!$AMC122:$AMC122</xm:f>
              <xm:sqref>AMC122</xm:sqref>
            </x14:sparkline>
            <x14:sparkline>
              <xm:f>'CA_Lcr (2)'!$AMD122:$AMD122</xm:f>
              <xm:sqref>AMD122</xm:sqref>
            </x14:sparkline>
            <x14:sparkline>
              <xm:f>'CA_Lcr (2)'!$AME122:$AME122</xm:f>
              <xm:sqref>AME122</xm:sqref>
            </x14:sparkline>
            <x14:sparkline>
              <xm:f>'CA_Lcr (2)'!$AMF122:$AMF122</xm:f>
              <xm:sqref>AMF122</xm:sqref>
            </x14:sparkline>
            <x14:sparkline>
              <xm:f>'CA_Lcr (2)'!$AMG122:$AMG122</xm:f>
              <xm:sqref>AMG122</xm:sqref>
            </x14:sparkline>
            <x14:sparkline>
              <xm:f>'CA_Lcr (2)'!$AMH122:$AMH122</xm:f>
              <xm:sqref>AMH122</xm:sqref>
            </x14:sparkline>
            <x14:sparkline>
              <xm:f>'CA_Lcr (2)'!$AMI122:$AMI122</xm:f>
              <xm:sqref>AMI122</xm:sqref>
            </x14:sparkline>
            <x14:sparkline>
              <xm:f>'CA_Lcr (2)'!$AMJ122:$AMJ122</xm:f>
              <xm:sqref>AMJ122</xm:sqref>
            </x14:sparkline>
            <x14:sparkline>
              <xm:f>'CA_Lcr (2)'!$AMK122:$AMK122</xm:f>
              <xm:sqref>AMK122</xm:sqref>
            </x14:sparkline>
            <x14:sparkline>
              <xm:f>'CA_Lcr (2)'!$AML122:$AML122</xm:f>
              <xm:sqref>AML122</xm:sqref>
            </x14:sparkline>
            <x14:sparkline>
              <xm:f>'CA_Lcr (2)'!$AMM122:$AMM122</xm:f>
              <xm:sqref>AMM122</xm:sqref>
            </x14:sparkline>
            <x14:sparkline>
              <xm:f>'CA_Lcr (2)'!$AMN122:$AMN122</xm:f>
              <xm:sqref>AMN122</xm:sqref>
            </x14:sparkline>
            <x14:sparkline>
              <xm:f>'CA_Lcr (2)'!$AMO122:$AMO122</xm:f>
              <xm:sqref>AMO122</xm:sqref>
            </x14:sparkline>
            <x14:sparkline>
              <xm:f>'CA_Lcr (2)'!$AMP122:$AMP122</xm:f>
              <xm:sqref>AMP122</xm:sqref>
            </x14:sparkline>
            <x14:sparkline>
              <xm:f>'CA_Lcr (2)'!$AMQ122:$AMQ122</xm:f>
              <xm:sqref>AMQ122</xm:sqref>
            </x14:sparkline>
            <x14:sparkline>
              <xm:f>'CA_Lcr (2)'!$AMR122:$AMR122</xm:f>
              <xm:sqref>AMR122</xm:sqref>
            </x14:sparkline>
            <x14:sparkline>
              <xm:f>'CA_Lcr (2)'!$AMS122:$AMS122</xm:f>
              <xm:sqref>AMS122</xm:sqref>
            </x14:sparkline>
            <x14:sparkline>
              <xm:f>'CA_Lcr (2)'!$AMT122:$AMT122</xm:f>
              <xm:sqref>AMT122</xm:sqref>
            </x14:sparkline>
            <x14:sparkline>
              <xm:f>'CA_Lcr (2)'!$AMU122:$AMU122</xm:f>
              <xm:sqref>AMU122</xm:sqref>
            </x14:sparkline>
            <x14:sparkline>
              <xm:f>'CA_Lcr (2)'!$AMV122:$AMV122</xm:f>
              <xm:sqref>AMV122</xm:sqref>
            </x14:sparkline>
            <x14:sparkline>
              <xm:f>'CA_Lcr (2)'!$AMW122:$AMW122</xm:f>
              <xm:sqref>AMW122</xm:sqref>
            </x14:sparkline>
            <x14:sparkline>
              <xm:f>'CA_Lcr (2)'!$AMX122:$AMX122</xm:f>
              <xm:sqref>AMX122</xm:sqref>
            </x14:sparkline>
            <x14:sparkline>
              <xm:f>'CA_Lcr (2)'!$AMY122:$AMY122</xm:f>
              <xm:sqref>AMY122</xm:sqref>
            </x14:sparkline>
            <x14:sparkline>
              <xm:f>'CA_Lcr (2)'!$AMZ122:$AMZ122</xm:f>
              <xm:sqref>AMZ122</xm:sqref>
            </x14:sparkline>
            <x14:sparkline>
              <xm:f>'CA_Lcr (2)'!$ANA122:$ANA122</xm:f>
              <xm:sqref>ANA122</xm:sqref>
            </x14:sparkline>
            <x14:sparkline>
              <xm:f>'CA_Lcr (2)'!$ANB122:$ANB122</xm:f>
              <xm:sqref>ANB122</xm:sqref>
            </x14:sparkline>
            <x14:sparkline>
              <xm:f>'CA_Lcr (2)'!$ANC122:$ANC122</xm:f>
              <xm:sqref>ANC122</xm:sqref>
            </x14:sparkline>
            <x14:sparkline>
              <xm:f>'CA_Lcr (2)'!$AND122:$AND122</xm:f>
              <xm:sqref>AND122</xm:sqref>
            </x14:sparkline>
            <x14:sparkline>
              <xm:f>'CA_Lcr (2)'!$ANE122:$ANE122</xm:f>
              <xm:sqref>ANE122</xm:sqref>
            </x14:sparkline>
            <x14:sparkline>
              <xm:f>'CA_Lcr (2)'!$ANF122:$ANF122</xm:f>
              <xm:sqref>ANF122</xm:sqref>
            </x14:sparkline>
            <x14:sparkline>
              <xm:f>'CA_Lcr (2)'!$ANG122:$ANG122</xm:f>
              <xm:sqref>ANG122</xm:sqref>
            </x14:sparkline>
            <x14:sparkline>
              <xm:f>'CA_Lcr (2)'!$ANH122:$ANH122</xm:f>
              <xm:sqref>ANH122</xm:sqref>
            </x14:sparkline>
            <x14:sparkline>
              <xm:f>'CA_Lcr (2)'!$ANI122:$ANI122</xm:f>
              <xm:sqref>ANI122</xm:sqref>
            </x14:sparkline>
            <x14:sparkline>
              <xm:f>'CA_Lcr (2)'!$ANJ122:$ANJ122</xm:f>
              <xm:sqref>ANJ122</xm:sqref>
            </x14:sparkline>
            <x14:sparkline>
              <xm:f>'CA_Lcr (2)'!$ANK122:$ANK122</xm:f>
              <xm:sqref>ANK122</xm:sqref>
            </x14:sparkline>
            <x14:sparkline>
              <xm:f>'CA_Lcr (2)'!$ANL122:$ANL122</xm:f>
              <xm:sqref>ANL122</xm:sqref>
            </x14:sparkline>
            <x14:sparkline>
              <xm:f>'CA_Lcr (2)'!$ANM122:$ANM122</xm:f>
              <xm:sqref>ANM122</xm:sqref>
            </x14:sparkline>
            <x14:sparkline>
              <xm:f>'CA_Lcr (2)'!$ANN122:$ANN122</xm:f>
              <xm:sqref>ANN122</xm:sqref>
            </x14:sparkline>
            <x14:sparkline>
              <xm:f>'CA_Lcr (2)'!$ANO122:$ANO122</xm:f>
              <xm:sqref>ANO122</xm:sqref>
            </x14:sparkline>
            <x14:sparkline>
              <xm:f>'CA_Lcr (2)'!$ANP122:$ANP122</xm:f>
              <xm:sqref>ANP122</xm:sqref>
            </x14:sparkline>
            <x14:sparkline>
              <xm:f>'CA_Lcr (2)'!$ANQ122:$ANQ122</xm:f>
              <xm:sqref>ANQ122</xm:sqref>
            </x14:sparkline>
            <x14:sparkline>
              <xm:f>'CA_Lcr (2)'!$ANR122:$ANR122</xm:f>
              <xm:sqref>ANR122</xm:sqref>
            </x14:sparkline>
            <x14:sparkline>
              <xm:f>'CA_Lcr (2)'!$ANS122:$ANS122</xm:f>
              <xm:sqref>ANS122</xm:sqref>
            </x14:sparkline>
            <x14:sparkline>
              <xm:f>'CA_Lcr (2)'!$ANT122:$ANT122</xm:f>
              <xm:sqref>ANT122</xm:sqref>
            </x14:sparkline>
            <x14:sparkline>
              <xm:f>'CA_Lcr (2)'!$ANU122:$ANU122</xm:f>
              <xm:sqref>ANU122</xm:sqref>
            </x14:sparkline>
            <x14:sparkline>
              <xm:f>'CA_Lcr (2)'!$ANV122:$ANV122</xm:f>
              <xm:sqref>ANV122</xm:sqref>
            </x14:sparkline>
            <x14:sparkline>
              <xm:f>'CA_Lcr (2)'!$ANW122:$ANW122</xm:f>
              <xm:sqref>ANW122</xm:sqref>
            </x14:sparkline>
            <x14:sparkline>
              <xm:f>'CA_Lcr (2)'!$ANX122:$ANX122</xm:f>
              <xm:sqref>ANX122</xm:sqref>
            </x14:sparkline>
            <x14:sparkline>
              <xm:f>'CA_Lcr (2)'!$ANY122:$ANY122</xm:f>
              <xm:sqref>ANY122</xm:sqref>
            </x14:sparkline>
            <x14:sparkline>
              <xm:f>'CA_Lcr (2)'!$ANZ122:$ANZ122</xm:f>
              <xm:sqref>ANZ122</xm:sqref>
            </x14:sparkline>
            <x14:sparkline>
              <xm:f>'CA_Lcr (2)'!$AOA122:$AOA122</xm:f>
              <xm:sqref>AOA122</xm:sqref>
            </x14:sparkline>
            <x14:sparkline>
              <xm:f>'CA_Lcr (2)'!$AOB122:$AOB122</xm:f>
              <xm:sqref>AOB122</xm:sqref>
            </x14:sparkline>
            <x14:sparkline>
              <xm:f>'CA_Lcr (2)'!$AOC122:$AOC122</xm:f>
              <xm:sqref>AOC122</xm:sqref>
            </x14:sparkline>
            <x14:sparkline>
              <xm:f>'CA_Lcr (2)'!$AOD122:$AOD122</xm:f>
              <xm:sqref>AOD122</xm:sqref>
            </x14:sparkline>
            <x14:sparkline>
              <xm:f>'CA_Lcr (2)'!$AOE122:$AOE122</xm:f>
              <xm:sqref>AOE122</xm:sqref>
            </x14:sparkline>
            <x14:sparkline>
              <xm:f>'CA_Lcr (2)'!$AOF122:$AOF122</xm:f>
              <xm:sqref>AOF122</xm:sqref>
            </x14:sparkline>
            <x14:sparkline>
              <xm:f>'CA_Lcr (2)'!$AOG122:$AOG122</xm:f>
              <xm:sqref>AOG122</xm:sqref>
            </x14:sparkline>
            <x14:sparkline>
              <xm:f>'CA_Lcr (2)'!$AOH122:$AOH122</xm:f>
              <xm:sqref>AOH122</xm:sqref>
            </x14:sparkline>
            <x14:sparkline>
              <xm:f>'CA_Lcr (2)'!$AOI122:$AOI122</xm:f>
              <xm:sqref>AOI122</xm:sqref>
            </x14:sparkline>
            <x14:sparkline>
              <xm:f>'CA_Lcr (2)'!$AOJ122:$AOJ122</xm:f>
              <xm:sqref>AOJ122</xm:sqref>
            </x14:sparkline>
            <x14:sparkline>
              <xm:f>'CA_Lcr (2)'!$AOK122:$AOK122</xm:f>
              <xm:sqref>AOK122</xm:sqref>
            </x14:sparkline>
            <x14:sparkline>
              <xm:f>'CA_Lcr (2)'!$AOL122:$AOL122</xm:f>
              <xm:sqref>AOL122</xm:sqref>
            </x14:sparkline>
            <x14:sparkline>
              <xm:f>'CA_Lcr (2)'!$AOM122:$AOM122</xm:f>
              <xm:sqref>AOM122</xm:sqref>
            </x14:sparkline>
            <x14:sparkline>
              <xm:f>'CA_Lcr (2)'!$AON122:$AON122</xm:f>
              <xm:sqref>AON122</xm:sqref>
            </x14:sparkline>
            <x14:sparkline>
              <xm:f>'CA_Lcr (2)'!$AOO122:$AOO122</xm:f>
              <xm:sqref>AOO122</xm:sqref>
            </x14:sparkline>
            <x14:sparkline>
              <xm:f>'CA_Lcr (2)'!$AOP122:$AOP122</xm:f>
              <xm:sqref>AOP122</xm:sqref>
            </x14:sparkline>
            <x14:sparkline>
              <xm:f>'CA_Lcr (2)'!$AOQ122:$AOQ122</xm:f>
              <xm:sqref>AOQ122</xm:sqref>
            </x14:sparkline>
            <x14:sparkline>
              <xm:f>'CA_Lcr (2)'!$AOR122:$AOR122</xm:f>
              <xm:sqref>AOR122</xm:sqref>
            </x14:sparkline>
            <x14:sparkline>
              <xm:f>'CA_Lcr (2)'!$AOS122:$AOS122</xm:f>
              <xm:sqref>AOS122</xm:sqref>
            </x14:sparkline>
            <x14:sparkline>
              <xm:f>'CA_Lcr (2)'!$AOT122:$AOT122</xm:f>
              <xm:sqref>AOT122</xm:sqref>
            </x14:sparkline>
            <x14:sparkline>
              <xm:f>'CA_Lcr (2)'!$AOU122:$AOU122</xm:f>
              <xm:sqref>AOU122</xm:sqref>
            </x14:sparkline>
            <x14:sparkline>
              <xm:f>'CA_Lcr (2)'!$AOV122:$AOV122</xm:f>
              <xm:sqref>AOV122</xm:sqref>
            </x14:sparkline>
            <x14:sparkline>
              <xm:f>'CA_Lcr (2)'!$AOW122:$AOW122</xm:f>
              <xm:sqref>AOW122</xm:sqref>
            </x14:sparkline>
            <x14:sparkline>
              <xm:f>'CA_Lcr (2)'!$AOX122:$AOX122</xm:f>
              <xm:sqref>AOX122</xm:sqref>
            </x14:sparkline>
            <x14:sparkline>
              <xm:f>'CA_Lcr (2)'!$AOY122:$AOY122</xm:f>
              <xm:sqref>AOY122</xm:sqref>
            </x14:sparkline>
            <x14:sparkline>
              <xm:f>'CA_Lcr (2)'!$AOZ122:$AOZ122</xm:f>
              <xm:sqref>AOZ122</xm:sqref>
            </x14:sparkline>
            <x14:sparkline>
              <xm:f>'CA_Lcr (2)'!$APA122:$APA122</xm:f>
              <xm:sqref>APA122</xm:sqref>
            </x14:sparkline>
            <x14:sparkline>
              <xm:f>'CA_Lcr (2)'!$APB122:$APB122</xm:f>
              <xm:sqref>APB122</xm:sqref>
            </x14:sparkline>
            <x14:sparkline>
              <xm:f>'CA_Lcr (2)'!$APC122:$APC122</xm:f>
              <xm:sqref>APC122</xm:sqref>
            </x14:sparkline>
            <x14:sparkline>
              <xm:f>'CA_Lcr (2)'!$APD122:$APD122</xm:f>
              <xm:sqref>APD122</xm:sqref>
            </x14:sparkline>
            <x14:sparkline>
              <xm:f>'CA_Lcr (2)'!$APE122:$APE122</xm:f>
              <xm:sqref>APE122</xm:sqref>
            </x14:sparkline>
            <x14:sparkline>
              <xm:f>'CA_Lcr (2)'!$APF122:$APF122</xm:f>
              <xm:sqref>APF122</xm:sqref>
            </x14:sparkline>
            <x14:sparkline>
              <xm:f>'CA_Lcr (2)'!$APG122:$APG122</xm:f>
              <xm:sqref>APG122</xm:sqref>
            </x14:sparkline>
            <x14:sparkline>
              <xm:f>'CA_Lcr (2)'!$APH122:$APH122</xm:f>
              <xm:sqref>APH122</xm:sqref>
            </x14:sparkline>
            <x14:sparkline>
              <xm:f>'CA_Lcr (2)'!$API122:$API122</xm:f>
              <xm:sqref>API122</xm:sqref>
            </x14:sparkline>
            <x14:sparkline>
              <xm:f>'CA_Lcr (2)'!$APJ122:$APJ122</xm:f>
              <xm:sqref>APJ122</xm:sqref>
            </x14:sparkline>
            <x14:sparkline>
              <xm:f>'CA_Lcr (2)'!$APK122:$APK122</xm:f>
              <xm:sqref>APK122</xm:sqref>
            </x14:sparkline>
            <x14:sparkline>
              <xm:f>'CA_Lcr (2)'!$APL122:$APL122</xm:f>
              <xm:sqref>APL122</xm:sqref>
            </x14:sparkline>
            <x14:sparkline>
              <xm:f>'CA_Lcr (2)'!$APM122:$APM122</xm:f>
              <xm:sqref>APM122</xm:sqref>
            </x14:sparkline>
            <x14:sparkline>
              <xm:f>'CA_Lcr (2)'!$APN122:$APN122</xm:f>
              <xm:sqref>APN122</xm:sqref>
            </x14:sparkline>
            <x14:sparkline>
              <xm:f>'CA_Lcr (2)'!$APO122:$APO122</xm:f>
              <xm:sqref>APO122</xm:sqref>
            </x14:sparkline>
            <x14:sparkline>
              <xm:f>'CA_Lcr (2)'!$APP122:$APP122</xm:f>
              <xm:sqref>APP122</xm:sqref>
            </x14:sparkline>
            <x14:sparkline>
              <xm:f>'CA_Lcr (2)'!$APQ122:$APQ122</xm:f>
              <xm:sqref>APQ122</xm:sqref>
            </x14:sparkline>
            <x14:sparkline>
              <xm:f>'CA_Lcr (2)'!$APR122:$APR122</xm:f>
              <xm:sqref>APR122</xm:sqref>
            </x14:sparkline>
            <x14:sparkline>
              <xm:f>'CA_Lcr (2)'!$APS122:$APS122</xm:f>
              <xm:sqref>APS122</xm:sqref>
            </x14:sparkline>
            <x14:sparkline>
              <xm:f>'CA_Lcr (2)'!$APT122:$APT122</xm:f>
              <xm:sqref>APT122</xm:sqref>
            </x14:sparkline>
            <x14:sparkline>
              <xm:f>'CA_Lcr (2)'!$APU122:$APU122</xm:f>
              <xm:sqref>APU122</xm:sqref>
            </x14:sparkline>
            <x14:sparkline>
              <xm:f>'CA_Lcr (2)'!$APV122:$APV122</xm:f>
              <xm:sqref>APV122</xm:sqref>
            </x14:sparkline>
            <x14:sparkline>
              <xm:f>'CA_Lcr (2)'!$APW122:$APW122</xm:f>
              <xm:sqref>APW122</xm:sqref>
            </x14:sparkline>
            <x14:sparkline>
              <xm:f>'CA_Lcr (2)'!$APX122:$APX122</xm:f>
              <xm:sqref>APX122</xm:sqref>
            </x14:sparkline>
            <x14:sparkline>
              <xm:f>'CA_Lcr (2)'!$APY122:$APY122</xm:f>
              <xm:sqref>APY122</xm:sqref>
            </x14:sparkline>
            <x14:sparkline>
              <xm:f>'CA_Lcr (2)'!$APZ122:$APZ122</xm:f>
              <xm:sqref>APZ122</xm:sqref>
            </x14:sparkline>
            <x14:sparkline>
              <xm:f>'CA_Lcr (2)'!$AQA122:$AQA122</xm:f>
              <xm:sqref>AQA122</xm:sqref>
            </x14:sparkline>
            <x14:sparkline>
              <xm:f>'CA_Lcr (2)'!$AQB122:$AQB122</xm:f>
              <xm:sqref>AQB122</xm:sqref>
            </x14:sparkline>
            <x14:sparkline>
              <xm:f>'CA_Lcr (2)'!$AQC122:$AQC122</xm:f>
              <xm:sqref>AQC122</xm:sqref>
            </x14:sparkline>
            <x14:sparkline>
              <xm:f>'CA_Lcr (2)'!$AQD122:$AQD122</xm:f>
              <xm:sqref>AQD122</xm:sqref>
            </x14:sparkline>
            <x14:sparkline>
              <xm:f>'CA_Lcr (2)'!$AQE122:$AQE122</xm:f>
              <xm:sqref>AQE122</xm:sqref>
            </x14:sparkline>
            <x14:sparkline>
              <xm:f>'CA_Lcr (2)'!$AQF122:$AQF122</xm:f>
              <xm:sqref>AQF122</xm:sqref>
            </x14:sparkline>
            <x14:sparkline>
              <xm:f>'CA_Lcr (2)'!$AQG122:$AQG122</xm:f>
              <xm:sqref>AQG122</xm:sqref>
            </x14:sparkline>
            <x14:sparkline>
              <xm:f>'CA_Lcr (2)'!$AQH122:$AQH122</xm:f>
              <xm:sqref>AQH122</xm:sqref>
            </x14:sparkline>
            <x14:sparkline>
              <xm:f>'CA_Lcr (2)'!$AQI122:$AQI122</xm:f>
              <xm:sqref>AQI122</xm:sqref>
            </x14:sparkline>
            <x14:sparkline>
              <xm:f>'CA_Lcr (2)'!$AQJ122:$AQJ122</xm:f>
              <xm:sqref>AQJ122</xm:sqref>
            </x14:sparkline>
            <x14:sparkline>
              <xm:f>'CA_Lcr (2)'!$AQK122:$AQK122</xm:f>
              <xm:sqref>AQK122</xm:sqref>
            </x14:sparkline>
            <x14:sparkline>
              <xm:f>'CA_Lcr (2)'!$AQL122:$AQL122</xm:f>
              <xm:sqref>AQL122</xm:sqref>
            </x14:sparkline>
            <x14:sparkline>
              <xm:f>'CA_Lcr (2)'!$AQM122:$AQM122</xm:f>
              <xm:sqref>AQM122</xm:sqref>
            </x14:sparkline>
            <x14:sparkline>
              <xm:f>'CA_Lcr (2)'!$AQN122:$AQN122</xm:f>
              <xm:sqref>AQN122</xm:sqref>
            </x14:sparkline>
            <x14:sparkline>
              <xm:f>'CA_Lcr (2)'!$AQO122:$AQO122</xm:f>
              <xm:sqref>AQO122</xm:sqref>
            </x14:sparkline>
            <x14:sparkline>
              <xm:f>'CA_Lcr (2)'!$AQP122:$AQP122</xm:f>
              <xm:sqref>AQP122</xm:sqref>
            </x14:sparkline>
            <x14:sparkline>
              <xm:f>'CA_Lcr (2)'!$AQQ122:$AQQ122</xm:f>
              <xm:sqref>AQQ122</xm:sqref>
            </x14:sparkline>
            <x14:sparkline>
              <xm:f>'CA_Lcr (2)'!$AQR122:$AQR122</xm:f>
              <xm:sqref>AQR122</xm:sqref>
            </x14:sparkline>
            <x14:sparkline>
              <xm:f>'CA_Lcr (2)'!$AQS122:$AQS122</xm:f>
              <xm:sqref>AQS122</xm:sqref>
            </x14:sparkline>
            <x14:sparkline>
              <xm:f>'CA_Lcr (2)'!$AQT122:$AQT122</xm:f>
              <xm:sqref>AQT122</xm:sqref>
            </x14:sparkline>
            <x14:sparkline>
              <xm:f>'CA_Lcr (2)'!$AQU122:$AQU122</xm:f>
              <xm:sqref>AQU122</xm:sqref>
            </x14:sparkline>
            <x14:sparkline>
              <xm:f>'CA_Lcr (2)'!$AQV122:$AQV122</xm:f>
              <xm:sqref>AQV122</xm:sqref>
            </x14:sparkline>
            <x14:sparkline>
              <xm:f>'CA_Lcr (2)'!$AQW122:$AQW122</xm:f>
              <xm:sqref>AQW122</xm:sqref>
            </x14:sparkline>
            <x14:sparkline>
              <xm:f>'CA_Lcr (2)'!$AQX122:$AQX122</xm:f>
              <xm:sqref>AQX122</xm:sqref>
            </x14:sparkline>
            <x14:sparkline>
              <xm:f>'CA_Lcr (2)'!$AQY122:$AQY122</xm:f>
              <xm:sqref>AQY122</xm:sqref>
            </x14:sparkline>
            <x14:sparkline>
              <xm:f>'CA_Lcr (2)'!$AQZ122:$AQZ122</xm:f>
              <xm:sqref>AQZ122</xm:sqref>
            </x14:sparkline>
            <x14:sparkline>
              <xm:f>'CA_Lcr (2)'!$ARA122:$ARA122</xm:f>
              <xm:sqref>ARA122</xm:sqref>
            </x14:sparkline>
            <x14:sparkline>
              <xm:f>'CA_Lcr (2)'!$ARB122:$ARB122</xm:f>
              <xm:sqref>ARB122</xm:sqref>
            </x14:sparkline>
            <x14:sparkline>
              <xm:f>'CA_Lcr (2)'!$ARC122:$ARC122</xm:f>
              <xm:sqref>ARC122</xm:sqref>
            </x14:sparkline>
            <x14:sparkline>
              <xm:f>'CA_Lcr (2)'!$ARD122:$ARD122</xm:f>
              <xm:sqref>ARD122</xm:sqref>
            </x14:sparkline>
            <x14:sparkline>
              <xm:f>'CA_Lcr (2)'!$ARE122:$ARE122</xm:f>
              <xm:sqref>ARE122</xm:sqref>
            </x14:sparkline>
            <x14:sparkline>
              <xm:f>'CA_Lcr (2)'!$ARF122:$ARF122</xm:f>
              <xm:sqref>ARF122</xm:sqref>
            </x14:sparkline>
            <x14:sparkline>
              <xm:f>'CA_Lcr (2)'!$ARG122:$ARG122</xm:f>
              <xm:sqref>ARG122</xm:sqref>
            </x14:sparkline>
            <x14:sparkline>
              <xm:f>'CA_Lcr (2)'!$ARH122:$ARH122</xm:f>
              <xm:sqref>ARH122</xm:sqref>
            </x14:sparkline>
            <x14:sparkline>
              <xm:f>'CA_Lcr (2)'!$ARI122:$ARI122</xm:f>
              <xm:sqref>ARI122</xm:sqref>
            </x14:sparkline>
            <x14:sparkline>
              <xm:f>'CA_Lcr (2)'!$ARJ122:$ARJ122</xm:f>
              <xm:sqref>ARJ122</xm:sqref>
            </x14:sparkline>
            <x14:sparkline>
              <xm:f>'CA_Lcr (2)'!$ARK122:$ARK122</xm:f>
              <xm:sqref>ARK122</xm:sqref>
            </x14:sparkline>
            <x14:sparkline>
              <xm:f>'CA_Lcr (2)'!$ARL122:$ARL122</xm:f>
              <xm:sqref>ARL122</xm:sqref>
            </x14:sparkline>
            <x14:sparkline>
              <xm:f>'CA_Lcr (2)'!$ARM122:$ARM122</xm:f>
              <xm:sqref>ARM122</xm:sqref>
            </x14:sparkline>
            <x14:sparkline>
              <xm:f>'CA_Lcr (2)'!$ARN122:$ARN122</xm:f>
              <xm:sqref>ARN122</xm:sqref>
            </x14:sparkline>
            <x14:sparkline>
              <xm:f>'CA_Lcr (2)'!$ARO122:$ARO122</xm:f>
              <xm:sqref>ARO122</xm:sqref>
            </x14:sparkline>
            <x14:sparkline>
              <xm:f>'CA_Lcr (2)'!$ARP122:$ARP122</xm:f>
              <xm:sqref>ARP122</xm:sqref>
            </x14:sparkline>
            <x14:sparkline>
              <xm:f>'CA_Lcr (2)'!$ARQ122:$ARQ122</xm:f>
              <xm:sqref>ARQ122</xm:sqref>
            </x14:sparkline>
            <x14:sparkline>
              <xm:f>'CA_Lcr (2)'!$ARR122:$ARR122</xm:f>
              <xm:sqref>ARR122</xm:sqref>
            </x14:sparkline>
            <x14:sparkline>
              <xm:f>'CA_Lcr (2)'!$ARS122:$ARS122</xm:f>
              <xm:sqref>ARS122</xm:sqref>
            </x14:sparkline>
            <x14:sparkline>
              <xm:f>'CA_Lcr (2)'!$ART122:$ART122</xm:f>
              <xm:sqref>ART122</xm:sqref>
            </x14:sparkline>
            <x14:sparkline>
              <xm:f>'CA_Lcr (2)'!$ARU122:$ARU122</xm:f>
              <xm:sqref>ARU122</xm:sqref>
            </x14:sparkline>
            <x14:sparkline>
              <xm:f>'CA_Lcr (2)'!$ARV122:$ARV122</xm:f>
              <xm:sqref>ARV122</xm:sqref>
            </x14:sparkline>
            <x14:sparkline>
              <xm:f>'CA_Lcr (2)'!$ARW122:$ARW122</xm:f>
              <xm:sqref>ARW122</xm:sqref>
            </x14:sparkline>
            <x14:sparkline>
              <xm:f>'CA_Lcr (2)'!$ARX122:$ARX122</xm:f>
              <xm:sqref>ARX122</xm:sqref>
            </x14:sparkline>
            <x14:sparkline>
              <xm:f>'CA_Lcr (2)'!$ARY122:$ARY122</xm:f>
              <xm:sqref>ARY122</xm:sqref>
            </x14:sparkline>
            <x14:sparkline>
              <xm:f>'CA_Lcr (2)'!$ARZ122:$ARZ122</xm:f>
              <xm:sqref>ARZ122</xm:sqref>
            </x14:sparkline>
            <x14:sparkline>
              <xm:f>'CA_Lcr (2)'!$ASA122:$ASA122</xm:f>
              <xm:sqref>ASA122</xm:sqref>
            </x14:sparkline>
            <x14:sparkline>
              <xm:f>'CA_Lcr (2)'!$ASB122:$ASB122</xm:f>
              <xm:sqref>ASB122</xm:sqref>
            </x14:sparkline>
            <x14:sparkline>
              <xm:f>'CA_Lcr (2)'!$ASC122:$ASC122</xm:f>
              <xm:sqref>ASC122</xm:sqref>
            </x14:sparkline>
            <x14:sparkline>
              <xm:f>'CA_Lcr (2)'!$ASD122:$ASD122</xm:f>
              <xm:sqref>ASD122</xm:sqref>
            </x14:sparkline>
            <x14:sparkline>
              <xm:f>'CA_Lcr (2)'!$ASE122:$ASE122</xm:f>
              <xm:sqref>ASE122</xm:sqref>
            </x14:sparkline>
            <x14:sparkline>
              <xm:f>'CA_Lcr (2)'!$ASF122:$ASF122</xm:f>
              <xm:sqref>ASF122</xm:sqref>
            </x14:sparkline>
            <x14:sparkline>
              <xm:f>'CA_Lcr (2)'!$ASG122:$ASG122</xm:f>
              <xm:sqref>ASG122</xm:sqref>
            </x14:sparkline>
            <x14:sparkline>
              <xm:f>'CA_Lcr (2)'!$ASH122:$ASH122</xm:f>
              <xm:sqref>ASH122</xm:sqref>
            </x14:sparkline>
            <x14:sparkline>
              <xm:f>'CA_Lcr (2)'!$ASI122:$ASI122</xm:f>
              <xm:sqref>ASI122</xm:sqref>
            </x14:sparkline>
            <x14:sparkline>
              <xm:f>'CA_Lcr (2)'!$ASJ122:$ASJ122</xm:f>
              <xm:sqref>ASJ122</xm:sqref>
            </x14:sparkline>
            <x14:sparkline>
              <xm:f>'CA_Lcr (2)'!$ASK122:$ASK122</xm:f>
              <xm:sqref>ASK122</xm:sqref>
            </x14:sparkline>
            <x14:sparkline>
              <xm:f>'CA_Lcr (2)'!$ASL122:$ASL122</xm:f>
              <xm:sqref>ASL122</xm:sqref>
            </x14:sparkline>
            <x14:sparkline>
              <xm:f>'CA_Lcr (2)'!$ASM122:$ASM122</xm:f>
              <xm:sqref>ASM122</xm:sqref>
            </x14:sparkline>
            <x14:sparkline>
              <xm:f>'CA_Lcr (2)'!$ASN122:$ASN122</xm:f>
              <xm:sqref>ASN122</xm:sqref>
            </x14:sparkline>
            <x14:sparkline>
              <xm:f>'CA_Lcr (2)'!$ASO122:$ASO122</xm:f>
              <xm:sqref>ASO122</xm:sqref>
            </x14:sparkline>
            <x14:sparkline>
              <xm:f>'CA_Lcr (2)'!$ASP122:$ASP122</xm:f>
              <xm:sqref>ASP122</xm:sqref>
            </x14:sparkline>
            <x14:sparkline>
              <xm:f>'CA_Lcr (2)'!$ASQ122:$ASQ122</xm:f>
              <xm:sqref>ASQ122</xm:sqref>
            </x14:sparkline>
            <x14:sparkline>
              <xm:f>'CA_Lcr (2)'!$ASR122:$ASR122</xm:f>
              <xm:sqref>ASR122</xm:sqref>
            </x14:sparkline>
            <x14:sparkline>
              <xm:f>'CA_Lcr (2)'!$ASS122:$ASS122</xm:f>
              <xm:sqref>ASS122</xm:sqref>
            </x14:sparkline>
            <x14:sparkline>
              <xm:f>'CA_Lcr (2)'!$AST122:$AST122</xm:f>
              <xm:sqref>AST122</xm:sqref>
            </x14:sparkline>
            <x14:sparkline>
              <xm:f>'CA_Lcr (2)'!$ASU122:$ASU122</xm:f>
              <xm:sqref>ASU122</xm:sqref>
            </x14:sparkline>
            <x14:sparkline>
              <xm:f>'CA_Lcr (2)'!$ASV122:$ASV122</xm:f>
              <xm:sqref>ASV122</xm:sqref>
            </x14:sparkline>
            <x14:sparkline>
              <xm:f>'CA_Lcr (2)'!$ASW122:$ASW122</xm:f>
              <xm:sqref>ASW122</xm:sqref>
            </x14:sparkline>
            <x14:sparkline>
              <xm:f>'CA_Lcr (2)'!$ASX122:$ASX122</xm:f>
              <xm:sqref>ASX122</xm:sqref>
            </x14:sparkline>
            <x14:sparkline>
              <xm:f>'CA_Lcr (2)'!$ASY122:$ASY122</xm:f>
              <xm:sqref>ASY122</xm:sqref>
            </x14:sparkline>
            <x14:sparkline>
              <xm:f>'CA_Lcr (2)'!$ASZ122:$ASZ122</xm:f>
              <xm:sqref>ASZ122</xm:sqref>
            </x14:sparkline>
            <x14:sparkline>
              <xm:f>'CA_Lcr (2)'!$ATA122:$ATA122</xm:f>
              <xm:sqref>ATA122</xm:sqref>
            </x14:sparkline>
            <x14:sparkline>
              <xm:f>'CA_Lcr (2)'!$ATB122:$ATB122</xm:f>
              <xm:sqref>ATB122</xm:sqref>
            </x14:sparkline>
            <x14:sparkline>
              <xm:f>'CA_Lcr (2)'!$ATC122:$ATC122</xm:f>
              <xm:sqref>ATC122</xm:sqref>
            </x14:sparkline>
            <x14:sparkline>
              <xm:f>'CA_Lcr (2)'!$ATD122:$ATD122</xm:f>
              <xm:sqref>ATD122</xm:sqref>
            </x14:sparkline>
            <x14:sparkline>
              <xm:f>'CA_Lcr (2)'!$ATE122:$ATE122</xm:f>
              <xm:sqref>ATE122</xm:sqref>
            </x14:sparkline>
            <x14:sparkline>
              <xm:f>'CA_Lcr (2)'!$ATF122:$ATF122</xm:f>
              <xm:sqref>ATF122</xm:sqref>
            </x14:sparkline>
            <x14:sparkline>
              <xm:f>'CA_Lcr (2)'!$ATG122:$ATG122</xm:f>
              <xm:sqref>ATG122</xm:sqref>
            </x14:sparkline>
            <x14:sparkline>
              <xm:f>'CA_Lcr (2)'!$ATH122:$ATH122</xm:f>
              <xm:sqref>ATH122</xm:sqref>
            </x14:sparkline>
            <x14:sparkline>
              <xm:f>'CA_Lcr (2)'!$ATI122:$ATI122</xm:f>
              <xm:sqref>ATI122</xm:sqref>
            </x14:sparkline>
            <x14:sparkline>
              <xm:f>'CA_Lcr (2)'!$ATJ122:$ATJ122</xm:f>
              <xm:sqref>ATJ122</xm:sqref>
            </x14:sparkline>
            <x14:sparkline>
              <xm:f>'CA_Lcr (2)'!$ATK122:$ATK122</xm:f>
              <xm:sqref>ATK122</xm:sqref>
            </x14:sparkline>
            <x14:sparkline>
              <xm:f>'CA_Lcr (2)'!$ATL122:$ATL122</xm:f>
              <xm:sqref>ATL122</xm:sqref>
            </x14:sparkline>
            <x14:sparkline>
              <xm:f>'CA_Lcr (2)'!$ATM122:$ATM122</xm:f>
              <xm:sqref>ATM122</xm:sqref>
            </x14:sparkline>
            <x14:sparkline>
              <xm:f>'CA_Lcr (2)'!$ATN122:$ATN122</xm:f>
              <xm:sqref>ATN122</xm:sqref>
            </x14:sparkline>
            <x14:sparkline>
              <xm:f>'CA_Lcr (2)'!$ATO122:$ATO122</xm:f>
              <xm:sqref>ATO122</xm:sqref>
            </x14:sparkline>
            <x14:sparkline>
              <xm:f>'CA_Lcr (2)'!$ATP122:$ATP122</xm:f>
              <xm:sqref>ATP122</xm:sqref>
            </x14:sparkline>
            <x14:sparkline>
              <xm:f>'CA_Lcr (2)'!$ATQ122:$ATQ122</xm:f>
              <xm:sqref>ATQ122</xm:sqref>
            </x14:sparkline>
            <x14:sparkline>
              <xm:f>'CA_Lcr (2)'!$ATR122:$ATR122</xm:f>
              <xm:sqref>ATR122</xm:sqref>
            </x14:sparkline>
            <x14:sparkline>
              <xm:f>'CA_Lcr (2)'!$ATS122:$ATS122</xm:f>
              <xm:sqref>ATS122</xm:sqref>
            </x14:sparkline>
            <x14:sparkline>
              <xm:f>'CA_Lcr (2)'!$ATT122:$ATT122</xm:f>
              <xm:sqref>ATT122</xm:sqref>
            </x14:sparkline>
            <x14:sparkline>
              <xm:f>'CA_Lcr (2)'!$ATU122:$ATU122</xm:f>
              <xm:sqref>ATU122</xm:sqref>
            </x14:sparkline>
            <x14:sparkline>
              <xm:f>'CA_Lcr (2)'!$ATV122:$ATV122</xm:f>
              <xm:sqref>ATV122</xm:sqref>
            </x14:sparkline>
            <x14:sparkline>
              <xm:f>'CA_Lcr (2)'!$ATW122:$ATW122</xm:f>
              <xm:sqref>ATW122</xm:sqref>
            </x14:sparkline>
            <x14:sparkline>
              <xm:f>'CA_Lcr (2)'!$ATX122:$ATX122</xm:f>
              <xm:sqref>ATX122</xm:sqref>
            </x14:sparkline>
            <x14:sparkline>
              <xm:f>'CA_Lcr (2)'!$ATY122:$ATY122</xm:f>
              <xm:sqref>ATY122</xm:sqref>
            </x14:sparkline>
            <x14:sparkline>
              <xm:f>'CA_Lcr (2)'!$ATZ122:$ATZ122</xm:f>
              <xm:sqref>ATZ122</xm:sqref>
            </x14:sparkline>
            <x14:sparkline>
              <xm:f>'CA_Lcr (2)'!$AUA122:$AUA122</xm:f>
              <xm:sqref>AUA122</xm:sqref>
            </x14:sparkline>
            <x14:sparkline>
              <xm:f>'CA_Lcr (2)'!$AUB122:$AUB122</xm:f>
              <xm:sqref>AUB122</xm:sqref>
            </x14:sparkline>
            <x14:sparkline>
              <xm:f>'CA_Lcr (2)'!$AUC122:$AUC122</xm:f>
              <xm:sqref>AUC122</xm:sqref>
            </x14:sparkline>
            <x14:sparkline>
              <xm:f>'CA_Lcr (2)'!$AUD122:$AUD122</xm:f>
              <xm:sqref>AUD122</xm:sqref>
            </x14:sparkline>
            <x14:sparkline>
              <xm:f>'CA_Lcr (2)'!$AUE122:$AUE122</xm:f>
              <xm:sqref>AUE122</xm:sqref>
            </x14:sparkline>
            <x14:sparkline>
              <xm:f>'CA_Lcr (2)'!$AUF122:$AUF122</xm:f>
              <xm:sqref>AUF122</xm:sqref>
            </x14:sparkline>
            <x14:sparkline>
              <xm:f>'CA_Lcr (2)'!$AUG122:$AUG122</xm:f>
              <xm:sqref>AUG122</xm:sqref>
            </x14:sparkline>
            <x14:sparkline>
              <xm:f>'CA_Lcr (2)'!$AUH122:$AUH122</xm:f>
              <xm:sqref>AUH122</xm:sqref>
            </x14:sparkline>
            <x14:sparkline>
              <xm:f>'CA_Lcr (2)'!$AUI122:$AUI122</xm:f>
              <xm:sqref>AUI122</xm:sqref>
            </x14:sparkline>
            <x14:sparkline>
              <xm:f>'CA_Lcr (2)'!$AUJ122:$AUJ122</xm:f>
              <xm:sqref>AUJ122</xm:sqref>
            </x14:sparkline>
            <x14:sparkline>
              <xm:f>'CA_Lcr (2)'!$AUK122:$AUK122</xm:f>
              <xm:sqref>AUK122</xm:sqref>
            </x14:sparkline>
            <x14:sparkline>
              <xm:f>'CA_Lcr (2)'!$AUL122:$AUL122</xm:f>
              <xm:sqref>AUL122</xm:sqref>
            </x14:sparkline>
            <x14:sparkline>
              <xm:f>'CA_Lcr (2)'!$AUM122:$AUM122</xm:f>
              <xm:sqref>AUM122</xm:sqref>
            </x14:sparkline>
            <x14:sparkline>
              <xm:f>'CA_Lcr (2)'!$AUN122:$AUN122</xm:f>
              <xm:sqref>AUN122</xm:sqref>
            </x14:sparkline>
            <x14:sparkline>
              <xm:f>'CA_Lcr (2)'!$AUO122:$AUO122</xm:f>
              <xm:sqref>AUO122</xm:sqref>
            </x14:sparkline>
            <x14:sparkline>
              <xm:f>'CA_Lcr (2)'!$AUP122:$AUP122</xm:f>
              <xm:sqref>AUP122</xm:sqref>
            </x14:sparkline>
            <x14:sparkline>
              <xm:f>'CA_Lcr (2)'!$AUQ122:$AUQ122</xm:f>
              <xm:sqref>AUQ122</xm:sqref>
            </x14:sparkline>
            <x14:sparkline>
              <xm:f>'CA_Lcr (2)'!$AUR122:$AUR122</xm:f>
              <xm:sqref>AUR122</xm:sqref>
            </x14:sparkline>
            <x14:sparkline>
              <xm:f>'CA_Lcr (2)'!$AUS122:$AUS122</xm:f>
              <xm:sqref>AUS122</xm:sqref>
            </x14:sparkline>
            <x14:sparkline>
              <xm:f>'CA_Lcr (2)'!$AUT122:$AUT122</xm:f>
              <xm:sqref>AUT122</xm:sqref>
            </x14:sparkline>
            <x14:sparkline>
              <xm:f>'CA_Lcr (2)'!$AUU122:$AUU122</xm:f>
              <xm:sqref>AUU122</xm:sqref>
            </x14:sparkline>
            <x14:sparkline>
              <xm:f>'CA_Lcr (2)'!$AUV122:$AUV122</xm:f>
              <xm:sqref>AUV122</xm:sqref>
            </x14:sparkline>
            <x14:sparkline>
              <xm:f>'CA_Lcr (2)'!$AUW122:$AUW122</xm:f>
              <xm:sqref>AUW122</xm:sqref>
            </x14:sparkline>
            <x14:sparkline>
              <xm:f>'CA_Lcr (2)'!$AUX122:$AUX122</xm:f>
              <xm:sqref>AUX122</xm:sqref>
            </x14:sparkline>
            <x14:sparkline>
              <xm:f>'CA_Lcr (2)'!$AUY122:$AUY122</xm:f>
              <xm:sqref>AUY122</xm:sqref>
            </x14:sparkline>
            <x14:sparkline>
              <xm:f>'CA_Lcr (2)'!$AUZ122:$AUZ122</xm:f>
              <xm:sqref>AUZ122</xm:sqref>
            </x14:sparkline>
            <x14:sparkline>
              <xm:f>'CA_Lcr (2)'!$AVA122:$AVA122</xm:f>
              <xm:sqref>AVA122</xm:sqref>
            </x14:sparkline>
            <x14:sparkline>
              <xm:f>'CA_Lcr (2)'!$AVB122:$AVB122</xm:f>
              <xm:sqref>AVB122</xm:sqref>
            </x14:sparkline>
            <x14:sparkline>
              <xm:f>'CA_Lcr (2)'!$AVC122:$AVC122</xm:f>
              <xm:sqref>AVC122</xm:sqref>
            </x14:sparkline>
            <x14:sparkline>
              <xm:f>'CA_Lcr (2)'!$AVD122:$AVD122</xm:f>
              <xm:sqref>AVD122</xm:sqref>
            </x14:sparkline>
            <x14:sparkline>
              <xm:f>'CA_Lcr (2)'!$AVE122:$AVE122</xm:f>
              <xm:sqref>AVE122</xm:sqref>
            </x14:sparkline>
            <x14:sparkline>
              <xm:f>'CA_Lcr (2)'!$AVF122:$AVF122</xm:f>
              <xm:sqref>AVF122</xm:sqref>
            </x14:sparkline>
            <x14:sparkline>
              <xm:f>'CA_Lcr (2)'!$AVG122:$AVG122</xm:f>
              <xm:sqref>AVG122</xm:sqref>
            </x14:sparkline>
            <x14:sparkline>
              <xm:f>'CA_Lcr (2)'!$AVH122:$AVH122</xm:f>
              <xm:sqref>AVH122</xm:sqref>
            </x14:sparkline>
            <x14:sparkline>
              <xm:f>'CA_Lcr (2)'!$AVI122:$AVI122</xm:f>
              <xm:sqref>AVI122</xm:sqref>
            </x14:sparkline>
            <x14:sparkline>
              <xm:f>'CA_Lcr (2)'!$AVJ122:$AVJ122</xm:f>
              <xm:sqref>AVJ122</xm:sqref>
            </x14:sparkline>
            <x14:sparkline>
              <xm:f>'CA_Lcr (2)'!$AVK122:$AVK122</xm:f>
              <xm:sqref>AVK122</xm:sqref>
            </x14:sparkline>
            <x14:sparkline>
              <xm:f>'CA_Lcr (2)'!$AVL122:$AVL122</xm:f>
              <xm:sqref>AVL122</xm:sqref>
            </x14:sparkline>
            <x14:sparkline>
              <xm:f>'CA_Lcr (2)'!$AVM122:$AVM122</xm:f>
              <xm:sqref>AVM122</xm:sqref>
            </x14:sparkline>
            <x14:sparkline>
              <xm:f>'CA_Lcr (2)'!$AVN122:$AVN122</xm:f>
              <xm:sqref>AVN122</xm:sqref>
            </x14:sparkline>
            <x14:sparkline>
              <xm:f>'CA_Lcr (2)'!$AVO122:$AVO122</xm:f>
              <xm:sqref>AVO122</xm:sqref>
            </x14:sparkline>
            <x14:sparkline>
              <xm:f>'CA_Lcr (2)'!$AVP122:$AVP122</xm:f>
              <xm:sqref>AVP122</xm:sqref>
            </x14:sparkline>
            <x14:sparkline>
              <xm:f>'CA_Lcr (2)'!$AVQ122:$AVQ122</xm:f>
              <xm:sqref>AVQ122</xm:sqref>
            </x14:sparkline>
            <x14:sparkline>
              <xm:f>'CA_Lcr (2)'!$AVR122:$AVR122</xm:f>
              <xm:sqref>AVR122</xm:sqref>
            </x14:sparkline>
            <x14:sparkline>
              <xm:f>'CA_Lcr (2)'!$AVS122:$AVS122</xm:f>
              <xm:sqref>AVS122</xm:sqref>
            </x14:sparkline>
            <x14:sparkline>
              <xm:f>'CA_Lcr (2)'!$AVT122:$AVT122</xm:f>
              <xm:sqref>AVT122</xm:sqref>
            </x14:sparkline>
            <x14:sparkline>
              <xm:f>'CA_Lcr (2)'!$AVU122:$AVU122</xm:f>
              <xm:sqref>AVU122</xm:sqref>
            </x14:sparkline>
            <x14:sparkline>
              <xm:f>'CA_Lcr (2)'!$AVV122:$AVV122</xm:f>
              <xm:sqref>AVV122</xm:sqref>
            </x14:sparkline>
            <x14:sparkline>
              <xm:f>'CA_Lcr (2)'!$AVW122:$AVW122</xm:f>
              <xm:sqref>AVW122</xm:sqref>
            </x14:sparkline>
            <x14:sparkline>
              <xm:f>'CA_Lcr (2)'!$AVX122:$AVX122</xm:f>
              <xm:sqref>AVX122</xm:sqref>
            </x14:sparkline>
            <x14:sparkline>
              <xm:f>'CA_Lcr (2)'!$AVY122:$AVY122</xm:f>
              <xm:sqref>AVY122</xm:sqref>
            </x14:sparkline>
            <x14:sparkline>
              <xm:f>'CA_Lcr (2)'!$AVZ122:$AVZ122</xm:f>
              <xm:sqref>AVZ122</xm:sqref>
            </x14:sparkline>
            <x14:sparkline>
              <xm:f>'CA_Lcr (2)'!$AWA122:$AWA122</xm:f>
              <xm:sqref>AWA122</xm:sqref>
            </x14:sparkline>
            <x14:sparkline>
              <xm:f>'CA_Lcr (2)'!$AWB122:$AWB122</xm:f>
              <xm:sqref>AWB122</xm:sqref>
            </x14:sparkline>
            <x14:sparkline>
              <xm:f>'CA_Lcr (2)'!$AWC122:$AWC122</xm:f>
              <xm:sqref>AWC122</xm:sqref>
            </x14:sparkline>
            <x14:sparkline>
              <xm:f>'CA_Lcr (2)'!$AWD122:$AWD122</xm:f>
              <xm:sqref>AWD122</xm:sqref>
            </x14:sparkline>
            <x14:sparkline>
              <xm:f>'CA_Lcr (2)'!$AWE122:$AWE122</xm:f>
              <xm:sqref>AWE122</xm:sqref>
            </x14:sparkline>
            <x14:sparkline>
              <xm:f>'CA_Lcr (2)'!$AWF122:$AWF122</xm:f>
              <xm:sqref>AWF122</xm:sqref>
            </x14:sparkline>
            <x14:sparkline>
              <xm:f>'CA_Lcr (2)'!$AWG122:$AWG122</xm:f>
              <xm:sqref>AWG122</xm:sqref>
            </x14:sparkline>
            <x14:sparkline>
              <xm:f>'CA_Lcr (2)'!$AWH122:$AWH122</xm:f>
              <xm:sqref>AWH122</xm:sqref>
            </x14:sparkline>
            <x14:sparkline>
              <xm:f>'CA_Lcr (2)'!$AWI122:$AWI122</xm:f>
              <xm:sqref>AWI122</xm:sqref>
            </x14:sparkline>
            <x14:sparkline>
              <xm:f>'CA_Lcr (2)'!$AWJ122:$AWJ122</xm:f>
              <xm:sqref>AWJ122</xm:sqref>
            </x14:sparkline>
            <x14:sparkline>
              <xm:f>'CA_Lcr (2)'!$AWK122:$AWK122</xm:f>
              <xm:sqref>AWK122</xm:sqref>
            </x14:sparkline>
            <x14:sparkline>
              <xm:f>'CA_Lcr (2)'!$AWL122:$AWL122</xm:f>
              <xm:sqref>AWL122</xm:sqref>
            </x14:sparkline>
            <x14:sparkline>
              <xm:f>'CA_Lcr (2)'!$AWM122:$AWM122</xm:f>
              <xm:sqref>AWM122</xm:sqref>
            </x14:sparkline>
            <x14:sparkline>
              <xm:f>'CA_Lcr (2)'!$AWN122:$AWN122</xm:f>
              <xm:sqref>AWN122</xm:sqref>
            </x14:sparkline>
            <x14:sparkline>
              <xm:f>'CA_Lcr (2)'!$AWO122:$AWO122</xm:f>
              <xm:sqref>AWO122</xm:sqref>
            </x14:sparkline>
            <x14:sparkline>
              <xm:f>'CA_Lcr (2)'!$AWP122:$AWP122</xm:f>
              <xm:sqref>AWP122</xm:sqref>
            </x14:sparkline>
            <x14:sparkline>
              <xm:f>'CA_Lcr (2)'!$AWQ122:$AWQ122</xm:f>
              <xm:sqref>AWQ122</xm:sqref>
            </x14:sparkline>
            <x14:sparkline>
              <xm:f>'CA_Lcr (2)'!$AWR122:$AWR122</xm:f>
              <xm:sqref>AWR122</xm:sqref>
            </x14:sparkline>
            <x14:sparkline>
              <xm:f>'CA_Lcr (2)'!$AWS122:$AWS122</xm:f>
              <xm:sqref>AWS122</xm:sqref>
            </x14:sparkline>
            <x14:sparkline>
              <xm:f>'CA_Lcr (2)'!$AWT122:$AWT122</xm:f>
              <xm:sqref>AWT122</xm:sqref>
            </x14:sparkline>
            <x14:sparkline>
              <xm:f>'CA_Lcr (2)'!$AWU122:$AWU122</xm:f>
              <xm:sqref>AWU122</xm:sqref>
            </x14:sparkline>
            <x14:sparkline>
              <xm:f>'CA_Lcr (2)'!$AWV122:$AWV122</xm:f>
              <xm:sqref>AWV122</xm:sqref>
            </x14:sparkline>
            <x14:sparkline>
              <xm:f>'CA_Lcr (2)'!$AWW122:$AWW122</xm:f>
              <xm:sqref>AWW122</xm:sqref>
            </x14:sparkline>
            <x14:sparkline>
              <xm:f>'CA_Lcr (2)'!$AWX122:$AWX122</xm:f>
              <xm:sqref>AWX122</xm:sqref>
            </x14:sparkline>
            <x14:sparkline>
              <xm:f>'CA_Lcr (2)'!$AWY122:$AWY122</xm:f>
              <xm:sqref>AWY122</xm:sqref>
            </x14:sparkline>
            <x14:sparkline>
              <xm:f>'CA_Lcr (2)'!$AWZ122:$AWZ122</xm:f>
              <xm:sqref>AWZ122</xm:sqref>
            </x14:sparkline>
            <x14:sparkline>
              <xm:f>'CA_Lcr (2)'!$AXA122:$AXA122</xm:f>
              <xm:sqref>AXA122</xm:sqref>
            </x14:sparkline>
            <x14:sparkline>
              <xm:f>'CA_Lcr (2)'!$AXB122:$AXB122</xm:f>
              <xm:sqref>AXB122</xm:sqref>
            </x14:sparkline>
            <x14:sparkline>
              <xm:f>'CA_Lcr (2)'!$AXC122:$AXC122</xm:f>
              <xm:sqref>AXC122</xm:sqref>
            </x14:sparkline>
            <x14:sparkline>
              <xm:f>'CA_Lcr (2)'!$AXD122:$AXD122</xm:f>
              <xm:sqref>AXD122</xm:sqref>
            </x14:sparkline>
            <x14:sparkline>
              <xm:f>'CA_Lcr (2)'!$AXE122:$AXE122</xm:f>
              <xm:sqref>AXE122</xm:sqref>
            </x14:sparkline>
            <x14:sparkline>
              <xm:f>'CA_Lcr (2)'!$AXF122:$AXF122</xm:f>
              <xm:sqref>AXF122</xm:sqref>
            </x14:sparkline>
            <x14:sparkline>
              <xm:f>'CA_Lcr (2)'!$AXG122:$AXG122</xm:f>
              <xm:sqref>AXG122</xm:sqref>
            </x14:sparkline>
            <x14:sparkline>
              <xm:f>'CA_Lcr (2)'!$AXH122:$AXH122</xm:f>
              <xm:sqref>AXH122</xm:sqref>
            </x14:sparkline>
            <x14:sparkline>
              <xm:f>'CA_Lcr (2)'!$AXI122:$AXI122</xm:f>
              <xm:sqref>AXI122</xm:sqref>
            </x14:sparkline>
            <x14:sparkline>
              <xm:f>'CA_Lcr (2)'!$AXJ122:$AXJ122</xm:f>
              <xm:sqref>AXJ122</xm:sqref>
            </x14:sparkline>
            <x14:sparkline>
              <xm:f>'CA_Lcr (2)'!$AXK122:$AXK122</xm:f>
              <xm:sqref>AXK122</xm:sqref>
            </x14:sparkline>
            <x14:sparkline>
              <xm:f>'CA_Lcr (2)'!$AXL122:$AXL122</xm:f>
              <xm:sqref>AXL122</xm:sqref>
            </x14:sparkline>
            <x14:sparkline>
              <xm:f>'CA_Lcr (2)'!$AXM122:$AXM122</xm:f>
              <xm:sqref>AXM122</xm:sqref>
            </x14:sparkline>
            <x14:sparkline>
              <xm:f>'CA_Lcr (2)'!$AXN122:$AXN122</xm:f>
              <xm:sqref>AXN122</xm:sqref>
            </x14:sparkline>
            <x14:sparkline>
              <xm:f>'CA_Lcr (2)'!$AXO122:$AXO122</xm:f>
              <xm:sqref>AXO122</xm:sqref>
            </x14:sparkline>
            <x14:sparkline>
              <xm:f>'CA_Lcr (2)'!$AXP122:$AXP122</xm:f>
              <xm:sqref>AXP122</xm:sqref>
            </x14:sparkline>
            <x14:sparkline>
              <xm:f>'CA_Lcr (2)'!$AXQ122:$AXQ122</xm:f>
              <xm:sqref>AXQ122</xm:sqref>
            </x14:sparkline>
            <x14:sparkline>
              <xm:f>'CA_Lcr (2)'!$AXR122:$AXR122</xm:f>
              <xm:sqref>AXR122</xm:sqref>
            </x14:sparkline>
            <x14:sparkline>
              <xm:f>'CA_Lcr (2)'!$AXS122:$AXS122</xm:f>
              <xm:sqref>AXS122</xm:sqref>
            </x14:sparkline>
            <x14:sparkline>
              <xm:f>'CA_Lcr (2)'!$AXT122:$AXT122</xm:f>
              <xm:sqref>AXT122</xm:sqref>
            </x14:sparkline>
            <x14:sparkline>
              <xm:f>'CA_Lcr (2)'!$AXU122:$AXU122</xm:f>
              <xm:sqref>AXU122</xm:sqref>
            </x14:sparkline>
            <x14:sparkline>
              <xm:f>'CA_Lcr (2)'!$AXV122:$AXV122</xm:f>
              <xm:sqref>AXV122</xm:sqref>
            </x14:sparkline>
            <x14:sparkline>
              <xm:f>'CA_Lcr (2)'!$AXW122:$AXW122</xm:f>
              <xm:sqref>AXW122</xm:sqref>
            </x14:sparkline>
            <x14:sparkline>
              <xm:f>'CA_Lcr (2)'!$AXX122:$AXX122</xm:f>
              <xm:sqref>AXX122</xm:sqref>
            </x14:sparkline>
            <x14:sparkline>
              <xm:f>'CA_Lcr (2)'!$AXY122:$AXY122</xm:f>
              <xm:sqref>AXY122</xm:sqref>
            </x14:sparkline>
            <x14:sparkline>
              <xm:f>'CA_Lcr (2)'!$AXZ122:$AXZ122</xm:f>
              <xm:sqref>AXZ122</xm:sqref>
            </x14:sparkline>
            <x14:sparkline>
              <xm:f>'CA_Lcr (2)'!$AYA122:$AYA122</xm:f>
              <xm:sqref>AYA122</xm:sqref>
            </x14:sparkline>
            <x14:sparkline>
              <xm:f>'CA_Lcr (2)'!$AYB122:$AYB122</xm:f>
              <xm:sqref>AYB122</xm:sqref>
            </x14:sparkline>
            <x14:sparkline>
              <xm:f>'CA_Lcr (2)'!$AYC122:$AYC122</xm:f>
              <xm:sqref>AYC122</xm:sqref>
            </x14:sparkline>
            <x14:sparkline>
              <xm:f>'CA_Lcr (2)'!$AYD122:$AYD122</xm:f>
              <xm:sqref>AYD122</xm:sqref>
            </x14:sparkline>
            <x14:sparkline>
              <xm:f>'CA_Lcr (2)'!$AYE122:$AYE122</xm:f>
              <xm:sqref>AYE122</xm:sqref>
            </x14:sparkline>
            <x14:sparkline>
              <xm:f>'CA_Lcr (2)'!$AYF122:$AYF122</xm:f>
              <xm:sqref>AYF122</xm:sqref>
            </x14:sparkline>
            <x14:sparkline>
              <xm:f>'CA_Lcr (2)'!$AYG122:$AYG122</xm:f>
              <xm:sqref>AYG122</xm:sqref>
            </x14:sparkline>
            <x14:sparkline>
              <xm:f>'CA_Lcr (2)'!$AYH122:$AYH122</xm:f>
              <xm:sqref>AYH122</xm:sqref>
            </x14:sparkline>
            <x14:sparkline>
              <xm:f>'CA_Lcr (2)'!$AYI122:$AYI122</xm:f>
              <xm:sqref>AYI122</xm:sqref>
            </x14:sparkline>
            <x14:sparkline>
              <xm:f>'CA_Lcr (2)'!$AYJ122:$AYJ122</xm:f>
              <xm:sqref>AYJ122</xm:sqref>
            </x14:sparkline>
            <x14:sparkline>
              <xm:f>'CA_Lcr (2)'!$AYK122:$AYK122</xm:f>
              <xm:sqref>AYK122</xm:sqref>
            </x14:sparkline>
            <x14:sparkline>
              <xm:f>'CA_Lcr (2)'!$AYL122:$AYL122</xm:f>
              <xm:sqref>AYL122</xm:sqref>
            </x14:sparkline>
            <x14:sparkline>
              <xm:f>'CA_Lcr (2)'!$AYM122:$AYM122</xm:f>
              <xm:sqref>AYM122</xm:sqref>
            </x14:sparkline>
            <x14:sparkline>
              <xm:f>'CA_Lcr (2)'!$AYN122:$AYN122</xm:f>
              <xm:sqref>AYN122</xm:sqref>
            </x14:sparkline>
            <x14:sparkline>
              <xm:f>'CA_Lcr (2)'!$AYO122:$AYO122</xm:f>
              <xm:sqref>AYO122</xm:sqref>
            </x14:sparkline>
            <x14:sparkline>
              <xm:f>'CA_Lcr (2)'!$AYP122:$AYP122</xm:f>
              <xm:sqref>AYP122</xm:sqref>
            </x14:sparkline>
            <x14:sparkline>
              <xm:f>'CA_Lcr (2)'!$AYQ122:$AYQ122</xm:f>
              <xm:sqref>AYQ122</xm:sqref>
            </x14:sparkline>
            <x14:sparkline>
              <xm:f>'CA_Lcr (2)'!$AYR122:$AYR122</xm:f>
              <xm:sqref>AYR122</xm:sqref>
            </x14:sparkline>
            <x14:sparkline>
              <xm:f>'CA_Lcr (2)'!$AYS122:$AYS122</xm:f>
              <xm:sqref>AYS122</xm:sqref>
            </x14:sparkline>
            <x14:sparkline>
              <xm:f>'CA_Lcr (2)'!$AYT122:$AYT122</xm:f>
              <xm:sqref>AYT122</xm:sqref>
            </x14:sparkline>
            <x14:sparkline>
              <xm:f>'CA_Lcr (2)'!$AYU122:$AYU122</xm:f>
              <xm:sqref>AYU122</xm:sqref>
            </x14:sparkline>
            <x14:sparkline>
              <xm:f>'CA_Lcr (2)'!$AYV122:$AYV122</xm:f>
              <xm:sqref>AYV122</xm:sqref>
            </x14:sparkline>
            <x14:sparkline>
              <xm:f>'CA_Lcr (2)'!$AYW122:$AYW122</xm:f>
              <xm:sqref>AYW122</xm:sqref>
            </x14:sparkline>
            <x14:sparkline>
              <xm:f>'CA_Lcr (2)'!$AYX122:$AYX122</xm:f>
              <xm:sqref>AYX122</xm:sqref>
            </x14:sparkline>
            <x14:sparkline>
              <xm:f>'CA_Lcr (2)'!$AYY122:$AYY122</xm:f>
              <xm:sqref>AYY122</xm:sqref>
            </x14:sparkline>
            <x14:sparkline>
              <xm:f>'CA_Lcr (2)'!$AYZ122:$AYZ122</xm:f>
              <xm:sqref>AYZ122</xm:sqref>
            </x14:sparkline>
            <x14:sparkline>
              <xm:f>'CA_Lcr (2)'!$AZA122:$AZA122</xm:f>
              <xm:sqref>AZA122</xm:sqref>
            </x14:sparkline>
            <x14:sparkline>
              <xm:f>'CA_Lcr (2)'!$AZB122:$AZB122</xm:f>
              <xm:sqref>AZB122</xm:sqref>
            </x14:sparkline>
            <x14:sparkline>
              <xm:f>'CA_Lcr (2)'!$AZC122:$AZC122</xm:f>
              <xm:sqref>AZC122</xm:sqref>
            </x14:sparkline>
            <x14:sparkline>
              <xm:f>'CA_Lcr (2)'!$AZD122:$AZD122</xm:f>
              <xm:sqref>AZD122</xm:sqref>
            </x14:sparkline>
            <x14:sparkline>
              <xm:f>'CA_Lcr (2)'!$AZE122:$AZE122</xm:f>
              <xm:sqref>AZE122</xm:sqref>
            </x14:sparkline>
            <x14:sparkline>
              <xm:f>'CA_Lcr (2)'!$AZF122:$AZF122</xm:f>
              <xm:sqref>AZF122</xm:sqref>
            </x14:sparkline>
            <x14:sparkline>
              <xm:f>'CA_Lcr (2)'!$AZG122:$AZG122</xm:f>
              <xm:sqref>AZG122</xm:sqref>
            </x14:sparkline>
            <x14:sparkline>
              <xm:f>'CA_Lcr (2)'!$AZH122:$AZH122</xm:f>
              <xm:sqref>AZH122</xm:sqref>
            </x14:sparkline>
            <x14:sparkline>
              <xm:f>'CA_Lcr (2)'!$AZI122:$AZI122</xm:f>
              <xm:sqref>AZI122</xm:sqref>
            </x14:sparkline>
            <x14:sparkline>
              <xm:f>'CA_Lcr (2)'!$AZJ122:$AZJ122</xm:f>
              <xm:sqref>AZJ122</xm:sqref>
            </x14:sparkline>
            <x14:sparkline>
              <xm:f>'CA_Lcr (2)'!$AZK122:$AZK122</xm:f>
              <xm:sqref>AZK122</xm:sqref>
            </x14:sparkline>
            <x14:sparkline>
              <xm:f>'CA_Lcr (2)'!$AZL122:$AZL122</xm:f>
              <xm:sqref>AZL122</xm:sqref>
            </x14:sparkline>
            <x14:sparkline>
              <xm:f>'CA_Lcr (2)'!$AZM122:$AZM122</xm:f>
              <xm:sqref>AZM122</xm:sqref>
            </x14:sparkline>
            <x14:sparkline>
              <xm:f>'CA_Lcr (2)'!$AZN122:$AZN122</xm:f>
              <xm:sqref>AZN122</xm:sqref>
            </x14:sparkline>
            <x14:sparkline>
              <xm:f>'CA_Lcr (2)'!$AZO122:$AZO122</xm:f>
              <xm:sqref>AZO122</xm:sqref>
            </x14:sparkline>
            <x14:sparkline>
              <xm:f>'CA_Lcr (2)'!$AZP122:$AZP122</xm:f>
              <xm:sqref>AZP122</xm:sqref>
            </x14:sparkline>
            <x14:sparkline>
              <xm:f>'CA_Lcr (2)'!$AZQ122:$AZQ122</xm:f>
              <xm:sqref>AZQ122</xm:sqref>
            </x14:sparkline>
            <x14:sparkline>
              <xm:f>'CA_Lcr (2)'!$AZR122:$AZR122</xm:f>
              <xm:sqref>AZR122</xm:sqref>
            </x14:sparkline>
            <x14:sparkline>
              <xm:f>'CA_Lcr (2)'!$AZS122:$AZS122</xm:f>
              <xm:sqref>AZS122</xm:sqref>
            </x14:sparkline>
            <x14:sparkline>
              <xm:f>'CA_Lcr (2)'!$AZT122:$AZT122</xm:f>
              <xm:sqref>AZT122</xm:sqref>
            </x14:sparkline>
            <x14:sparkline>
              <xm:f>'CA_Lcr (2)'!$AZU122:$AZU122</xm:f>
              <xm:sqref>AZU122</xm:sqref>
            </x14:sparkline>
            <x14:sparkline>
              <xm:f>'CA_Lcr (2)'!$AZV122:$AZV122</xm:f>
              <xm:sqref>AZV122</xm:sqref>
            </x14:sparkline>
            <x14:sparkline>
              <xm:f>'CA_Lcr (2)'!$AZW122:$AZW122</xm:f>
              <xm:sqref>AZW122</xm:sqref>
            </x14:sparkline>
            <x14:sparkline>
              <xm:f>'CA_Lcr (2)'!$AZX122:$AZX122</xm:f>
              <xm:sqref>AZX122</xm:sqref>
            </x14:sparkline>
            <x14:sparkline>
              <xm:f>'CA_Lcr (2)'!$AZY122:$AZY122</xm:f>
              <xm:sqref>AZY122</xm:sqref>
            </x14:sparkline>
            <x14:sparkline>
              <xm:f>'CA_Lcr (2)'!$AZZ122:$AZZ122</xm:f>
              <xm:sqref>AZZ122</xm:sqref>
            </x14:sparkline>
            <x14:sparkline>
              <xm:f>'CA_Lcr (2)'!$BAA122:$BAA122</xm:f>
              <xm:sqref>BAA122</xm:sqref>
            </x14:sparkline>
            <x14:sparkline>
              <xm:f>'CA_Lcr (2)'!$BAB122:$BAB122</xm:f>
              <xm:sqref>BAB122</xm:sqref>
            </x14:sparkline>
            <x14:sparkline>
              <xm:f>'CA_Lcr (2)'!$BAC122:$BAC122</xm:f>
              <xm:sqref>BAC122</xm:sqref>
            </x14:sparkline>
            <x14:sparkline>
              <xm:f>'CA_Lcr (2)'!$BAD122:$BAD122</xm:f>
              <xm:sqref>BAD122</xm:sqref>
            </x14:sparkline>
            <x14:sparkline>
              <xm:f>'CA_Lcr (2)'!$BAE122:$BAE122</xm:f>
              <xm:sqref>BAE122</xm:sqref>
            </x14:sparkline>
            <x14:sparkline>
              <xm:f>'CA_Lcr (2)'!$BAF122:$BAF122</xm:f>
              <xm:sqref>BAF122</xm:sqref>
            </x14:sparkline>
            <x14:sparkline>
              <xm:f>'CA_Lcr (2)'!$BAG122:$BAG122</xm:f>
              <xm:sqref>BAG122</xm:sqref>
            </x14:sparkline>
            <x14:sparkline>
              <xm:f>'CA_Lcr (2)'!$BAH122:$BAH122</xm:f>
              <xm:sqref>BAH122</xm:sqref>
            </x14:sparkline>
            <x14:sparkline>
              <xm:f>'CA_Lcr (2)'!$BAI122:$BAI122</xm:f>
              <xm:sqref>BAI122</xm:sqref>
            </x14:sparkline>
            <x14:sparkline>
              <xm:f>'CA_Lcr (2)'!$BAJ122:$BAJ122</xm:f>
              <xm:sqref>BAJ122</xm:sqref>
            </x14:sparkline>
            <x14:sparkline>
              <xm:f>'CA_Lcr (2)'!$BAK122:$BAK122</xm:f>
              <xm:sqref>BAK122</xm:sqref>
            </x14:sparkline>
            <x14:sparkline>
              <xm:f>'CA_Lcr (2)'!$BAL122:$BAL122</xm:f>
              <xm:sqref>BAL122</xm:sqref>
            </x14:sparkline>
            <x14:sparkline>
              <xm:f>'CA_Lcr (2)'!$BAM122:$BAM122</xm:f>
              <xm:sqref>BAM122</xm:sqref>
            </x14:sparkline>
            <x14:sparkline>
              <xm:f>'CA_Lcr (2)'!$BAN122:$BAN122</xm:f>
              <xm:sqref>BAN122</xm:sqref>
            </x14:sparkline>
            <x14:sparkline>
              <xm:f>'CA_Lcr (2)'!$BAO122:$BAO122</xm:f>
              <xm:sqref>BAO122</xm:sqref>
            </x14:sparkline>
            <x14:sparkline>
              <xm:f>'CA_Lcr (2)'!$BAP122:$BAP122</xm:f>
              <xm:sqref>BAP122</xm:sqref>
            </x14:sparkline>
            <x14:sparkline>
              <xm:f>'CA_Lcr (2)'!$BAQ122:$BAQ122</xm:f>
              <xm:sqref>BAQ122</xm:sqref>
            </x14:sparkline>
            <x14:sparkline>
              <xm:f>'CA_Lcr (2)'!$BAR122:$BAR122</xm:f>
              <xm:sqref>BAR122</xm:sqref>
            </x14:sparkline>
            <x14:sparkline>
              <xm:f>'CA_Lcr (2)'!$BAS122:$BAS122</xm:f>
              <xm:sqref>BAS122</xm:sqref>
            </x14:sparkline>
            <x14:sparkline>
              <xm:f>'CA_Lcr (2)'!$BAT122:$BAT122</xm:f>
              <xm:sqref>BAT122</xm:sqref>
            </x14:sparkline>
            <x14:sparkline>
              <xm:f>'CA_Lcr (2)'!$BAU122:$BAU122</xm:f>
              <xm:sqref>BAU122</xm:sqref>
            </x14:sparkline>
            <x14:sparkline>
              <xm:f>'CA_Lcr (2)'!$BAV122:$BAV122</xm:f>
              <xm:sqref>BAV122</xm:sqref>
            </x14:sparkline>
            <x14:sparkline>
              <xm:f>'CA_Lcr (2)'!$BAW122:$BAW122</xm:f>
              <xm:sqref>BAW122</xm:sqref>
            </x14:sparkline>
            <x14:sparkline>
              <xm:f>'CA_Lcr (2)'!$BAX122:$BAX122</xm:f>
              <xm:sqref>BAX122</xm:sqref>
            </x14:sparkline>
            <x14:sparkline>
              <xm:f>'CA_Lcr (2)'!$BAY122:$BAY122</xm:f>
              <xm:sqref>BAY122</xm:sqref>
            </x14:sparkline>
            <x14:sparkline>
              <xm:f>'CA_Lcr (2)'!$BAZ122:$BAZ122</xm:f>
              <xm:sqref>BAZ122</xm:sqref>
            </x14:sparkline>
            <x14:sparkline>
              <xm:f>'CA_Lcr (2)'!$BBA122:$BBA122</xm:f>
              <xm:sqref>BBA122</xm:sqref>
            </x14:sparkline>
            <x14:sparkline>
              <xm:f>'CA_Lcr (2)'!$BBB122:$BBB122</xm:f>
              <xm:sqref>BBB122</xm:sqref>
            </x14:sparkline>
            <x14:sparkline>
              <xm:f>'CA_Lcr (2)'!$BBC122:$BBC122</xm:f>
              <xm:sqref>BBC122</xm:sqref>
            </x14:sparkline>
            <x14:sparkline>
              <xm:f>'CA_Lcr (2)'!$BBD122:$BBD122</xm:f>
              <xm:sqref>BBD122</xm:sqref>
            </x14:sparkline>
            <x14:sparkline>
              <xm:f>'CA_Lcr (2)'!$BBE122:$BBE122</xm:f>
              <xm:sqref>BBE122</xm:sqref>
            </x14:sparkline>
            <x14:sparkline>
              <xm:f>'CA_Lcr (2)'!$BBF122:$BBF122</xm:f>
              <xm:sqref>BBF122</xm:sqref>
            </x14:sparkline>
            <x14:sparkline>
              <xm:f>'CA_Lcr (2)'!$BBG122:$BBG122</xm:f>
              <xm:sqref>BBG122</xm:sqref>
            </x14:sparkline>
            <x14:sparkline>
              <xm:f>'CA_Lcr (2)'!$BBH122:$BBH122</xm:f>
              <xm:sqref>BBH122</xm:sqref>
            </x14:sparkline>
            <x14:sparkline>
              <xm:f>'CA_Lcr (2)'!$BBI122:$BBI122</xm:f>
              <xm:sqref>BBI122</xm:sqref>
            </x14:sparkline>
            <x14:sparkline>
              <xm:f>'CA_Lcr (2)'!$BBJ122:$BBJ122</xm:f>
              <xm:sqref>BBJ122</xm:sqref>
            </x14:sparkline>
            <x14:sparkline>
              <xm:f>'CA_Lcr (2)'!$BBK122:$BBK122</xm:f>
              <xm:sqref>BBK122</xm:sqref>
            </x14:sparkline>
            <x14:sparkline>
              <xm:f>'CA_Lcr (2)'!$BBL122:$BBL122</xm:f>
              <xm:sqref>BBL122</xm:sqref>
            </x14:sparkline>
            <x14:sparkline>
              <xm:f>'CA_Lcr (2)'!$BBM122:$BBM122</xm:f>
              <xm:sqref>BBM122</xm:sqref>
            </x14:sparkline>
            <x14:sparkline>
              <xm:f>'CA_Lcr (2)'!$BBN122:$BBN122</xm:f>
              <xm:sqref>BBN122</xm:sqref>
            </x14:sparkline>
            <x14:sparkline>
              <xm:f>'CA_Lcr (2)'!$BBO122:$BBO122</xm:f>
              <xm:sqref>BBO122</xm:sqref>
            </x14:sparkline>
            <x14:sparkline>
              <xm:f>'CA_Lcr (2)'!$BBP122:$BBP122</xm:f>
              <xm:sqref>BBP122</xm:sqref>
            </x14:sparkline>
            <x14:sparkline>
              <xm:f>'CA_Lcr (2)'!$BBQ122:$BBQ122</xm:f>
              <xm:sqref>BBQ122</xm:sqref>
            </x14:sparkline>
            <x14:sparkline>
              <xm:f>'CA_Lcr (2)'!$BBR122:$BBR122</xm:f>
              <xm:sqref>BBR122</xm:sqref>
            </x14:sparkline>
            <x14:sparkline>
              <xm:f>'CA_Lcr (2)'!$BBS122:$BBS122</xm:f>
              <xm:sqref>BBS122</xm:sqref>
            </x14:sparkline>
            <x14:sparkline>
              <xm:f>'CA_Lcr (2)'!$BBT122:$BBT122</xm:f>
              <xm:sqref>BBT122</xm:sqref>
            </x14:sparkline>
            <x14:sparkline>
              <xm:f>'CA_Lcr (2)'!$BBU122:$BBU122</xm:f>
              <xm:sqref>BBU122</xm:sqref>
            </x14:sparkline>
            <x14:sparkline>
              <xm:f>'CA_Lcr (2)'!$BBV122:$BBV122</xm:f>
              <xm:sqref>BBV122</xm:sqref>
            </x14:sparkline>
            <x14:sparkline>
              <xm:f>'CA_Lcr (2)'!$BBW122:$BBW122</xm:f>
              <xm:sqref>BBW122</xm:sqref>
            </x14:sparkline>
            <x14:sparkline>
              <xm:f>'CA_Lcr (2)'!$BBX122:$BBX122</xm:f>
              <xm:sqref>BBX122</xm:sqref>
            </x14:sparkline>
            <x14:sparkline>
              <xm:f>'CA_Lcr (2)'!$BBY122:$BBY122</xm:f>
              <xm:sqref>BBY122</xm:sqref>
            </x14:sparkline>
            <x14:sparkline>
              <xm:f>'CA_Lcr (2)'!$BBZ122:$BBZ122</xm:f>
              <xm:sqref>BBZ122</xm:sqref>
            </x14:sparkline>
            <x14:sparkline>
              <xm:f>'CA_Lcr (2)'!$BCA122:$BCA122</xm:f>
              <xm:sqref>BCA122</xm:sqref>
            </x14:sparkline>
            <x14:sparkline>
              <xm:f>'CA_Lcr (2)'!$BCB122:$BCB122</xm:f>
              <xm:sqref>BCB122</xm:sqref>
            </x14:sparkline>
            <x14:sparkline>
              <xm:f>'CA_Lcr (2)'!$BCC122:$BCC122</xm:f>
              <xm:sqref>BCC122</xm:sqref>
            </x14:sparkline>
            <x14:sparkline>
              <xm:f>'CA_Lcr (2)'!$BCD122:$BCD122</xm:f>
              <xm:sqref>BCD122</xm:sqref>
            </x14:sparkline>
            <x14:sparkline>
              <xm:f>'CA_Lcr (2)'!$BCE122:$BCE122</xm:f>
              <xm:sqref>BCE122</xm:sqref>
            </x14:sparkline>
            <x14:sparkline>
              <xm:f>'CA_Lcr (2)'!$BCF122:$BCF122</xm:f>
              <xm:sqref>BCF122</xm:sqref>
            </x14:sparkline>
            <x14:sparkline>
              <xm:f>'CA_Lcr (2)'!$BCG122:$BCG122</xm:f>
              <xm:sqref>BCG122</xm:sqref>
            </x14:sparkline>
            <x14:sparkline>
              <xm:f>'CA_Lcr (2)'!$BCH122:$BCH122</xm:f>
              <xm:sqref>BCH122</xm:sqref>
            </x14:sparkline>
            <x14:sparkline>
              <xm:f>'CA_Lcr (2)'!$BCI122:$BCI122</xm:f>
              <xm:sqref>BCI122</xm:sqref>
            </x14:sparkline>
            <x14:sparkline>
              <xm:f>'CA_Lcr (2)'!$BCJ122:$BCJ122</xm:f>
              <xm:sqref>BCJ122</xm:sqref>
            </x14:sparkline>
            <x14:sparkline>
              <xm:f>'CA_Lcr (2)'!$BCK122:$BCK122</xm:f>
              <xm:sqref>BCK122</xm:sqref>
            </x14:sparkline>
            <x14:sparkline>
              <xm:f>'CA_Lcr (2)'!$BCL122:$BCL122</xm:f>
              <xm:sqref>BCL122</xm:sqref>
            </x14:sparkline>
            <x14:sparkline>
              <xm:f>'CA_Lcr (2)'!$BCM122:$BCM122</xm:f>
              <xm:sqref>BCM122</xm:sqref>
            </x14:sparkline>
            <x14:sparkline>
              <xm:f>'CA_Lcr (2)'!$BCN122:$BCN122</xm:f>
              <xm:sqref>BCN122</xm:sqref>
            </x14:sparkline>
            <x14:sparkline>
              <xm:f>'CA_Lcr (2)'!$BCO122:$BCO122</xm:f>
              <xm:sqref>BCO122</xm:sqref>
            </x14:sparkline>
            <x14:sparkline>
              <xm:f>'CA_Lcr (2)'!$BCP122:$BCP122</xm:f>
              <xm:sqref>BCP122</xm:sqref>
            </x14:sparkline>
            <x14:sparkline>
              <xm:f>'CA_Lcr (2)'!$BCQ122:$BCQ122</xm:f>
              <xm:sqref>BCQ122</xm:sqref>
            </x14:sparkline>
            <x14:sparkline>
              <xm:f>'CA_Lcr (2)'!$BCR122:$BCR122</xm:f>
              <xm:sqref>BCR122</xm:sqref>
            </x14:sparkline>
            <x14:sparkline>
              <xm:f>'CA_Lcr (2)'!$BCS122:$BCS122</xm:f>
              <xm:sqref>BCS122</xm:sqref>
            </x14:sparkline>
            <x14:sparkline>
              <xm:f>'CA_Lcr (2)'!$BCT122:$BCT122</xm:f>
              <xm:sqref>BCT122</xm:sqref>
            </x14:sparkline>
            <x14:sparkline>
              <xm:f>'CA_Lcr (2)'!$BCU122:$BCU122</xm:f>
              <xm:sqref>BCU122</xm:sqref>
            </x14:sparkline>
            <x14:sparkline>
              <xm:f>'CA_Lcr (2)'!$BCV122:$BCV122</xm:f>
              <xm:sqref>BCV122</xm:sqref>
            </x14:sparkline>
            <x14:sparkline>
              <xm:f>'CA_Lcr (2)'!$BCW122:$BCW122</xm:f>
              <xm:sqref>BCW122</xm:sqref>
            </x14:sparkline>
            <x14:sparkline>
              <xm:f>'CA_Lcr (2)'!$BCX122:$BCX122</xm:f>
              <xm:sqref>BCX122</xm:sqref>
            </x14:sparkline>
            <x14:sparkline>
              <xm:f>'CA_Lcr (2)'!$BCY122:$BCY122</xm:f>
              <xm:sqref>BCY122</xm:sqref>
            </x14:sparkline>
            <x14:sparkline>
              <xm:f>'CA_Lcr (2)'!$BCZ122:$BCZ122</xm:f>
              <xm:sqref>BCZ122</xm:sqref>
            </x14:sparkline>
            <x14:sparkline>
              <xm:f>'CA_Lcr (2)'!$BDA122:$BDA122</xm:f>
              <xm:sqref>BDA122</xm:sqref>
            </x14:sparkline>
            <x14:sparkline>
              <xm:f>'CA_Lcr (2)'!$BDB122:$BDB122</xm:f>
              <xm:sqref>BDB122</xm:sqref>
            </x14:sparkline>
            <x14:sparkline>
              <xm:f>'CA_Lcr (2)'!$BDC122:$BDC122</xm:f>
              <xm:sqref>BDC122</xm:sqref>
            </x14:sparkline>
            <x14:sparkline>
              <xm:f>'CA_Lcr (2)'!$BDD122:$BDD122</xm:f>
              <xm:sqref>BDD122</xm:sqref>
            </x14:sparkline>
            <x14:sparkline>
              <xm:f>'CA_Lcr (2)'!$BDE122:$BDE122</xm:f>
              <xm:sqref>BDE122</xm:sqref>
            </x14:sparkline>
            <x14:sparkline>
              <xm:f>'CA_Lcr (2)'!$BDF122:$BDF122</xm:f>
              <xm:sqref>BDF122</xm:sqref>
            </x14:sparkline>
            <x14:sparkline>
              <xm:f>'CA_Lcr (2)'!$BDG122:$BDG122</xm:f>
              <xm:sqref>BDG122</xm:sqref>
            </x14:sparkline>
            <x14:sparkline>
              <xm:f>'CA_Lcr (2)'!$BDH122:$BDH122</xm:f>
              <xm:sqref>BDH122</xm:sqref>
            </x14:sparkline>
            <x14:sparkline>
              <xm:f>'CA_Lcr (2)'!$BDI122:$BDI122</xm:f>
              <xm:sqref>BDI122</xm:sqref>
            </x14:sparkline>
            <x14:sparkline>
              <xm:f>'CA_Lcr (2)'!$BDJ122:$BDJ122</xm:f>
              <xm:sqref>BDJ122</xm:sqref>
            </x14:sparkline>
            <x14:sparkline>
              <xm:f>'CA_Lcr (2)'!$BDK122:$BDK122</xm:f>
              <xm:sqref>BDK122</xm:sqref>
            </x14:sparkline>
            <x14:sparkline>
              <xm:f>'CA_Lcr (2)'!$BDL122:$BDL122</xm:f>
              <xm:sqref>BDL122</xm:sqref>
            </x14:sparkline>
            <x14:sparkline>
              <xm:f>'CA_Lcr (2)'!$BDM122:$BDM122</xm:f>
              <xm:sqref>BDM122</xm:sqref>
            </x14:sparkline>
            <x14:sparkline>
              <xm:f>'CA_Lcr (2)'!$BDN122:$BDN122</xm:f>
              <xm:sqref>BDN122</xm:sqref>
            </x14:sparkline>
            <x14:sparkline>
              <xm:f>'CA_Lcr (2)'!$BDO122:$BDO122</xm:f>
              <xm:sqref>BDO122</xm:sqref>
            </x14:sparkline>
            <x14:sparkline>
              <xm:f>'CA_Lcr (2)'!$BDP122:$BDP122</xm:f>
              <xm:sqref>BDP122</xm:sqref>
            </x14:sparkline>
            <x14:sparkline>
              <xm:f>'CA_Lcr (2)'!$BDQ122:$BDQ122</xm:f>
              <xm:sqref>BDQ122</xm:sqref>
            </x14:sparkline>
            <x14:sparkline>
              <xm:f>'CA_Lcr (2)'!$BDR122:$BDR122</xm:f>
              <xm:sqref>BDR122</xm:sqref>
            </x14:sparkline>
            <x14:sparkline>
              <xm:f>'CA_Lcr (2)'!$BDS122:$BDS122</xm:f>
              <xm:sqref>BDS122</xm:sqref>
            </x14:sparkline>
            <x14:sparkline>
              <xm:f>'CA_Lcr (2)'!$BDT122:$BDT122</xm:f>
              <xm:sqref>BDT122</xm:sqref>
            </x14:sparkline>
            <x14:sparkline>
              <xm:f>'CA_Lcr (2)'!$BDU122:$BDU122</xm:f>
              <xm:sqref>BDU122</xm:sqref>
            </x14:sparkline>
            <x14:sparkline>
              <xm:f>'CA_Lcr (2)'!$BDV122:$BDV122</xm:f>
              <xm:sqref>BDV122</xm:sqref>
            </x14:sparkline>
            <x14:sparkline>
              <xm:f>'CA_Lcr (2)'!$BDW122:$BDW122</xm:f>
              <xm:sqref>BDW122</xm:sqref>
            </x14:sparkline>
            <x14:sparkline>
              <xm:f>'CA_Lcr (2)'!$BDX122:$BDX122</xm:f>
              <xm:sqref>BDX122</xm:sqref>
            </x14:sparkline>
            <x14:sparkline>
              <xm:f>'CA_Lcr (2)'!$BDY122:$BDY122</xm:f>
              <xm:sqref>BDY122</xm:sqref>
            </x14:sparkline>
            <x14:sparkline>
              <xm:f>'CA_Lcr (2)'!$BDZ122:$BDZ122</xm:f>
              <xm:sqref>BDZ122</xm:sqref>
            </x14:sparkline>
            <x14:sparkline>
              <xm:f>'CA_Lcr (2)'!$BEA122:$BEA122</xm:f>
              <xm:sqref>BEA122</xm:sqref>
            </x14:sparkline>
            <x14:sparkline>
              <xm:f>'CA_Lcr (2)'!$BEB122:$BEB122</xm:f>
              <xm:sqref>BEB122</xm:sqref>
            </x14:sparkline>
            <x14:sparkline>
              <xm:f>'CA_Lcr (2)'!$BEC122:$BEC122</xm:f>
              <xm:sqref>BEC122</xm:sqref>
            </x14:sparkline>
            <x14:sparkline>
              <xm:f>'CA_Lcr (2)'!$BED122:$BED122</xm:f>
              <xm:sqref>BED122</xm:sqref>
            </x14:sparkline>
            <x14:sparkline>
              <xm:f>'CA_Lcr (2)'!$BEE122:$BEE122</xm:f>
              <xm:sqref>BEE122</xm:sqref>
            </x14:sparkline>
            <x14:sparkline>
              <xm:f>'CA_Lcr (2)'!$BEF122:$BEF122</xm:f>
              <xm:sqref>BEF122</xm:sqref>
            </x14:sparkline>
            <x14:sparkline>
              <xm:f>'CA_Lcr (2)'!$BEG122:$BEG122</xm:f>
              <xm:sqref>BEG122</xm:sqref>
            </x14:sparkline>
            <x14:sparkline>
              <xm:f>'CA_Lcr (2)'!$BEH122:$BEH122</xm:f>
              <xm:sqref>BEH122</xm:sqref>
            </x14:sparkline>
            <x14:sparkline>
              <xm:f>'CA_Lcr (2)'!$BEI122:$BEI122</xm:f>
              <xm:sqref>BEI122</xm:sqref>
            </x14:sparkline>
            <x14:sparkline>
              <xm:f>'CA_Lcr (2)'!$BEJ122:$BEJ122</xm:f>
              <xm:sqref>BEJ122</xm:sqref>
            </x14:sparkline>
            <x14:sparkline>
              <xm:f>'CA_Lcr (2)'!$BEK122:$BEK122</xm:f>
              <xm:sqref>BEK122</xm:sqref>
            </x14:sparkline>
            <x14:sparkline>
              <xm:f>'CA_Lcr (2)'!$BEL122:$BEL122</xm:f>
              <xm:sqref>BEL122</xm:sqref>
            </x14:sparkline>
            <x14:sparkline>
              <xm:f>'CA_Lcr (2)'!$BEM122:$BEM122</xm:f>
              <xm:sqref>BEM122</xm:sqref>
            </x14:sparkline>
            <x14:sparkline>
              <xm:f>'CA_Lcr (2)'!$BEN122:$BEN122</xm:f>
              <xm:sqref>BEN122</xm:sqref>
            </x14:sparkline>
            <x14:sparkline>
              <xm:f>'CA_Lcr (2)'!$BEO122:$BEO122</xm:f>
              <xm:sqref>BEO122</xm:sqref>
            </x14:sparkline>
            <x14:sparkline>
              <xm:f>'CA_Lcr (2)'!$BEP122:$BEP122</xm:f>
              <xm:sqref>BEP122</xm:sqref>
            </x14:sparkline>
            <x14:sparkline>
              <xm:f>'CA_Lcr (2)'!$BEQ122:$BEQ122</xm:f>
              <xm:sqref>BEQ122</xm:sqref>
            </x14:sparkline>
            <x14:sparkline>
              <xm:f>'CA_Lcr (2)'!$BER122:$BER122</xm:f>
              <xm:sqref>BER122</xm:sqref>
            </x14:sparkline>
            <x14:sparkline>
              <xm:f>'CA_Lcr (2)'!$BES122:$BES122</xm:f>
              <xm:sqref>BES122</xm:sqref>
            </x14:sparkline>
            <x14:sparkline>
              <xm:f>'CA_Lcr (2)'!$BET122:$BET122</xm:f>
              <xm:sqref>BET122</xm:sqref>
            </x14:sparkline>
            <x14:sparkline>
              <xm:f>'CA_Lcr (2)'!$BEU122:$BEU122</xm:f>
              <xm:sqref>BEU122</xm:sqref>
            </x14:sparkline>
            <x14:sparkline>
              <xm:f>'CA_Lcr (2)'!$BEV122:$BEV122</xm:f>
              <xm:sqref>BEV122</xm:sqref>
            </x14:sparkline>
            <x14:sparkline>
              <xm:f>'CA_Lcr (2)'!$BEW122:$BEW122</xm:f>
              <xm:sqref>BEW122</xm:sqref>
            </x14:sparkline>
            <x14:sparkline>
              <xm:f>'CA_Lcr (2)'!$BEX122:$BEX122</xm:f>
              <xm:sqref>BEX122</xm:sqref>
            </x14:sparkline>
            <x14:sparkline>
              <xm:f>'CA_Lcr (2)'!$BEY122:$BEY122</xm:f>
              <xm:sqref>BEY122</xm:sqref>
            </x14:sparkline>
            <x14:sparkline>
              <xm:f>'CA_Lcr (2)'!$BEZ122:$BEZ122</xm:f>
              <xm:sqref>BEZ122</xm:sqref>
            </x14:sparkline>
            <x14:sparkline>
              <xm:f>'CA_Lcr (2)'!$BFA122:$BFA122</xm:f>
              <xm:sqref>BFA122</xm:sqref>
            </x14:sparkline>
            <x14:sparkline>
              <xm:f>'CA_Lcr (2)'!$BFB122:$BFB122</xm:f>
              <xm:sqref>BFB122</xm:sqref>
            </x14:sparkline>
            <x14:sparkline>
              <xm:f>'CA_Lcr (2)'!$BFC122:$BFC122</xm:f>
              <xm:sqref>BFC122</xm:sqref>
            </x14:sparkline>
            <x14:sparkline>
              <xm:f>'CA_Lcr (2)'!$BFD122:$BFD122</xm:f>
              <xm:sqref>BFD122</xm:sqref>
            </x14:sparkline>
            <x14:sparkline>
              <xm:f>'CA_Lcr (2)'!$BFE122:$BFE122</xm:f>
              <xm:sqref>BFE122</xm:sqref>
            </x14:sparkline>
            <x14:sparkline>
              <xm:f>'CA_Lcr (2)'!$BFF122:$BFF122</xm:f>
              <xm:sqref>BFF122</xm:sqref>
            </x14:sparkline>
            <x14:sparkline>
              <xm:f>'CA_Lcr (2)'!$BFG122:$BFG122</xm:f>
              <xm:sqref>BFG122</xm:sqref>
            </x14:sparkline>
            <x14:sparkline>
              <xm:f>'CA_Lcr (2)'!$BFH122:$BFH122</xm:f>
              <xm:sqref>BFH122</xm:sqref>
            </x14:sparkline>
            <x14:sparkline>
              <xm:f>'CA_Lcr (2)'!$BFI122:$BFI122</xm:f>
              <xm:sqref>BFI122</xm:sqref>
            </x14:sparkline>
            <x14:sparkline>
              <xm:f>'CA_Lcr (2)'!$BFJ122:$BFJ122</xm:f>
              <xm:sqref>BFJ122</xm:sqref>
            </x14:sparkline>
            <x14:sparkline>
              <xm:f>'CA_Lcr (2)'!$BFK122:$BFK122</xm:f>
              <xm:sqref>BFK122</xm:sqref>
            </x14:sparkline>
            <x14:sparkline>
              <xm:f>'CA_Lcr (2)'!$BFL122:$BFL122</xm:f>
              <xm:sqref>BFL122</xm:sqref>
            </x14:sparkline>
            <x14:sparkline>
              <xm:f>'CA_Lcr (2)'!$BFM122:$BFM122</xm:f>
              <xm:sqref>BFM122</xm:sqref>
            </x14:sparkline>
            <x14:sparkline>
              <xm:f>'CA_Lcr (2)'!$BFN122:$BFN122</xm:f>
              <xm:sqref>BFN122</xm:sqref>
            </x14:sparkline>
            <x14:sparkline>
              <xm:f>'CA_Lcr (2)'!$BFO122:$BFO122</xm:f>
              <xm:sqref>BFO122</xm:sqref>
            </x14:sparkline>
            <x14:sparkline>
              <xm:f>'CA_Lcr (2)'!$BFP122:$BFP122</xm:f>
              <xm:sqref>BFP122</xm:sqref>
            </x14:sparkline>
            <x14:sparkline>
              <xm:f>'CA_Lcr (2)'!$BFQ122:$BFQ122</xm:f>
              <xm:sqref>BFQ122</xm:sqref>
            </x14:sparkline>
            <x14:sparkline>
              <xm:f>'CA_Lcr (2)'!$BFR122:$BFR122</xm:f>
              <xm:sqref>BFR122</xm:sqref>
            </x14:sparkline>
            <x14:sparkline>
              <xm:f>'CA_Lcr (2)'!$BFS122:$BFS122</xm:f>
              <xm:sqref>BFS122</xm:sqref>
            </x14:sparkline>
            <x14:sparkline>
              <xm:f>'CA_Lcr (2)'!$BFT122:$BFT122</xm:f>
              <xm:sqref>BFT122</xm:sqref>
            </x14:sparkline>
            <x14:sparkline>
              <xm:f>'CA_Lcr (2)'!$BFU122:$BFU122</xm:f>
              <xm:sqref>BFU122</xm:sqref>
            </x14:sparkline>
            <x14:sparkline>
              <xm:f>'CA_Lcr (2)'!$BFV122:$BFV122</xm:f>
              <xm:sqref>BFV122</xm:sqref>
            </x14:sparkline>
            <x14:sparkline>
              <xm:f>'CA_Lcr (2)'!$BFW122:$BFW122</xm:f>
              <xm:sqref>BFW122</xm:sqref>
            </x14:sparkline>
            <x14:sparkline>
              <xm:f>'CA_Lcr (2)'!$BFX122:$BFX122</xm:f>
              <xm:sqref>BFX122</xm:sqref>
            </x14:sparkline>
            <x14:sparkline>
              <xm:f>'CA_Lcr (2)'!$BFY122:$BFY122</xm:f>
              <xm:sqref>BFY122</xm:sqref>
            </x14:sparkline>
            <x14:sparkline>
              <xm:f>'CA_Lcr (2)'!$BFZ122:$BFZ122</xm:f>
              <xm:sqref>BFZ122</xm:sqref>
            </x14:sparkline>
            <x14:sparkline>
              <xm:f>'CA_Lcr (2)'!$BGA122:$BGA122</xm:f>
              <xm:sqref>BGA122</xm:sqref>
            </x14:sparkline>
            <x14:sparkline>
              <xm:f>'CA_Lcr (2)'!$BGB122:$BGB122</xm:f>
              <xm:sqref>BGB122</xm:sqref>
            </x14:sparkline>
            <x14:sparkline>
              <xm:f>'CA_Lcr (2)'!$BGC122:$BGC122</xm:f>
              <xm:sqref>BGC122</xm:sqref>
            </x14:sparkline>
            <x14:sparkline>
              <xm:f>'CA_Lcr (2)'!$BGD122:$BGD122</xm:f>
              <xm:sqref>BGD122</xm:sqref>
            </x14:sparkline>
            <x14:sparkline>
              <xm:f>'CA_Lcr (2)'!$BGE122:$BGE122</xm:f>
              <xm:sqref>BGE122</xm:sqref>
            </x14:sparkline>
            <x14:sparkline>
              <xm:f>'CA_Lcr (2)'!$BGF122:$BGF122</xm:f>
              <xm:sqref>BGF122</xm:sqref>
            </x14:sparkline>
            <x14:sparkline>
              <xm:f>'CA_Lcr (2)'!$BGG122:$BGG122</xm:f>
              <xm:sqref>BGG122</xm:sqref>
            </x14:sparkline>
            <x14:sparkline>
              <xm:f>'CA_Lcr (2)'!$BGH122:$BGH122</xm:f>
              <xm:sqref>BGH122</xm:sqref>
            </x14:sparkline>
            <x14:sparkline>
              <xm:f>'CA_Lcr (2)'!$BGI122:$BGI122</xm:f>
              <xm:sqref>BGI122</xm:sqref>
            </x14:sparkline>
            <x14:sparkline>
              <xm:f>'CA_Lcr (2)'!$BGJ122:$BGJ122</xm:f>
              <xm:sqref>BGJ122</xm:sqref>
            </x14:sparkline>
            <x14:sparkline>
              <xm:f>'CA_Lcr (2)'!$BGK122:$BGK122</xm:f>
              <xm:sqref>BGK122</xm:sqref>
            </x14:sparkline>
            <x14:sparkline>
              <xm:f>'CA_Lcr (2)'!$BGL122:$BGL122</xm:f>
              <xm:sqref>BGL122</xm:sqref>
            </x14:sparkline>
            <x14:sparkline>
              <xm:f>'CA_Lcr (2)'!$BGM122:$BGM122</xm:f>
              <xm:sqref>BGM122</xm:sqref>
            </x14:sparkline>
            <x14:sparkline>
              <xm:f>'CA_Lcr (2)'!$BGN122:$BGN122</xm:f>
              <xm:sqref>BGN122</xm:sqref>
            </x14:sparkline>
            <x14:sparkline>
              <xm:f>'CA_Lcr (2)'!$BGO122:$BGO122</xm:f>
              <xm:sqref>BGO122</xm:sqref>
            </x14:sparkline>
            <x14:sparkline>
              <xm:f>'CA_Lcr (2)'!$BGP122:$BGP122</xm:f>
              <xm:sqref>BGP122</xm:sqref>
            </x14:sparkline>
            <x14:sparkline>
              <xm:f>'CA_Lcr (2)'!$BGQ122:$BGQ122</xm:f>
              <xm:sqref>BGQ122</xm:sqref>
            </x14:sparkline>
            <x14:sparkline>
              <xm:f>'CA_Lcr (2)'!$BGR122:$BGR122</xm:f>
              <xm:sqref>BGR122</xm:sqref>
            </x14:sparkline>
            <x14:sparkline>
              <xm:f>'CA_Lcr (2)'!$BGS122:$BGS122</xm:f>
              <xm:sqref>BGS122</xm:sqref>
            </x14:sparkline>
            <x14:sparkline>
              <xm:f>'CA_Lcr (2)'!$BGT122:$BGT122</xm:f>
              <xm:sqref>BGT122</xm:sqref>
            </x14:sparkline>
            <x14:sparkline>
              <xm:f>'CA_Lcr (2)'!$BGU122:$BGU122</xm:f>
              <xm:sqref>BGU122</xm:sqref>
            </x14:sparkline>
            <x14:sparkline>
              <xm:f>'CA_Lcr (2)'!$BGV122:$BGV122</xm:f>
              <xm:sqref>BGV122</xm:sqref>
            </x14:sparkline>
            <x14:sparkline>
              <xm:f>'CA_Lcr (2)'!$BGW122:$BGW122</xm:f>
              <xm:sqref>BGW122</xm:sqref>
            </x14:sparkline>
            <x14:sparkline>
              <xm:f>'CA_Lcr (2)'!$BGX122:$BGX122</xm:f>
              <xm:sqref>BGX122</xm:sqref>
            </x14:sparkline>
            <x14:sparkline>
              <xm:f>'CA_Lcr (2)'!$BGY122:$BGY122</xm:f>
              <xm:sqref>BGY122</xm:sqref>
            </x14:sparkline>
            <x14:sparkline>
              <xm:f>'CA_Lcr (2)'!$BGZ122:$BGZ122</xm:f>
              <xm:sqref>BGZ122</xm:sqref>
            </x14:sparkline>
            <x14:sparkline>
              <xm:f>'CA_Lcr (2)'!$BHA122:$BHA122</xm:f>
              <xm:sqref>BHA122</xm:sqref>
            </x14:sparkline>
            <x14:sparkline>
              <xm:f>'CA_Lcr (2)'!$BHB122:$BHB122</xm:f>
              <xm:sqref>BHB122</xm:sqref>
            </x14:sparkline>
            <x14:sparkline>
              <xm:f>'CA_Lcr (2)'!$BHC122:$BHC122</xm:f>
              <xm:sqref>BHC122</xm:sqref>
            </x14:sparkline>
            <x14:sparkline>
              <xm:f>'CA_Lcr (2)'!$BHD122:$BHD122</xm:f>
              <xm:sqref>BHD122</xm:sqref>
            </x14:sparkline>
            <x14:sparkline>
              <xm:f>'CA_Lcr (2)'!$BHE122:$BHE122</xm:f>
              <xm:sqref>BHE122</xm:sqref>
            </x14:sparkline>
            <x14:sparkline>
              <xm:f>'CA_Lcr (2)'!$BHF122:$BHF122</xm:f>
              <xm:sqref>BHF122</xm:sqref>
            </x14:sparkline>
            <x14:sparkline>
              <xm:f>'CA_Lcr (2)'!$BHG122:$BHG122</xm:f>
              <xm:sqref>BHG122</xm:sqref>
            </x14:sparkline>
            <x14:sparkline>
              <xm:f>'CA_Lcr (2)'!$BHH122:$BHH122</xm:f>
              <xm:sqref>BHH122</xm:sqref>
            </x14:sparkline>
            <x14:sparkline>
              <xm:f>'CA_Lcr (2)'!$BHI122:$BHI122</xm:f>
              <xm:sqref>BHI122</xm:sqref>
            </x14:sparkline>
            <x14:sparkline>
              <xm:f>'CA_Lcr (2)'!$BHJ122:$BHJ122</xm:f>
              <xm:sqref>BHJ122</xm:sqref>
            </x14:sparkline>
            <x14:sparkline>
              <xm:f>'CA_Lcr (2)'!$BHK122:$BHK122</xm:f>
              <xm:sqref>BHK122</xm:sqref>
            </x14:sparkline>
            <x14:sparkline>
              <xm:f>'CA_Lcr (2)'!$BHL122:$BHL122</xm:f>
              <xm:sqref>BHL122</xm:sqref>
            </x14:sparkline>
            <x14:sparkline>
              <xm:f>'CA_Lcr (2)'!$BHM122:$BHM122</xm:f>
              <xm:sqref>BHM122</xm:sqref>
            </x14:sparkline>
            <x14:sparkline>
              <xm:f>'CA_Lcr (2)'!$BHN122:$BHN122</xm:f>
              <xm:sqref>BHN122</xm:sqref>
            </x14:sparkline>
            <x14:sparkline>
              <xm:f>'CA_Lcr (2)'!$BHO122:$BHO122</xm:f>
              <xm:sqref>BHO122</xm:sqref>
            </x14:sparkline>
            <x14:sparkline>
              <xm:f>'CA_Lcr (2)'!$BHP122:$BHP122</xm:f>
              <xm:sqref>BHP122</xm:sqref>
            </x14:sparkline>
            <x14:sparkline>
              <xm:f>'CA_Lcr (2)'!$BHQ122:$BHQ122</xm:f>
              <xm:sqref>BHQ122</xm:sqref>
            </x14:sparkline>
            <x14:sparkline>
              <xm:f>'CA_Lcr (2)'!$BHR122:$BHR122</xm:f>
              <xm:sqref>BHR122</xm:sqref>
            </x14:sparkline>
            <x14:sparkline>
              <xm:f>'CA_Lcr (2)'!$BHS122:$BHS122</xm:f>
              <xm:sqref>BHS122</xm:sqref>
            </x14:sparkline>
            <x14:sparkline>
              <xm:f>'CA_Lcr (2)'!$BHT122:$BHT122</xm:f>
              <xm:sqref>BHT122</xm:sqref>
            </x14:sparkline>
            <x14:sparkline>
              <xm:f>'CA_Lcr (2)'!$BHU122:$BHU122</xm:f>
              <xm:sqref>BHU122</xm:sqref>
            </x14:sparkline>
            <x14:sparkline>
              <xm:f>'CA_Lcr (2)'!$BHV122:$BHV122</xm:f>
              <xm:sqref>BHV122</xm:sqref>
            </x14:sparkline>
            <x14:sparkline>
              <xm:f>'CA_Lcr (2)'!$BHW122:$BHW122</xm:f>
              <xm:sqref>BHW122</xm:sqref>
            </x14:sparkline>
            <x14:sparkline>
              <xm:f>'CA_Lcr (2)'!$BHX122:$BHX122</xm:f>
              <xm:sqref>BHX122</xm:sqref>
            </x14:sparkline>
            <x14:sparkline>
              <xm:f>'CA_Lcr (2)'!$BHY122:$BHY122</xm:f>
              <xm:sqref>BHY122</xm:sqref>
            </x14:sparkline>
            <x14:sparkline>
              <xm:f>'CA_Lcr (2)'!$BHZ122:$BHZ122</xm:f>
              <xm:sqref>BHZ122</xm:sqref>
            </x14:sparkline>
            <x14:sparkline>
              <xm:f>'CA_Lcr (2)'!$BIA122:$BIA122</xm:f>
              <xm:sqref>BIA122</xm:sqref>
            </x14:sparkline>
            <x14:sparkline>
              <xm:f>'CA_Lcr (2)'!$BIB122:$BIB122</xm:f>
              <xm:sqref>BIB122</xm:sqref>
            </x14:sparkline>
            <x14:sparkline>
              <xm:f>'CA_Lcr (2)'!$BIC122:$BIC122</xm:f>
              <xm:sqref>BIC122</xm:sqref>
            </x14:sparkline>
            <x14:sparkline>
              <xm:f>'CA_Lcr (2)'!$BID122:$BID122</xm:f>
              <xm:sqref>BID122</xm:sqref>
            </x14:sparkline>
            <x14:sparkline>
              <xm:f>'CA_Lcr (2)'!$BIE122:$BIE122</xm:f>
              <xm:sqref>BIE122</xm:sqref>
            </x14:sparkline>
            <x14:sparkline>
              <xm:f>'CA_Lcr (2)'!$BIF122:$BIF122</xm:f>
              <xm:sqref>BIF122</xm:sqref>
            </x14:sparkline>
            <x14:sparkline>
              <xm:f>'CA_Lcr (2)'!$BIG122:$BIG122</xm:f>
              <xm:sqref>BIG122</xm:sqref>
            </x14:sparkline>
            <x14:sparkline>
              <xm:f>'CA_Lcr (2)'!$BIH122:$BIH122</xm:f>
              <xm:sqref>BIH122</xm:sqref>
            </x14:sparkline>
            <x14:sparkline>
              <xm:f>'CA_Lcr (2)'!$BII122:$BII122</xm:f>
              <xm:sqref>BII122</xm:sqref>
            </x14:sparkline>
            <x14:sparkline>
              <xm:f>'CA_Lcr (2)'!$BIJ122:$BIJ122</xm:f>
              <xm:sqref>BIJ122</xm:sqref>
            </x14:sparkline>
            <x14:sparkline>
              <xm:f>'CA_Lcr (2)'!$BIK122:$BIK122</xm:f>
              <xm:sqref>BIK122</xm:sqref>
            </x14:sparkline>
            <x14:sparkline>
              <xm:f>'CA_Lcr (2)'!$BIL122:$BIL122</xm:f>
              <xm:sqref>BIL122</xm:sqref>
            </x14:sparkline>
            <x14:sparkline>
              <xm:f>'CA_Lcr (2)'!$BIM122:$BIM122</xm:f>
              <xm:sqref>BIM122</xm:sqref>
            </x14:sparkline>
            <x14:sparkline>
              <xm:f>'CA_Lcr (2)'!$BIN122:$BIN122</xm:f>
              <xm:sqref>BIN122</xm:sqref>
            </x14:sparkline>
            <x14:sparkline>
              <xm:f>'CA_Lcr (2)'!$BIO122:$BIO122</xm:f>
              <xm:sqref>BIO122</xm:sqref>
            </x14:sparkline>
            <x14:sparkline>
              <xm:f>'CA_Lcr (2)'!$BIP122:$BIP122</xm:f>
              <xm:sqref>BIP122</xm:sqref>
            </x14:sparkline>
            <x14:sparkline>
              <xm:f>'CA_Lcr (2)'!$BIQ122:$BIQ122</xm:f>
              <xm:sqref>BIQ122</xm:sqref>
            </x14:sparkline>
            <x14:sparkline>
              <xm:f>'CA_Lcr (2)'!$BIR122:$BIR122</xm:f>
              <xm:sqref>BIR122</xm:sqref>
            </x14:sparkline>
            <x14:sparkline>
              <xm:f>'CA_Lcr (2)'!$BIS122:$BIS122</xm:f>
              <xm:sqref>BIS122</xm:sqref>
            </x14:sparkline>
            <x14:sparkline>
              <xm:f>'CA_Lcr (2)'!$BIT122:$BIT122</xm:f>
              <xm:sqref>BIT122</xm:sqref>
            </x14:sparkline>
            <x14:sparkline>
              <xm:f>'CA_Lcr (2)'!$BIU122:$BIU122</xm:f>
              <xm:sqref>BIU122</xm:sqref>
            </x14:sparkline>
            <x14:sparkline>
              <xm:f>'CA_Lcr (2)'!$BIV122:$BIV122</xm:f>
              <xm:sqref>BIV122</xm:sqref>
            </x14:sparkline>
            <x14:sparkline>
              <xm:f>'CA_Lcr (2)'!$BIW122:$BIW122</xm:f>
              <xm:sqref>BIW122</xm:sqref>
            </x14:sparkline>
            <x14:sparkline>
              <xm:f>'CA_Lcr (2)'!$BIX122:$BIX122</xm:f>
              <xm:sqref>BIX122</xm:sqref>
            </x14:sparkline>
            <x14:sparkline>
              <xm:f>'CA_Lcr (2)'!$BIY122:$BIY122</xm:f>
              <xm:sqref>BIY122</xm:sqref>
            </x14:sparkline>
            <x14:sparkline>
              <xm:f>'CA_Lcr (2)'!$BIZ122:$BIZ122</xm:f>
              <xm:sqref>BIZ122</xm:sqref>
            </x14:sparkline>
            <x14:sparkline>
              <xm:f>'CA_Lcr (2)'!$BJA122:$BJA122</xm:f>
              <xm:sqref>BJA122</xm:sqref>
            </x14:sparkline>
            <x14:sparkline>
              <xm:f>'CA_Lcr (2)'!$BJB122:$BJB122</xm:f>
              <xm:sqref>BJB122</xm:sqref>
            </x14:sparkline>
            <x14:sparkline>
              <xm:f>'CA_Lcr (2)'!$BJC122:$BJC122</xm:f>
              <xm:sqref>BJC122</xm:sqref>
            </x14:sparkline>
            <x14:sparkline>
              <xm:f>'CA_Lcr (2)'!$BJD122:$BJD122</xm:f>
              <xm:sqref>BJD122</xm:sqref>
            </x14:sparkline>
            <x14:sparkline>
              <xm:f>'CA_Lcr (2)'!$BJE122:$BJE122</xm:f>
              <xm:sqref>BJE122</xm:sqref>
            </x14:sparkline>
            <x14:sparkline>
              <xm:f>'CA_Lcr (2)'!$BJF122:$BJF122</xm:f>
              <xm:sqref>BJF122</xm:sqref>
            </x14:sparkline>
            <x14:sparkline>
              <xm:f>'CA_Lcr (2)'!$BJG122:$BJG122</xm:f>
              <xm:sqref>BJG122</xm:sqref>
            </x14:sparkline>
            <x14:sparkline>
              <xm:f>'CA_Lcr (2)'!$BJH122:$BJH122</xm:f>
              <xm:sqref>BJH122</xm:sqref>
            </x14:sparkline>
            <x14:sparkline>
              <xm:f>'CA_Lcr (2)'!$BJI122:$BJI122</xm:f>
              <xm:sqref>BJI122</xm:sqref>
            </x14:sparkline>
            <x14:sparkline>
              <xm:f>'CA_Lcr (2)'!$BJJ122:$BJJ122</xm:f>
              <xm:sqref>BJJ122</xm:sqref>
            </x14:sparkline>
            <x14:sparkline>
              <xm:f>'CA_Lcr (2)'!$BJK122:$BJK122</xm:f>
              <xm:sqref>BJK122</xm:sqref>
            </x14:sparkline>
            <x14:sparkline>
              <xm:f>'CA_Lcr (2)'!$BJL122:$BJL122</xm:f>
              <xm:sqref>BJL122</xm:sqref>
            </x14:sparkline>
            <x14:sparkline>
              <xm:f>'CA_Lcr (2)'!$BJM122:$BJM122</xm:f>
              <xm:sqref>BJM122</xm:sqref>
            </x14:sparkline>
            <x14:sparkline>
              <xm:f>'CA_Lcr (2)'!$BJN122:$BJN122</xm:f>
              <xm:sqref>BJN122</xm:sqref>
            </x14:sparkline>
            <x14:sparkline>
              <xm:f>'CA_Lcr (2)'!$BJO122:$BJO122</xm:f>
              <xm:sqref>BJO122</xm:sqref>
            </x14:sparkline>
            <x14:sparkline>
              <xm:f>'CA_Lcr (2)'!$BJP122:$BJP122</xm:f>
              <xm:sqref>BJP122</xm:sqref>
            </x14:sparkline>
            <x14:sparkline>
              <xm:f>'CA_Lcr (2)'!$BJQ122:$BJQ122</xm:f>
              <xm:sqref>BJQ122</xm:sqref>
            </x14:sparkline>
            <x14:sparkline>
              <xm:f>'CA_Lcr (2)'!$BJR122:$BJR122</xm:f>
              <xm:sqref>BJR122</xm:sqref>
            </x14:sparkline>
            <x14:sparkline>
              <xm:f>'CA_Lcr (2)'!$BJS122:$BJS122</xm:f>
              <xm:sqref>BJS122</xm:sqref>
            </x14:sparkline>
            <x14:sparkline>
              <xm:f>'CA_Lcr (2)'!$BJT122:$BJT122</xm:f>
              <xm:sqref>BJT122</xm:sqref>
            </x14:sparkline>
            <x14:sparkline>
              <xm:f>'CA_Lcr (2)'!$BJU122:$BJU122</xm:f>
              <xm:sqref>BJU122</xm:sqref>
            </x14:sparkline>
            <x14:sparkline>
              <xm:f>'CA_Lcr (2)'!$BJV122:$BJV122</xm:f>
              <xm:sqref>BJV122</xm:sqref>
            </x14:sparkline>
            <x14:sparkline>
              <xm:f>'CA_Lcr (2)'!$BJW122:$BJW122</xm:f>
              <xm:sqref>BJW122</xm:sqref>
            </x14:sparkline>
            <x14:sparkline>
              <xm:f>'CA_Lcr (2)'!$BJX122:$BJX122</xm:f>
              <xm:sqref>BJX122</xm:sqref>
            </x14:sparkline>
            <x14:sparkline>
              <xm:f>'CA_Lcr (2)'!$BJY122:$BJY122</xm:f>
              <xm:sqref>BJY122</xm:sqref>
            </x14:sparkline>
            <x14:sparkline>
              <xm:f>'CA_Lcr (2)'!$BJZ122:$BJZ122</xm:f>
              <xm:sqref>BJZ122</xm:sqref>
            </x14:sparkline>
            <x14:sparkline>
              <xm:f>'CA_Lcr (2)'!$BKA122:$BKA122</xm:f>
              <xm:sqref>BKA122</xm:sqref>
            </x14:sparkline>
            <x14:sparkline>
              <xm:f>'CA_Lcr (2)'!$BKB122:$BKB122</xm:f>
              <xm:sqref>BKB122</xm:sqref>
            </x14:sparkline>
            <x14:sparkline>
              <xm:f>'CA_Lcr (2)'!$BKC122:$BKC122</xm:f>
              <xm:sqref>BKC122</xm:sqref>
            </x14:sparkline>
            <x14:sparkline>
              <xm:f>'CA_Lcr (2)'!$BKD122:$BKD122</xm:f>
              <xm:sqref>BKD122</xm:sqref>
            </x14:sparkline>
            <x14:sparkline>
              <xm:f>'CA_Lcr (2)'!$BKE122:$BKE122</xm:f>
              <xm:sqref>BKE122</xm:sqref>
            </x14:sparkline>
            <x14:sparkline>
              <xm:f>'CA_Lcr (2)'!$BKF122:$BKF122</xm:f>
              <xm:sqref>BKF122</xm:sqref>
            </x14:sparkline>
            <x14:sparkline>
              <xm:f>'CA_Lcr (2)'!$BKG122:$BKG122</xm:f>
              <xm:sqref>BKG122</xm:sqref>
            </x14:sparkline>
            <x14:sparkline>
              <xm:f>'CA_Lcr (2)'!$BKH122:$BKH122</xm:f>
              <xm:sqref>BKH122</xm:sqref>
            </x14:sparkline>
            <x14:sparkline>
              <xm:f>'CA_Lcr (2)'!$BKI122:$BKI122</xm:f>
              <xm:sqref>BKI122</xm:sqref>
            </x14:sparkline>
            <x14:sparkline>
              <xm:f>'CA_Lcr (2)'!$BKJ122:$BKJ122</xm:f>
              <xm:sqref>BKJ122</xm:sqref>
            </x14:sparkline>
            <x14:sparkline>
              <xm:f>'CA_Lcr (2)'!$BKK122:$BKK122</xm:f>
              <xm:sqref>BKK122</xm:sqref>
            </x14:sparkline>
            <x14:sparkline>
              <xm:f>'CA_Lcr (2)'!$BKL122:$BKL122</xm:f>
              <xm:sqref>BKL122</xm:sqref>
            </x14:sparkline>
            <x14:sparkline>
              <xm:f>'CA_Lcr (2)'!$BKM122:$BKM122</xm:f>
              <xm:sqref>BKM122</xm:sqref>
            </x14:sparkline>
            <x14:sparkline>
              <xm:f>'CA_Lcr (2)'!$BKN122:$BKN122</xm:f>
              <xm:sqref>BKN122</xm:sqref>
            </x14:sparkline>
            <x14:sparkline>
              <xm:f>'CA_Lcr (2)'!$BKO122:$BKO122</xm:f>
              <xm:sqref>BKO122</xm:sqref>
            </x14:sparkline>
            <x14:sparkline>
              <xm:f>'CA_Lcr (2)'!$BKP122:$BKP122</xm:f>
              <xm:sqref>BKP122</xm:sqref>
            </x14:sparkline>
            <x14:sparkline>
              <xm:f>'CA_Lcr (2)'!$BKQ122:$BKQ122</xm:f>
              <xm:sqref>BKQ122</xm:sqref>
            </x14:sparkline>
            <x14:sparkline>
              <xm:f>'CA_Lcr (2)'!$BKR122:$BKR122</xm:f>
              <xm:sqref>BKR122</xm:sqref>
            </x14:sparkline>
            <x14:sparkline>
              <xm:f>'CA_Lcr (2)'!$BKS122:$BKS122</xm:f>
              <xm:sqref>BKS122</xm:sqref>
            </x14:sparkline>
            <x14:sparkline>
              <xm:f>'CA_Lcr (2)'!$BKT122:$BKT122</xm:f>
              <xm:sqref>BKT122</xm:sqref>
            </x14:sparkline>
            <x14:sparkline>
              <xm:f>'CA_Lcr (2)'!$BKU122:$BKU122</xm:f>
              <xm:sqref>BKU122</xm:sqref>
            </x14:sparkline>
            <x14:sparkline>
              <xm:f>'CA_Lcr (2)'!$BKV122:$BKV122</xm:f>
              <xm:sqref>BKV122</xm:sqref>
            </x14:sparkline>
            <x14:sparkline>
              <xm:f>'CA_Lcr (2)'!$BKW122:$BKW122</xm:f>
              <xm:sqref>BKW122</xm:sqref>
            </x14:sparkline>
            <x14:sparkline>
              <xm:f>'CA_Lcr (2)'!$BKX122:$BKX122</xm:f>
              <xm:sqref>BKX122</xm:sqref>
            </x14:sparkline>
            <x14:sparkline>
              <xm:f>'CA_Lcr (2)'!$BKY122:$BKY122</xm:f>
              <xm:sqref>BKY122</xm:sqref>
            </x14:sparkline>
            <x14:sparkline>
              <xm:f>'CA_Lcr (2)'!$BKZ122:$BKZ122</xm:f>
              <xm:sqref>BKZ122</xm:sqref>
            </x14:sparkline>
            <x14:sparkline>
              <xm:f>'CA_Lcr (2)'!$BLA122:$BLA122</xm:f>
              <xm:sqref>BLA122</xm:sqref>
            </x14:sparkline>
            <x14:sparkline>
              <xm:f>'CA_Lcr (2)'!$BLB122:$BLB122</xm:f>
              <xm:sqref>BLB122</xm:sqref>
            </x14:sparkline>
            <x14:sparkline>
              <xm:f>'CA_Lcr (2)'!$BLC122:$BLC122</xm:f>
              <xm:sqref>BLC122</xm:sqref>
            </x14:sparkline>
            <x14:sparkline>
              <xm:f>'CA_Lcr (2)'!$BLD122:$BLD122</xm:f>
              <xm:sqref>BLD122</xm:sqref>
            </x14:sparkline>
            <x14:sparkline>
              <xm:f>'CA_Lcr (2)'!$BLE122:$BLE122</xm:f>
              <xm:sqref>BLE122</xm:sqref>
            </x14:sparkline>
            <x14:sparkline>
              <xm:f>'CA_Lcr (2)'!$BLF122:$BLF122</xm:f>
              <xm:sqref>BLF122</xm:sqref>
            </x14:sparkline>
            <x14:sparkline>
              <xm:f>'CA_Lcr (2)'!$BLG122:$BLG122</xm:f>
              <xm:sqref>BLG122</xm:sqref>
            </x14:sparkline>
            <x14:sparkline>
              <xm:f>'CA_Lcr (2)'!$BLH122:$BLH122</xm:f>
              <xm:sqref>BLH122</xm:sqref>
            </x14:sparkline>
            <x14:sparkline>
              <xm:f>'CA_Lcr (2)'!$BLI122:$BLI122</xm:f>
              <xm:sqref>BLI122</xm:sqref>
            </x14:sparkline>
            <x14:sparkline>
              <xm:f>'CA_Lcr (2)'!$BLJ122:$BLJ122</xm:f>
              <xm:sqref>BLJ122</xm:sqref>
            </x14:sparkline>
            <x14:sparkline>
              <xm:f>'CA_Lcr (2)'!$BLK122:$BLK122</xm:f>
              <xm:sqref>BLK122</xm:sqref>
            </x14:sparkline>
            <x14:sparkline>
              <xm:f>'CA_Lcr (2)'!$BLL122:$BLL122</xm:f>
              <xm:sqref>BLL122</xm:sqref>
            </x14:sparkline>
            <x14:sparkline>
              <xm:f>'CA_Lcr (2)'!$BLM122:$BLM122</xm:f>
              <xm:sqref>BLM122</xm:sqref>
            </x14:sparkline>
            <x14:sparkline>
              <xm:f>'CA_Lcr (2)'!$BLN122:$BLN122</xm:f>
              <xm:sqref>BLN122</xm:sqref>
            </x14:sparkline>
            <x14:sparkline>
              <xm:f>'CA_Lcr (2)'!$BLO122:$BLO122</xm:f>
              <xm:sqref>BLO122</xm:sqref>
            </x14:sparkline>
            <x14:sparkline>
              <xm:f>'CA_Lcr (2)'!$BLP122:$BLP122</xm:f>
              <xm:sqref>BLP122</xm:sqref>
            </x14:sparkline>
            <x14:sparkline>
              <xm:f>'CA_Lcr (2)'!$BLQ122:$BLQ122</xm:f>
              <xm:sqref>BLQ122</xm:sqref>
            </x14:sparkline>
            <x14:sparkline>
              <xm:f>'CA_Lcr (2)'!$BLR122:$BLR122</xm:f>
              <xm:sqref>BLR122</xm:sqref>
            </x14:sparkline>
            <x14:sparkline>
              <xm:f>'CA_Lcr (2)'!$BLS122:$BLS122</xm:f>
              <xm:sqref>BLS122</xm:sqref>
            </x14:sparkline>
            <x14:sparkline>
              <xm:f>'CA_Lcr (2)'!$BLT122:$BLT122</xm:f>
              <xm:sqref>BLT122</xm:sqref>
            </x14:sparkline>
            <x14:sparkline>
              <xm:f>'CA_Lcr (2)'!$BLU122:$BLU122</xm:f>
              <xm:sqref>BLU122</xm:sqref>
            </x14:sparkline>
            <x14:sparkline>
              <xm:f>'CA_Lcr (2)'!$BLV122:$BLV122</xm:f>
              <xm:sqref>BLV122</xm:sqref>
            </x14:sparkline>
            <x14:sparkline>
              <xm:f>'CA_Lcr (2)'!$BLW122:$BLW122</xm:f>
              <xm:sqref>BLW122</xm:sqref>
            </x14:sparkline>
            <x14:sparkline>
              <xm:f>'CA_Lcr (2)'!$BLX122:$BLX122</xm:f>
              <xm:sqref>BLX122</xm:sqref>
            </x14:sparkline>
            <x14:sparkline>
              <xm:f>'CA_Lcr (2)'!$BLY122:$BLY122</xm:f>
              <xm:sqref>BLY122</xm:sqref>
            </x14:sparkline>
            <x14:sparkline>
              <xm:f>'CA_Lcr (2)'!$BLZ122:$BLZ122</xm:f>
              <xm:sqref>BLZ122</xm:sqref>
            </x14:sparkline>
            <x14:sparkline>
              <xm:f>'CA_Lcr (2)'!$BMA122:$BMA122</xm:f>
              <xm:sqref>BMA122</xm:sqref>
            </x14:sparkline>
            <x14:sparkline>
              <xm:f>'CA_Lcr (2)'!$BMB122:$BMB122</xm:f>
              <xm:sqref>BMB122</xm:sqref>
            </x14:sparkline>
            <x14:sparkline>
              <xm:f>'CA_Lcr (2)'!$BMC122:$BMC122</xm:f>
              <xm:sqref>BMC122</xm:sqref>
            </x14:sparkline>
            <x14:sparkline>
              <xm:f>'CA_Lcr (2)'!$BMD122:$BMD122</xm:f>
              <xm:sqref>BMD122</xm:sqref>
            </x14:sparkline>
            <x14:sparkline>
              <xm:f>'CA_Lcr (2)'!$BME122:$BME122</xm:f>
              <xm:sqref>BME122</xm:sqref>
            </x14:sparkline>
            <x14:sparkline>
              <xm:f>'CA_Lcr (2)'!$BMF122:$BMF122</xm:f>
              <xm:sqref>BMF122</xm:sqref>
            </x14:sparkline>
            <x14:sparkline>
              <xm:f>'CA_Lcr (2)'!$BMG122:$BMG122</xm:f>
              <xm:sqref>BMG122</xm:sqref>
            </x14:sparkline>
            <x14:sparkline>
              <xm:f>'CA_Lcr (2)'!$BMH122:$BMH122</xm:f>
              <xm:sqref>BMH122</xm:sqref>
            </x14:sparkline>
            <x14:sparkline>
              <xm:f>'CA_Lcr (2)'!$BMI122:$BMI122</xm:f>
              <xm:sqref>BMI122</xm:sqref>
            </x14:sparkline>
            <x14:sparkline>
              <xm:f>'CA_Lcr (2)'!$BMJ122:$BMJ122</xm:f>
              <xm:sqref>BMJ122</xm:sqref>
            </x14:sparkline>
            <x14:sparkline>
              <xm:f>'CA_Lcr (2)'!$BMK122:$BMK122</xm:f>
              <xm:sqref>BMK122</xm:sqref>
            </x14:sparkline>
            <x14:sparkline>
              <xm:f>'CA_Lcr (2)'!$BML122:$BML122</xm:f>
              <xm:sqref>BML122</xm:sqref>
            </x14:sparkline>
            <x14:sparkline>
              <xm:f>'CA_Lcr (2)'!$BMM122:$BMM122</xm:f>
              <xm:sqref>BMM122</xm:sqref>
            </x14:sparkline>
            <x14:sparkline>
              <xm:f>'CA_Lcr (2)'!$BMN122:$BMN122</xm:f>
              <xm:sqref>BMN122</xm:sqref>
            </x14:sparkline>
            <x14:sparkline>
              <xm:f>'CA_Lcr (2)'!$BMO122:$BMO122</xm:f>
              <xm:sqref>BMO122</xm:sqref>
            </x14:sparkline>
            <x14:sparkline>
              <xm:f>'CA_Lcr (2)'!$BMP122:$BMP122</xm:f>
              <xm:sqref>BMP122</xm:sqref>
            </x14:sparkline>
            <x14:sparkline>
              <xm:f>'CA_Lcr (2)'!$BMQ122:$BMQ122</xm:f>
              <xm:sqref>BMQ122</xm:sqref>
            </x14:sparkline>
            <x14:sparkline>
              <xm:f>'CA_Lcr (2)'!$BMR122:$BMR122</xm:f>
              <xm:sqref>BMR122</xm:sqref>
            </x14:sparkline>
            <x14:sparkline>
              <xm:f>'CA_Lcr (2)'!$BMS122:$BMS122</xm:f>
              <xm:sqref>BMS122</xm:sqref>
            </x14:sparkline>
            <x14:sparkline>
              <xm:f>'CA_Lcr (2)'!$BMT122:$BMT122</xm:f>
              <xm:sqref>BMT122</xm:sqref>
            </x14:sparkline>
            <x14:sparkline>
              <xm:f>'CA_Lcr (2)'!$BMU122:$BMU122</xm:f>
              <xm:sqref>BMU122</xm:sqref>
            </x14:sparkline>
            <x14:sparkline>
              <xm:f>'CA_Lcr (2)'!$BMV122:$BMV122</xm:f>
              <xm:sqref>BMV122</xm:sqref>
            </x14:sparkline>
            <x14:sparkline>
              <xm:f>'CA_Lcr (2)'!$BMW122:$BMW122</xm:f>
              <xm:sqref>BMW122</xm:sqref>
            </x14:sparkline>
            <x14:sparkline>
              <xm:f>'CA_Lcr (2)'!$BMX122:$BMX122</xm:f>
              <xm:sqref>BMX122</xm:sqref>
            </x14:sparkline>
            <x14:sparkline>
              <xm:f>'CA_Lcr (2)'!$BMY122:$BMY122</xm:f>
              <xm:sqref>BMY122</xm:sqref>
            </x14:sparkline>
            <x14:sparkline>
              <xm:f>'CA_Lcr (2)'!$BMZ122:$BMZ122</xm:f>
              <xm:sqref>BMZ122</xm:sqref>
            </x14:sparkline>
            <x14:sparkline>
              <xm:f>'CA_Lcr (2)'!$BNA122:$BNA122</xm:f>
              <xm:sqref>BNA122</xm:sqref>
            </x14:sparkline>
            <x14:sparkline>
              <xm:f>'CA_Lcr (2)'!$BNB122:$BNB122</xm:f>
              <xm:sqref>BNB122</xm:sqref>
            </x14:sparkline>
            <x14:sparkline>
              <xm:f>'CA_Lcr (2)'!$BNC122:$BNC122</xm:f>
              <xm:sqref>BNC122</xm:sqref>
            </x14:sparkline>
            <x14:sparkline>
              <xm:f>'CA_Lcr (2)'!$BND122:$BND122</xm:f>
              <xm:sqref>BND122</xm:sqref>
            </x14:sparkline>
            <x14:sparkline>
              <xm:f>'CA_Lcr (2)'!$BNE122:$BNE122</xm:f>
              <xm:sqref>BNE122</xm:sqref>
            </x14:sparkline>
            <x14:sparkline>
              <xm:f>'CA_Lcr (2)'!$BNF122:$BNF122</xm:f>
              <xm:sqref>BNF122</xm:sqref>
            </x14:sparkline>
            <x14:sparkline>
              <xm:f>'CA_Lcr (2)'!$BNG122:$BNG122</xm:f>
              <xm:sqref>BNG122</xm:sqref>
            </x14:sparkline>
            <x14:sparkline>
              <xm:f>'CA_Lcr (2)'!$BNH122:$BNH122</xm:f>
              <xm:sqref>BNH122</xm:sqref>
            </x14:sparkline>
            <x14:sparkline>
              <xm:f>'CA_Lcr (2)'!$BNI122:$BNI122</xm:f>
              <xm:sqref>BNI122</xm:sqref>
            </x14:sparkline>
            <x14:sparkline>
              <xm:f>'CA_Lcr (2)'!$BNJ122:$BNJ122</xm:f>
              <xm:sqref>BNJ122</xm:sqref>
            </x14:sparkline>
            <x14:sparkline>
              <xm:f>'CA_Lcr (2)'!$BNK122:$BNK122</xm:f>
              <xm:sqref>BNK122</xm:sqref>
            </x14:sparkline>
            <x14:sparkline>
              <xm:f>'CA_Lcr (2)'!$BNL122:$BNL122</xm:f>
              <xm:sqref>BNL122</xm:sqref>
            </x14:sparkline>
            <x14:sparkline>
              <xm:f>'CA_Lcr (2)'!$BNM122:$BNM122</xm:f>
              <xm:sqref>BNM122</xm:sqref>
            </x14:sparkline>
            <x14:sparkline>
              <xm:f>'CA_Lcr (2)'!$BNN122:$BNN122</xm:f>
              <xm:sqref>BNN122</xm:sqref>
            </x14:sparkline>
            <x14:sparkline>
              <xm:f>'CA_Lcr (2)'!$BNO122:$BNO122</xm:f>
              <xm:sqref>BNO122</xm:sqref>
            </x14:sparkline>
            <x14:sparkline>
              <xm:f>'CA_Lcr (2)'!$BNP122:$BNP122</xm:f>
              <xm:sqref>BNP122</xm:sqref>
            </x14:sparkline>
            <x14:sparkline>
              <xm:f>'CA_Lcr (2)'!$BNQ122:$BNQ122</xm:f>
              <xm:sqref>BNQ122</xm:sqref>
            </x14:sparkline>
            <x14:sparkline>
              <xm:f>'CA_Lcr (2)'!$BNR122:$BNR122</xm:f>
              <xm:sqref>BNR122</xm:sqref>
            </x14:sparkline>
            <x14:sparkline>
              <xm:f>'CA_Lcr (2)'!$BNS122:$BNS122</xm:f>
              <xm:sqref>BNS122</xm:sqref>
            </x14:sparkline>
            <x14:sparkline>
              <xm:f>'CA_Lcr (2)'!$BNT122:$BNT122</xm:f>
              <xm:sqref>BNT122</xm:sqref>
            </x14:sparkline>
            <x14:sparkline>
              <xm:f>'CA_Lcr (2)'!$BNU122:$BNU122</xm:f>
              <xm:sqref>BNU122</xm:sqref>
            </x14:sparkline>
            <x14:sparkline>
              <xm:f>'CA_Lcr (2)'!$BNV122:$BNV122</xm:f>
              <xm:sqref>BNV122</xm:sqref>
            </x14:sparkline>
            <x14:sparkline>
              <xm:f>'CA_Lcr (2)'!$BNW122:$BNW122</xm:f>
              <xm:sqref>BNW122</xm:sqref>
            </x14:sparkline>
            <x14:sparkline>
              <xm:f>'CA_Lcr (2)'!$BNX122:$BNX122</xm:f>
              <xm:sqref>BNX122</xm:sqref>
            </x14:sparkline>
            <x14:sparkline>
              <xm:f>'CA_Lcr (2)'!$BNY122:$BNY122</xm:f>
              <xm:sqref>BNY122</xm:sqref>
            </x14:sparkline>
            <x14:sparkline>
              <xm:f>'CA_Lcr (2)'!$BNZ122:$BNZ122</xm:f>
              <xm:sqref>BNZ122</xm:sqref>
            </x14:sparkline>
            <x14:sparkline>
              <xm:f>'CA_Lcr (2)'!$BOA122:$BOA122</xm:f>
              <xm:sqref>BOA122</xm:sqref>
            </x14:sparkline>
            <x14:sparkline>
              <xm:f>'CA_Lcr (2)'!$BOB122:$BOB122</xm:f>
              <xm:sqref>BOB122</xm:sqref>
            </x14:sparkline>
            <x14:sparkline>
              <xm:f>'CA_Lcr (2)'!$BOC122:$BOC122</xm:f>
              <xm:sqref>BOC122</xm:sqref>
            </x14:sparkline>
            <x14:sparkline>
              <xm:f>'CA_Lcr (2)'!$BOD122:$BOD122</xm:f>
              <xm:sqref>BOD122</xm:sqref>
            </x14:sparkline>
            <x14:sparkline>
              <xm:f>'CA_Lcr (2)'!$BOE122:$BOE122</xm:f>
              <xm:sqref>BOE122</xm:sqref>
            </x14:sparkline>
            <x14:sparkline>
              <xm:f>'CA_Lcr (2)'!$BOF122:$BOF122</xm:f>
              <xm:sqref>BOF122</xm:sqref>
            </x14:sparkline>
            <x14:sparkline>
              <xm:f>'CA_Lcr (2)'!$BOG122:$BOG122</xm:f>
              <xm:sqref>BOG122</xm:sqref>
            </x14:sparkline>
            <x14:sparkline>
              <xm:f>'CA_Lcr (2)'!$BOH122:$BOH122</xm:f>
              <xm:sqref>BOH122</xm:sqref>
            </x14:sparkline>
            <x14:sparkline>
              <xm:f>'CA_Lcr (2)'!$BOI122:$BOI122</xm:f>
              <xm:sqref>BOI122</xm:sqref>
            </x14:sparkline>
            <x14:sparkline>
              <xm:f>'CA_Lcr (2)'!$BOJ122:$BOJ122</xm:f>
              <xm:sqref>BOJ122</xm:sqref>
            </x14:sparkline>
            <x14:sparkline>
              <xm:f>'CA_Lcr (2)'!$BOK122:$BOK122</xm:f>
              <xm:sqref>BOK122</xm:sqref>
            </x14:sparkline>
            <x14:sparkline>
              <xm:f>'CA_Lcr (2)'!$BOL122:$BOL122</xm:f>
              <xm:sqref>BOL122</xm:sqref>
            </x14:sparkline>
            <x14:sparkline>
              <xm:f>'CA_Lcr (2)'!$BOM122:$BOM122</xm:f>
              <xm:sqref>BOM122</xm:sqref>
            </x14:sparkline>
            <x14:sparkline>
              <xm:f>'CA_Lcr (2)'!$BON122:$BON122</xm:f>
              <xm:sqref>BON122</xm:sqref>
            </x14:sparkline>
            <x14:sparkline>
              <xm:f>'CA_Lcr (2)'!$BOO122:$BOO122</xm:f>
              <xm:sqref>BOO122</xm:sqref>
            </x14:sparkline>
            <x14:sparkline>
              <xm:f>'CA_Lcr (2)'!$BOP122:$BOP122</xm:f>
              <xm:sqref>BOP122</xm:sqref>
            </x14:sparkline>
            <x14:sparkline>
              <xm:f>'CA_Lcr (2)'!$BOQ122:$BOQ122</xm:f>
              <xm:sqref>BOQ122</xm:sqref>
            </x14:sparkline>
            <x14:sparkline>
              <xm:f>'CA_Lcr (2)'!$BOR122:$BOR122</xm:f>
              <xm:sqref>BOR122</xm:sqref>
            </x14:sparkline>
            <x14:sparkline>
              <xm:f>'CA_Lcr (2)'!$BOS122:$BOS122</xm:f>
              <xm:sqref>BOS122</xm:sqref>
            </x14:sparkline>
            <x14:sparkline>
              <xm:f>'CA_Lcr (2)'!$BOT122:$BOT122</xm:f>
              <xm:sqref>BOT122</xm:sqref>
            </x14:sparkline>
            <x14:sparkline>
              <xm:f>'CA_Lcr (2)'!$BOU122:$BOU122</xm:f>
              <xm:sqref>BOU122</xm:sqref>
            </x14:sparkline>
            <x14:sparkline>
              <xm:f>'CA_Lcr (2)'!$BOV122:$BOV122</xm:f>
              <xm:sqref>BOV122</xm:sqref>
            </x14:sparkline>
            <x14:sparkline>
              <xm:f>'CA_Lcr (2)'!$BOW122:$BOW122</xm:f>
              <xm:sqref>BOW122</xm:sqref>
            </x14:sparkline>
            <x14:sparkline>
              <xm:f>'CA_Lcr (2)'!$BOX122:$BOX122</xm:f>
              <xm:sqref>BOX122</xm:sqref>
            </x14:sparkline>
            <x14:sparkline>
              <xm:f>'CA_Lcr (2)'!$BOY122:$BOY122</xm:f>
              <xm:sqref>BOY122</xm:sqref>
            </x14:sparkline>
            <x14:sparkline>
              <xm:f>'CA_Lcr (2)'!$BOZ122:$BOZ122</xm:f>
              <xm:sqref>BOZ122</xm:sqref>
            </x14:sparkline>
            <x14:sparkline>
              <xm:f>'CA_Lcr (2)'!$BPA122:$BPA122</xm:f>
              <xm:sqref>BPA122</xm:sqref>
            </x14:sparkline>
            <x14:sparkline>
              <xm:f>'CA_Lcr (2)'!$BPB122:$BPB122</xm:f>
              <xm:sqref>BPB122</xm:sqref>
            </x14:sparkline>
            <x14:sparkline>
              <xm:f>'CA_Lcr (2)'!$BPC122:$BPC122</xm:f>
              <xm:sqref>BPC122</xm:sqref>
            </x14:sparkline>
            <x14:sparkline>
              <xm:f>'CA_Lcr (2)'!$BPD122:$BPD122</xm:f>
              <xm:sqref>BPD122</xm:sqref>
            </x14:sparkline>
            <x14:sparkline>
              <xm:f>'CA_Lcr (2)'!$BPE122:$BPE122</xm:f>
              <xm:sqref>BPE122</xm:sqref>
            </x14:sparkline>
            <x14:sparkline>
              <xm:f>'CA_Lcr (2)'!$BPF122:$BPF122</xm:f>
              <xm:sqref>BPF122</xm:sqref>
            </x14:sparkline>
            <x14:sparkline>
              <xm:f>'CA_Lcr (2)'!$BPG122:$BPG122</xm:f>
              <xm:sqref>BPG122</xm:sqref>
            </x14:sparkline>
            <x14:sparkline>
              <xm:f>'CA_Lcr (2)'!$BPH122:$BPH122</xm:f>
              <xm:sqref>BPH122</xm:sqref>
            </x14:sparkline>
            <x14:sparkline>
              <xm:f>'CA_Lcr (2)'!$BPI122:$BPI122</xm:f>
              <xm:sqref>BPI122</xm:sqref>
            </x14:sparkline>
            <x14:sparkline>
              <xm:f>'CA_Lcr (2)'!$BPJ122:$BPJ122</xm:f>
              <xm:sqref>BPJ122</xm:sqref>
            </x14:sparkline>
            <x14:sparkline>
              <xm:f>'CA_Lcr (2)'!$BPK122:$BPK122</xm:f>
              <xm:sqref>BPK122</xm:sqref>
            </x14:sparkline>
            <x14:sparkline>
              <xm:f>'CA_Lcr (2)'!$BPL122:$BPL122</xm:f>
              <xm:sqref>BPL122</xm:sqref>
            </x14:sparkline>
            <x14:sparkline>
              <xm:f>'CA_Lcr (2)'!$BPM122:$BPM122</xm:f>
              <xm:sqref>BPM122</xm:sqref>
            </x14:sparkline>
            <x14:sparkline>
              <xm:f>'CA_Lcr (2)'!$BPN122:$BPN122</xm:f>
              <xm:sqref>BPN122</xm:sqref>
            </x14:sparkline>
            <x14:sparkline>
              <xm:f>'CA_Lcr (2)'!$BPO122:$BPO122</xm:f>
              <xm:sqref>BPO122</xm:sqref>
            </x14:sparkline>
            <x14:sparkline>
              <xm:f>'CA_Lcr (2)'!$BPP122:$BPP122</xm:f>
              <xm:sqref>BPP122</xm:sqref>
            </x14:sparkline>
            <x14:sparkline>
              <xm:f>'CA_Lcr (2)'!$BPQ122:$BPQ122</xm:f>
              <xm:sqref>BPQ122</xm:sqref>
            </x14:sparkline>
            <x14:sparkline>
              <xm:f>'CA_Lcr (2)'!$BPR122:$BPR122</xm:f>
              <xm:sqref>BPR122</xm:sqref>
            </x14:sparkline>
            <x14:sparkline>
              <xm:f>'CA_Lcr (2)'!$BPS122:$BPS122</xm:f>
              <xm:sqref>BPS122</xm:sqref>
            </x14:sparkline>
            <x14:sparkline>
              <xm:f>'CA_Lcr (2)'!$BPT122:$BPT122</xm:f>
              <xm:sqref>BPT122</xm:sqref>
            </x14:sparkline>
            <x14:sparkline>
              <xm:f>'CA_Lcr (2)'!$BPU122:$BPU122</xm:f>
              <xm:sqref>BPU122</xm:sqref>
            </x14:sparkline>
            <x14:sparkline>
              <xm:f>'CA_Lcr (2)'!$BPV122:$BPV122</xm:f>
              <xm:sqref>BPV122</xm:sqref>
            </x14:sparkline>
            <x14:sparkline>
              <xm:f>'CA_Lcr (2)'!$BPW122:$BPW122</xm:f>
              <xm:sqref>BPW122</xm:sqref>
            </x14:sparkline>
            <x14:sparkline>
              <xm:f>'CA_Lcr (2)'!$BPX122:$BPX122</xm:f>
              <xm:sqref>BPX122</xm:sqref>
            </x14:sparkline>
            <x14:sparkline>
              <xm:f>'CA_Lcr (2)'!$BPY122:$BPY122</xm:f>
              <xm:sqref>BPY122</xm:sqref>
            </x14:sparkline>
            <x14:sparkline>
              <xm:f>'CA_Lcr (2)'!$BPZ122:$BPZ122</xm:f>
              <xm:sqref>BPZ122</xm:sqref>
            </x14:sparkline>
            <x14:sparkline>
              <xm:f>'CA_Lcr (2)'!$BQA122:$BQA122</xm:f>
              <xm:sqref>BQA122</xm:sqref>
            </x14:sparkline>
            <x14:sparkline>
              <xm:f>'CA_Lcr (2)'!$BQB122:$BQB122</xm:f>
              <xm:sqref>BQB122</xm:sqref>
            </x14:sparkline>
            <x14:sparkline>
              <xm:f>'CA_Lcr (2)'!$BQC122:$BQC122</xm:f>
              <xm:sqref>BQC122</xm:sqref>
            </x14:sparkline>
            <x14:sparkline>
              <xm:f>'CA_Lcr (2)'!$BQD122:$BQD122</xm:f>
              <xm:sqref>BQD122</xm:sqref>
            </x14:sparkline>
            <x14:sparkline>
              <xm:f>'CA_Lcr (2)'!$BQE122:$BQE122</xm:f>
              <xm:sqref>BQE122</xm:sqref>
            </x14:sparkline>
            <x14:sparkline>
              <xm:f>'CA_Lcr (2)'!$BQF122:$BQF122</xm:f>
              <xm:sqref>BQF122</xm:sqref>
            </x14:sparkline>
            <x14:sparkline>
              <xm:f>'CA_Lcr (2)'!$BQG122:$BQG122</xm:f>
              <xm:sqref>BQG122</xm:sqref>
            </x14:sparkline>
            <x14:sparkline>
              <xm:f>'CA_Lcr (2)'!$BQH122:$BQH122</xm:f>
              <xm:sqref>BQH122</xm:sqref>
            </x14:sparkline>
            <x14:sparkline>
              <xm:f>'CA_Lcr (2)'!$BQI122:$BQI122</xm:f>
              <xm:sqref>BQI122</xm:sqref>
            </x14:sparkline>
            <x14:sparkline>
              <xm:f>'CA_Lcr (2)'!$BQJ122:$BQJ122</xm:f>
              <xm:sqref>BQJ122</xm:sqref>
            </x14:sparkline>
            <x14:sparkline>
              <xm:f>'CA_Lcr (2)'!$BQK122:$BQK122</xm:f>
              <xm:sqref>BQK122</xm:sqref>
            </x14:sparkline>
            <x14:sparkline>
              <xm:f>'CA_Lcr (2)'!$BQL122:$BQL122</xm:f>
              <xm:sqref>BQL122</xm:sqref>
            </x14:sparkline>
            <x14:sparkline>
              <xm:f>'CA_Lcr (2)'!$BQM122:$BQM122</xm:f>
              <xm:sqref>BQM122</xm:sqref>
            </x14:sparkline>
            <x14:sparkline>
              <xm:f>'CA_Lcr (2)'!$BQN122:$BQN122</xm:f>
              <xm:sqref>BQN122</xm:sqref>
            </x14:sparkline>
            <x14:sparkline>
              <xm:f>'CA_Lcr (2)'!$BQO122:$BQO122</xm:f>
              <xm:sqref>BQO122</xm:sqref>
            </x14:sparkline>
            <x14:sparkline>
              <xm:f>'CA_Lcr (2)'!$BQP122:$BQP122</xm:f>
              <xm:sqref>BQP122</xm:sqref>
            </x14:sparkline>
            <x14:sparkline>
              <xm:f>'CA_Lcr (2)'!$BQQ122:$BQQ122</xm:f>
              <xm:sqref>BQQ122</xm:sqref>
            </x14:sparkline>
            <x14:sparkline>
              <xm:f>'CA_Lcr (2)'!$BQR122:$BQR122</xm:f>
              <xm:sqref>BQR122</xm:sqref>
            </x14:sparkline>
            <x14:sparkline>
              <xm:f>'CA_Lcr (2)'!$BQS122:$BQS122</xm:f>
              <xm:sqref>BQS122</xm:sqref>
            </x14:sparkline>
            <x14:sparkline>
              <xm:f>'CA_Lcr (2)'!$BQT122:$BQT122</xm:f>
              <xm:sqref>BQT122</xm:sqref>
            </x14:sparkline>
            <x14:sparkline>
              <xm:f>'CA_Lcr (2)'!$BQU122:$BQU122</xm:f>
              <xm:sqref>BQU122</xm:sqref>
            </x14:sparkline>
            <x14:sparkline>
              <xm:f>'CA_Lcr (2)'!$BQV122:$BQV122</xm:f>
              <xm:sqref>BQV122</xm:sqref>
            </x14:sparkline>
            <x14:sparkline>
              <xm:f>'CA_Lcr (2)'!$BQW122:$BQW122</xm:f>
              <xm:sqref>BQW122</xm:sqref>
            </x14:sparkline>
            <x14:sparkline>
              <xm:f>'CA_Lcr (2)'!$BQX122:$BQX122</xm:f>
              <xm:sqref>BQX122</xm:sqref>
            </x14:sparkline>
            <x14:sparkline>
              <xm:f>'CA_Lcr (2)'!$BQY122:$BQY122</xm:f>
              <xm:sqref>BQY122</xm:sqref>
            </x14:sparkline>
            <x14:sparkline>
              <xm:f>'CA_Lcr (2)'!$BQZ122:$BQZ122</xm:f>
              <xm:sqref>BQZ122</xm:sqref>
            </x14:sparkline>
            <x14:sparkline>
              <xm:f>'CA_Lcr (2)'!$BRA122:$BRA122</xm:f>
              <xm:sqref>BRA122</xm:sqref>
            </x14:sparkline>
            <x14:sparkline>
              <xm:f>'CA_Lcr (2)'!$BRB122:$BRB122</xm:f>
              <xm:sqref>BRB122</xm:sqref>
            </x14:sparkline>
            <x14:sparkline>
              <xm:f>'CA_Lcr (2)'!$BRC122:$BRC122</xm:f>
              <xm:sqref>BRC122</xm:sqref>
            </x14:sparkline>
            <x14:sparkline>
              <xm:f>'CA_Lcr (2)'!$BRD122:$BRD122</xm:f>
              <xm:sqref>BRD122</xm:sqref>
            </x14:sparkline>
            <x14:sparkline>
              <xm:f>'CA_Lcr (2)'!$BRE122:$BRE122</xm:f>
              <xm:sqref>BRE122</xm:sqref>
            </x14:sparkline>
            <x14:sparkline>
              <xm:f>'CA_Lcr (2)'!$BRF122:$BRF122</xm:f>
              <xm:sqref>BRF122</xm:sqref>
            </x14:sparkline>
            <x14:sparkline>
              <xm:f>'CA_Lcr (2)'!$BRG122:$BRG122</xm:f>
              <xm:sqref>BRG122</xm:sqref>
            </x14:sparkline>
            <x14:sparkline>
              <xm:f>'CA_Lcr (2)'!$BRH122:$BRH122</xm:f>
              <xm:sqref>BRH122</xm:sqref>
            </x14:sparkline>
            <x14:sparkline>
              <xm:f>'CA_Lcr (2)'!$BRI122:$BRI122</xm:f>
              <xm:sqref>BRI122</xm:sqref>
            </x14:sparkline>
            <x14:sparkline>
              <xm:f>'CA_Lcr (2)'!$BRJ122:$BRJ122</xm:f>
              <xm:sqref>BRJ122</xm:sqref>
            </x14:sparkline>
            <x14:sparkline>
              <xm:f>'CA_Lcr (2)'!$BRK122:$BRK122</xm:f>
              <xm:sqref>BRK122</xm:sqref>
            </x14:sparkline>
            <x14:sparkline>
              <xm:f>'CA_Lcr (2)'!$BRL122:$BRL122</xm:f>
              <xm:sqref>BRL122</xm:sqref>
            </x14:sparkline>
            <x14:sparkline>
              <xm:f>'CA_Lcr (2)'!$BRM122:$BRM122</xm:f>
              <xm:sqref>BRM122</xm:sqref>
            </x14:sparkline>
            <x14:sparkline>
              <xm:f>'CA_Lcr (2)'!$BRN122:$BRN122</xm:f>
              <xm:sqref>BRN122</xm:sqref>
            </x14:sparkline>
            <x14:sparkline>
              <xm:f>'CA_Lcr (2)'!$BRO122:$BRO122</xm:f>
              <xm:sqref>BRO122</xm:sqref>
            </x14:sparkline>
            <x14:sparkline>
              <xm:f>'CA_Lcr (2)'!$BRP122:$BRP122</xm:f>
              <xm:sqref>BRP122</xm:sqref>
            </x14:sparkline>
            <x14:sparkline>
              <xm:f>'CA_Lcr (2)'!$BRQ122:$BRQ122</xm:f>
              <xm:sqref>BRQ122</xm:sqref>
            </x14:sparkline>
            <x14:sparkline>
              <xm:f>'CA_Lcr (2)'!$BRR122:$BRR122</xm:f>
              <xm:sqref>BRR122</xm:sqref>
            </x14:sparkline>
            <x14:sparkline>
              <xm:f>'CA_Lcr (2)'!$BRS122:$BRS122</xm:f>
              <xm:sqref>BRS122</xm:sqref>
            </x14:sparkline>
            <x14:sparkline>
              <xm:f>'CA_Lcr (2)'!$BRT122:$BRT122</xm:f>
              <xm:sqref>BRT122</xm:sqref>
            </x14:sparkline>
            <x14:sparkline>
              <xm:f>'CA_Lcr (2)'!$BRU122:$BRU122</xm:f>
              <xm:sqref>BRU122</xm:sqref>
            </x14:sparkline>
            <x14:sparkline>
              <xm:f>'CA_Lcr (2)'!$BRV122:$BRV122</xm:f>
              <xm:sqref>BRV122</xm:sqref>
            </x14:sparkline>
            <x14:sparkline>
              <xm:f>'CA_Lcr (2)'!$BRW122:$BRW122</xm:f>
              <xm:sqref>BRW122</xm:sqref>
            </x14:sparkline>
            <x14:sparkline>
              <xm:f>'CA_Lcr (2)'!$BRX122:$BRX122</xm:f>
              <xm:sqref>BRX122</xm:sqref>
            </x14:sparkline>
            <x14:sparkline>
              <xm:f>'CA_Lcr (2)'!$BRY122:$BRY122</xm:f>
              <xm:sqref>BRY122</xm:sqref>
            </x14:sparkline>
            <x14:sparkline>
              <xm:f>'CA_Lcr (2)'!$BRZ122:$BRZ122</xm:f>
              <xm:sqref>BRZ122</xm:sqref>
            </x14:sparkline>
            <x14:sparkline>
              <xm:f>'CA_Lcr (2)'!$BSA122:$BSA122</xm:f>
              <xm:sqref>BSA122</xm:sqref>
            </x14:sparkline>
            <x14:sparkline>
              <xm:f>'CA_Lcr (2)'!$BSB122:$BSB122</xm:f>
              <xm:sqref>BSB122</xm:sqref>
            </x14:sparkline>
            <x14:sparkline>
              <xm:f>'CA_Lcr (2)'!$BSC122:$BSC122</xm:f>
              <xm:sqref>BSC122</xm:sqref>
            </x14:sparkline>
            <x14:sparkline>
              <xm:f>'CA_Lcr (2)'!$BSD122:$BSD122</xm:f>
              <xm:sqref>BSD122</xm:sqref>
            </x14:sparkline>
            <x14:sparkline>
              <xm:f>'CA_Lcr (2)'!$BSE122:$BSE122</xm:f>
              <xm:sqref>BSE122</xm:sqref>
            </x14:sparkline>
            <x14:sparkline>
              <xm:f>'CA_Lcr (2)'!$BSF122:$BSF122</xm:f>
              <xm:sqref>BSF122</xm:sqref>
            </x14:sparkline>
            <x14:sparkline>
              <xm:f>'CA_Lcr (2)'!$BSG122:$BSG122</xm:f>
              <xm:sqref>BSG122</xm:sqref>
            </x14:sparkline>
            <x14:sparkline>
              <xm:f>'CA_Lcr (2)'!$BSH122:$BSH122</xm:f>
              <xm:sqref>BSH122</xm:sqref>
            </x14:sparkline>
            <x14:sparkline>
              <xm:f>'CA_Lcr (2)'!$BSI122:$BSI122</xm:f>
              <xm:sqref>BSI122</xm:sqref>
            </x14:sparkline>
            <x14:sparkline>
              <xm:f>'CA_Lcr (2)'!$BSJ122:$BSJ122</xm:f>
              <xm:sqref>BSJ122</xm:sqref>
            </x14:sparkline>
            <x14:sparkline>
              <xm:f>'CA_Lcr (2)'!$BSK122:$BSK122</xm:f>
              <xm:sqref>BSK122</xm:sqref>
            </x14:sparkline>
            <x14:sparkline>
              <xm:f>'CA_Lcr (2)'!$BSL122:$BSL122</xm:f>
              <xm:sqref>BSL122</xm:sqref>
            </x14:sparkline>
            <x14:sparkline>
              <xm:f>'CA_Lcr (2)'!$BSM122:$BSM122</xm:f>
              <xm:sqref>BSM122</xm:sqref>
            </x14:sparkline>
            <x14:sparkline>
              <xm:f>'CA_Lcr (2)'!$BSN122:$BSN122</xm:f>
              <xm:sqref>BSN122</xm:sqref>
            </x14:sparkline>
            <x14:sparkline>
              <xm:f>'CA_Lcr (2)'!$BSO122:$BSO122</xm:f>
              <xm:sqref>BSO122</xm:sqref>
            </x14:sparkline>
            <x14:sparkline>
              <xm:f>'CA_Lcr (2)'!$BSP122:$BSP122</xm:f>
              <xm:sqref>BSP122</xm:sqref>
            </x14:sparkline>
            <x14:sparkline>
              <xm:f>'CA_Lcr (2)'!$BSQ122:$BSQ122</xm:f>
              <xm:sqref>BSQ122</xm:sqref>
            </x14:sparkline>
            <x14:sparkline>
              <xm:f>'CA_Lcr (2)'!$BSR122:$BSR122</xm:f>
              <xm:sqref>BSR122</xm:sqref>
            </x14:sparkline>
            <x14:sparkline>
              <xm:f>'CA_Lcr (2)'!$BSS122:$BSS122</xm:f>
              <xm:sqref>BSS122</xm:sqref>
            </x14:sparkline>
            <x14:sparkline>
              <xm:f>'CA_Lcr (2)'!$BST122:$BST122</xm:f>
              <xm:sqref>BST122</xm:sqref>
            </x14:sparkline>
            <x14:sparkline>
              <xm:f>'CA_Lcr (2)'!$BSU122:$BSU122</xm:f>
              <xm:sqref>BSU122</xm:sqref>
            </x14:sparkline>
            <x14:sparkline>
              <xm:f>'CA_Lcr (2)'!$BSV122:$BSV122</xm:f>
              <xm:sqref>BSV122</xm:sqref>
            </x14:sparkline>
            <x14:sparkline>
              <xm:f>'CA_Lcr (2)'!$BSW122:$BSW122</xm:f>
              <xm:sqref>BSW122</xm:sqref>
            </x14:sparkline>
            <x14:sparkline>
              <xm:f>'CA_Lcr (2)'!$BSX122:$BSX122</xm:f>
              <xm:sqref>BSX122</xm:sqref>
            </x14:sparkline>
            <x14:sparkline>
              <xm:f>'CA_Lcr (2)'!$BSY122:$BSY122</xm:f>
              <xm:sqref>BSY122</xm:sqref>
            </x14:sparkline>
            <x14:sparkline>
              <xm:f>'CA_Lcr (2)'!$BSZ122:$BSZ122</xm:f>
              <xm:sqref>BSZ122</xm:sqref>
            </x14:sparkline>
            <x14:sparkline>
              <xm:f>'CA_Lcr (2)'!$BTA122:$BTA122</xm:f>
              <xm:sqref>BTA122</xm:sqref>
            </x14:sparkline>
            <x14:sparkline>
              <xm:f>'CA_Lcr (2)'!$BTB122:$BTB122</xm:f>
              <xm:sqref>BTB122</xm:sqref>
            </x14:sparkline>
            <x14:sparkline>
              <xm:f>'CA_Lcr (2)'!$BTC122:$BTC122</xm:f>
              <xm:sqref>BTC122</xm:sqref>
            </x14:sparkline>
            <x14:sparkline>
              <xm:f>'CA_Lcr (2)'!$BTD122:$BTD122</xm:f>
              <xm:sqref>BTD122</xm:sqref>
            </x14:sparkline>
            <x14:sparkline>
              <xm:f>'CA_Lcr (2)'!$BTE122:$BTE122</xm:f>
              <xm:sqref>BTE122</xm:sqref>
            </x14:sparkline>
            <x14:sparkline>
              <xm:f>'CA_Lcr (2)'!$BTF122:$BTF122</xm:f>
              <xm:sqref>BTF122</xm:sqref>
            </x14:sparkline>
            <x14:sparkline>
              <xm:f>'CA_Lcr (2)'!$BTG122:$BTG122</xm:f>
              <xm:sqref>BTG122</xm:sqref>
            </x14:sparkline>
            <x14:sparkline>
              <xm:f>'CA_Lcr (2)'!$BTH122:$BTH122</xm:f>
              <xm:sqref>BTH122</xm:sqref>
            </x14:sparkline>
            <x14:sparkline>
              <xm:f>'CA_Lcr (2)'!$BTI122:$BTI122</xm:f>
              <xm:sqref>BTI122</xm:sqref>
            </x14:sparkline>
            <x14:sparkline>
              <xm:f>'CA_Lcr (2)'!$BTJ122:$BTJ122</xm:f>
              <xm:sqref>BTJ122</xm:sqref>
            </x14:sparkline>
            <x14:sparkline>
              <xm:f>'CA_Lcr (2)'!$BTK122:$BTK122</xm:f>
              <xm:sqref>BTK122</xm:sqref>
            </x14:sparkline>
            <x14:sparkline>
              <xm:f>'CA_Lcr (2)'!$BTL122:$BTL122</xm:f>
              <xm:sqref>BTL122</xm:sqref>
            </x14:sparkline>
            <x14:sparkline>
              <xm:f>'CA_Lcr (2)'!$BTM122:$BTM122</xm:f>
              <xm:sqref>BTM122</xm:sqref>
            </x14:sparkline>
            <x14:sparkline>
              <xm:f>'CA_Lcr (2)'!$BTN122:$BTN122</xm:f>
              <xm:sqref>BTN122</xm:sqref>
            </x14:sparkline>
            <x14:sparkline>
              <xm:f>'CA_Lcr (2)'!$BTO122:$BTO122</xm:f>
              <xm:sqref>BTO122</xm:sqref>
            </x14:sparkline>
            <x14:sparkline>
              <xm:f>'CA_Lcr (2)'!$BTP122:$BTP122</xm:f>
              <xm:sqref>BTP122</xm:sqref>
            </x14:sparkline>
            <x14:sparkline>
              <xm:f>'CA_Lcr (2)'!$BTQ122:$BTQ122</xm:f>
              <xm:sqref>BTQ122</xm:sqref>
            </x14:sparkline>
            <x14:sparkline>
              <xm:f>'CA_Lcr (2)'!$BTR122:$BTR122</xm:f>
              <xm:sqref>BTR122</xm:sqref>
            </x14:sparkline>
            <x14:sparkline>
              <xm:f>'CA_Lcr (2)'!$BTS122:$BTS122</xm:f>
              <xm:sqref>BTS122</xm:sqref>
            </x14:sparkline>
            <x14:sparkline>
              <xm:f>'CA_Lcr (2)'!$BTT122:$BTT122</xm:f>
              <xm:sqref>BTT122</xm:sqref>
            </x14:sparkline>
            <x14:sparkline>
              <xm:f>'CA_Lcr (2)'!$BTU122:$BTU122</xm:f>
              <xm:sqref>BTU122</xm:sqref>
            </x14:sparkline>
            <x14:sparkline>
              <xm:f>'CA_Lcr (2)'!$BTV122:$BTV122</xm:f>
              <xm:sqref>BTV122</xm:sqref>
            </x14:sparkline>
            <x14:sparkline>
              <xm:f>'CA_Lcr (2)'!$BTW122:$BTW122</xm:f>
              <xm:sqref>BTW122</xm:sqref>
            </x14:sparkline>
            <x14:sparkline>
              <xm:f>'CA_Lcr (2)'!$BTX122:$BTX122</xm:f>
              <xm:sqref>BTX122</xm:sqref>
            </x14:sparkline>
            <x14:sparkline>
              <xm:f>'CA_Lcr (2)'!$BTY122:$BTY122</xm:f>
              <xm:sqref>BTY122</xm:sqref>
            </x14:sparkline>
            <x14:sparkline>
              <xm:f>'CA_Lcr (2)'!$BTZ122:$BTZ122</xm:f>
              <xm:sqref>BTZ122</xm:sqref>
            </x14:sparkline>
            <x14:sparkline>
              <xm:f>'CA_Lcr (2)'!$BUA122:$BUA122</xm:f>
              <xm:sqref>BUA122</xm:sqref>
            </x14:sparkline>
            <x14:sparkline>
              <xm:f>'CA_Lcr (2)'!$BUB122:$BUB122</xm:f>
              <xm:sqref>BUB122</xm:sqref>
            </x14:sparkline>
            <x14:sparkline>
              <xm:f>'CA_Lcr (2)'!$BUC122:$BUC122</xm:f>
              <xm:sqref>BUC122</xm:sqref>
            </x14:sparkline>
            <x14:sparkline>
              <xm:f>'CA_Lcr (2)'!$BUD122:$BUD122</xm:f>
              <xm:sqref>BUD122</xm:sqref>
            </x14:sparkline>
            <x14:sparkline>
              <xm:f>'CA_Lcr (2)'!$BUE122:$BUE122</xm:f>
              <xm:sqref>BUE122</xm:sqref>
            </x14:sparkline>
            <x14:sparkline>
              <xm:f>'CA_Lcr (2)'!$BUF122:$BUF122</xm:f>
              <xm:sqref>BUF122</xm:sqref>
            </x14:sparkline>
            <x14:sparkline>
              <xm:f>'CA_Lcr (2)'!$BUG122:$BUG122</xm:f>
              <xm:sqref>BUG122</xm:sqref>
            </x14:sparkline>
            <x14:sparkline>
              <xm:f>'CA_Lcr (2)'!$BUH122:$BUH122</xm:f>
              <xm:sqref>BUH122</xm:sqref>
            </x14:sparkline>
            <x14:sparkline>
              <xm:f>'CA_Lcr (2)'!$BUI122:$BUI122</xm:f>
              <xm:sqref>BUI122</xm:sqref>
            </x14:sparkline>
            <x14:sparkline>
              <xm:f>'CA_Lcr (2)'!$BUJ122:$BUJ122</xm:f>
              <xm:sqref>BUJ122</xm:sqref>
            </x14:sparkline>
            <x14:sparkline>
              <xm:f>'CA_Lcr (2)'!$BUK122:$BUK122</xm:f>
              <xm:sqref>BUK122</xm:sqref>
            </x14:sparkline>
            <x14:sparkline>
              <xm:f>'CA_Lcr (2)'!$BUL122:$BUL122</xm:f>
              <xm:sqref>BUL122</xm:sqref>
            </x14:sparkline>
            <x14:sparkline>
              <xm:f>'CA_Lcr (2)'!$BUM122:$BUM122</xm:f>
              <xm:sqref>BUM122</xm:sqref>
            </x14:sparkline>
            <x14:sparkline>
              <xm:f>'CA_Lcr (2)'!$BUN122:$BUN122</xm:f>
              <xm:sqref>BUN122</xm:sqref>
            </x14:sparkline>
            <x14:sparkline>
              <xm:f>'CA_Lcr (2)'!$BUO122:$BUO122</xm:f>
              <xm:sqref>BUO122</xm:sqref>
            </x14:sparkline>
            <x14:sparkline>
              <xm:f>'CA_Lcr (2)'!$BUP122:$BUP122</xm:f>
              <xm:sqref>BUP122</xm:sqref>
            </x14:sparkline>
            <x14:sparkline>
              <xm:f>'CA_Lcr (2)'!$BUQ122:$BUQ122</xm:f>
              <xm:sqref>BUQ122</xm:sqref>
            </x14:sparkline>
            <x14:sparkline>
              <xm:f>'CA_Lcr (2)'!$BUR122:$BUR122</xm:f>
              <xm:sqref>BUR122</xm:sqref>
            </x14:sparkline>
            <x14:sparkline>
              <xm:f>'CA_Lcr (2)'!$BUS122:$BUS122</xm:f>
              <xm:sqref>BUS122</xm:sqref>
            </x14:sparkline>
            <x14:sparkline>
              <xm:f>'CA_Lcr (2)'!$BUT122:$BUT122</xm:f>
              <xm:sqref>BUT122</xm:sqref>
            </x14:sparkline>
            <x14:sparkline>
              <xm:f>'CA_Lcr (2)'!$BUU122:$BUU122</xm:f>
              <xm:sqref>BUU122</xm:sqref>
            </x14:sparkline>
            <x14:sparkline>
              <xm:f>'CA_Lcr (2)'!$BUV122:$BUV122</xm:f>
              <xm:sqref>BUV122</xm:sqref>
            </x14:sparkline>
            <x14:sparkline>
              <xm:f>'CA_Lcr (2)'!$BUW122:$BUW122</xm:f>
              <xm:sqref>BUW122</xm:sqref>
            </x14:sparkline>
            <x14:sparkline>
              <xm:f>'CA_Lcr (2)'!$BUX122:$BUX122</xm:f>
              <xm:sqref>BUX122</xm:sqref>
            </x14:sparkline>
            <x14:sparkline>
              <xm:f>'CA_Lcr (2)'!$BUY122:$BUY122</xm:f>
              <xm:sqref>BUY122</xm:sqref>
            </x14:sparkline>
            <x14:sparkline>
              <xm:f>'CA_Lcr (2)'!$BUZ122:$BUZ122</xm:f>
              <xm:sqref>BUZ122</xm:sqref>
            </x14:sparkline>
            <x14:sparkline>
              <xm:f>'CA_Lcr (2)'!$BVA122:$BVA122</xm:f>
              <xm:sqref>BVA122</xm:sqref>
            </x14:sparkline>
            <x14:sparkline>
              <xm:f>'CA_Lcr (2)'!$BVB122:$BVB122</xm:f>
              <xm:sqref>BVB122</xm:sqref>
            </x14:sparkline>
            <x14:sparkline>
              <xm:f>'CA_Lcr (2)'!$BVC122:$BVC122</xm:f>
              <xm:sqref>BVC122</xm:sqref>
            </x14:sparkline>
            <x14:sparkline>
              <xm:f>'CA_Lcr (2)'!$BVD122:$BVD122</xm:f>
              <xm:sqref>BVD122</xm:sqref>
            </x14:sparkline>
            <x14:sparkline>
              <xm:f>'CA_Lcr (2)'!$BVE122:$BVE122</xm:f>
              <xm:sqref>BVE122</xm:sqref>
            </x14:sparkline>
            <x14:sparkline>
              <xm:f>'CA_Lcr (2)'!$BVF122:$BVF122</xm:f>
              <xm:sqref>BVF122</xm:sqref>
            </x14:sparkline>
            <x14:sparkline>
              <xm:f>'CA_Lcr (2)'!$BVG122:$BVG122</xm:f>
              <xm:sqref>BVG122</xm:sqref>
            </x14:sparkline>
            <x14:sparkline>
              <xm:f>'CA_Lcr (2)'!$BVH122:$BVH122</xm:f>
              <xm:sqref>BVH122</xm:sqref>
            </x14:sparkline>
            <x14:sparkline>
              <xm:f>'CA_Lcr (2)'!$BVI122:$BVI122</xm:f>
              <xm:sqref>BVI122</xm:sqref>
            </x14:sparkline>
            <x14:sparkline>
              <xm:f>'CA_Lcr (2)'!$BVJ122:$BVJ122</xm:f>
              <xm:sqref>BVJ122</xm:sqref>
            </x14:sparkline>
            <x14:sparkline>
              <xm:f>'CA_Lcr (2)'!$BVK122:$BVK122</xm:f>
              <xm:sqref>BVK122</xm:sqref>
            </x14:sparkline>
            <x14:sparkline>
              <xm:f>'CA_Lcr (2)'!$BVL122:$BVL122</xm:f>
              <xm:sqref>BVL122</xm:sqref>
            </x14:sparkline>
            <x14:sparkline>
              <xm:f>'CA_Lcr (2)'!$BVM122:$BVM122</xm:f>
              <xm:sqref>BVM122</xm:sqref>
            </x14:sparkline>
            <x14:sparkline>
              <xm:f>'CA_Lcr (2)'!$BVN122:$BVN122</xm:f>
              <xm:sqref>BVN122</xm:sqref>
            </x14:sparkline>
            <x14:sparkline>
              <xm:f>'CA_Lcr (2)'!$BVO122:$BVO122</xm:f>
              <xm:sqref>BVO122</xm:sqref>
            </x14:sparkline>
            <x14:sparkline>
              <xm:f>'CA_Lcr (2)'!$BVP122:$BVP122</xm:f>
              <xm:sqref>BVP122</xm:sqref>
            </x14:sparkline>
            <x14:sparkline>
              <xm:f>'CA_Lcr (2)'!$BVQ122:$BVQ122</xm:f>
              <xm:sqref>BVQ122</xm:sqref>
            </x14:sparkline>
            <x14:sparkline>
              <xm:f>'CA_Lcr (2)'!$BVR122:$BVR122</xm:f>
              <xm:sqref>BVR122</xm:sqref>
            </x14:sparkline>
            <x14:sparkline>
              <xm:f>'CA_Lcr (2)'!$BVS122:$BVS122</xm:f>
              <xm:sqref>BVS122</xm:sqref>
            </x14:sparkline>
            <x14:sparkline>
              <xm:f>'CA_Lcr (2)'!$BVT122:$BVT122</xm:f>
              <xm:sqref>BVT122</xm:sqref>
            </x14:sparkline>
            <x14:sparkline>
              <xm:f>'CA_Lcr (2)'!$BVU122:$BVU122</xm:f>
              <xm:sqref>BVU122</xm:sqref>
            </x14:sparkline>
            <x14:sparkline>
              <xm:f>'CA_Lcr (2)'!$BVV122:$BVV122</xm:f>
              <xm:sqref>BVV122</xm:sqref>
            </x14:sparkline>
            <x14:sparkline>
              <xm:f>'CA_Lcr (2)'!$BVW122:$BVW122</xm:f>
              <xm:sqref>BVW122</xm:sqref>
            </x14:sparkline>
            <x14:sparkline>
              <xm:f>'CA_Lcr (2)'!$BVX122:$BVX122</xm:f>
              <xm:sqref>BVX122</xm:sqref>
            </x14:sparkline>
            <x14:sparkline>
              <xm:f>'CA_Lcr (2)'!$BVY122:$BVY122</xm:f>
              <xm:sqref>BVY122</xm:sqref>
            </x14:sparkline>
            <x14:sparkline>
              <xm:f>'CA_Lcr (2)'!$BVZ122:$BVZ122</xm:f>
              <xm:sqref>BVZ122</xm:sqref>
            </x14:sparkline>
            <x14:sparkline>
              <xm:f>'CA_Lcr (2)'!$BWA122:$BWA122</xm:f>
              <xm:sqref>BWA122</xm:sqref>
            </x14:sparkline>
            <x14:sparkline>
              <xm:f>'CA_Lcr (2)'!$BWB122:$BWB122</xm:f>
              <xm:sqref>BWB122</xm:sqref>
            </x14:sparkline>
            <x14:sparkline>
              <xm:f>'CA_Lcr (2)'!$BWC122:$BWC122</xm:f>
              <xm:sqref>BWC122</xm:sqref>
            </x14:sparkline>
            <x14:sparkline>
              <xm:f>'CA_Lcr (2)'!$BWD122:$BWD122</xm:f>
              <xm:sqref>BWD122</xm:sqref>
            </x14:sparkline>
            <x14:sparkline>
              <xm:f>'CA_Lcr (2)'!$BWE122:$BWE122</xm:f>
              <xm:sqref>BWE122</xm:sqref>
            </x14:sparkline>
            <x14:sparkline>
              <xm:f>'CA_Lcr (2)'!$BWF122:$BWF122</xm:f>
              <xm:sqref>BWF122</xm:sqref>
            </x14:sparkline>
            <x14:sparkline>
              <xm:f>'CA_Lcr (2)'!$BWG122:$BWG122</xm:f>
              <xm:sqref>BWG122</xm:sqref>
            </x14:sparkline>
            <x14:sparkline>
              <xm:f>'CA_Lcr (2)'!$BWH122:$BWH122</xm:f>
              <xm:sqref>BWH122</xm:sqref>
            </x14:sparkline>
            <x14:sparkline>
              <xm:f>'CA_Lcr (2)'!$BWI122:$BWI122</xm:f>
              <xm:sqref>BWI122</xm:sqref>
            </x14:sparkline>
            <x14:sparkline>
              <xm:f>'CA_Lcr (2)'!$BWJ122:$BWJ122</xm:f>
              <xm:sqref>BWJ122</xm:sqref>
            </x14:sparkline>
            <x14:sparkline>
              <xm:f>'CA_Lcr (2)'!$BWK122:$BWK122</xm:f>
              <xm:sqref>BWK122</xm:sqref>
            </x14:sparkline>
            <x14:sparkline>
              <xm:f>'CA_Lcr (2)'!$BWL122:$BWL122</xm:f>
              <xm:sqref>BWL122</xm:sqref>
            </x14:sparkline>
            <x14:sparkline>
              <xm:f>'CA_Lcr (2)'!$BWM122:$BWM122</xm:f>
              <xm:sqref>BWM122</xm:sqref>
            </x14:sparkline>
            <x14:sparkline>
              <xm:f>'CA_Lcr (2)'!$BWN122:$BWN122</xm:f>
              <xm:sqref>BWN122</xm:sqref>
            </x14:sparkline>
            <x14:sparkline>
              <xm:f>'CA_Lcr (2)'!$BWO122:$BWO122</xm:f>
              <xm:sqref>BWO122</xm:sqref>
            </x14:sparkline>
            <x14:sparkline>
              <xm:f>'CA_Lcr (2)'!$BWP122:$BWP122</xm:f>
              <xm:sqref>BWP122</xm:sqref>
            </x14:sparkline>
            <x14:sparkline>
              <xm:f>'CA_Lcr (2)'!$BWQ122:$BWQ122</xm:f>
              <xm:sqref>BWQ122</xm:sqref>
            </x14:sparkline>
            <x14:sparkline>
              <xm:f>'CA_Lcr (2)'!$BWR122:$BWR122</xm:f>
              <xm:sqref>BWR122</xm:sqref>
            </x14:sparkline>
            <x14:sparkline>
              <xm:f>'CA_Lcr (2)'!$BWS122:$BWS122</xm:f>
              <xm:sqref>BWS122</xm:sqref>
            </x14:sparkline>
            <x14:sparkline>
              <xm:f>'CA_Lcr (2)'!$BWT122:$BWT122</xm:f>
              <xm:sqref>BWT122</xm:sqref>
            </x14:sparkline>
            <x14:sparkline>
              <xm:f>'CA_Lcr (2)'!$BWU122:$BWU122</xm:f>
              <xm:sqref>BWU122</xm:sqref>
            </x14:sparkline>
            <x14:sparkline>
              <xm:f>'CA_Lcr (2)'!$BWV122:$BWV122</xm:f>
              <xm:sqref>BWV122</xm:sqref>
            </x14:sparkline>
            <x14:sparkline>
              <xm:f>'CA_Lcr (2)'!$BWW122:$BWW122</xm:f>
              <xm:sqref>BWW122</xm:sqref>
            </x14:sparkline>
            <x14:sparkline>
              <xm:f>'CA_Lcr (2)'!$BWX122:$BWX122</xm:f>
              <xm:sqref>BWX122</xm:sqref>
            </x14:sparkline>
            <x14:sparkline>
              <xm:f>'CA_Lcr (2)'!$BWY122:$BWY122</xm:f>
              <xm:sqref>BWY122</xm:sqref>
            </x14:sparkline>
            <x14:sparkline>
              <xm:f>'CA_Lcr (2)'!$BWZ122:$BWZ122</xm:f>
              <xm:sqref>BWZ122</xm:sqref>
            </x14:sparkline>
            <x14:sparkline>
              <xm:f>'CA_Lcr (2)'!$BXA122:$BXA122</xm:f>
              <xm:sqref>BXA122</xm:sqref>
            </x14:sparkline>
            <x14:sparkline>
              <xm:f>'CA_Lcr (2)'!$BXB122:$BXB122</xm:f>
              <xm:sqref>BXB122</xm:sqref>
            </x14:sparkline>
            <x14:sparkline>
              <xm:f>'CA_Lcr (2)'!$BXC122:$BXC122</xm:f>
              <xm:sqref>BXC122</xm:sqref>
            </x14:sparkline>
            <x14:sparkline>
              <xm:f>'CA_Lcr (2)'!$BXD122:$BXD122</xm:f>
              <xm:sqref>BXD122</xm:sqref>
            </x14:sparkline>
            <x14:sparkline>
              <xm:f>'CA_Lcr (2)'!$BXE122:$BXE122</xm:f>
              <xm:sqref>BXE122</xm:sqref>
            </x14:sparkline>
            <x14:sparkline>
              <xm:f>'CA_Lcr (2)'!$BXF122:$BXF122</xm:f>
              <xm:sqref>BXF122</xm:sqref>
            </x14:sparkline>
            <x14:sparkline>
              <xm:f>'CA_Lcr (2)'!$BXG122:$BXG122</xm:f>
              <xm:sqref>BXG122</xm:sqref>
            </x14:sparkline>
            <x14:sparkline>
              <xm:f>'CA_Lcr (2)'!$BXH122:$BXH122</xm:f>
              <xm:sqref>BXH122</xm:sqref>
            </x14:sparkline>
            <x14:sparkline>
              <xm:f>'CA_Lcr (2)'!$BXI122:$BXI122</xm:f>
              <xm:sqref>BXI122</xm:sqref>
            </x14:sparkline>
            <x14:sparkline>
              <xm:f>'CA_Lcr (2)'!$BXJ122:$BXJ122</xm:f>
              <xm:sqref>BXJ122</xm:sqref>
            </x14:sparkline>
            <x14:sparkline>
              <xm:f>'CA_Lcr (2)'!$BXK122:$BXK122</xm:f>
              <xm:sqref>BXK122</xm:sqref>
            </x14:sparkline>
            <x14:sparkline>
              <xm:f>'CA_Lcr (2)'!$BXL122:$BXL122</xm:f>
              <xm:sqref>BXL122</xm:sqref>
            </x14:sparkline>
            <x14:sparkline>
              <xm:f>'CA_Lcr (2)'!$BXM122:$BXM122</xm:f>
              <xm:sqref>BXM122</xm:sqref>
            </x14:sparkline>
            <x14:sparkline>
              <xm:f>'CA_Lcr (2)'!$BXN122:$BXN122</xm:f>
              <xm:sqref>BXN122</xm:sqref>
            </x14:sparkline>
            <x14:sparkline>
              <xm:f>'CA_Lcr (2)'!$BXO122:$BXO122</xm:f>
              <xm:sqref>BXO122</xm:sqref>
            </x14:sparkline>
            <x14:sparkline>
              <xm:f>'CA_Lcr (2)'!$BXP122:$BXP122</xm:f>
              <xm:sqref>BXP122</xm:sqref>
            </x14:sparkline>
            <x14:sparkline>
              <xm:f>'CA_Lcr (2)'!$BXQ122:$BXQ122</xm:f>
              <xm:sqref>BXQ122</xm:sqref>
            </x14:sparkline>
            <x14:sparkline>
              <xm:f>'CA_Lcr (2)'!$BXR122:$BXR122</xm:f>
              <xm:sqref>BXR122</xm:sqref>
            </x14:sparkline>
            <x14:sparkline>
              <xm:f>'CA_Lcr (2)'!$BXS122:$BXS122</xm:f>
              <xm:sqref>BXS122</xm:sqref>
            </x14:sparkline>
            <x14:sparkline>
              <xm:f>'CA_Lcr (2)'!$BXT122:$BXT122</xm:f>
              <xm:sqref>BXT122</xm:sqref>
            </x14:sparkline>
            <x14:sparkline>
              <xm:f>'CA_Lcr (2)'!$BXU122:$BXU122</xm:f>
              <xm:sqref>BXU122</xm:sqref>
            </x14:sparkline>
            <x14:sparkline>
              <xm:f>'CA_Lcr (2)'!$BXV122:$BXV122</xm:f>
              <xm:sqref>BXV122</xm:sqref>
            </x14:sparkline>
            <x14:sparkline>
              <xm:f>'CA_Lcr (2)'!$BXW122:$BXW122</xm:f>
              <xm:sqref>BXW122</xm:sqref>
            </x14:sparkline>
            <x14:sparkline>
              <xm:f>'CA_Lcr (2)'!$BXX122:$BXX122</xm:f>
              <xm:sqref>BXX122</xm:sqref>
            </x14:sparkline>
            <x14:sparkline>
              <xm:f>'CA_Lcr (2)'!$BXY122:$BXY122</xm:f>
              <xm:sqref>BXY122</xm:sqref>
            </x14:sparkline>
            <x14:sparkline>
              <xm:f>'CA_Lcr (2)'!$BXZ122:$BXZ122</xm:f>
              <xm:sqref>BXZ122</xm:sqref>
            </x14:sparkline>
            <x14:sparkline>
              <xm:f>'CA_Lcr (2)'!$BYA122:$BYA122</xm:f>
              <xm:sqref>BYA122</xm:sqref>
            </x14:sparkline>
            <x14:sparkline>
              <xm:f>'CA_Lcr (2)'!$BYB122:$BYB122</xm:f>
              <xm:sqref>BYB122</xm:sqref>
            </x14:sparkline>
            <x14:sparkline>
              <xm:f>'CA_Lcr (2)'!$BYC122:$BYC122</xm:f>
              <xm:sqref>BYC122</xm:sqref>
            </x14:sparkline>
            <x14:sparkline>
              <xm:f>'CA_Lcr (2)'!$BYD122:$BYD122</xm:f>
              <xm:sqref>BYD122</xm:sqref>
            </x14:sparkline>
            <x14:sparkline>
              <xm:f>'CA_Lcr (2)'!$BYE122:$BYE122</xm:f>
              <xm:sqref>BYE122</xm:sqref>
            </x14:sparkline>
            <x14:sparkline>
              <xm:f>'CA_Lcr (2)'!$BYF122:$BYF122</xm:f>
              <xm:sqref>BYF122</xm:sqref>
            </x14:sparkline>
            <x14:sparkline>
              <xm:f>'CA_Lcr (2)'!$BYG122:$BYG122</xm:f>
              <xm:sqref>BYG122</xm:sqref>
            </x14:sparkline>
            <x14:sparkline>
              <xm:f>'CA_Lcr (2)'!$BYH122:$BYH122</xm:f>
              <xm:sqref>BYH122</xm:sqref>
            </x14:sparkline>
            <x14:sparkline>
              <xm:f>'CA_Lcr (2)'!$BYI122:$BYI122</xm:f>
              <xm:sqref>BYI122</xm:sqref>
            </x14:sparkline>
            <x14:sparkline>
              <xm:f>'CA_Lcr (2)'!$BYJ122:$BYJ122</xm:f>
              <xm:sqref>BYJ122</xm:sqref>
            </x14:sparkline>
            <x14:sparkline>
              <xm:f>'CA_Lcr (2)'!$BYK122:$BYK122</xm:f>
              <xm:sqref>BYK122</xm:sqref>
            </x14:sparkline>
            <x14:sparkline>
              <xm:f>'CA_Lcr (2)'!$BYL122:$BYL122</xm:f>
              <xm:sqref>BYL122</xm:sqref>
            </x14:sparkline>
            <x14:sparkline>
              <xm:f>'CA_Lcr (2)'!$BYM122:$BYM122</xm:f>
              <xm:sqref>BYM122</xm:sqref>
            </x14:sparkline>
            <x14:sparkline>
              <xm:f>'CA_Lcr (2)'!$BYN122:$BYN122</xm:f>
              <xm:sqref>BYN122</xm:sqref>
            </x14:sparkline>
            <x14:sparkline>
              <xm:f>'CA_Lcr (2)'!$BYO122:$BYO122</xm:f>
              <xm:sqref>BYO122</xm:sqref>
            </x14:sparkline>
            <x14:sparkline>
              <xm:f>'CA_Lcr (2)'!$BYP122:$BYP122</xm:f>
              <xm:sqref>BYP122</xm:sqref>
            </x14:sparkline>
            <x14:sparkline>
              <xm:f>'CA_Lcr (2)'!$BYQ122:$BYQ122</xm:f>
              <xm:sqref>BYQ122</xm:sqref>
            </x14:sparkline>
            <x14:sparkline>
              <xm:f>'CA_Lcr (2)'!$BYR122:$BYR122</xm:f>
              <xm:sqref>BYR122</xm:sqref>
            </x14:sparkline>
            <x14:sparkline>
              <xm:f>'CA_Lcr (2)'!$BYS122:$BYS122</xm:f>
              <xm:sqref>BYS122</xm:sqref>
            </x14:sparkline>
            <x14:sparkline>
              <xm:f>'CA_Lcr (2)'!$BYT122:$BYT122</xm:f>
              <xm:sqref>BYT122</xm:sqref>
            </x14:sparkline>
            <x14:sparkline>
              <xm:f>'CA_Lcr (2)'!$BYU122:$BYU122</xm:f>
              <xm:sqref>BYU122</xm:sqref>
            </x14:sparkline>
            <x14:sparkline>
              <xm:f>'CA_Lcr (2)'!$BYV122:$BYV122</xm:f>
              <xm:sqref>BYV122</xm:sqref>
            </x14:sparkline>
            <x14:sparkline>
              <xm:f>'CA_Lcr (2)'!$BYW122:$BYW122</xm:f>
              <xm:sqref>BYW122</xm:sqref>
            </x14:sparkline>
            <x14:sparkline>
              <xm:f>'CA_Lcr (2)'!$BYX122:$BYX122</xm:f>
              <xm:sqref>BYX122</xm:sqref>
            </x14:sparkline>
            <x14:sparkline>
              <xm:f>'CA_Lcr (2)'!$BYY122:$BYY122</xm:f>
              <xm:sqref>BYY122</xm:sqref>
            </x14:sparkline>
            <x14:sparkline>
              <xm:f>'CA_Lcr (2)'!$BYZ122:$BYZ122</xm:f>
              <xm:sqref>BYZ122</xm:sqref>
            </x14:sparkline>
            <x14:sparkline>
              <xm:f>'CA_Lcr (2)'!$BZA122:$BZA122</xm:f>
              <xm:sqref>BZA122</xm:sqref>
            </x14:sparkline>
            <x14:sparkline>
              <xm:f>'CA_Lcr (2)'!$BZB122:$BZB122</xm:f>
              <xm:sqref>BZB122</xm:sqref>
            </x14:sparkline>
            <x14:sparkline>
              <xm:f>'CA_Lcr (2)'!$BZC122:$BZC122</xm:f>
              <xm:sqref>BZC122</xm:sqref>
            </x14:sparkline>
            <x14:sparkline>
              <xm:f>'CA_Lcr (2)'!$BZD122:$BZD122</xm:f>
              <xm:sqref>BZD122</xm:sqref>
            </x14:sparkline>
            <x14:sparkline>
              <xm:f>'CA_Lcr (2)'!$BZE122:$BZE122</xm:f>
              <xm:sqref>BZE122</xm:sqref>
            </x14:sparkline>
            <x14:sparkline>
              <xm:f>'CA_Lcr (2)'!$BZF122:$BZF122</xm:f>
              <xm:sqref>BZF122</xm:sqref>
            </x14:sparkline>
            <x14:sparkline>
              <xm:f>'CA_Lcr (2)'!$BZG122:$BZG122</xm:f>
              <xm:sqref>BZG122</xm:sqref>
            </x14:sparkline>
            <x14:sparkline>
              <xm:f>'CA_Lcr (2)'!$BZH122:$BZH122</xm:f>
              <xm:sqref>BZH122</xm:sqref>
            </x14:sparkline>
            <x14:sparkline>
              <xm:f>'CA_Lcr (2)'!$BZI122:$BZI122</xm:f>
              <xm:sqref>BZI122</xm:sqref>
            </x14:sparkline>
            <x14:sparkline>
              <xm:f>'CA_Lcr (2)'!$BZJ122:$BZJ122</xm:f>
              <xm:sqref>BZJ122</xm:sqref>
            </x14:sparkline>
            <x14:sparkline>
              <xm:f>'CA_Lcr (2)'!$BZK122:$BZK122</xm:f>
              <xm:sqref>BZK122</xm:sqref>
            </x14:sparkline>
            <x14:sparkline>
              <xm:f>'CA_Lcr (2)'!$BZL122:$BZL122</xm:f>
              <xm:sqref>BZL122</xm:sqref>
            </x14:sparkline>
            <x14:sparkline>
              <xm:f>'CA_Lcr (2)'!$BZM122:$BZM122</xm:f>
              <xm:sqref>BZM122</xm:sqref>
            </x14:sparkline>
            <x14:sparkline>
              <xm:f>'CA_Lcr (2)'!$BZN122:$BZN122</xm:f>
              <xm:sqref>BZN122</xm:sqref>
            </x14:sparkline>
            <x14:sparkline>
              <xm:f>'CA_Lcr (2)'!$BZO122:$BZO122</xm:f>
              <xm:sqref>BZO122</xm:sqref>
            </x14:sparkline>
            <x14:sparkline>
              <xm:f>'CA_Lcr (2)'!$BZP122:$BZP122</xm:f>
              <xm:sqref>BZP122</xm:sqref>
            </x14:sparkline>
            <x14:sparkline>
              <xm:f>'CA_Lcr (2)'!$BZQ122:$BZQ122</xm:f>
              <xm:sqref>BZQ122</xm:sqref>
            </x14:sparkline>
            <x14:sparkline>
              <xm:f>'CA_Lcr (2)'!$BZR122:$BZR122</xm:f>
              <xm:sqref>BZR122</xm:sqref>
            </x14:sparkline>
            <x14:sparkline>
              <xm:f>'CA_Lcr (2)'!$BZS122:$BZS122</xm:f>
              <xm:sqref>BZS122</xm:sqref>
            </x14:sparkline>
            <x14:sparkline>
              <xm:f>'CA_Lcr (2)'!$BZT122:$BZT122</xm:f>
              <xm:sqref>BZT122</xm:sqref>
            </x14:sparkline>
            <x14:sparkline>
              <xm:f>'CA_Lcr (2)'!$BZU122:$BZU122</xm:f>
              <xm:sqref>BZU122</xm:sqref>
            </x14:sparkline>
            <x14:sparkline>
              <xm:f>'CA_Lcr (2)'!$BZV122:$BZV122</xm:f>
              <xm:sqref>BZV122</xm:sqref>
            </x14:sparkline>
            <x14:sparkline>
              <xm:f>'CA_Lcr (2)'!$BZW122:$BZW122</xm:f>
              <xm:sqref>BZW122</xm:sqref>
            </x14:sparkline>
            <x14:sparkline>
              <xm:f>'CA_Lcr (2)'!$BZX122:$BZX122</xm:f>
              <xm:sqref>BZX122</xm:sqref>
            </x14:sparkline>
            <x14:sparkline>
              <xm:f>'CA_Lcr (2)'!$BZY122:$BZY122</xm:f>
              <xm:sqref>BZY122</xm:sqref>
            </x14:sparkline>
            <x14:sparkline>
              <xm:f>'CA_Lcr (2)'!$BZZ122:$BZZ122</xm:f>
              <xm:sqref>BZZ122</xm:sqref>
            </x14:sparkline>
            <x14:sparkline>
              <xm:f>'CA_Lcr (2)'!$CAA122:$CAA122</xm:f>
              <xm:sqref>CAA122</xm:sqref>
            </x14:sparkline>
            <x14:sparkline>
              <xm:f>'CA_Lcr (2)'!$CAB122:$CAB122</xm:f>
              <xm:sqref>CAB122</xm:sqref>
            </x14:sparkline>
            <x14:sparkline>
              <xm:f>'CA_Lcr (2)'!$CAC122:$CAC122</xm:f>
              <xm:sqref>CAC122</xm:sqref>
            </x14:sparkline>
            <x14:sparkline>
              <xm:f>'CA_Lcr (2)'!$CAD122:$CAD122</xm:f>
              <xm:sqref>CAD122</xm:sqref>
            </x14:sparkline>
            <x14:sparkline>
              <xm:f>'CA_Lcr (2)'!$CAE122:$CAE122</xm:f>
              <xm:sqref>CAE122</xm:sqref>
            </x14:sparkline>
            <x14:sparkline>
              <xm:f>'CA_Lcr (2)'!$CAF122:$CAF122</xm:f>
              <xm:sqref>CAF122</xm:sqref>
            </x14:sparkline>
            <x14:sparkline>
              <xm:f>'CA_Lcr (2)'!$CAG122:$CAG122</xm:f>
              <xm:sqref>CAG122</xm:sqref>
            </x14:sparkline>
            <x14:sparkline>
              <xm:f>'CA_Lcr (2)'!$CAH122:$CAH122</xm:f>
              <xm:sqref>CAH122</xm:sqref>
            </x14:sparkline>
            <x14:sparkline>
              <xm:f>'CA_Lcr (2)'!$CAI122:$CAI122</xm:f>
              <xm:sqref>CAI122</xm:sqref>
            </x14:sparkline>
            <x14:sparkline>
              <xm:f>'CA_Lcr (2)'!$CAJ122:$CAJ122</xm:f>
              <xm:sqref>CAJ122</xm:sqref>
            </x14:sparkline>
            <x14:sparkline>
              <xm:f>'CA_Lcr (2)'!$CAK122:$CAK122</xm:f>
              <xm:sqref>CAK122</xm:sqref>
            </x14:sparkline>
            <x14:sparkline>
              <xm:f>'CA_Lcr (2)'!$CAL122:$CAL122</xm:f>
              <xm:sqref>CAL122</xm:sqref>
            </x14:sparkline>
            <x14:sparkline>
              <xm:f>'CA_Lcr (2)'!$CAM122:$CAM122</xm:f>
              <xm:sqref>CAM122</xm:sqref>
            </x14:sparkline>
            <x14:sparkline>
              <xm:f>'CA_Lcr (2)'!$CAN122:$CAN122</xm:f>
              <xm:sqref>CAN122</xm:sqref>
            </x14:sparkline>
            <x14:sparkline>
              <xm:f>'CA_Lcr (2)'!$CAO122:$CAO122</xm:f>
              <xm:sqref>CAO122</xm:sqref>
            </x14:sparkline>
            <x14:sparkline>
              <xm:f>'CA_Lcr (2)'!$CAP122:$CAP122</xm:f>
              <xm:sqref>CAP122</xm:sqref>
            </x14:sparkline>
            <x14:sparkline>
              <xm:f>'CA_Lcr (2)'!$CAQ122:$CAQ122</xm:f>
              <xm:sqref>CAQ122</xm:sqref>
            </x14:sparkline>
            <x14:sparkline>
              <xm:f>'CA_Lcr (2)'!$CAR122:$CAR122</xm:f>
              <xm:sqref>CAR122</xm:sqref>
            </x14:sparkline>
            <x14:sparkline>
              <xm:f>'CA_Lcr (2)'!$CAS122:$CAS122</xm:f>
              <xm:sqref>CAS122</xm:sqref>
            </x14:sparkline>
            <x14:sparkline>
              <xm:f>'CA_Lcr (2)'!$CAT122:$CAT122</xm:f>
              <xm:sqref>CAT122</xm:sqref>
            </x14:sparkline>
            <x14:sparkline>
              <xm:f>'CA_Lcr (2)'!$CAU122:$CAU122</xm:f>
              <xm:sqref>CAU122</xm:sqref>
            </x14:sparkline>
            <x14:sparkline>
              <xm:f>'CA_Lcr (2)'!$CAV122:$CAV122</xm:f>
              <xm:sqref>CAV122</xm:sqref>
            </x14:sparkline>
            <x14:sparkline>
              <xm:f>'CA_Lcr (2)'!$CAW122:$CAW122</xm:f>
              <xm:sqref>CAW122</xm:sqref>
            </x14:sparkline>
            <x14:sparkline>
              <xm:f>'CA_Lcr (2)'!$CAX122:$CAX122</xm:f>
              <xm:sqref>CAX122</xm:sqref>
            </x14:sparkline>
            <x14:sparkline>
              <xm:f>'CA_Lcr (2)'!$CAY122:$CAY122</xm:f>
              <xm:sqref>CAY122</xm:sqref>
            </x14:sparkline>
            <x14:sparkline>
              <xm:f>'CA_Lcr (2)'!$CAZ122:$CAZ122</xm:f>
              <xm:sqref>CAZ122</xm:sqref>
            </x14:sparkline>
            <x14:sparkline>
              <xm:f>'CA_Lcr (2)'!$CBA122:$CBA122</xm:f>
              <xm:sqref>CBA122</xm:sqref>
            </x14:sparkline>
            <x14:sparkline>
              <xm:f>'CA_Lcr (2)'!$CBB122:$CBB122</xm:f>
              <xm:sqref>CBB122</xm:sqref>
            </x14:sparkline>
            <x14:sparkline>
              <xm:f>'CA_Lcr (2)'!$CBC122:$CBC122</xm:f>
              <xm:sqref>CBC122</xm:sqref>
            </x14:sparkline>
            <x14:sparkline>
              <xm:f>'CA_Lcr (2)'!$CBD122:$CBD122</xm:f>
              <xm:sqref>CBD122</xm:sqref>
            </x14:sparkline>
            <x14:sparkline>
              <xm:f>'CA_Lcr (2)'!$CBE122:$CBE122</xm:f>
              <xm:sqref>CBE122</xm:sqref>
            </x14:sparkline>
            <x14:sparkline>
              <xm:f>'CA_Lcr (2)'!$CBF122:$CBF122</xm:f>
              <xm:sqref>CBF122</xm:sqref>
            </x14:sparkline>
            <x14:sparkline>
              <xm:f>'CA_Lcr (2)'!$CBG122:$CBG122</xm:f>
              <xm:sqref>CBG122</xm:sqref>
            </x14:sparkline>
            <x14:sparkline>
              <xm:f>'CA_Lcr (2)'!$CBH122:$CBH122</xm:f>
              <xm:sqref>CBH122</xm:sqref>
            </x14:sparkline>
            <x14:sparkline>
              <xm:f>'CA_Lcr (2)'!$CBI122:$CBI122</xm:f>
              <xm:sqref>CBI122</xm:sqref>
            </x14:sparkline>
            <x14:sparkline>
              <xm:f>'CA_Lcr (2)'!$CBJ122:$CBJ122</xm:f>
              <xm:sqref>CBJ122</xm:sqref>
            </x14:sparkline>
            <x14:sparkline>
              <xm:f>'CA_Lcr (2)'!$CBK122:$CBK122</xm:f>
              <xm:sqref>CBK122</xm:sqref>
            </x14:sparkline>
            <x14:sparkline>
              <xm:f>'CA_Lcr (2)'!$CBL122:$CBL122</xm:f>
              <xm:sqref>CBL122</xm:sqref>
            </x14:sparkline>
            <x14:sparkline>
              <xm:f>'CA_Lcr (2)'!$CBM122:$CBM122</xm:f>
              <xm:sqref>CBM122</xm:sqref>
            </x14:sparkline>
            <x14:sparkline>
              <xm:f>'CA_Lcr (2)'!$CBN122:$CBN122</xm:f>
              <xm:sqref>CBN122</xm:sqref>
            </x14:sparkline>
            <x14:sparkline>
              <xm:f>'CA_Lcr (2)'!$CBO122:$CBO122</xm:f>
              <xm:sqref>CBO122</xm:sqref>
            </x14:sparkline>
            <x14:sparkline>
              <xm:f>'CA_Lcr (2)'!$CBP122:$CBP122</xm:f>
              <xm:sqref>CBP122</xm:sqref>
            </x14:sparkline>
            <x14:sparkline>
              <xm:f>'CA_Lcr (2)'!$CBQ122:$CBQ122</xm:f>
              <xm:sqref>CBQ122</xm:sqref>
            </x14:sparkline>
            <x14:sparkline>
              <xm:f>'CA_Lcr (2)'!$CBR122:$CBR122</xm:f>
              <xm:sqref>CBR122</xm:sqref>
            </x14:sparkline>
            <x14:sparkline>
              <xm:f>'CA_Lcr (2)'!$CBS122:$CBS122</xm:f>
              <xm:sqref>CBS122</xm:sqref>
            </x14:sparkline>
            <x14:sparkline>
              <xm:f>'CA_Lcr (2)'!$CBT122:$CBT122</xm:f>
              <xm:sqref>CBT122</xm:sqref>
            </x14:sparkline>
            <x14:sparkline>
              <xm:f>'CA_Lcr (2)'!$CBU122:$CBU122</xm:f>
              <xm:sqref>CBU122</xm:sqref>
            </x14:sparkline>
            <x14:sparkline>
              <xm:f>'CA_Lcr (2)'!$CBV122:$CBV122</xm:f>
              <xm:sqref>CBV122</xm:sqref>
            </x14:sparkline>
            <x14:sparkline>
              <xm:f>'CA_Lcr (2)'!$CBW122:$CBW122</xm:f>
              <xm:sqref>CBW122</xm:sqref>
            </x14:sparkline>
            <x14:sparkline>
              <xm:f>'CA_Lcr (2)'!$CBX122:$CBX122</xm:f>
              <xm:sqref>CBX122</xm:sqref>
            </x14:sparkline>
            <x14:sparkline>
              <xm:f>'CA_Lcr (2)'!$CBY122:$CBY122</xm:f>
              <xm:sqref>CBY122</xm:sqref>
            </x14:sparkline>
            <x14:sparkline>
              <xm:f>'CA_Lcr (2)'!$CBZ122:$CBZ122</xm:f>
              <xm:sqref>CBZ122</xm:sqref>
            </x14:sparkline>
            <x14:sparkline>
              <xm:f>'CA_Lcr (2)'!$CCA122:$CCA122</xm:f>
              <xm:sqref>CCA122</xm:sqref>
            </x14:sparkline>
            <x14:sparkline>
              <xm:f>'CA_Lcr (2)'!$CCB122:$CCB122</xm:f>
              <xm:sqref>CCB122</xm:sqref>
            </x14:sparkline>
            <x14:sparkline>
              <xm:f>'CA_Lcr (2)'!$CCC122:$CCC122</xm:f>
              <xm:sqref>CCC122</xm:sqref>
            </x14:sparkline>
            <x14:sparkline>
              <xm:f>'CA_Lcr (2)'!$CCD122:$CCD122</xm:f>
              <xm:sqref>CCD122</xm:sqref>
            </x14:sparkline>
            <x14:sparkline>
              <xm:f>'CA_Lcr (2)'!$CCE122:$CCE122</xm:f>
              <xm:sqref>CCE122</xm:sqref>
            </x14:sparkline>
            <x14:sparkline>
              <xm:f>'CA_Lcr (2)'!$CCF122:$CCF122</xm:f>
              <xm:sqref>CCF122</xm:sqref>
            </x14:sparkline>
            <x14:sparkline>
              <xm:f>'CA_Lcr (2)'!$CCG122:$CCG122</xm:f>
              <xm:sqref>CCG122</xm:sqref>
            </x14:sparkline>
            <x14:sparkline>
              <xm:f>'CA_Lcr (2)'!$CCH122:$CCH122</xm:f>
              <xm:sqref>CCH122</xm:sqref>
            </x14:sparkline>
            <x14:sparkline>
              <xm:f>'CA_Lcr (2)'!$CCI122:$CCI122</xm:f>
              <xm:sqref>CCI122</xm:sqref>
            </x14:sparkline>
            <x14:sparkline>
              <xm:f>'CA_Lcr (2)'!$CCJ122:$CCJ122</xm:f>
              <xm:sqref>CCJ122</xm:sqref>
            </x14:sparkline>
            <x14:sparkline>
              <xm:f>'CA_Lcr (2)'!$CCK122:$CCK122</xm:f>
              <xm:sqref>CCK122</xm:sqref>
            </x14:sparkline>
            <x14:sparkline>
              <xm:f>'CA_Lcr (2)'!$CCL122:$CCL122</xm:f>
              <xm:sqref>CCL122</xm:sqref>
            </x14:sparkline>
            <x14:sparkline>
              <xm:f>'CA_Lcr (2)'!$CCM122:$CCM122</xm:f>
              <xm:sqref>CCM122</xm:sqref>
            </x14:sparkline>
            <x14:sparkline>
              <xm:f>'CA_Lcr (2)'!$CCN122:$CCN122</xm:f>
              <xm:sqref>CCN122</xm:sqref>
            </x14:sparkline>
            <x14:sparkline>
              <xm:f>'CA_Lcr (2)'!$CCO122:$CCO122</xm:f>
              <xm:sqref>CCO122</xm:sqref>
            </x14:sparkline>
            <x14:sparkline>
              <xm:f>'CA_Lcr (2)'!$CCP122:$CCP122</xm:f>
              <xm:sqref>CCP122</xm:sqref>
            </x14:sparkline>
            <x14:sparkline>
              <xm:f>'CA_Lcr (2)'!$CCQ122:$CCQ122</xm:f>
              <xm:sqref>CCQ122</xm:sqref>
            </x14:sparkline>
            <x14:sparkline>
              <xm:f>'CA_Lcr (2)'!$CCR122:$CCR122</xm:f>
              <xm:sqref>CCR122</xm:sqref>
            </x14:sparkline>
            <x14:sparkline>
              <xm:f>'CA_Lcr (2)'!$CCS122:$CCS122</xm:f>
              <xm:sqref>CCS122</xm:sqref>
            </x14:sparkline>
            <x14:sparkline>
              <xm:f>'CA_Lcr (2)'!$CCT122:$CCT122</xm:f>
              <xm:sqref>CCT122</xm:sqref>
            </x14:sparkline>
            <x14:sparkline>
              <xm:f>'CA_Lcr (2)'!$CCU122:$CCU122</xm:f>
              <xm:sqref>CCU122</xm:sqref>
            </x14:sparkline>
            <x14:sparkline>
              <xm:f>'CA_Lcr (2)'!$CCV122:$CCV122</xm:f>
              <xm:sqref>CCV122</xm:sqref>
            </x14:sparkline>
            <x14:sparkline>
              <xm:f>'CA_Lcr (2)'!$CCW122:$CCW122</xm:f>
              <xm:sqref>CCW122</xm:sqref>
            </x14:sparkline>
            <x14:sparkline>
              <xm:f>'CA_Lcr (2)'!$CCX122:$CCX122</xm:f>
              <xm:sqref>CCX122</xm:sqref>
            </x14:sparkline>
            <x14:sparkline>
              <xm:f>'CA_Lcr (2)'!$CCY122:$CCY122</xm:f>
              <xm:sqref>CCY122</xm:sqref>
            </x14:sparkline>
            <x14:sparkline>
              <xm:f>'CA_Lcr (2)'!$CCZ122:$CCZ122</xm:f>
              <xm:sqref>CCZ122</xm:sqref>
            </x14:sparkline>
            <x14:sparkline>
              <xm:f>'CA_Lcr (2)'!$CDA122:$CDA122</xm:f>
              <xm:sqref>CDA122</xm:sqref>
            </x14:sparkline>
            <x14:sparkline>
              <xm:f>'CA_Lcr (2)'!$CDB122:$CDB122</xm:f>
              <xm:sqref>CDB122</xm:sqref>
            </x14:sparkline>
            <x14:sparkline>
              <xm:f>'CA_Lcr (2)'!$CDC122:$CDC122</xm:f>
              <xm:sqref>CDC122</xm:sqref>
            </x14:sparkline>
            <x14:sparkline>
              <xm:f>'CA_Lcr (2)'!$CDD122:$CDD122</xm:f>
              <xm:sqref>CDD122</xm:sqref>
            </x14:sparkline>
            <x14:sparkline>
              <xm:f>'CA_Lcr (2)'!$CDE122:$CDE122</xm:f>
              <xm:sqref>CDE122</xm:sqref>
            </x14:sparkline>
            <x14:sparkline>
              <xm:f>'CA_Lcr (2)'!$CDF122:$CDF122</xm:f>
              <xm:sqref>CDF122</xm:sqref>
            </x14:sparkline>
            <x14:sparkline>
              <xm:f>'CA_Lcr (2)'!$CDG122:$CDG122</xm:f>
              <xm:sqref>CDG122</xm:sqref>
            </x14:sparkline>
            <x14:sparkline>
              <xm:f>'CA_Lcr (2)'!$CDH122:$CDH122</xm:f>
              <xm:sqref>CDH122</xm:sqref>
            </x14:sparkline>
            <x14:sparkline>
              <xm:f>'CA_Lcr (2)'!$CDI122:$CDI122</xm:f>
              <xm:sqref>CDI122</xm:sqref>
            </x14:sparkline>
            <x14:sparkline>
              <xm:f>'CA_Lcr (2)'!$CDJ122:$CDJ122</xm:f>
              <xm:sqref>CDJ122</xm:sqref>
            </x14:sparkline>
            <x14:sparkline>
              <xm:f>'CA_Lcr (2)'!$CDK122:$CDK122</xm:f>
              <xm:sqref>CDK122</xm:sqref>
            </x14:sparkline>
            <x14:sparkline>
              <xm:f>'CA_Lcr (2)'!$CDL122:$CDL122</xm:f>
              <xm:sqref>CDL122</xm:sqref>
            </x14:sparkline>
            <x14:sparkline>
              <xm:f>'CA_Lcr (2)'!$CDM122:$CDM122</xm:f>
              <xm:sqref>CDM122</xm:sqref>
            </x14:sparkline>
            <x14:sparkline>
              <xm:f>'CA_Lcr (2)'!$CDN122:$CDN122</xm:f>
              <xm:sqref>CDN122</xm:sqref>
            </x14:sparkline>
            <x14:sparkline>
              <xm:f>'CA_Lcr (2)'!$CDO122:$CDO122</xm:f>
              <xm:sqref>CDO122</xm:sqref>
            </x14:sparkline>
            <x14:sparkline>
              <xm:f>'CA_Lcr (2)'!$CDP122:$CDP122</xm:f>
              <xm:sqref>CDP122</xm:sqref>
            </x14:sparkline>
            <x14:sparkline>
              <xm:f>'CA_Lcr (2)'!$CDQ122:$CDQ122</xm:f>
              <xm:sqref>CDQ122</xm:sqref>
            </x14:sparkline>
            <x14:sparkline>
              <xm:f>'CA_Lcr (2)'!$CDR122:$CDR122</xm:f>
              <xm:sqref>CDR122</xm:sqref>
            </x14:sparkline>
            <x14:sparkline>
              <xm:f>'CA_Lcr (2)'!$CDS122:$CDS122</xm:f>
              <xm:sqref>CDS122</xm:sqref>
            </x14:sparkline>
            <x14:sparkline>
              <xm:f>'CA_Lcr (2)'!$CDT122:$CDT122</xm:f>
              <xm:sqref>CDT122</xm:sqref>
            </x14:sparkline>
            <x14:sparkline>
              <xm:f>'CA_Lcr (2)'!$CDU122:$CDU122</xm:f>
              <xm:sqref>CDU122</xm:sqref>
            </x14:sparkline>
            <x14:sparkline>
              <xm:f>'CA_Lcr (2)'!$CDV122:$CDV122</xm:f>
              <xm:sqref>CDV122</xm:sqref>
            </x14:sparkline>
            <x14:sparkline>
              <xm:f>'CA_Lcr (2)'!$CDW122:$CDW122</xm:f>
              <xm:sqref>CDW122</xm:sqref>
            </x14:sparkline>
            <x14:sparkline>
              <xm:f>'CA_Lcr (2)'!$CDX122:$CDX122</xm:f>
              <xm:sqref>CDX122</xm:sqref>
            </x14:sparkline>
            <x14:sparkline>
              <xm:f>'CA_Lcr (2)'!$CDY122:$CDY122</xm:f>
              <xm:sqref>CDY122</xm:sqref>
            </x14:sparkline>
            <x14:sparkline>
              <xm:f>'CA_Lcr (2)'!$CDZ122:$CDZ122</xm:f>
              <xm:sqref>CDZ122</xm:sqref>
            </x14:sparkline>
            <x14:sparkline>
              <xm:f>'CA_Lcr (2)'!$CEA122:$CEA122</xm:f>
              <xm:sqref>CEA122</xm:sqref>
            </x14:sparkline>
            <x14:sparkline>
              <xm:f>'CA_Lcr (2)'!$CEB122:$CEB122</xm:f>
              <xm:sqref>CEB122</xm:sqref>
            </x14:sparkline>
            <x14:sparkline>
              <xm:f>'CA_Lcr (2)'!$CEC122:$CEC122</xm:f>
              <xm:sqref>CEC122</xm:sqref>
            </x14:sparkline>
            <x14:sparkline>
              <xm:f>'CA_Lcr (2)'!$CED122:$CED122</xm:f>
              <xm:sqref>CED122</xm:sqref>
            </x14:sparkline>
            <x14:sparkline>
              <xm:f>'CA_Lcr (2)'!$CEE122:$CEE122</xm:f>
              <xm:sqref>CEE122</xm:sqref>
            </x14:sparkline>
            <x14:sparkline>
              <xm:f>'CA_Lcr (2)'!$CEF122:$CEF122</xm:f>
              <xm:sqref>CEF122</xm:sqref>
            </x14:sparkline>
            <x14:sparkline>
              <xm:f>'CA_Lcr (2)'!$CEG122:$CEG122</xm:f>
              <xm:sqref>CEG122</xm:sqref>
            </x14:sparkline>
            <x14:sparkline>
              <xm:f>'CA_Lcr (2)'!$CEH122:$CEH122</xm:f>
              <xm:sqref>CEH122</xm:sqref>
            </x14:sparkline>
            <x14:sparkline>
              <xm:f>'CA_Lcr (2)'!$CEI122:$CEI122</xm:f>
              <xm:sqref>CEI122</xm:sqref>
            </x14:sparkline>
            <x14:sparkline>
              <xm:f>'CA_Lcr (2)'!$CEJ122:$CEJ122</xm:f>
              <xm:sqref>CEJ122</xm:sqref>
            </x14:sparkline>
            <x14:sparkline>
              <xm:f>'CA_Lcr (2)'!$CEK122:$CEK122</xm:f>
              <xm:sqref>CEK122</xm:sqref>
            </x14:sparkline>
            <x14:sparkline>
              <xm:f>'CA_Lcr (2)'!$CEL122:$CEL122</xm:f>
              <xm:sqref>CEL122</xm:sqref>
            </x14:sparkline>
            <x14:sparkline>
              <xm:f>'CA_Lcr (2)'!$CEM122:$CEM122</xm:f>
              <xm:sqref>CEM122</xm:sqref>
            </x14:sparkline>
            <x14:sparkline>
              <xm:f>'CA_Lcr (2)'!$CEN122:$CEN122</xm:f>
              <xm:sqref>CEN122</xm:sqref>
            </x14:sparkline>
            <x14:sparkline>
              <xm:f>'CA_Lcr (2)'!$CEO122:$CEO122</xm:f>
              <xm:sqref>CEO122</xm:sqref>
            </x14:sparkline>
            <x14:sparkline>
              <xm:f>'CA_Lcr (2)'!$CEP122:$CEP122</xm:f>
              <xm:sqref>CEP122</xm:sqref>
            </x14:sparkline>
            <x14:sparkline>
              <xm:f>'CA_Lcr (2)'!$CEQ122:$CEQ122</xm:f>
              <xm:sqref>CEQ122</xm:sqref>
            </x14:sparkline>
            <x14:sparkline>
              <xm:f>'CA_Lcr (2)'!$CER122:$CER122</xm:f>
              <xm:sqref>CER122</xm:sqref>
            </x14:sparkline>
            <x14:sparkline>
              <xm:f>'CA_Lcr (2)'!$CES122:$CES122</xm:f>
              <xm:sqref>CES122</xm:sqref>
            </x14:sparkline>
            <x14:sparkline>
              <xm:f>'CA_Lcr (2)'!$CET122:$CET122</xm:f>
              <xm:sqref>CET122</xm:sqref>
            </x14:sparkline>
            <x14:sparkline>
              <xm:f>'CA_Lcr (2)'!$CEU122:$CEU122</xm:f>
              <xm:sqref>CEU122</xm:sqref>
            </x14:sparkline>
            <x14:sparkline>
              <xm:f>'CA_Lcr (2)'!$CEV122:$CEV122</xm:f>
              <xm:sqref>CEV122</xm:sqref>
            </x14:sparkline>
            <x14:sparkline>
              <xm:f>'CA_Lcr (2)'!$CEW122:$CEW122</xm:f>
              <xm:sqref>CEW122</xm:sqref>
            </x14:sparkline>
            <x14:sparkline>
              <xm:f>'CA_Lcr (2)'!$CEX122:$CEX122</xm:f>
              <xm:sqref>CEX122</xm:sqref>
            </x14:sparkline>
            <x14:sparkline>
              <xm:f>'CA_Lcr (2)'!$CEY122:$CEY122</xm:f>
              <xm:sqref>CEY122</xm:sqref>
            </x14:sparkline>
            <x14:sparkline>
              <xm:f>'CA_Lcr (2)'!$CEZ122:$CEZ122</xm:f>
              <xm:sqref>CEZ122</xm:sqref>
            </x14:sparkline>
            <x14:sparkline>
              <xm:f>'CA_Lcr (2)'!$CFA122:$CFA122</xm:f>
              <xm:sqref>CFA122</xm:sqref>
            </x14:sparkline>
            <x14:sparkline>
              <xm:f>'CA_Lcr (2)'!$CFB122:$CFB122</xm:f>
              <xm:sqref>CFB122</xm:sqref>
            </x14:sparkline>
            <x14:sparkline>
              <xm:f>'CA_Lcr (2)'!$CFC122:$CFC122</xm:f>
              <xm:sqref>CFC122</xm:sqref>
            </x14:sparkline>
            <x14:sparkline>
              <xm:f>'CA_Lcr (2)'!$CFD122:$CFD122</xm:f>
              <xm:sqref>CFD122</xm:sqref>
            </x14:sparkline>
            <x14:sparkline>
              <xm:f>'CA_Lcr (2)'!$CFE122:$CFE122</xm:f>
              <xm:sqref>CFE122</xm:sqref>
            </x14:sparkline>
            <x14:sparkline>
              <xm:f>'CA_Lcr (2)'!$CFF122:$CFF122</xm:f>
              <xm:sqref>CFF122</xm:sqref>
            </x14:sparkline>
            <x14:sparkline>
              <xm:f>'CA_Lcr (2)'!$CFG122:$CFG122</xm:f>
              <xm:sqref>CFG122</xm:sqref>
            </x14:sparkline>
            <x14:sparkline>
              <xm:f>'CA_Lcr (2)'!$CFH122:$CFH122</xm:f>
              <xm:sqref>CFH122</xm:sqref>
            </x14:sparkline>
            <x14:sparkline>
              <xm:f>'CA_Lcr (2)'!$CFI122:$CFI122</xm:f>
              <xm:sqref>CFI122</xm:sqref>
            </x14:sparkline>
            <x14:sparkline>
              <xm:f>'CA_Lcr (2)'!$CFJ122:$CFJ122</xm:f>
              <xm:sqref>CFJ122</xm:sqref>
            </x14:sparkline>
            <x14:sparkline>
              <xm:f>'CA_Lcr (2)'!$CFK122:$CFK122</xm:f>
              <xm:sqref>CFK122</xm:sqref>
            </x14:sparkline>
            <x14:sparkline>
              <xm:f>'CA_Lcr (2)'!$CFL122:$CFL122</xm:f>
              <xm:sqref>CFL122</xm:sqref>
            </x14:sparkline>
            <x14:sparkline>
              <xm:f>'CA_Lcr (2)'!$CFM122:$CFM122</xm:f>
              <xm:sqref>CFM122</xm:sqref>
            </x14:sparkline>
            <x14:sparkline>
              <xm:f>'CA_Lcr (2)'!$CFN122:$CFN122</xm:f>
              <xm:sqref>CFN122</xm:sqref>
            </x14:sparkline>
            <x14:sparkline>
              <xm:f>'CA_Lcr (2)'!$CFO122:$CFO122</xm:f>
              <xm:sqref>CFO122</xm:sqref>
            </x14:sparkline>
            <x14:sparkline>
              <xm:f>'CA_Lcr (2)'!$CFP122:$CFP122</xm:f>
              <xm:sqref>CFP122</xm:sqref>
            </x14:sparkline>
            <x14:sparkline>
              <xm:f>'CA_Lcr (2)'!$CFQ122:$CFQ122</xm:f>
              <xm:sqref>CFQ122</xm:sqref>
            </x14:sparkline>
            <x14:sparkline>
              <xm:f>'CA_Lcr (2)'!$CFR122:$CFR122</xm:f>
              <xm:sqref>CFR122</xm:sqref>
            </x14:sparkline>
            <x14:sparkline>
              <xm:f>'CA_Lcr (2)'!$CFS122:$CFS122</xm:f>
              <xm:sqref>CFS122</xm:sqref>
            </x14:sparkline>
            <x14:sparkline>
              <xm:f>'CA_Lcr (2)'!$CFT122:$CFT122</xm:f>
              <xm:sqref>CFT122</xm:sqref>
            </x14:sparkline>
            <x14:sparkline>
              <xm:f>'CA_Lcr (2)'!$CFU122:$CFU122</xm:f>
              <xm:sqref>CFU122</xm:sqref>
            </x14:sparkline>
            <x14:sparkline>
              <xm:f>'CA_Lcr (2)'!$CFV122:$CFV122</xm:f>
              <xm:sqref>CFV122</xm:sqref>
            </x14:sparkline>
            <x14:sparkline>
              <xm:f>'CA_Lcr (2)'!$CFW122:$CFW122</xm:f>
              <xm:sqref>CFW122</xm:sqref>
            </x14:sparkline>
            <x14:sparkline>
              <xm:f>'CA_Lcr (2)'!$CFX122:$CFX122</xm:f>
              <xm:sqref>CFX122</xm:sqref>
            </x14:sparkline>
            <x14:sparkline>
              <xm:f>'CA_Lcr (2)'!$CFY122:$CFY122</xm:f>
              <xm:sqref>CFY122</xm:sqref>
            </x14:sparkline>
            <x14:sparkline>
              <xm:f>'CA_Lcr (2)'!$CFZ122:$CFZ122</xm:f>
              <xm:sqref>CFZ122</xm:sqref>
            </x14:sparkline>
            <x14:sparkline>
              <xm:f>'CA_Lcr (2)'!$CGA122:$CGA122</xm:f>
              <xm:sqref>CGA122</xm:sqref>
            </x14:sparkline>
            <x14:sparkline>
              <xm:f>'CA_Lcr (2)'!$CGB122:$CGB122</xm:f>
              <xm:sqref>CGB122</xm:sqref>
            </x14:sparkline>
            <x14:sparkline>
              <xm:f>'CA_Lcr (2)'!$CGC122:$CGC122</xm:f>
              <xm:sqref>CGC122</xm:sqref>
            </x14:sparkline>
            <x14:sparkline>
              <xm:f>'CA_Lcr (2)'!$CGD122:$CGD122</xm:f>
              <xm:sqref>CGD122</xm:sqref>
            </x14:sparkline>
            <x14:sparkline>
              <xm:f>'CA_Lcr (2)'!$CGE122:$CGE122</xm:f>
              <xm:sqref>CGE122</xm:sqref>
            </x14:sparkline>
            <x14:sparkline>
              <xm:f>'CA_Lcr (2)'!$CGF122:$CGF122</xm:f>
              <xm:sqref>CGF122</xm:sqref>
            </x14:sparkline>
            <x14:sparkline>
              <xm:f>'CA_Lcr (2)'!$CGG122:$CGG122</xm:f>
              <xm:sqref>CGG122</xm:sqref>
            </x14:sparkline>
            <x14:sparkline>
              <xm:f>'CA_Lcr (2)'!$CGH122:$CGH122</xm:f>
              <xm:sqref>CGH122</xm:sqref>
            </x14:sparkline>
            <x14:sparkline>
              <xm:f>'CA_Lcr (2)'!$CGI122:$CGI122</xm:f>
              <xm:sqref>CGI122</xm:sqref>
            </x14:sparkline>
            <x14:sparkline>
              <xm:f>'CA_Lcr (2)'!$CGJ122:$CGJ122</xm:f>
              <xm:sqref>CGJ122</xm:sqref>
            </x14:sparkline>
            <x14:sparkline>
              <xm:f>'CA_Lcr (2)'!$CGK122:$CGK122</xm:f>
              <xm:sqref>CGK122</xm:sqref>
            </x14:sparkline>
            <x14:sparkline>
              <xm:f>'CA_Lcr (2)'!$CGL122:$CGL122</xm:f>
              <xm:sqref>CGL122</xm:sqref>
            </x14:sparkline>
            <x14:sparkline>
              <xm:f>'CA_Lcr (2)'!$CGM122:$CGM122</xm:f>
              <xm:sqref>CGM122</xm:sqref>
            </x14:sparkline>
            <x14:sparkline>
              <xm:f>'CA_Lcr (2)'!$CGN122:$CGN122</xm:f>
              <xm:sqref>CGN122</xm:sqref>
            </x14:sparkline>
            <x14:sparkline>
              <xm:f>'CA_Lcr (2)'!$CGO122:$CGO122</xm:f>
              <xm:sqref>CGO122</xm:sqref>
            </x14:sparkline>
            <x14:sparkline>
              <xm:f>'CA_Lcr (2)'!$CGP122:$CGP122</xm:f>
              <xm:sqref>CGP122</xm:sqref>
            </x14:sparkline>
            <x14:sparkline>
              <xm:f>'CA_Lcr (2)'!$CGQ122:$CGQ122</xm:f>
              <xm:sqref>CGQ122</xm:sqref>
            </x14:sparkline>
            <x14:sparkline>
              <xm:f>'CA_Lcr (2)'!$CGR122:$CGR122</xm:f>
              <xm:sqref>CGR122</xm:sqref>
            </x14:sparkline>
            <x14:sparkline>
              <xm:f>'CA_Lcr (2)'!$CGS122:$CGS122</xm:f>
              <xm:sqref>CGS122</xm:sqref>
            </x14:sparkline>
            <x14:sparkline>
              <xm:f>'CA_Lcr (2)'!$CGT122:$CGT122</xm:f>
              <xm:sqref>CGT122</xm:sqref>
            </x14:sparkline>
            <x14:sparkline>
              <xm:f>'CA_Lcr (2)'!$CGU122:$CGU122</xm:f>
              <xm:sqref>CGU122</xm:sqref>
            </x14:sparkline>
            <x14:sparkline>
              <xm:f>'CA_Lcr (2)'!$CGV122:$CGV122</xm:f>
              <xm:sqref>CGV122</xm:sqref>
            </x14:sparkline>
            <x14:sparkline>
              <xm:f>'CA_Lcr (2)'!$CGW122:$CGW122</xm:f>
              <xm:sqref>CGW122</xm:sqref>
            </x14:sparkline>
            <x14:sparkline>
              <xm:f>'CA_Lcr (2)'!$CGX122:$CGX122</xm:f>
              <xm:sqref>CGX122</xm:sqref>
            </x14:sparkline>
            <x14:sparkline>
              <xm:f>'CA_Lcr (2)'!$CGY122:$CGY122</xm:f>
              <xm:sqref>CGY122</xm:sqref>
            </x14:sparkline>
            <x14:sparkline>
              <xm:f>'CA_Lcr (2)'!$CGZ122:$CGZ122</xm:f>
              <xm:sqref>CGZ122</xm:sqref>
            </x14:sparkline>
            <x14:sparkline>
              <xm:f>'CA_Lcr (2)'!$CHA122:$CHA122</xm:f>
              <xm:sqref>CHA122</xm:sqref>
            </x14:sparkline>
            <x14:sparkline>
              <xm:f>'CA_Lcr (2)'!$CHB122:$CHB122</xm:f>
              <xm:sqref>CHB122</xm:sqref>
            </x14:sparkline>
            <x14:sparkline>
              <xm:f>'CA_Lcr (2)'!$CHC122:$CHC122</xm:f>
              <xm:sqref>CHC122</xm:sqref>
            </x14:sparkline>
            <x14:sparkline>
              <xm:f>'CA_Lcr (2)'!$CHD122:$CHD122</xm:f>
              <xm:sqref>CHD122</xm:sqref>
            </x14:sparkline>
            <x14:sparkline>
              <xm:f>'CA_Lcr (2)'!$CHE122:$CHE122</xm:f>
              <xm:sqref>CHE122</xm:sqref>
            </x14:sparkline>
            <x14:sparkline>
              <xm:f>'CA_Lcr (2)'!$CHF122:$CHF122</xm:f>
              <xm:sqref>CHF122</xm:sqref>
            </x14:sparkline>
            <x14:sparkline>
              <xm:f>'CA_Lcr (2)'!$CHG122:$CHG122</xm:f>
              <xm:sqref>CHG122</xm:sqref>
            </x14:sparkline>
            <x14:sparkline>
              <xm:f>'CA_Lcr (2)'!$CHH122:$CHH122</xm:f>
              <xm:sqref>CHH122</xm:sqref>
            </x14:sparkline>
            <x14:sparkline>
              <xm:f>'CA_Lcr (2)'!$CHI122:$CHI122</xm:f>
              <xm:sqref>CHI122</xm:sqref>
            </x14:sparkline>
            <x14:sparkline>
              <xm:f>'CA_Lcr (2)'!$CHJ122:$CHJ122</xm:f>
              <xm:sqref>CHJ122</xm:sqref>
            </x14:sparkline>
            <x14:sparkline>
              <xm:f>'CA_Lcr (2)'!$CHK122:$CHK122</xm:f>
              <xm:sqref>CHK122</xm:sqref>
            </x14:sparkline>
            <x14:sparkline>
              <xm:f>'CA_Lcr (2)'!$CHL122:$CHL122</xm:f>
              <xm:sqref>CHL122</xm:sqref>
            </x14:sparkline>
            <x14:sparkline>
              <xm:f>'CA_Lcr (2)'!$CHM122:$CHM122</xm:f>
              <xm:sqref>CHM122</xm:sqref>
            </x14:sparkline>
            <x14:sparkline>
              <xm:f>'CA_Lcr (2)'!$CHN122:$CHN122</xm:f>
              <xm:sqref>CHN122</xm:sqref>
            </x14:sparkline>
            <x14:sparkline>
              <xm:f>'CA_Lcr (2)'!$CHO122:$CHO122</xm:f>
              <xm:sqref>CHO122</xm:sqref>
            </x14:sparkline>
            <x14:sparkline>
              <xm:f>'CA_Lcr (2)'!$CHP122:$CHP122</xm:f>
              <xm:sqref>CHP122</xm:sqref>
            </x14:sparkline>
            <x14:sparkline>
              <xm:f>'CA_Lcr (2)'!$CHQ122:$CHQ122</xm:f>
              <xm:sqref>CHQ122</xm:sqref>
            </x14:sparkline>
            <x14:sparkline>
              <xm:f>'CA_Lcr (2)'!$CHR122:$CHR122</xm:f>
              <xm:sqref>CHR122</xm:sqref>
            </x14:sparkline>
            <x14:sparkline>
              <xm:f>'CA_Lcr (2)'!$CHS122:$CHS122</xm:f>
              <xm:sqref>CHS122</xm:sqref>
            </x14:sparkline>
            <x14:sparkline>
              <xm:f>'CA_Lcr (2)'!$CHT122:$CHT122</xm:f>
              <xm:sqref>CHT122</xm:sqref>
            </x14:sparkline>
            <x14:sparkline>
              <xm:f>'CA_Lcr (2)'!$CHU122:$CHU122</xm:f>
              <xm:sqref>CHU122</xm:sqref>
            </x14:sparkline>
            <x14:sparkline>
              <xm:f>'CA_Lcr (2)'!$CHV122:$CHV122</xm:f>
              <xm:sqref>CHV122</xm:sqref>
            </x14:sparkline>
            <x14:sparkline>
              <xm:f>'CA_Lcr (2)'!$CHW122:$CHW122</xm:f>
              <xm:sqref>CHW122</xm:sqref>
            </x14:sparkline>
            <x14:sparkline>
              <xm:f>'CA_Lcr (2)'!$CHX122:$CHX122</xm:f>
              <xm:sqref>CHX122</xm:sqref>
            </x14:sparkline>
            <x14:sparkline>
              <xm:f>'CA_Lcr (2)'!$CHY122:$CHY122</xm:f>
              <xm:sqref>CHY122</xm:sqref>
            </x14:sparkline>
            <x14:sparkline>
              <xm:f>'CA_Lcr (2)'!$CHZ122:$CHZ122</xm:f>
              <xm:sqref>CHZ122</xm:sqref>
            </x14:sparkline>
            <x14:sparkline>
              <xm:f>'CA_Lcr (2)'!$CIA122:$CIA122</xm:f>
              <xm:sqref>CIA122</xm:sqref>
            </x14:sparkline>
            <x14:sparkline>
              <xm:f>'CA_Lcr (2)'!$CIB122:$CIB122</xm:f>
              <xm:sqref>CIB122</xm:sqref>
            </x14:sparkline>
            <x14:sparkline>
              <xm:f>'CA_Lcr (2)'!$CIC122:$CIC122</xm:f>
              <xm:sqref>CIC122</xm:sqref>
            </x14:sparkline>
            <x14:sparkline>
              <xm:f>'CA_Lcr (2)'!$CID122:$CID122</xm:f>
              <xm:sqref>CID122</xm:sqref>
            </x14:sparkline>
            <x14:sparkline>
              <xm:f>'CA_Lcr (2)'!$CIE122:$CIE122</xm:f>
              <xm:sqref>CIE122</xm:sqref>
            </x14:sparkline>
            <x14:sparkline>
              <xm:f>'CA_Lcr (2)'!$CIF122:$CIF122</xm:f>
              <xm:sqref>CIF122</xm:sqref>
            </x14:sparkline>
            <x14:sparkline>
              <xm:f>'CA_Lcr (2)'!$CIG122:$CIG122</xm:f>
              <xm:sqref>CIG122</xm:sqref>
            </x14:sparkline>
            <x14:sparkline>
              <xm:f>'CA_Lcr (2)'!$CIH122:$CIH122</xm:f>
              <xm:sqref>CIH122</xm:sqref>
            </x14:sparkline>
            <x14:sparkline>
              <xm:f>'CA_Lcr (2)'!$CII122:$CII122</xm:f>
              <xm:sqref>CII122</xm:sqref>
            </x14:sparkline>
            <x14:sparkline>
              <xm:f>'CA_Lcr (2)'!$CIJ122:$CIJ122</xm:f>
              <xm:sqref>CIJ122</xm:sqref>
            </x14:sparkline>
            <x14:sparkline>
              <xm:f>'CA_Lcr (2)'!$CIK122:$CIK122</xm:f>
              <xm:sqref>CIK122</xm:sqref>
            </x14:sparkline>
            <x14:sparkline>
              <xm:f>'CA_Lcr (2)'!$CIL122:$CIL122</xm:f>
              <xm:sqref>CIL122</xm:sqref>
            </x14:sparkline>
            <x14:sparkline>
              <xm:f>'CA_Lcr (2)'!$CIM122:$CIM122</xm:f>
              <xm:sqref>CIM122</xm:sqref>
            </x14:sparkline>
            <x14:sparkline>
              <xm:f>'CA_Lcr (2)'!$CIN122:$CIN122</xm:f>
              <xm:sqref>CIN122</xm:sqref>
            </x14:sparkline>
            <x14:sparkline>
              <xm:f>'CA_Lcr (2)'!$CIO122:$CIO122</xm:f>
              <xm:sqref>CIO122</xm:sqref>
            </x14:sparkline>
            <x14:sparkline>
              <xm:f>'CA_Lcr (2)'!$CIP122:$CIP122</xm:f>
              <xm:sqref>CIP122</xm:sqref>
            </x14:sparkline>
            <x14:sparkline>
              <xm:f>'CA_Lcr (2)'!$CIQ122:$CIQ122</xm:f>
              <xm:sqref>CIQ122</xm:sqref>
            </x14:sparkline>
            <x14:sparkline>
              <xm:f>'CA_Lcr (2)'!$CIR122:$CIR122</xm:f>
              <xm:sqref>CIR122</xm:sqref>
            </x14:sparkline>
            <x14:sparkline>
              <xm:f>'CA_Lcr (2)'!$CIS122:$CIS122</xm:f>
              <xm:sqref>CIS122</xm:sqref>
            </x14:sparkline>
            <x14:sparkline>
              <xm:f>'CA_Lcr (2)'!$CIT122:$CIT122</xm:f>
              <xm:sqref>CIT122</xm:sqref>
            </x14:sparkline>
            <x14:sparkline>
              <xm:f>'CA_Lcr (2)'!$CIU122:$CIU122</xm:f>
              <xm:sqref>CIU122</xm:sqref>
            </x14:sparkline>
            <x14:sparkline>
              <xm:f>'CA_Lcr (2)'!$CIV122:$CIV122</xm:f>
              <xm:sqref>CIV122</xm:sqref>
            </x14:sparkline>
            <x14:sparkline>
              <xm:f>'CA_Lcr (2)'!$CIW122:$CIW122</xm:f>
              <xm:sqref>CIW122</xm:sqref>
            </x14:sparkline>
            <x14:sparkline>
              <xm:f>'CA_Lcr (2)'!$CIX122:$CIX122</xm:f>
              <xm:sqref>CIX122</xm:sqref>
            </x14:sparkline>
            <x14:sparkline>
              <xm:f>'CA_Lcr (2)'!$CIY122:$CIY122</xm:f>
              <xm:sqref>CIY122</xm:sqref>
            </x14:sparkline>
            <x14:sparkline>
              <xm:f>'CA_Lcr (2)'!$CIZ122:$CIZ122</xm:f>
              <xm:sqref>CIZ122</xm:sqref>
            </x14:sparkline>
            <x14:sparkline>
              <xm:f>'CA_Lcr (2)'!$CJA122:$CJA122</xm:f>
              <xm:sqref>CJA122</xm:sqref>
            </x14:sparkline>
            <x14:sparkline>
              <xm:f>'CA_Lcr (2)'!$CJB122:$CJB122</xm:f>
              <xm:sqref>CJB122</xm:sqref>
            </x14:sparkline>
            <x14:sparkline>
              <xm:f>'CA_Lcr (2)'!$CJC122:$CJC122</xm:f>
              <xm:sqref>CJC122</xm:sqref>
            </x14:sparkline>
            <x14:sparkline>
              <xm:f>'CA_Lcr (2)'!$CJD122:$CJD122</xm:f>
              <xm:sqref>CJD122</xm:sqref>
            </x14:sparkline>
            <x14:sparkline>
              <xm:f>'CA_Lcr (2)'!$CJE122:$CJE122</xm:f>
              <xm:sqref>CJE122</xm:sqref>
            </x14:sparkline>
            <x14:sparkline>
              <xm:f>'CA_Lcr (2)'!$CJF122:$CJF122</xm:f>
              <xm:sqref>CJF122</xm:sqref>
            </x14:sparkline>
            <x14:sparkline>
              <xm:f>'CA_Lcr (2)'!$CJG122:$CJG122</xm:f>
              <xm:sqref>CJG122</xm:sqref>
            </x14:sparkline>
            <x14:sparkline>
              <xm:f>'CA_Lcr (2)'!$CJH122:$CJH122</xm:f>
              <xm:sqref>CJH122</xm:sqref>
            </x14:sparkline>
            <x14:sparkline>
              <xm:f>'CA_Lcr (2)'!$CJI122:$CJI122</xm:f>
              <xm:sqref>CJI122</xm:sqref>
            </x14:sparkline>
            <x14:sparkline>
              <xm:f>'CA_Lcr (2)'!$CJJ122:$CJJ122</xm:f>
              <xm:sqref>CJJ122</xm:sqref>
            </x14:sparkline>
            <x14:sparkline>
              <xm:f>'CA_Lcr (2)'!$CJK122:$CJK122</xm:f>
              <xm:sqref>CJK122</xm:sqref>
            </x14:sparkline>
            <x14:sparkline>
              <xm:f>'CA_Lcr (2)'!$CJL122:$CJL122</xm:f>
              <xm:sqref>CJL122</xm:sqref>
            </x14:sparkline>
            <x14:sparkline>
              <xm:f>'CA_Lcr (2)'!$CJM122:$CJM122</xm:f>
              <xm:sqref>CJM122</xm:sqref>
            </x14:sparkline>
            <x14:sparkline>
              <xm:f>'CA_Lcr (2)'!$CJN122:$CJN122</xm:f>
              <xm:sqref>CJN122</xm:sqref>
            </x14:sparkline>
            <x14:sparkline>
              <xm:f>'CA_Lcr (2)'!$CJO122:$CJO122</xm:f>
              <xm:sqref>CJO122</xm:sqref>
            </x14:sparkline>
            <x14:sparkline>
              <xm:f>'CA_Lcr (2)'!$CJP122:$CJP122</xm:f>
              <xm:sqref>CJP122</xm:sqref>
            </x14:sparkline>
            <x14:sparkline>
              <xm:f>'CA_Lcr (2)'!$CJQ122:$CJQ122</xm:f>
              <xm:sqref>CJQ122</xm:sqref>
            </x14:sparkline>
            <x14:sparkline>
              <xm:f>'CA_Lcr (2)'!$CJR122:$CJR122</xm:f>
              <xm:sqref>CJR122</xm:sqref>
            </x14:sparkline>
            <x14:sparkline>
              <xm:f>'CA_Lcr (2)'!$CJS122:$CJS122</xm:f>
              <xm:sqref>CJS122</xm:sqref>
            </x14:sparkline>
            <x14:sparkline>
              <xm:f>'CA_Lcr (2)'!$CJT122:$CJT122</xm:f>
              <xm:sqref>CJT122</xm:sqref>
            </x14:sparkline>
            <x14:sparkline>
              <xm:f>'CA_Lcr (2)'!$CJU122:$CJU122</xm:f>
              <xm:sqref>CJU122</xm:sqref>
            </x14:sparkline>
            <x14:sparkline>
              <xm:f>'CA_Lcr (2)'!$CJV122:$CJV122</xm:f>
              <xm:sqref>CJV122</xm:sqref>
            </x14:sparkline>
            <x14:sparkline>
              <xm:f>'CA_Lcr (2)'!$CJW122:$CJW122</xm:f>
              <xm:sqref>CJW122</xm:sqref>
            </x14:sparkline>
            <x14:sparkline>
              <xm:f>'CA_Lcr (2)'!$CJX122:$CJX122</xm:f>
              <xm:sqref>CJX122</xm:sqref>
            </x14:sparkline>
            <x14:sparkline>
              <xm:f>'CA_Lcr (2)'!$CJY122:$CJY122</xm:f>
              <xm:sqref>CJY122</xm:sqref>
            </x14:sparkline>
            <x14:sparkline>
              <xm:f>'CA_Lcr (2)'!$CJZ122:$CJZ122</xm:f>
              <xm:sqref>CJZ122</xm:sqref>
            </x14:sparkline>
            <x14:sparkline>
              <xm:f>'CA_Lcr (2)'!$CKA122:$CKA122</xm:f>
              <xm:sqref>CKA122</xm:sqref>
            </x14:sparkline>
            <x14:sparkline>
              <xm:f>'CA_Lcr (2)'!$CKB122:$CKB122</xm:f>
              <xm:sqref>CKB122</xm:sqref>
            </x14:sparkline>
            <x14:sparkline>
              <xm:f>'CA_Lcr (2)'!$CKC122:$CKC122</xm:f>
              <xm:sqref>CKC122</xm:sqref>
            </x14:sparkline>
            <x14:sparkline>
              <xm:f>'CA_Lcr (2)'!$CKD122:$CKD122</xm:f>
              <xm:sqref>CKD122</xm:sqref>
            </x14:sparkline>
            <x14:sparkline>
              <xm:f>'CA_Lcr (2)'!$CKE122:$CKE122</xm:f>
              <xm:sqref>CKE122</xm:sqref>
            </x14:sparkline>
            <x14:sparkline>
              <xm:f>'CA_Lcr (2)'!$CKF122:$CKF122</xm:f>
              <xm:sqref>CKF122</xm:sqref>
            </x14:sparkline>
            <x14:sparkline>
              <xm:f>'CA_Lcr (2)'!$CKG122:$CKG122</xm:f>
              <xm:sqref>CKG122</xm:sqref>
            </x14:sparkline>
            <x14:sparkline>
              <xm:f>'CA_Lcr (2)'!$CKH122:$CKH122</xm:f>
              <xm:sqref>CKH122</xm:sqref>
            </x14:sparkline>
            <x14:sparkline>
              <xm:f>'CA_Lcr (2)'!$CKI122:$CKI122</xm:f>
              <xm:sqref>CKI122</xm:sqref>
            </x14:sparkline>
            <x14:sparkline>
              <xm:f>'CA_Lcr (2)'!$CKJ122:$CKJ122</xm:f>
              <xm:sqref>CKJ122</xm:sqref>
            </x14:sparkline>
            <x14:sparkline>
              <xm:f>'CA_Lcr (2)'!$CKK122:$CKK122</xm:f>
              <xm:sqref>CKK122</xm:sqref>
            </x14:sparkline>
            <x14:sparkline>
              <xm:f>'CA_Lcr (2)'!$CKL122:$CKL122</xm:f>
              <xm:sqref>CKL122</xm:sqref>
            </x14:sparkline>
            <x14:sparkline>
              <xm:f>'CA_Lcr (2)'!$CKM122:$CKM122</xm:f>
              <xm:sqref>CKM122</xm:sqref>
            </x14:sparkline>
            <x14:sparkline>
              <xm:f>'CA_Lcr (2)'!$CKN122:$CKN122</xm:f>
              <xm:sqref>CKN122</xm:sqref>
            </x14:sparkline>
            <x14:sparkline>
              <xm:f>'CA_Lcr (2)'!$CKO122:$CKO122</xm:f>
              <xm:sqref>CKO122</xm:sqref>
            </x14:sparkline>
            <x14:sparkline>
              <xm:f>'CA_Lcr (2)'!$CKP122:$CKP122</xm:f>
              <xm:sqref>CKP122</xm:sqref>
            </x14:sparkline>
            <x14:sparkline>
              <xm:f>'CA_Lcr (2)'!$CKQ122:$CKQ122</xm:f>
              <xm:sqref>CKQ122</xm:sqref>
            </x14:sparkline>
            <x14:sparkline>
              <xm:f>'CA_Lcr (2)'!$CKR122:$CKR122</xm:f>
              <xm:sqref>CKR122</xm:sqref>
            </x14:sparkline>
            <x14:sparkline>
              <xm:f>'CA_Lcr (2)'!$CKS122:$CKS122</xm:f>
              <xm:sqref>CKS122</xm:sqref>
            </x14:sparkline>
            <x14:sparkline>
              <xm:f>'CA_Lcr (2)'!$CKT122:$CKT122</xm:f>
              <xm:sqref>CKT122</xm:sqref>
            </x14:sparkline>
            <x14:sparkline>
              <xm:f>'CA_Lcr (2)'!$CKU122:$CKU122</xm:f>
              <xm:sqref>CKU122</xm:sqref>
            </x14:sparkline>
            <x14:sparkline>
              <xm:f>'CA_Lcr (2)'!$CKV122:$CKV122</xm:f>
              <xm:sqref>CKV122</xm:sqref>
            </x14:sparkline>
            <x14:sparkline>
              <xm:f>'CA_Lcr (2)'!$CKW122:$CKW122</xm:f>
              <xm:sqref>CKW122</xm:sqref>
            </x14:sparkline>
            <x14:sparkline>
              <xm:f>'CA_Lcr (2)'!$CKX122:$CKX122</xm:f>
              <xm:sqref>CKX122</xm:sqref>
            </x14:sparkline>
            <x14:sparkline>
              <xm:f>'CA_Lcr (2)'!$CKY122:$CKY122</xm:f>
              <xm:sqref>CKY122</xm:sqref>
            </x14:sparkline>
            <x14:sparkline>
              <xm:f>'CA_Lcr (2)'!$CKZ122:$CKZ122</xm:f>
              <xm:sqref>CKZ122</xm:sqref>
            </x14:sparkline>
            <x14:sparkline>
              <xm:f>'CA_Lcr (2)'!$CLA122:$CLA122</xm:f>
              <xm:sqref>CLA122</xm:sqref>
            </x14:sparkline>
            <x14:sparkline>
              <xm:f>'CA_Lcr (2)'!$CLB122:$CLB122</xm:f>
              <xm:sqref>CLB122</xm:sqref>
            </x14:sparkline>
            <x14:sparkline>
              <xm:f>'CA_Lcr (2)'!$CLC122:$CLC122</xm:f>
              <xm:sqref>CLC122</xm:sqref>
            </x14:sparkline>
            <x14:sparkline>
              <xm:f>'CA_Lcr (2)'!$CLD122:$CLD122</xm:f>
              <xm:sqref>CLD122</xm:sqref>
            </x14:sparkline>
            <x14:sparkline>
              <xm:f>'CA_Lcr (2)'!$CLE122:$CLE122</xm:f>
              <xm:sqref>CLE122</xm:sqref>
            </x14:sparkline>
            <x14:sparkline>
              <xm:f>'CA_Lcr (2)'!$CLF122:$CLF122</xm:f>
              <xm:sqref>CLF122</xm:sqref>
            </x14:sparkline>
            <x14:sparkline>
              <xm:f>'CA_Lcr (2)'!$CLG122:$CLG122</xm:f>
              <xm:sqref>CLG122</xm:sqref>
            </x14:sparkline>
            <x14:sparkline>
              <xm:f>'CA_Lcr (2)'!$CLH122:$CLH122</xm:f>
              <xm:sqref>CLH122</xm:sqref>
            </x14:sparkline>
            <x14:sparkline>
              <xm:f>'CA_Lcr (2)'!$CLI122:$CLI122</xm:f>
              <xm:sqref>CLI122</xm:sqref>
            </x14:sparkline>
            <x14:sparkline>
              <xm:f>'CA_Lcr (2)'!$CLJ122:$CLJ122</xm:f>
              <xm:sqref>CLJ122</xm:sqref>
            </x14:sparkline>
            <x14:sparkline>
              <xm:f>'CA_Lcr (2)'!$CLK122:$CLK122</xm:f>
              <xm:sqref>CLK122</xm:sqref>
            </x14:sparkline>
            <x14:sparkline>
              <xm:f>'CA_Lcr (2)'!$CLL122:$CLL122</xm:f>
              <xm:sqref>CLL122</xm:sqref>
            </x14:sparkline>
            <x14:sparkline>
              <xm:f>'CA_Lcr (2)'!$CLM122:$CLM122</xm:f>
              <xm:sqref>CLM122</xm:sqref>
            </x14:sparkline>
            <x14:sparkline>
              <xm:f>'CA_Lcr (2)'!$CLN122:$CLN122</xm:f>
              <xm:sqref>CLN122</xm:sqref>
            </x14:sparkline>
            <x14:sparkline>
              <xm:f>'CA_Lcr (2)'!$CLO122:$CLO122</xm:f>
              <xm:sqref>CLO122</xm:sqref>
            </x14:sparkline>
            <x14:sparkline>
              <xm:f>'CA_Lcr (2)'!$CLP122:$CLP122</xm:f>
              <xm:sqref>CLP122</xm:sqref>
            </x14:sparkline>
            <x14:sparkline>
              <xm:f>'CA_Lcr (2)'!$CLQ122:$CLQ122</xm:f>
              <xm:sqref>CLQ122</xm:sqref>
            </x14:sparkline>
            <x14:sparkline>
              <xm:f>'CA_Lcr (2)'!$CLR122:$CLR122</xm:f>
              <xm:sqref>CLR122</xm:sqref>
            </x14:sparkline>
            <x14:sparkline>
              <xm:f>'CA_Lcr (2)'!$CLS122:$CLS122</xm:f>
              <xm:sqref>CLS122</xm:sqref>
            </x14:sparkline>
            <x14:sparkline>
              <xm:f>'CA_Lcr (2)'!$CLT122:$CLT122</xm:f>
              <xm:sqref>CLT122</xm:sqref>
            </x14:sparkline>
            <x14:sparkline>
              <xm:f>'CA_Lcr (2)'!$CLU122:$CLU122</xm:f>
              <xm:sqref>CLU122</xm:sqref>
            </x14:sparkline>
            <x14:sparkline>
              <xm:f>'CA_Lcr (2)'!$CLV122:$CLV122</xm:f>
              <xm:sqref>CLV122</xm:sqref>
            </x14:sparkline>
            <x14:sparkline>
              <xm:f>'CA_Lcr (2)'!$CLW122:$CLW122</xm:f>
              <xm:sqref>CLW122</xm:sqref>
            </x14:sparkline>
            <x14:sparkline>
              <xm:f>'CA_Lcr (2)'!$CLX122:$CLX122</xm:f>
              <xm:sqref>CLX122</xm:sqref>
            </x14:sparkline>
            <x14:sparkline>
              <xm:f>'CA_Lcr (2)'!$CLY122:$CLY122</xm:f>
              <xm:sqref>CLY122</xm:sqref>
            </x14:sparkline>
            <x14:sparkline>
              <xm:f>'CA_Lcr (2)'!$CLZ122:$CLZ122</xm:f>
              <xm:sqref>CLZ122</xm:sqref>
            </x14:sparkline>
            <x14:sparkline>
              <xm:f>'CA_Lcr (2)'!$CMA122:$CMA122</xm:f>
              <xm:sqref>CMA122</xm:sqref>
            </x14:sparkline>
            <x14:sparkline>
              <xm:f>'CA_Lcr (2)'!$CMB122:$CMB122</xm:f>
              <xm:sqref>CMB122</xm:sqref>
            </x14:sparkline>
            <x14:sparkline>
              <xm:f>'CA_Lcr (2)'!$CMC122:$CMC122</xm:f>
              <xm:sqref>CMC122</xm:sqref>
            </x14:sparkline>
            <x14:sparkline>
              <xm:f>'CA_Lcr (2)'!$CMD122:$CMD122</xm:f>
              <xm:sqref>CMD122</xm:sqref>
            </x14:sparkline>
            <x14:sparkline>
              <xm:f>'CA_Lcr (2)'!$CME122:$CME122</xm:f>
              <xm:sqref>CME122</xm:sqref>
            </x14:sparkline>
            <x14:sparkline>
              <xm:f>'CA_Lcr (2)'!$CMF122:$CMF122</xm:f>
              <xm:sqref>CMF122</xm:sqref>
            </x14:sparkline>
            <x14:sparkline>
              <xm:f>'CA_Lcr (2)'!$CMG122:$CMG122</xm:f>
              <xm:sqref>CMG122</xm:sqref>
            </x14:sparkline>
            <x14:sparkline>
              <xm:f>'CA_Lcr (2)'!$CMH122:$CMH122</xm:f>
              <xm:sqref>CMH122</xm:sqref>
            </x14:sparkline>
            <x14:sparkline>
              <xm:f>'CA_Lcr (2)'!$CMI122:$CMI122</xm:f>
              <xm:sqref>CMI122</xm:sqref>
            </x14:sparkline>
            <x14:sparkline>
              <xm:f>'CA_Lcr (2)'!$CMJ122:$CMJ122</xm:f>
              <xm:sqref>CMJ122</xm:sqref>
            </x14:sparkline>
            <x14:sparkline>
              <xm:f>'CA_Lcr (2)'!$CMK122:$CMK122</xm:f>
              <xm:sqref>CMK122</xm:sqref>
            </x14:sparkline>
            <x14:sparkline>
              <xm:f>'CA_Lcr (2)'!$CML122:$CML122</xm:f>
              <xm:sqref>CML122</xm:sqref>
            </x14:sparkline>
            <x14:sparkline>
              <xm:f>'CA_Lcr (2)'!$CMM122:$CMM122</xm:f>
              <xm:sqref>CMM122</xm:sqref>
            </x14:sparkline>
            <x14:sparkline>
              <xm:f>'CA_Lcr (2)'!$CMN122:$CMN122</xm:f>
              <xm:sqref>CMN122</xm:sqref>
            </x14:sparkline>
            <x14:sparkline>
              <xm:f>'CA_Lcr (2)'!$CMO122:$CMO122</xm:f>
              <xm:sqref>CMO122</xm:sqref>
            </x14:sparkline>
            <x14:sparkline>
              <xm:f>'CA_Lcr (2)'!$CMP122:$CMP122</xm:f>
              <xm:sqref>CMP122</xm:sqref>
            </x14:sparkline>
            <x14:sparkline>
              <xm:f>'CA_Lcr (2)'!$CMQ122:$CMQ122</xm:f>
              <xm:sqref>CMQ122</xm:sqref>
            </x14:sparkline>
            <x14:sparkline>
              <xm:f>'CA_Lcr (2)'!$CMR122:$CMR122</xm:f>
              <xm:sqref>CMR122</xm:sqref>
            </x14:sparkline>
            <x14:sparkline>
              <xm:f>'CA_Lcr (2)'!$CMS122:$CMS122</xm:f>
              <xm:sqref>CMS122</xm:sqref>
            </x14:sparkline>
            <x14:sparkline>
              <xm:f>'CA_Lcr (2)'!$CMT122:$CMT122</xm:f>
              <xm:sqref>CMT122</xm:sqref>
            </x14:sparkline>
            <x14:sparkline>
              <xm:f>'CA_Lcr (2)'!$CMU122:$CMU122</xm:f>
              <xm:sqref>CMU122</xm:sqref>
            </x14:sparkline>
            <x14:sparkline>
              <xm:f>'CA_Lcr (2)'!$CMV122:$CMV122</xm:f>
              <xm:sqref>CMV122</xm:sqref>
            </x14:sparkline>
            <x14:sparkline>
              <xm:f>'CA_Lcr (2)'!$CMW122:$CMW122</xm:f>
              <xm:sqref>CMW122</xm:sqref>
            </x14:sparkline>
            <x14:sparkline>
              <xm:f>'CA_Lcr (2)'!$CMX122:$CMX122</xm:f>
              <xm:sqref>CMX122</xm:sqref>
            </x14:sparkline>
            <x14:sparkline>
              <xm:f>'CA_Lcr (2)'!$CMY122:$CMY122</xm:f>
              <xm:sqref>CMY122</xm:sqref>
            </x14:sparkline>
            <x14:sparkline>
              <xm:f>'CA_Lcr (2)'!$CMZ122:$CMZ122</xm:f>
              <xm:sqref>CMZ122</xm:sqref>
            </x14:sparkline>
            <x14:sparkline>
              <xm:f>'CA_Lcr (2)'!$CNA122:$CNA122</xm:f>
              <xm:sqref>CNA122</xm:sqref>
            </x14:sparkline>
            <x14:sparkline>
              <xm:f>'CA_Lcr (2)'!$CNB122:$CNB122</xm:f>
              <xm:sqref>CNB122</xm:sqref>
            </x14:sparkline>
            <x14:sparkline>
              <xm:f>'CA_Lcr (2)'!$CNC122:$CNC122</xm:f>
              <xm:sqref>CNC122</xm:sqref>
            </x14:sparkline>
            <x14:sparkline>
              <xm:f>'CA_Lcr (2)'!$CND122:$CND122</xm:f>
              <xm:sqref>CND122</xm:sqref>
            </x14:sparkline>
            <x14:sparkline>
              <xm:f>'CA_Lcr (2)'!$CNE122:$CNE122</xm:f>
              <xm:sqref>CNE122</xm:sqref>
            </x14:sparkline>
            <x14:sparkline>
              <xm:f>'CA_Lcr (2)'!$CNF122:$CNF122</xm:f>
              <xm:sqref>CNF122</xm:sqref>
            </x14:sparkline>
            <x14:sparkline>
              <xm:f>'CA_Lcr (2)'!$CNG122:$CNG122</xm:f>
              <xm:sqref>CNG122</xm:sqref>
            </x14:sparkline>
            <x14:sparkline>
              <xm:f>'CA_Lcr (2)'!$CNH122:$CNH122</xm:f>
              <xm:sqref>CNH122</xm:sqref>
            </x14:sparkline>
            <x14:sparkline>
              <xm:f>'CA_Lcr (2)'!$CNI122:$CNI122</xm:f>
              <xm:sqref>CNI122</xm:sqref>
            </x14:sparkline>
            <x14:sparkline>
              <xm:f>'CA_Lcr (2)'!$CNJ122:$CNJ122</xm:f>
              <xm:sqref>CNJ122</xm:sqref>
            </x14:sparkline>
            <x14:sparkline>
              <xm:f>'CA_Lcr (2)'!$CNK122:$CNK122</xm:f>
              <xm:sqref>CNK122</xm:sqref>
            </x14:sparkline>
            <x14:sparkline>
              <xm:f>'CA_Lcr (2)'!$CNL122:$CNL122</xm:f>
              <xm:sqref>CNL122</xm:sqref>
            </x14:sparkline>
            <x14:sparkline>
              <xm:f>'CA_Lcr (2)'!$CNM122:$CNM122</xm:f>
              <xm:sqref>CNM122</xm:sqref>
            </x14:sparkline>
            <x14:sparkline>
              <xm:f>'CA_Lcr (2)'!$CNN122:$CNN122</xm:f>
              <xm:sqref>CNN122</xm:sqref>
            </x14:sparkline>
            <x14:sparkline>
              <xm:f>'CA_Lcr (2)'!$CNO122:$CNO122</xm:f>
              <xm:sqref>CNO122</xm:sqref>
            </x14:sparkline>
            <x14:sparkline>
              <xm:f>'CA_Lcr (2)'!$CNP122:$CNP122</xm:f>
              <xm:sqref>CNP122</xm:sqref>
            </x14:sparkline>
            <x14:sparkline>
              <xm:f>'CA_Lcr (2)'!$CNQ122:$CNQ122</xm:f>
              <xm:sqref>CNQ122</xm:sqref>
            </x14:sparkline>
            <x14:sparkline>
              <xm:f>'CA_Lcr (2)'!$CNR122:$CNR122</xm:f>
              <xm:sqref>CNR122</xm:sqref>
            </x14:sparkline>
            <x14:sparkline>
              <xm:f>'CA_Lcr (2)'!$CNS122:$CNS122</xm:f>
              <xm:sqref>CNS122</xm:sqref>
            </x14:sparkline>
            <x14:sparkline>
              <xm:f>'CA_Lcr (2)'!$CNT122:$CNT122</xm:f>
              <xm:sqref>CNT122</xm:sqref>
            </x14:sparkline>
            <x14:sparkline>
              <xm:f>'CA_Lcr (2)'!$CNU122:$CNU122</xm:f>
              <xm:sqref>CNU122</xm:sqref>
            </x14:sparkline>
            <x14:sparkline>
              <xm:f>'CA_Lcr (2)'!$CNV122:$CNV122</xm:f>
              <xm:sqref>CNV122</xm:sqref>
            </x14:sparkline>
            <x14:sparkline>
              <xm:f>'CA_Lcr (2)'!$CNW122:$CNW122</xm:f>
              <xm:sqref>CNW122</xm:sqref>
            </x14:sparkline>
            <x14:sparkline>
              <xm:f>'CA_Lcr (2)'!$CNX122:$CNX122</xm:f>
              <xm:sqref>CNX122</xm:sqref>
            </x14:sparkline>
            <x14:sparkline>
              <xm:f>'CA_Lcr (2)'!$CNY122:$CNY122</xm:f>
              <xm:sqref>CNY122</xm:sqref>
            </x14:sparkline>
            <x14:sparkline>
              <xm:f>'CA_Lcr (2)'!$CNZ122:$CNZ122</xm:f>
              <xm:sqref>CNZ122</xm:sqref>
            </x14:sparkline>
            <x14:sparkline>
              <xm:f>'CA_Lcr (2)'!$COA122:$COA122</xm:f>
              <xm:sqref>COA122</xm:sqref>
            </x14:sparkline>
            <x14:sparkline>
              <xm:f>'CA_Lcr (2)'!$COB122:$COB122</xm:f>
              <xm:sqref>COB122</xm:sqref>
            </x14:sparkline>
            <x14:sparkline>
              <xm:f>'CA_Lcr (2)'!$COC122:$COC122</xm:f>
              <xm:sqref>COC122</xm:sqref>
            </x14:sparkline>
            <x14:sparkline>
              <xm:f>'CA_Lcr (2)'!$COD122:$COD122</xm:f>
              <xm:sqref>COD122</xm:sqref>
            </x14:sparkline>
            <x14:sparkline>
              <xm:f>'CA_Lcr (2)'!$COE122:$COE122</xm:f>
              <xm:sqref>COE122</xm:sqref>
            </x14:sparkline>
            <x14:sparkline>
              <xm:f>'CA_Lcr (2)'!$COF122:$COF122</xm:f>
              <xm:sqref>COF122</xm:sqref>
            </x14:sparkline>
            <x14:sparkline>
              <xm:f>'CA_Lcr (2)'!$COG122:$COG122</xm:f>
              <xm:sqref>COG122</xm:sqref>
            </x14:sparkline>
            <x14:sparkline>
              <xm:f>'CA_Lcr (2)'!$COH122:$COH122</xm:f>
              <xm:sqref>COH122</xm:sqref>
            </x14:sparkline>
            <x14:sparkline>
              <xm:f>'CA_Lcr (2)'!$COI122:$COI122</xm:f>
              <xm:sqref>COI122</xm:sqref>
            </x14:sparkline>
            <x14:sparkline>
              <xm:f>'CA_Lcr (2)'!$COJ122:$COJ122</xm:f>
              <xm:sqref>COJ122</xm:sqref>
            </x14:sparkline>
            <x14:sparkline>
              <xm:f>'CA_Lcr (2)'!$COK122:$COK122</xm:f>
              <xm:sqref>COK122</xm:sqref>
            </x14:sparkline>
            <x14:sparkline>
              <xm:f>'CA_Lcr (2)'!$COL122:$COL122</xm:f>
              <xm:sqref>COL122</xm:sqref>
            </x14:sparkline>
            <x14:sparkline>
              <xm:f>'CA_Lcr (2)'!$COM122:$COM122</xm:f>
              <xm:sqref>COM122</xm:sqref>
            </x14:sparkline>
            <x14:sparkline>
              <xm:f>'CA_Lcr (2)'!$CON122:$CON122</xm:f>
              <xm:sqref>CON122</xm:sqref>
            </x14:sparkline>
            <x14:sparkline>
              <xm:f>'CA_Lcr (2)'!$COO122:$COO122</xm:f>
              <xm:sqref>COO122</xm:sqref>
            </x14:sparkline>
            <x14:sparkline>
              <xm:f>'CA_Lcr (2)'!$COP122:$COP122</xm:f>
              <xm:sqref>COP122</xm:sqref>
            </x14:sparkline>
            <x14:sparkline>
              <xm:f>'CA_Lcr (2)'!$COQ122:$COQ122</xm:f>
              <xm:sqref>COQ122</xm:sqref>
            </x14:sparkline>
            <x14:sparkline>
              <xm:f>'CA_Lcr (2)'!$COR122:$COR122</xm:f>
              <xm:sqref>COR122</xm:sqref>
            </x14:sparkline>
            <x14:sparkline>
              <xm:f>'CA_Lcr (2)'!$COS122:$COS122</xm:f>
              <xm:sqref>COS122</xm:sqref>
            </x14:sparkline>
            <x14:sparkline>
              <xm:f>'CA_Lcr (2)'!$COT122:$COT122</xm:f>
              <xm:sqref>COT122</xm:sqref>
            </x14:sparkline>
            <x14:sparkline>
              <xm:f>'CA_Lcr (2)'!$COU122:$COU122</xm:f>
              <xm:sqref>COU122</xm:sqref>
            </x14:sparkline>
            <x14:sparkline>
              <xm:f>'CA_Lcr (2)'!$COV122:$COV122</xm:f>
              <xm:sqref>COV122</xm:sqref>
            </x14:sparkline>
            <x14:sparkline>
              <xm:f>'CA_Lcr (2)'!$COW122:$COW122</xm:f>
              <xm:sqref>COW122</xm:sqref>
            </x14:sparkline>
            <x14:sparkline>
              <xm:f>'CA_Lcr (2)'!$COX122:$COX122</xm:f>
              <xm:sqref>COX122</xm:sqref>
            </x14:sparkline>
            <x14:sparkline>
              <xm:f>'CA_Lcr (2)'!$COY122:$COY122</xm:f>
              <xm:sqref>COY122</xm:sqref>
            </x14:sparkline>
            <x14:sparkline>
              <xm:f>'CA_Lcr (2)'!$COZ122:$COZ122</xm:f>
              <xm:sqref>COZ122</xm:sqref>
            </x14:sparkline>
            <x14:sparkline>
              <xm:f>'CA_Lcr (2)'!$CPA122:$CPA122</xm:f>
              <xm:sqref>CPA122</xm:sqref>
            </x14:sparkline>
            <x14:sparkline>
              <xm:f>'CA_Lcr (2)'!$CPB122:$CPB122</xm:f>
              <xm:sqref>CPB122</xm:sqref>
            </x14:sparkline>
            <x14:sparkline>
              <xm:f>'CA_Lcr (2)'!$CPC122:$CPC122</xm:f>
              <xm:sqref>CPC122</xm:sqref>
            </x14:sparkline>
            <x14:sparkline>
              <xm:f>'CA_Lcr (2)'!$CPD122:$CPD122</xm:f>
              <xm:sqref>CPD122</xm:sqref>
            </x14:sparkline>
            <x14:sparkline>
              <xm:f>'CA_Lcr (2)'!$CPE122:$CPE122</xm:f>
              <xm:sqref>CPE122</xm:sqref>
            </x14:sparkline>
            <x14:sparkline>
              <xm:f>'CA_Lcr (2)'!$CPF122:$CPF122</xm:f>
              <xm:sqref>CPF122</xm:sqref>
            </x14:sparkline>
            <x14:sparkline>
              <xm:f>'CA_Lcr (2)'!$CPG122:$CPG122</xm:f>
              <xm:sqref>CPG122</xm:sqref>
            </x14:sparkline>
            <x14:sparkline>
              <xm:f>'CA_Lcr (2)'!$CPH122:$CPH122</xm:f>
              <xm:sqref>CPH122</xm:sqref>
            </x14:sparkline>
            <x14:sparkline>
              <xm:f>'CA_Lcr (2)'!$CPI122:$CPI122</xm:f>
              <xm:sqref>CPI122</xm:sqref>
            </x14:sparkline>
            <x14:sparkline>
              <xm:f>'CA_Lcr (2)'!$CPJ122:$CPJ122</xm:f>
              <xm:sqref>CPJ122</xm:sqref>
            </x14:sparkline>
            <x14:sparkline>
              <xm:f>'CA_Lcr (2)'!$CPK122:$CPK122</xm:f>
              <xm:sqref>CPK122</xm:sqref>
            </x14:sparkline>
            <x14:sparkline>
              <xm:f>'CA_Lcr (2)'!$CPL122:$CPL122</xm:f>
              <xm:sqref>CPL122</xm:sqref>
            </x14:sparkline>
            <x14:sparkline>
              <xm:f>'CA_Lcr (2)'!$CPM122:$CPM122</xm:f>
              <xm:sqref>CPM122</xm:sqref>
            </x14:sparkline>
            <x14:sparkline>
              <xm:f>'CA_Lcr (2)'!$CPN122:$CPN122</xm:f>
              <xm:sqref>CPN122</xm:sqref>
            </x14:sparkline>
            <x14:sparkline>
              <xm:f>'CA_Lcr (2)'!$CPO122:$CPO122</xm:f>
              <xm:sqref>CPO122</xm:sqref>
            </x14:sparkline>
            <x14:sparkline>
              <xm:f>'CA_Lcr (2)'!$CPP122:$CPP122</xm:f>
              <xm:sqref>CPP122</xm:sqref>
            </x14:sparkline>
            <x14:sparkline>
              <xm:f>'CA_Lcr (2)'!$CPQ122:$CPQ122</xm:f>
              <xm:sqref>CPQ122</xm:sqref>
            </x14:sparkline>
            <x14:sparkline>
              <xm:f>'CA_Lcr (2)'!$CPR122:$CPR122</xm:f>
              <xm:sqref>CPR122</xm:sqref>
            </x14:sparkline>
            <x14:sparkline>
              <xm:f>'CA_Lcr (2)'!$CPS122:$CPS122</xm:f>
              <xm:sqref>CPS122</xm:sqref>
            </x14:sparkline>
            <x14:sparkline>
              <xm:f>'CA_Lcr (2)'!$CPT122:$CPT122</xm:f>
              <xm:sqref>CPT122</xm:sqref>
            </x14:sparkline>
            <x14:sparkline>
              <xm:f>'CA_Lcr (2)'!$CPU122:$CPU122</xm:f>
              <xm:sqref>CPU122</xm:sqref>
            </x14:sparkline>
            <x14:sparkline>
              <xm:f>'CA_Lcr (2)'!$CPV122:$CPV122</xm:f>
              <xm:sqref>CPV122</xm:sqref>
            </x14:sparkline>
            <x14:sparkline>
              <xm:f>'CA_Lcr (2)'!$CPW122:$CPW122</xm:f>
              <xm:sqref>CPW122</xm:sqref>
            </x14:sparkline>
            <x14:sparkline>
              <xm:f>'CA_Lcr (2)'!$CPX122:$CPX122</xm:f>
              <xm:sqref>CPX122</xm:sqref>
            </x14:sparkline>
            <x14:sparkline>
              <xm:f>'CA_Lcr (2)'!$CPY122:$CPY122</xm:f>
              <xm:sqref>CPY122</xm:sqref>
            </x14:sparkline>
            <x14:sparkline>
              <xm:f>'CA_Lcr (2)'!$CPZ122:$CPZ122</xm:f>
              <xm:sqref>CPZ122</xm:sqref>
            </x14:sparkline>
            <x14:sparkline>
              <xm:f>'CA_Lcr (2)'!$CQA122:$CQA122</xm:f>
              <xm:sqref>CQA122</xm:sqref>
            </x14:sparkline>
            <x14:sparkline>
              <xm:f>'CA_Lcr (2)'!$CQB122:$CQB122</xm:f>
              <xm:sqref>CQB122</xm:sqref>
            </x14:sparkline>
            <x14:sparkline>
              <xm:f>'CA_Lcr (2)'!$CQC122:$CQC122</xm:f>
              <xm:sqref>CQC122</xm:sqref>
            </x14:sparkline>
            <x14:sparkline>
              <xm:f>'CA_Lcr (2)'!$CQD122:$CQD122</xm:f>
              <xm:sqref>CQD122</xm:sqref>
            </x14:sparkline>
            <x14:sparkline>
              <xm:f>'CA_Lcr (2)'!$CQE122:$CQE122</xm:f>
              <xm:sqref>CQE122</xm:sqref>
            </x14:sparkline>
            <x14:sparkline>
              <xm:f>'CA_Lcr (2)'!$CQF122:$CQF122</xm:f>
              <xm:sqref>CQF122</xm:sqref>
            </x14:sparkline>
            <x14:sparkline>
              <xm:f>'CA_Lcr (2)'!$CQG122:$CQG122</xm:f>
              <xm:sqref>CQG122</xm:sqref>
            </x14:sparkline>
            <x14:sparkline>
              <xm:f>'CA_Lcr (2)'!$CQH122:$CQH122</xm:f>
              <xm:sqref>CQH122</xm:sqref>
            </x14:sparkline>
            <x14:sparkline>
              <xm:f>'CA_Lcr (2)'!$CQI122:$CQI122</xm:f>
              <xm:sqref>CQI122</xm:sqref>
            </x14:sparkline>
            <x14:sparkline>
              <xm:f>'CA_Lcr (2)'!$CQJ122:$CQJ122</xm:f>
              <xm:sqref>CQJ122</xm:sqref>
            </x14:sparkline>
            <x14:sparkline>
              <xm:f>'CA_Lcr (2)'!$CQK122:$CQK122</xm:f>
              <xm:sqref>CQK122</xm:sqref>
            </x14:sparkline>
            <x14:sparkline>
              <xm:f>'CA_Lcr (2)'!$CQL122:$CQL122</xm:f>
              <xm:sqref>CQL122</xm:sqref>
            </x14:sparkline>
            <x14:sparkline>
              <xm:f>'CA_Lcr (2)'!$CQM122:$CQM122</xm:f>
              <xm:sqref>CQM122</xm:sqref>
            </x14:sparkline>
            <x14:sparkline>
              <xm:f>'CA_Lcr (2)'!$CQN122:$CQN122</xm:f>
              <xm:sqref>CQN122</xm:sqref>
            </x14:sparkline>
            <x14:sparkline>
              <xm:f>'CA_Lcr (2)'!$CQO122:$CQO122</xm:f>
              <xm:sqref>CQO122</xm:sqref>
            </x14:sparkline>
            <x14:sparkline>
              <xm:f>'CA_Lcr (2)'!$CQP122:$CQP122</xm:f>
              <xm:sqref>CQP122</xm:sqref>
            </x14:sparkline>
            <x14:sparkline>
              <xm:f>'CA_Lcr (2)'!$CQQ122:$CQQ122</xm:f>
              <xm:sqref>CQQ122</xm:sqref>
            </x14:sparkline>
            <x14:sparkline>
              <xm:f>'CA_Lcr (2)'!$CQR122:$CQR122</xm:f>
              <xm:sqref>CQR122</xm:sqref>
            </x14:sparkline>
            <x14:sparkline>
              <xm:f>'CA_Lcr (2)'!$CQS122:$CQS122</xm:f>
              <xm:sqref>CQS122</xm:sqref>
            </x14:sparkline>
            <x14:sparkline>
              <xm:f>'CA_Lcr (2)'!$CQT122:$CQT122</xm:f>
              <xm:sqref>CQT122</xm:sqref>
            </x14:sparkline>
            <x14:sparkline>
              <xm:f>'CA_Lcr (2)'!$CQU122:$CQU122</xm:f>
              <xm:sqref>CQU122</xm:sqref>
            </x14:sparkline>
            <x14:sparkline>
              <xm:f>'CA_Lcr (2)'!$CQV122:$CQV122</xm:f>
              <xm:sqref>CQV122</xm:sqref>
            </x14:sparkline>
            <x14:sparkline>
              <xm:f>'CA_Lcr (2)'!$CQW122:$CQW122</xm:f>
              <xm:sqref>CQW122</xm:sqref>
            </x14:sparkline>
            <x14:sparkline>
              <xm:f>'CA_Lcr (2)'!$CQX122:$CQX122</xm:f>
              <xm:sqref>CQX122</xm:sqref>
            </x14:sparkline>
            <x14:sparkline>
              <xm:f>'CA_Lcr (2)'!$CQY122:$CQY122</xm:f>
              <xm:sqref>CQY122</xm:sqref>
            </x14:sparkline>
            <x14:sparkline>
              <xm:f>'CA_Lcr (2)'!$CQZ122:$CQZ122</xm:f>
              <xm:sqref>CQZ122</xm:sqref>
            </x14:sparkline>
            <x14:sparkline>
              <xm:f>'CA_Lcr (2)'!$CRA122:$CRA122</xm:f>
              <xm:sqref>CRA122</xm:sqref>
            </x14:sparkline>
            <x14:sparkline>
              <xm:f>'CA_Lcr (2)'!$CRB122:$CRB122</xm:f>
              <xm:sqref>CRB122</xm:sqref>
            </x14:sparkline>
            <x14:sparkline>
              <xm:f>'CA_Lcr (2)'!$CRC122:$CRC122</xm:f>
              <xm:sqref>CRC122</xm:sqref>
            </x14:sparkline>
            <x14:sparkline>
              <xm:f>'CA_Lcr (2)'!$CRD122:$CRD122</xm:f>
              <xm:sqref>CRD122</xm:sqref>
            </x14:sparkline>
            <x14:sparkline>
              <xm:f>'CA_Lcr (2)'!$CRE122:$CRE122</xm:f>
              <xm:sqref>CRE122</xm:sqref>
            </x14:sparkline>
            <x14:sparkline>
              <xm:f>'CA_Lcr (2)'!$CRF122:$CRF122</xm:f>
              <xm:sqref>CRF122</xm:sqref>
            </x14:sparkline>
            <x14:sparkline>
              <xm:f>'CA_Lcr (2)'!$CRG122:$CRG122</xm:f>
              <xm:sqref>CRG122</xm:sqref>
            </x14:sparkline>
            <x14:sparkline>
              <xm:f>'CA_Lcr (2)'!$CRH122:$CRH122</xm:f>
              <xm:sqref>CRH122</xm:sqref>
            </x14:sparkline>
            <x14:sparkline>
              <xm:f>'CA_Lcr (2)'!$CRI122:$CRI122</xm:f>
              <xm:sqref>CRI122</xm:sqref>
            </x14:sparkline>
            <x14:sparkline>
              <xm:f>'CA_Lcr (2)'!$CRJ122:$CRJ122</xm:f>
              <xm:sqref>CRJ122</xm:sqref>
            </x14:sparkline>
            <x14:sparkline>
              <xm:f>'CA_Lcr (2)'!$CRK122:$CRK122</xm:f>
              <xm:sqref>CRK122</xm:sqref>
            </x14:sparkline>
            <x14:sparkline>
              <xm:f>'CA_Lcr (2)'!$CRL122:$CRL122</xm:f>
              <xm:sqref>CRL122</xm:sqref>
            </x14:sparkline>
            <x14:sparkline>
              <xm:f>'CA_Lcr (2)'!$CRM122:$CRM122</xm:f>
              <xm:sqref>CRM122</xm:sqref>
            </x14:sparkline>
            <x14:sparkline>
              <xm:f>'CA_Lcr (2)'!$CRN122:$CRN122</xm:f>
              <xm:sqref>CRN122</xm:sqref>
            </x14:sparkline>
            <x14:sparkline>
              <xm:f>'CA_Lcr (2)'!$CRO122:$CRO122</xm:f>
              <xm:sqref>CRO122</xm:sqref>
            </x14:sparkline>
            <x14:sparkline>
              <xm:f>'CA_Lcr (2)'!$CRP122:$CRP122</xm:f>
              <xm:sqref>CRP122</xm:sqref>
            </x14:sparkline>
            <x14:sparkline>
              <xm:f>'CA_Lcr (2)'!$CRQ122:$CRQ122</xm:f>
              <xm:sqref>CRQ122</xm:sqref>
            </x14:sparkline>
            <x14:sparkline>
              <xm:f>'CA_Lcr (2)'!$CRR122:$CRR122</xm:f>
              <xm:sqref>CRR122</xm:sqref>
            </x14:sparkline>
            <x14:sparkline>
              <xm:f>'CA_Lcr (2)'!$CRS122:$CRS122</xm:f>
              <xm:sqref>CRS122</xm:sqref>
            </x14:sparkline>
            <x14:sparkline>
              <xm:f>'CA_Lcr (2)'!$CRT122:$CRT122</xm:f>
              <xm:sqref>CRT122</xm:sqref>
            </x14:sparkline>
            <x14:sparkline>
              <xm:f>'CA_Lcr (2)'!$CRU122:$CRU122</xm:f>
              <xm:sqref>CRU122</xm:sqref>
            </x14:sparkline>
            <x14:sparkline>
              <xm:f>'CA_Lcr (2)'!$CRV122:$CRV122</xm:f>
              <xm:sqref>CRV122</xm:sqref>
            </x14:sparkline>
            <x14:sparkline>
              <xm:f>'CA_Lcr (2)'!$CRW122:$CRW122</xm:f>
              <xm:sqref>CRW122</xm:sqref>
            </x14:sparkline>
            <x14:sparkline>
              <xm:f>'CA_Lcr (2)'!$CRX122:$CRX122</xm:f>
              <xm:sqref>CRX122</xm:sqref>
            </x14:sparkline>
            <x14:sparkline>
              <xm:f>'CA_Lcr (2)'!$CRY122:$CRY122</xm:f>
              <xm:sqref>CRY122</xm:sqref>
            </x14:sparkline>
            <x14:sparkline>
              <xm:f>'CA_Lcr (2)'!$CRZ122:$CRZ122</xm:f>
              <xm:sqref>CRZ122</xm:sqref>
            </x14:sparkline>
            <x14:sparkline>
              <xm:f>'CA_Lcr (2)'!$CSA122:$CSA122</xm:f>
              <xm:sqref>CSA122</xm:sqref>
            </x14:sparkline>
            <x14:sparkline>
              <xm:f>'CA_Lcr (2)'!$CSB122:$CSB122</xm:f>
              <xm:sqref>CSB122</xm:sqref>
            </x14:sparkline>
            <x14:sparkline>
              <xm:f>'CA_Lcr (2)'!$CSC122:$CSC122</xm:f>
              <xm:sqref>CSC122</xm:sqref>
            </x14:sparkline>
            <x14:sparkline>
              <xm:f>'CA_Lcr (2)'!$CSD122:$CSD122</xm:f>
              <xm:sqref>CSD122</xm:sqref>
            </x14:sparkline>
            <x14:sparkline>
              <xm:f>'CA_Lcr (2)'!$CSE122:$CSE122</xm:f>
              <xm:sqref>CSE122</xm:sqref>
            </x14:sparkline>
            <x14:sparkline>
              <xm:f>'CA_Lcr (2)'!$CSF122:$CSF122</xm:f>
              <xm:sqref>CSF122</xm:sqref>
            </x14:sparkline>
            <x14:sparkline>
              <xm:f>'CA_Lcr (2)'!$CSG122:$CSG122</xm:f>
              <xm:sqref>CSG122</xm:sqref>
            </x14:sparkline>
            <x14:sparkline>
              <xm:f>'CA_Lcr (2)'!$CSH122:$CSH122</xm:f>
              <xm:sqref>CSH122</xm:sqref>
            </x14:sparkline>
            <x14:sparkline>
              <xm:f>'CA_Lcr (2)'!$CSI122:$CSI122</xm:f>
              <xm:sqref>CSI122</xm:sqref>
            </x14:sparkline>
            <x14:sparkline>
              <xm:f>'CA_Lcr (2)'!$CSJ122:$CSJ122</xm:f>
              <xm:sqref>CSJ122</xm:sqref>
            </x14:sparkline>
            <x14:sparkline>
              <xm:f>'CA_Lcr (2)'!$CSK122:$CSK122</xm:f>
              <xm:sqref>CSK122</xm:sqref>
            </x14:sparkline>
            <x14:sparkline>
              <xm:f>'CA_Lcr (2)'!$CSL122:$CSL122</xm:f>
              <xm:sqref>CSL122</xm:sqref>
            </x14:sparkline>
            <x14:sparkline>
              <xm:f>'CA_Lcr (2)'!$CSM122:$CSM122</xm:f>
              <xm:sqref>CSM122</xm:sqref>
            </x14:sparkline>
            <x14:sparkline>
              <xm:f>'CA_Lcr (2)'!$CSN122:$CSN122</xm:f>
              <xm:sqref>CSN122</xm:sqref>
            </x14:sparkline>
            <x14:sparkline>
              <xm:f>'CA_Lcr (2)'!$CSO122:$CSO122</xm:f>
              <xm:sqref>CSO122</xm:sqref>
            </x14:sparkline>
            <x14:sparkline>
              <xm:f>'CA_Lcr (2)'!$CSP122:$CSP122</xm:f>
              <xm:sqref>CSP122</xm:sqref>
            </x14:sparkline>
            <x14:sparkline>
              <xm:f>'CA_Lcr (2)'!$CSQ122:$CSQ122</xm:f>
              <xm:sqref>CSQ122</xm:sqref>
            </x14:sparkline>
            <x14:sparkline>
              <xm:f>'CA_Lcr (2)'!$CSR122:$CSR122</xm:f>
              <xm:sqref>CSR122</xm:sqref>
            </x14:sparkline>
            <x14:sparkline>
              <xm:f>'CA_Lcr (2)'!$CSS122:$CSS122</xm:f>
              <xm:sqref>CSS122</xm:sqref>
            </x14:sparkline>
            <x14:sparkline>
              <xm:f>'CA_Lcr (2)'!$CST122:$CST122</xm:f>
              <xm:sqref>CST122</xm:sqref>
            </x14:sparkline>
            <x14:sparkline>
              <xm:f>'CA_Lcr (2)'!$CSU122:$CSU122</xm:f>
              <xm:sqref>CSU122</xm:sqref>
            </x14:sparkline>
            <x14:sparkline>
              <xm:f>'CA_Lcr (2)'!$CSV122:$CSV122</xm:f>
              <xm:sqref>CSV122</xm:sqref>
            </x14:sparkline>
            <x14:sparkline>
              <xm:f>'CA_Lcr (2)'!$CSW122:$CSW122</xm:f>
              <xm:sqref>CSW122</xm:sqref>
            </x14:sparkline>
            <x14:sparkline>
              <xm:f>'CA_Lcr (2)'!$CSX122:$CSX122</xm:f>
              <xm:sqref>CSX122</xm:sqref>
            </x14:sparkline>
            <x14:sparkline>
              <xm:f>'CA_Lcr (2)'!$CSY122:$CSY122</xm:f>
              <xm:sqref>CSY122</xm:sqref>
            </x14:sparkline>
            <x14:sparkline>
              <xm:f>'CA_Lcr (2)'!$CSZ122:$CSZ122</xm:f>
              <xm:sqref>CSZ122</xm:sqref>
            </x14:sparkline>
            <x14:sparkline>
              <xm:f>'CA_Lcr (2)'!$CTA122:$CTA122</xm:f>
              <xm:sqref>CTA122</xm:sqref>
            </x14:sparkline>
            <x14:sparkline>
              <xm:f>'CA_Lcr (2)'!$CTB122:$CTB122</xm:f>
              <xm:sqref>CTB122</xm:sqref>
            </x14:sparkline>
            <x14:sparkline>
              <xm:f>'CA_Lcr (2)'!$CTC122:$CTC122</xm:f>
              <xm:sqref>CTC122</xm:sqref>
            </x14:sparkline>
            <x14:sparkline>
              <xm:f>'CA_Lcr (2)'!$CTD122:$CTD122</xm:f>
              <xm:sqref>CTD122</xm:sqref>
            </x14:sparkline>
            <x14:sparkline>
              <xm:f>'CA_Lcr (2)'!$CTE122:$CTE122</xm:f>
              <xm:sqref>CTE122</xm:sqref>
            </x14:sparkline>
            <x14:sparkline>
              <xm:f>'CA_Lcr (2)'!$CTF122:$CTF122</xm:f>
              <xm:sqref>CTF122</xm:sqref>
            </x14:sparkline>
            <x14:sparkline>
              <xm:f>'CA_Lcr (2)'!$CTG122:$CTG122</xm:f>
              <xm:sqref>CTG122</xm:sqref>
            </x14:sparkline>
            <x14:sparkline>
              <xm:f>'CA_Lcr (2)'!$CTH122:$CTH122</xm:f>
              <xm:sqref>CTH122</xm:sqref>
            </x14:sparkline>
            <x14:sparkline>
              <xm:f>'CA_Lcr (2)'!$CTI122:$CTI122</xm:f>
              <xm:sqref>CTI122</xm:sqref>
            </x14:sparkline>
            <x14:sparkline>
              <xm:f>'CA_Lcr (2)'!$CTJ122:$CTJ122</xm:f>
              <xm:sqref>CTJ122</xm:sqref>
            </x14:sparkline>
            <x14:sparkline>
              <xm:f>'CA_Lcr (2)'!$CTK122:$CTK122</xm:f>
              <xm:sqref>CTK122</xm:sqref>
            </x14:sparkline>
            <x14:sparkline>
              <xm:f>'CA_Lcr (2)'!$CTL122:$CTL122</xm:f>
              <xm:sqref>CTL122</xm:sqref>
            </x14:sparkline>
            <x14:sparkline>
              <xm:f>'CA_Lcr (2)'!$CTM122:$CTM122</xm:f>
              <xm:sqref>CTM122</xm:sqref>
            </x14:sparkline>
            <x14:sparkline>
              <xm:f>'CA_Lcr (2)'!$CTN122:$CTN122</xm:f>
              <xm:sqref>CTN122</xm:sqref>
            </x14:sparkline>
            <x14:sparkline>
              <xm:f>'CA_Lcr (2)'!$CTO122:$CTO122</xm:f>
              <xm:sqref>CTO122</xm:sqref>
            </x14:sparkline>
            <x14:sparkline>
              <xm:f>'CA_Lcr (2)'!$CTP122:$CTP122</xm:f>
              <xm:sqref>CTP122</xm:sqref>
            </x14:sparkline>
            <x14:sparkline>
              <xm:f>'CA_Lcr (2)'!$CTQ122:$CTQ122</xm:f>
              <xm:sqref>CTQ122</xm:sqref>
            </x14:sparkline>
            <x14:sparkline>
              <xm:f>'CA_Lcr (2)'!$CTR122:$CTR122</xm:f>
              <xm:sqref>CTR122</xm:sqref>
            </x14:sparkline>
            <x14:sparkline>
              <xm:f>'CA_Lcr (2)'!$CTS122:$CTS122</xm:f>
              <xm:sqref>CTS122</xm:sqref>
            </x14:sparkline>
            <x14:sparkline>
              <xm:f>'CA_Lcr (2)'!$CTT122:$CTT122</xm:f>
              <xm:sqref>CTT122</xm:sqref>
            </x14:sparkline>
            <x14:sparkline>
              <xm:f>'CA_Lcr (2)'!$CTU122:$CTU122</xm:f>
              <xm:sqref>CTU122</xm:sqref>
            </x14:sparkline>
            <x14:sparkline>
              <xm:f>'CA_Lcr (2)'!$CTV122:$CTV122</xm:f>
              <xm:sqref>CTV122</xm:sqref>
            </x14:sparkline>
            <x14:sparkline>
              <xm:f>'CA_Lcr (2)'!$CTW122:$CTW122</xm:f>
              <xm:sqref>CTW122</xm:sqref>
            </x14:sparkline>
            <x14:sparkline>
              <xm:f>'CA_Lcr (2)'!$CTX122:$CTX122</xm:f>
              <xm:sqref>CTX122</xm:sqref>
            </x14:sparkline>
            <x14:sparkline>
              <xm:f>'CA_Lcr (2)'!$CTY122:$CTY122</xm:f>
              <xm:sqref>CTY122</xm:sqref>
            </x14:sparkline>
            <x14:sparkline>
              <xm:f>'CA_Lcr (2)'!$CTZ122:$CTZ122</xm:f>
              <xm:sqref>CTZ122</xm:sqref>
            </x14:sparkline>
            <x14:sparkline>
              <xm:f>'CA_Lcr (2)'!$CUA122:$CUA122</xm:f>
              <xm:sqref>CUA122</xm:sqref>
            </x14:sparkline>
            <x14:sparkline>
              <xm:f>'CA_Lcr (2)'!$CUB122:$CUB122</xm:f>
              <xm:sqref>CUB122</xm:sqref>
            </x14:sparkline>
            <x14:sparkline>
              <xm:f>'CA_Lcr (2)'!$CUC122:$CUC122</xm:f>
              <xm:sqref>CUC122</xm:sqref>
            </x14:sparkline>
            <x14:sparkline>
              <xm:f>'CA_Lcr (2)'!$CUD122:$CUD122</xm:f>
              <xm:sqref>CUD122</xm:sqref>
            </x14:sparkline>
            <x14:sparkline>
              <xm:f>'CA_Lcr (2)'!$CUE122:$CUE122</xm:f>
              <xm:sqref>CUE122</xm:sqref>
            </x14:sparkline>
            <x14:sparkline>
              <xm:f>'CA_Lcr (2)'!$CUF122:$CUF122</xm:f>
              <xm:sqref>CUF122</xm:sqref>
            </x14:sparkline>
            <x14:sparkline>
              <xm:f>'CA_Lcr (2)'!$CUG122:$CUG122</xm:f>
              <xm:sqref>CUG122</xm:sqref>
            </x14:sparkline>
            <x14:sparkline>
              <xm:f>'CA_Lcr (2)'!$CUH122:$CUH122</xm:f>
              <xm:sqref>CUH122</xm:sqref>
            </x14:sparkline>
            <x14:sparkline>
              <xm:f>'CA_Lcr (2)'!$CUI122:$CUI122</xm:f>
              <xm:sqref>CUI122</xm:sqref>
            </x14:sparkline>
            <x14:sparkline>
              <xm:f>'CA_Lcr (2)'!$CUJ122:$CUJ122</xm:f>
              <xm:sqref>CUJ122</xm:sqref>
            </x14:sparkline>
            <x14:sparkline>
              <xm:f>'CA_Lcr (2)'!$CUK122:$CUK122</xm:f>
              <xm:sqref>CUK122</xm:sqref>
            </x14:sparkline>
            <x14:sparkline>
              <xm:f>'CA_Lcr (2)'!$CUL122:$CUL122</xm:f>
              <xm:sqref>CUL122</xm:sqref>
            </x14:sparkline>
            <x14:sparkline>
              <xm:f>'CA_Lcr (2)'!$CUM122:$CUM122</xm:f>
              <xm:sqref>CUM122</xm:sqref>
            </x14:sparkline>
            <x14:sparkline>
              <xm:f>'CA_Lcr (2)'!$CUN122:$CUN122</xm:f>
              <xm:sqref>CUN122</xm:sqref>
            </x14:sparkline>
            <x14:sparkline>
              <xm:f>'CA_Lcr (2)'!$CUO122:$CUO122</xm:f>
              <xm:sqref>CUO122</xm:sqref>
            </x14:sparkline>
            <x14:sparkline>
              <xm:f>'CA_Lcr (2)'!$CUP122:$CUP122</xm:f>
              <xm:sqref>CUP122</xm:sqref>
            </x14:sparkline>
            <x14:sparkline>
              <xm:f>'CA_Lcr (2)'!$CUQ122:$CUQ122</xm:f>
              <xm:sqref>CUQ122</xm:sqref>
            </x14:sparkline>
            <x14:sparkline>
              <xm:f>'CA_Lcr (2)'!$CUR122:$CUR122</xm:f>
              <xm:sqref>CUR122</xm:sqref>
            </x14:sparkline>
            <x14:sparkline>
              <xm:f>'CA_Lcr (2)'!$CUS122:$CUS122</xm:f>
              <xm:sqref>CUS122</xm:sqref>
            </x14:sparkline>
            <x14:sparkline>
              <xm:f>'CA_Lcr (2)'!$CUT122:$CUT122</xm:f>
              <xm:sqref>CUT122</xm:sqref>
            </x14:sparkline>
            <x14:sparkline>
              <xm:f>'CA_Lcr (2)'!$CUU122:$CUU122</xm:f>
              <xm:sqref>CUU122</xm:sqref>
            </x14:sparkline>
            <x14:sparkline>
              <xm:f>'CA_Lcr (2)'!$CUV122:$CUV122</xm:f>
              <xm:sqref>CUV122</xm:sqref>
            </x14:sparkline>
            <x14:sparkline>
              <xm:f>'CA_Lcr (2)'!$CUW122:$CUW122</xm:f>
              <xm:sqref>CUW122</xm:sqref>
            </x14:sparkline>
            <x14:sparkline>
              <xm:f>'CA_Lcr (2)'!$CUX122:$CUX122</xm:f>
              <xm:sqref>CUX122</xm:sqref>
            </x14:sparkline>
            <x14:sparkline>
              <xm:f>'CA_Lcr (2)'!$CUY122:$CUY122</xm:f>
              <xm:sqref>CUY122</xm:sqref>
            </x14:sparkline>
            <x14:sparkline>
              <xm:f>'CA_Lcr (2)'!$CUZ122:$CUZ122</xm:f>
              <xm:sqref>CUZ122</xm:sqref>
            </x14:sparkline>
            <x14:sparkline>
              <xm:f>'CA_Lcr (2)'!$CVA122:$CVA122</xm:f>
              <xm:sqref>CVA122</xm:sqref>
            </x14:sparkline>
            <x14:sparkline>
              <xm:f>'CA_Lcr (2)'!$CVB122:$CVB122</xm:f>
              <xm:sqref>CVB122</xm:sqref>
            </x14:sparkline>
            <x14:sparkline>
              <xm:f>'CA_Lcr (2)'!$CVC122:$CVC122</xm:f>
              <xm:sqref>CVC122</xm:sqref>
            </x14:sparkline>
            <x14:sparkline>
              <xm:f>'CA_Lcr (2)'!$CVD122:$CVD122</xm:f>
              <xm:sqref>CVD122</xm:sqref>
            </x14:sparkline>
            <x14:sparkline>
              <xm:f>'CA_Lcr (2)'!$CVE122:$CVE122</xm:f>
              <xm:sqref>CVE122</xm:sqref>
            </x14:sparkline>
            <x14:sparkline>
              <xm:f>'CA_Lcr (2)'!$CVF122:$CVF122</xm:f>
              <xm:sqref>CVF122</xm:sqref>
            </x14:sparkline>
            <x14:sparkline>
              <xm:f>'CA_Lcr (2)'!$CVG122:$CVG122</xm:f>
              <xm:sqref>CVG122</xm:sqref>
            </x14:sparkline>
            <x14:sparkline>
              <xm:f>'CA_Lcr (2)'!$CVH122:$CVH122</xm:f>
              <xm:sqref>CVH122</xm:sqref>
            </x14:sparkline>
            <x14:sparkline>
              <xm:f>'CA_Lcr (2)'!$CVI122:$CVI122</xm:f>
              <xm:sqref>CVI122</xm:sqref>
            </x14:sparkline>
            <x14:sparkline>
              <xm:f>'CA_Lcr (2)'!$CVJ122:$CVJ122</xm:f>
              <xm:sqref>CVJ122</xm:sqref>
            </x14:sparkline>
            <x14:sparkline>
              <xm:f>'CA_Lcr (2)'!$CVK122:$CVK122</xm:f>
              <xm:sqref>CVK122</xm:sqref>
            </x14:sparkline>
            <x14:sparkline>
              <xm:f>'CA_Lcr (2)'!$CVL122:$CVL122</xm:f>
              <xm:sqref>CVL122</xm:sqref>
            </x14:sparkline>
            <x14:sparkline>
              <xm:f>'CA_Lcr (2)'!$CVM122:$CVM122</xm:f>
              <xm:sqref>CVM122</xm:sqref>
            </x14:sparkline>
            <x14:sparkline>
              <xm:f>'CA_Lcr (2)'!$CVN122:$CVN122</xm:f>
              <xm:sqref>CVN122</xm:sqref>
            </x14:sparkline>
            <x14:sparkline>
              <xm:f>'CA_Lcr (2)'!$CVO122:$CVO122</xm:f>
              <xm:sqref>CVO122</xm:sqref>
            </x14:sparkline>
            <x14:sparkline>
              <xm:f>'CA_Lcr (2)'!$CVP122:$CVP122</xm:f>
              <xm:sqref>CVP122</xm:sqref>
            </x14:sparkline>
            <x14:sparkline>
              <xm:f>'CA_Lcr (2)'!$CVQ122:$CVQ122</xm:f>
              <xm:sqref>CVQ122</xm:sqref>
            </x14:sparkline>
            <x14:sparkline>
              <xm:f>'CA_Lcr (2)'!$CVR122:$CVR122</xm:f>
              <xm:sqref>CVR122</xm:sqref>
            </x14:sparkline>
            <x14:sparkline>
              <xm:f>'CA_Lcr (2)'!$CVS122:$CVS122</xm:f>
              <xm:sqref>CVS122</xm:sqref>
            </x14:sparkline>
            <x14:sparkline>
              <xm:f>'CA_Lcr (2)'!$CVT122:$CVT122</xm:f>
              <xm:sqref>CVT122</xm:sqref>
            </x14:sparkline>
            <x14:sparkline>
              <xm:f>'CA_Lcr (2)'!$CVU122:$CVU122</xm:f>
              <xm:sqref>CVU122</xm:sqref>
            </x14:sparkline>
            <x14:sparkline>
              <xm:f>'CA_Lcr (2)'!$CVV122:$CVV122</xm:f>
              <xm:sqref>CVV122</xm:sqref>
            </x14:sparkline>
            <x14:sparkline>
              <xm:f>'CA_Lcr (2)'!$CVW122:$CVW122</xm:f>
              <xm:sqref>CVW122</xm:sqref>
            </x14:sparkline>
            <x14:sparkline>
              <xm:f>'CA_Lcr (2)'!$CVX122:$CVX122</xm:f>
              <xm:sqref>CVX122</xm:sqref>
            </x14:sparkline>
            <x14:sparkline>
              <xm:f>'CA_Lcr (2)'!$CVY122:$CVY122</xm:f>
              <xm:sqref>CVY122</xm:sqref>
            </x14:sparkline>
            <x14:sparkline>
              <xm:f>'CA_Lcr (2)'!$CVZ122:$CVZ122</xm:f>
              <xm:sqref>CVZ122</xm:sqref>
            </x14:sparkline>
            <x14:sparkline>
              <xm:f>'CA_Lcr (2)'!$CWA122:$CWA122</xm:f>
              <xm:sqref>CWA122</xm:sqref>
            </x14:sparkline>
            <x14:sparkline>
              <xm:f>'CA_Lcr (2)'!$CWB122:$CWB122</xm:f>
              <xm:sqref>CWB122</xm:sqref>
            </x14:sparkline>
            <x14:sparkline>
              <xm:f>'CA_Lcr (2)'!$CWC122:$CWC122</xm:f>
              <xm:sqref>CWC122</xm:sqref>
            </x14:sparkline>
            <x14:sparkline>
              <xm:f>'CA_Lcr (2)'!$CWD122:$CWD122</xm:f>
              <xm:sqref>CWD122</xm:sqref>
            </x14:sparkline>
            <x14:sparkline>
              <xm:f>'CA_Lcr (2)'!$CWE122:$CWE122</xm:f>
              <xm:sqref>CWE122</xm:sqref>
            </x14:sparkline>
            <x14:sparkline>
              <xm:f>'CA_Lcr (2)'!$CWF122:$CWF122</xm:f>
              <xm:sqref>CWF122</xm:sqref>
            </x14:sparkline>
            <x14:sparkline>
              <xm:f>'CA_Lcr (2)'!$CWG122:$CWG122</xm:f>
              <xm:sqref>CWG122</xm:sqref>
            </x14:sparkline>
            <x14:sparkline>
              <xm:f>'CA_Lcr (2)'!$CWH122:$CWH122</xm:f>
              <xm:sqref>CWH122</xm:sqref>
            </x14:sparkline>
            <x14:sparkline>
              <xm:f>'CA_Lcr (2)'!$CWI122:$CWI122</xm:f>
              <xm:sqref>CWI122</xm:sqref>
            </x14:sparkline>
            <x14:sparkline>
              <xm:f>'CA_Lcr (2)'!$CWJ122:$CWJ122</xm:f>
              <xm:sqref>CWJ122</xm:sqref>
            </x14:sparkline>
            <x14:sparkline>
              <xm:f>'CA_Lcr (2)'!$CWK122:$CWK122</xm:f>
              <xm:sqref>CWK122</xm:sqref>
            </x14:sparkline>
            <x14:sparkline>
              <xm:f>'CA_Lcr (2)'!$CWL122:$CWL122</xm:f>
              <xm:sqref>CWL122</xm:sqref>
            </x14:sparkline>
            <x14:sparkline>
              <xm:f>'CA_Lcr (2)'!$CWM122:$CWM122</xm:f>
              <xm:sqref>CWM122</xm:sqref>
            </x14:sparkline>
            <x14:sparkline>
              <xm:f>'CA_Lcr (2)'!$CWN122:$CWN122</xm:f>
              <xm:sqref>CWN122</xm:sqref>
            </x14:sparkline>
            <x14:sparkline>
              <xm:f>'CA_Lcr (2)'!$CWO122:$CWO122</xm:f>
              <xm:sqref>CWO122</xm:sqref>
            </x14:sparkline>
            <x14:sparkline>
              <xm:f>'CA_Lcr (2)'!$CWP122:$CWP122</xm:f>
              <xm:sqref>CWP122</xm:sqref>
            </x14:sparkline>
            <x14:sparkline>
              <xm:f>'CA_Lcr (2)'!$CWQ122:$CWQ122</xm:f>
              <xm:sqref>CWQ122</xm:sqref>
            </x14:sparkline>
            <x14:sparkline>
              <xm:f>'CA_Lcr (2)'!$CWR122:$CWR122</xm:f>
              <xm:sqref>CWR122</xm:sqref>
            </x14:sparkline>
            <x14:sparkline>
              <xm:f>'CA_Lcr (2)'!$CWS122:$CWS122</xm:f>
              <xm:sqref>CWS122</xm:sqref>
            </x14:sparkline>
            <x14:sparkline>
              <xm:f>'CA_Lcr (2)'!$CWT122:$CWT122</xm:f>
              <xm:sqref>CWT122</xm:sqref>
            </x14:sparkline>
            <x14:sparkline>
              <xm:f>'CA_Lcr (2)'!$CWU122:$CWU122</xm:f>
              <xm:sqref>CWU122</xm:sqref>
            </x14:sparkline>
            <x14:sparkline>
              <xm:f>'CA_Lcr (2)'!$CWV122:$CWV122</xm:f>
              <xm:sqref>CWV122</xm:sqref>
            </x14:sparkline>
            <x14:sparkline>
              <xm:f>'CA_Lcr (2)'!$CWW122:$CWW122</xm:f>
              <xm:sqref>CWW122</xm:sqref>
            </x14:sparkline>
            <x14:sparkline>
              <xm:f>'CA_Lcr (2)'!$CWX122:$CWX122</xm:f>
              <xm:sqref>CWX122</xm:sqref>
            </x14:sparkline>
            <x14:sparkline>
              <xm:f>'CA_Lcr (2)'!$CWY122:$CWY122</xm:f>
              <xm:sqref>CWY122</xm:sqref>
            </x14:sparkline>
            <x14:sparkline>
              <xm:f>'CA_Lcr (2)'!$CWZ122:$CWZ122</xm:f>
              <xm:sqref>CWZ122</xm:sqref>
            </x14:sparkline>
            <x14:sparkline>
              <xm:f>'CA_Lcr (2)'!$CXA122:$CXA122</xm:f>
              <xm:sqref>CXA122</xm:sqref>
            </x14:sparkline>
            <x14:sparkline>
              <xm:f>'CA_Lcr (2)'!$CXB122:$CXB122</xm:f>
              <xm:sqref>CXB122</xm:sqref>
            </x14:sparkline>
            <x14:sparkline>
              <xm:f>'CA_Lcr (2)'!$CXC122:$CXC122</xm:f>
              <xm:sqref>CXC122</xm:sqref>
            </x14:sparkline>
            <x14:sparkline>
              <xm:f>'CA_Lcr (2)'!$CXD122:$CXD122</xm:f>
              <xm:sqref>CXD122</xm:sqref>
            </x14:sparkline>
            <x14:sparkline>
              <xm:f>'CA_Lcr (2)'!$CXE122:$CXE122</xm:f>
              <xm:sqref>CXE122</xm:sqref>
            </x14:sparkline>
            <x14:sparkline>
              <xm:f>'CA_Lcr (2)'!$CXF122:$CXF122</xm:f>
              <xm:sqref>CXF122</xm:sqref>
            </x14:sparkline>
            <x14:sparkline>
              <xm:f>'CA_Lcr (2)'!$CXG122:$CXG122</xm:f>
              <xm:sqref>CXG122</xm:sqref>
            </x14:sparkline>
            <x14:sparkline>
              <xm:f>'CA_Lcr (2)'!$CXH122:$CXH122</xm:f>
              <xm:sqref>CXH122</xm:sqref>
            </x14:sparkline>
            <x14:sparkline>
              <xm:f>'CA_Lcr (2)'!$CXI122:$CXI122</xm:f>
              <xm:sqref>CXI122</xm:sqref>
            </x14:sparkline>
            <x14:sparkline>
              <xm:f>'CA_Lcr (2)'!$CXJ122:$CXJ122</xm:f>
              <xm:sqref>CXJ122</xm:sqref>
            </x14:sparkline>
            <x14:sparkline>
              <xm:f>'CA_Lcr (2)'!$CXK122:$CXK122</xm:f>
              <xm:sqref>CXK122</xm:sqref>
            </x14:sparkline>
            <x14:sparkline>
              <xm:f>'CA_Lcr (2)'!$CXL122:$CXL122</xm:f>
              <xm:sqref>CXL122</xm:sqref>
            </x14:sparkline>
            <x14:sparkline>
              <xm:f>'CA_Lcr (2)'!$CXM122:$CXM122</xm:f>
              <xm:sqref>CXM122</xm:sqref>
            </x14:sparkline>
            <x14:sparkline>
              <xm:f>'CA_Lcr (2)'!$CXN122:$CXN122</xm:f>
              <xm:sqref>CXN122</xm:sqref>
            </x14:sparkline>
            <x14:sparkline>
              <xm:f>'CA_Lcr (2)'!$CXO122:$CXO122</xm:f>
              <xm:sqref>CXO122</xm:sqref>
            </x14:sparkline>
            <x14:sparkline>
              <xm:f>'CA_Lcr (2)'!$CXP122:$CXP122</xm:f>
              <xm:sqref>CXP122</xm:sqref>
            </x14:sparkline>
            <x14:sparkline>
              <xm:f>'CA_Lcr (2)'!$CXQ122:$CXQ122</xm:f>
              <xm:sqref>CXQ122</xm:sqref>
            </x14:sparkline>
            <x14:sparkline>
              <xm:f>'CA_Lcr (2)'!$CXR122:$CXR122</xm:f>
              <xm:sqref>CXR122</xm:sqref>
            </x14:sparkline>
            <x14:sparkline>
              <xm:f>'CA_Lcr (2)'!$CXS122:$CXS122</xm:f>
              <xm:sqref>CXS122</xm:sqref>
            </x14:sparkline>
            <x14:sparkline>
              <xm:f>'CA_Lcr (2)'!$CXT122:$CXT122</xm:f>
              <xm:sqref>CXT122</xm:sqref>
            </x14:sparkline>
            <x14:sparkline>
              <xm:f>'CA_Lcr (2)'!$CXU122:$CXU122</xm:f>
              <xm:sqref>CXU122</xm:sqref>
            </x14:sparkline>
            <x14:sparkline>
              <xm:f>'CA_Lcr (2)'!$CXV122:$CXV122</xm:f>
              <xm:sqref>CXV122</xm:sqref>
            </x14:sparkline>
            <x14:sparkline>
              <xm:f>'CA_Lcr (2)'!$CXW122:$CXW122</xm:f>
              <xm:sqref>CXW122</xm:sqref>
            </x14:sparkline>
            <x14:sparkline>
              <xm:f>'CA_Lcr (2)'!$CXX122:$CXX122</xm:f>
              <xm:sqref>CXX122</xm:sqref>
            </x14:sparkline>
            <x14:sparkline>
              <xm:f>'CA_Lcr (2)'!$CXY122:$CXY122</xm:f>
              <xm:sqref>CXY122</xm:sqref>
            </x14:sparkline>
            <x14:sparkline>
              <xm:f>'CA_Lcr (2)'!$CXZ122:$CXZ122</xm:f>
              <xm:sqref>CXZ122</xm:sqref>
            </x14:sparkline>
            <x14:sparkline>
              <xm:f>'CA_Lcr (2)'!$CYA122:$CYA122</xm:f>
              <xm:sqref>CYA122</xm:sqref>
            </x14:sparkline>
            <x14:sparkline>
              <xm:f>'CA_Lcr (2)'!$CYB122:$CYB122</xm:f>
              <xm:sqref>CYB122</xm:sqref>
            </x14:sparkline>
            <x14:sparkline>
              <xm:f>'CA_Lcr (2)'!$CYC122:$CYC122</xm:f>
              <xm:sqref>CYC122</xm:sqref>
            </x14:sparkline>
            <x14:sparkline>
              <xm:f>'CA_Lcr (2)'!$CYD122:$CYD122</xm:f>
              <xm:sqref>CYD122</xm:sqref>
            </x14:sparkline>
            <x14:sparkline>
              <xm:f>'CA_Lcr (2)'!$CYE122:$CYE122</xm:f>
              <xm:sqref>CYE122</xm:sqref>
            </x14:sparkline>
            <x14:sparkline>
              <xm:f>'CA_Lcr (2)'!$CYF122:$CYF122</xm:f>
              <xm:sqref>CYF122</xm:sqref>
            </x14:sparkline>
            <x14:sparkline>
              <xm:f>'CA_Lcr (2)'!$CYG122:$CYG122</xm:f>
              <xm:sqref>CYG122</xm:sqref>
            </x14:sparkline>
            <x14:sparkline>
              <xm:f>'CA_Lcr (2)'!$CYH122:$CYH122</xm:f>
              <xm:sqref>CYH122</xm:sqref>
            </x14:sparkline>
            <x14:sparkline>
              <xm:f>'CA_Lcr (2)'!$CYI122:$CYI122</xm:f>
              <xm:sqref>CYI122</xm:sqref>
            </x14:sparkline>
            <x14:sparkline>
              <xm:f>'CA_Lcr (2)'!$CYJ122:$CYJ122</xm:f>
              <xm:sqref>CYJ122</xm:sqref>
            </x14:sparkline>
            <x14:sparkline>
              <xm:f>'CA_Lcr (2)'!$CYK122:$CYK122</xm:f>
              <xm:sqref>CYK122</xm:sqref>
            </x14:sparkline>
            <x14:sparkline>
              <xm:f>'CA_Lcr (2)'!$CYL122:$CYL122</xm:f>
              <xm:sqref>CYL122</xm:sqref>
            </x14:sparkline>
            <x14:sparkline>
              <xm:f>'CA_Lcr (2)'!$CYM122:$CYM122</xm:f>
              <xm:sqref>CYM122</xm:sqref>
            </x14:sparkline>
            <x14:sparkline>
              <xm:f>'CA_Lcr (2)'!$CYN122:$CYN122</xm:f>
              <xm:sqref>CYN122</xm:sqref>
            </x14:sparkline>
            <x14:sparkline>
              <xm:f>'CA_Lcr (2)'!$CYO122:$CYO122</xm:f>
              <xm:sqref>CYO122</xm:sqref>
            </x14:sparkline>
            <x14:sparkline>
              <xm:f>'CA_Lcr (2)'!$CYP122:$CYP122</xm:f>
              <xm:sqref>CYP122</xm:sqref>
            </x14:sparkline>
            <x14:sparkline>
              <xm:f>'CA_Lcr (2)'!$CYQ122:$CYQ122</xm:f>
              <xm:sqref>CYQ122</xm:sqref>
            </x14:sparkline>
            <x14:sparkline>
              <xm:f>'CA_Lcr (2)'!$CYR122:$CYR122</xm:f>
              <xm:sqref>CYR122</xm:sqref>
            </x14:sparkline>
            <x14:sparkline>
              <xm:f>'CA_Lcr (2)'!$CYS122:$CYS122</xm:f>
              <xm:sqref>CYS122</xm:sqref>
            </x14:sparkline>
            <x14:sparkline>
              <xm:f>'CA_Lcr (2)'!$CYT122:$CYT122</xm:f>
              <xm:sqref>CYT122</xm:sqref>
            </x14:sparkline>
            <x14:sparkline>
              <xm:f>'CA_Lcr (2)'!$CYU122:$CYU122</xm:f>
              <xm:sqref>CYU122</xm:sqref>
            </x14:sparkline>
            <x14:sparkline>
              <xm:f>'CA_Lcr (2)'!$CYV122:$CYV122</xm:f>
              <xm:sqref>CYV122</xm:sqref>
            </x14:sparkline>
            <x14:sparkline>
              <xm:f>'CA_Lcr (2)'!$CYW122:$CYW122</xm:f>
              <xm:sqref>CYW122</xm:sqref>
            </x14:sparkline>
            <x14:sparkline>
              <xm:f>'CA_Lcr (2)'!$CYX122:$CYX122</xm:f>
              <xm:sqref>CYX122</xm:sqref>
            </x14:sparkline>
            <x14:sparkline>
              <xm:f>'CA_Lcr (2)'!$CYY122:$CYY122</xm:f>
              <xm:sqref>CYY122</xm:sqref>
            </x14:sparkline>
            <x14:sparkline>
              <xm:f>'CA_Lcr (2)'!$CYZ122:$CYZ122</xm:f>
              <xm:sqref>CYZ122</xm:sqref>
            </x14:sparkline>
            <x14:sparkline>
              <xm:f>'CA_Lcr (2)'!$CZA122:$CZA122</xm:f>
              <xm:sqref>CZA122</xm:sqref>
            </x14:sparkline>
            <x14:sparkline>
              <xm:f>'CA_Lcr (2)'!$CZB122:$CZB122</xm:f>
              <xm:sqref>CZB122</xm:sqref>
            </x14:sparkline>
            <x14:sparkline>
              <xm:f>'CA_Lcr (2)'!$CZC122:$CZC122</xm:f>
              <xm:sqref>CZC122</xm:sqref>
            </x14:sparkline>
            <x14:sparkline>
              <xm:f>'CA_Lcr (2)'!$CZD122:$CZD122</xm:f>
              <xm:sqref>CZD122</xm:sqref>
            </x14:sparkline>
            <x14:sparkline>
              <xm:f>'CA_Lcr (2)'!$CZE122:$CZE122</xm:f>
              <xm:sqref>CZE122</xm:sqref>
            </x14:sparkline>
            <x14:sparkline>
              <xm:f>'CA_Lcr (2)'!$CZF122:$CZF122</xm:f>
              <xm:sqref>CZF122</xm:sqref>
            </x14:sparkline>
            <x14:sparkline>
              <xm:f>'CA_Lcr (2)'!$CZG122:$CZG122</xm:f>
              <xm:sqref>CZG122</xm:sqref>
            </x14:sparkline>
            <x14:sparkline>
              <xm:f>'CA_Lcr (2)'!$CZH122:$CZH122</xm:f>
              <xm:sqref>CZH122</xm:sqref>
            </x14:sparkline>
            <x14:sparkline>
              <xm:f>'CA_Lcr (2)'!$CZI122:$CZI122</xm:f>
              <xm:sqref>CZI122</xm:sqref>
            </x14:sparkline>
            <x14:sparkline>
              <xm:f>'CA_Lcr (2)'!$CZJ122:$CZJ122</xm:f>
              <xm:sqref>CZJ122</xm:sqref>
            </x14:sparkline>
            <x14:sparkline>
              <xm:f>'CA_Lcr (2)'!$CZK122:$CZK122</xm:f>
              <xm:sqref>CZK122</xm:sqref>
            </x14:sparkline>
            <x14:sparkline>
              <xm:f>'CA_Lcr (2)'!$CZL122:$CZL122</xm:f>
              <xm:sqref>CZL122</xm:sqref>
            </x14:sparkline>
            <x14:sparkline>
              <xm:f>'CA_Lcr (2)'!$CZM122:$CZM122</xm:f>
              <xm:sqref>CZM122</xm:sqref>
            </x14:sparkline>
            <x14:sparkline>
              <xm:f>'CA_Lcr (2)'!$CZN122:$CZN122</xm:f>
              <xm:sqref>CZN122</xm:sqref>
            </x14:sparkline>
            <x14:sparkline>
              <xm:f>'CA_Lcr (2)'!$CZO122:$CZO122</xm:f>
              <xm:sqref>CZO122</xm:sqref>
            </x14:sparkline>
            <x14:sparkline>
              <xm:f>'CA_Lcr (2)'!$CZP122:$CZP122</xm:f>
              <xm:sqref>CZP122</xm:sqref>
            </x14:sparkline>
            <x14:sparkline>
              <xm:f>'CA_Lcr (2)'!$CZQ122:$CZQ122</xm:f>
              <xm:sqref>CZQ122</xm:sqref>
            </x14:sparkline>
            <x14:sparkline>
              <xm:f>'CA_Lcr (2)'!$CZR122:$CZR122</xm:f>
              <xm:sqref>CZR122</xm:sqref>
            </x14:sparkline>
            <x14:sparkline>
              <xm:f>'CA_Lcr (2)'!$CZS122:$CZS122</xm:f>
              <xm:sqref>CZS122</xm:sqref>
            </x14:sparkline>
            <x14:sparkline>
              <xm:f>'CA_Lcr (2)'!$CZT122:$CZT122</xm:f>
              <xm:sqref>CZT122</xm:sqref>
            </x14:sparkline>
            <x14:sparkline>
              <xm:f>'CA_Lcr (2)'!$CZU122:$CZU122</xm:f>
              <xm:sqref>CZU122</xm:sqref>
            </x14:sparkline>
            <x14:sparkline>
              <xm:f>'CA_Lcr (2)'!$CZV122:$CZV122</xm:f>
              <xm:sqref>CZV122</xm:sqref>
            </x14:sparkline>
            <x14:sparkline>
              <xm:f>'CA_Lcr (2)'!$CZW122:$CZW122</xm:f>
              <xm:sqref>CZW122</xm:sqref>
            </x14:sparkline>
            <x14:sparkline>
              <xm:f>'CA_Lcr (2)'!$CZX122:$CZX122</xm:f>
              <xm:sqref>CZX122</xm:sqref>
            </x14:sparkline>
            <x14:sparkline>
              <xm:f>'CA_Lcr (2)'!$CZY122:$CZY122</xm:f>
              <xm:sqref>CZY122</xm:sqref>
            </x14:sparkline>
            <x14:sparkline>
              <xm:f>'CA_Lcr (2)'!$CZZ122:$CZZ122</xm:f>
              <xm:sqref>CZZ122</xm:sqref>
            </x14:sparkline>
            <x14:sparkline>
              <xm:f>'CA_Lcr (2)'!$DAA122:$DAA122</xm:f>
              <xm:sqref>DAA122</xm:sqref>
            </x14:sparkline>
            <x14:sparkline>
              <xm:f>'CA_Lcr (2)'!$DAB122:$DAB122</xm:f>
              <xm:sqref>DAB122</xm:sqref>
            </x14:sparkline>
            <x14:sparkline>
              <xm:f>'CA_Lcr (2)'!$DAC122:$DAC122</xm:f>
              <xm:sqref>DAC122</xm:sqref>
            </x14:sparkline>
            <x14:sparkline>
              <xm:f>'CA_Lcr (2)'!$DAD122:$DAD122</xm:f>
              <xm:sqref>DAD122</xm:sqref>
            </x14:sparkline>
            <x14:sparkline>
              <xm:f>'CA_Lcr (2)'!$DAE122:$DAE122</xm:f>
              <xm:sqref>DAE122</xm:sqref>
            </x14:sparkline>
            <x14:sparkline>
              <xm:f>'CA_Lcr (2)'!$DAF122:$DAF122</xm:f>
              <xm:sqref>DAF122</xm:sqref>
            </x14:sparkline>
            <x14:sparkline>
              <xm:f>'CA_Lcr (2)'!$DAG122:$DAG122</xm:f>
              <xm:sqref>DAG122</xm:sqref>
            </x14:sparkline>
            <x14:sparkline>
              <xm:f>'CA_Lcr (2)'!$DAH122:$DAH122</xm:f>
              <xm:sqref>DAH122</xm:sqref>
            </x14:sparkline>
            <x14:sparkline>
              <xm:f>'CA_Lcr (2)'!$DAI122:$DAI122</xm:f>
              <xm:sqref>DAI122</xm:sqref>
            </x14:sparkline>
            <x14:sparkline>
              <xm:f>'CA_Lcr (2)'!$DAJ122:$DAJ122</xm:f>
              <xm:sqref>DAJ122</xm:sqref>
            </x14:sparkline>
            <x14:sparkline>
              <xm:f>'CA_Lcr (2)'!$DAK122:$DAK122</xm:f>
              <xm:sqref>DAK122</xm:sqref>
            </x14:sparkline>
            <x14:sparkline>
              <xm:f>'CA_Lcr (2)'!$DAL122:$DAL122</xm:f>
              <xm:sqref>DAL122</xm:sqref>
            </x14:sparkline>
            <x14:sparkline>
              <xm:f>'CA_Lcr (2)'!$DAM122:$DAM122</xm:f>
              <xm:sqref>DAM122</xm:sqref>
            </x14:sparkline>
            <x14:sparkline>
              <xm:f>'CA_Lcr (2)'!$DAN122:$DAN122</xm:f>
              <xm:sqref>DAN122</xm:sqref>
            </x14:sparkline>
            <x14:sparkline>
              <xm:f>'CA_Lcr (2)'!$DAO122:$DAO122</xm:f>
              <xm:sqref>DAO122</xm:sqref>
            </x14:sparkline>
            <x14:sparkline>
              <xm:f>'CA_Lcr (2)'!$DAP122:$DAP122</xm:f>
              <xm:sqref>DAP122</xm:sqref>
            </x14:sparkline>
            <x14:sparkline>
              <xm:f>'CA_Lcr (2)'!$DAQ122:$DAQ122</xm:f>
              <xm:sqref>DAQ122</xm:sqref>
            </x14:sparkline>
            <x14:sparkline>
              <xm:f>'CA_Lcr (2)'!$DAR122:$DAR122</xm:f>
              <xm:sqref>DAR122</xm:sqref>
            </x14:sparkline>
            <x14:sparkline>
              <xm:f>'CA_Lcr (2)'!$DAS122:$DAS122</xm:f>
              <xm:sqref>DAS122</xm:sqref>
            </x14:sparkline>
            <x14:sparkline>
              <xm:f>'CA_Lcr (2)'!$DAT122:$DAT122</xm:f>
              <xm:sqref>DAT122</xm:sqref>
            </x14:sparkline>
            <x14:sparkline>
              <xm:f>'CA_Lcr (2)'!$DAU122:$DAU122</xm:f>
              <xm:sqref>DAU122</xm:sqref>
            </x14:sparkline>
            <x14:sparkline>
              <xm:f>'CA_Lcr (2)'!$DAV122:$DAV122</xm:f>
              <xm:sqref>DAV122</xm:sqref>
            </x14:sparkline>
            <x14:sparkline>
              <xm:f>'CA_Lcr (2)'!$DAW122:$DAW122</xm:f>
              <xm:sqref>DAW122</xm:sqref>
            </x14:sparkline>
            <x14:sparkline>
              <xm:f>'CA_Lcr (2)'!$DAX122:$DAX122</xm:f>
              <xm:sqref>DAX122</xm:sqref>
            </x14:sparkline>
            <x14:sparkline>
              <xm:f>'CA_Lcr (2)'!$DAY122:$DAY122</xm:f>
              <xm:sqref>DAY122</xm:sqref>
            </x14:sparkline>
            <x14:sparkline>
              <xm:f>'CA_Lcr (2)'!$DAZ122:$DAZ122</xm:f>
              <xm:sqref>DAZ122</xm:sqref>
            </x14:sparkline>
            <x14:sparkline>
              <xm:f>'CA_Lcr (2)'!$DBA122:$DBA122</xm:f>
              <xm:sqref>DBA122</xm:sqref>
            </x14:sparkline>
            <x14:sparkline>
              <xm:f>'CA_Lcr (2)'!$DBB122:$DBB122</xm:f>
              <xm:sqref>DBB122</xm:sqref>
            </x14:sparkline>
            <x14:sparkline>
              <xm:f>'CA_Lcr (2)'!$DBC122:$DBC122</xm:f>
              <xm:sqref>DBC122</xm:sqref>
            </x14:sparkline>
            <x14:sparkline>
              <xm:f>'CA_Lcr (2)'!$DBD122:$DBD122</xm:f>
              <xm:sqref>DBD122</xm:sqref>
            </x14:sparkline>
            <x14:sparkline>
              <xm:f>'CA_Lcr (2)'!$DBE122:$DBE122</xm:f>
              <xm:sqref>DBE122</xm:sqref>
            </x14:sparkline>
            <x14:sparkline>
              <xm:f>'CA_Lcr (2)'!$DBF122:$DBF122</xm:f>
              <xm:sqref>DBF122</xm:sqref>
            </x14:sparkline>
            <x14:sparkline>
              <xm:f>'CA_Lcr (2)'!$DBG122:$DBG122</xm:f>
              <xm:sqref>DBG122</xm:sqref>
            </x14:sparkline>
            <x14:sparkline>
              <xm:f>'CA_Lcr (2)'!$DBH122:$DBH122</xm:f>
              <xm:sqref>DBH122</xm:sqref>
            </x14:sparkline>
            <x14:sparkline>
              <xm:f>'CA_Lcr (2)'!$DBI122:$DBI122</xm:f>
              <xm:sqref>DBI122</xm:sqref>
            </x14:sparkline>
            <x14:sparkline>
              <xm:f>'CA_Lcr (2)'!$DBJ122:$DBJ122</xm:f>
              <xm:sqref>DBJ122</xm:sqref>
            </x14:sparkline>
            <x14:sparkline>
              <xm:f>'CA_Lcr (2)'!$DBK122:$DBK122</xm:f>
              <xm:sqref>DBK122</xm:sqref>
            </x14:sparkline>
            <x14:sparkline>
              <xm:f>'CA_Lcr (2)'!$DBL122:$DBL122</xm:f>
              <xm:sqref>DBL122</xm:sqref>
            </x14:sparkline>
            <x14:sparkline>
              <xm:f>'CA_Lcr (2)'!$DBM122:$DBM122</xm:f>
              <xm:sqref>DBM122</xm:sqref>
            </x14:sparkline>
            <x14:sparkline>
              <xm:f>'CA_Lcr (2)'!$DBN122:$DBN122</xm:f>
              <xm:sqref>DBN122</xm:sqref>
            </x14:sparkline>
            <x14:sparkline>
              <xm:f>'CA_Lcr (2)'!$DBO122:$DBO122</xm:f>
              <xm:sqref>DBO122</xm:sqref>
            </x14:sparkline>
            <x14:sparkline>
              <xm:f>'CA_Lcr (2)'!$DBP122:$DBP122</xm:f>
              <xm:sqref>DBP122</xm:sqref>
            </x14:sparkline>
            <x14:sparkline>
              <xm:f>'CA_Lcr (2)'!$DBQ122:$DBQ122</xm:f>
              <xm:sqref>DBQ122</xm:sqref>
            </x14:sparkline>
            <x14:sparkline>
              <xm:f>'CA_Lcr (2)'!$DBR122:$DBR122</xm:f>
              <xm:sqref>DBR122</xm:sqref>
            </x14:sparkline>
            <x14:sparkline>
              <xm:f>'CA_Lcr (2)'!$DBS122:$DBS122</xm:f>
              <xm:sqref>DBS122</xm:sqref>
            </x14:sparkline>
            <x14:sparkline>
              <xm:f>'CA_Lcr (2)'!$DBT122:$DBT122</xm:f>
              <xm:sqref>DBT122</xm:sqref>
            </x14:sparkline>
            <x14:sparkline>
              <xm:f>'CA_Lcr (2)'!$DBU122:$DBU122</xm:f>
              <xm:sqref>DBU122</xm:sqref>
            </x14:sparkline>
            <x14:sparkline>
              <xm:f>'CA_Lcr (2)'!$DBV122:$DBV122</xm:f>
              <xm:sqref>DBV122</xm:sqref>
            </x14:sparkline>
            <x14:sparkline>
              <xm:f>'CA_Lcr (2)'!$DBW122:$DBW122</xm:f>
              <xm:sqref>DBW122</xm:sqref>
            </x14:sparkline>
            <x14:sparkline>
              <xm:f>'CA_Lcr (2)'!$DBX122:$DBX122</xm:f>
              <xm:sqref>DBX122</xm:sqref>
            </x14:sparkline>
            <x14:sparkline>
              <xm:f>'CA_Lcr (2)'!$DBY122:$DBY122</xm:f>
              <xm:sqref>DBY122</xm:sqref>
            </x14:sparkline>
            <x14:sparkline>
              <xm:f>'CA_Lcr (2)'!$DBZ122:$DBZ122</xm:f>
              <xm:sqref>DBZ122</xm:sqref>
            </x14:sparkline>
            <x14:sparkline>
              <xm:f>'CA_Lcr (2)'!$DCA122:$DCA122</xm:f>
              <xm:sqref>DCA122</xm:sqref>
            </x14:sparkline>
            <x14:sparkline>
              <xm:f>'CA_Lcr (2)'!$DCB122:$DCB122</xm:f>
              <xm:sqref>DCB122</xm:sqref>
            </x14:sparkline>
            <x14:sparkline>
              <xm:f>'CA_Lcr (2)'!$DCC122:$DCC122</xm:f>
              <xm:sqref>DCC122</xm:sqref>
            </x14:sparkline>
            <x14:sparkline>
              <xm:f>'CA_Lcr (2)'!$DCD122:$DCD122</xm:f>
              <xm:sqref>DCD122</xm:sqref>
            </x14:sparkline>
            <x14:sparkline>
              <xm:f>'CA_Lcr (2)'!$DCE122:$DCE122</xm:f>
              <xm:sqref>DCE122</xm:sqref>
            </x14:sparkline>
            <x14:sparkline>
              <xm:f>'CA_Lcr (2)'!$DCF122:$DCF122</xm:f>
              <xm:sqref>DCF122</xm:sqref>
            </x14:sparkline>
            <x14:sparkline>
              <xm:f>'CA_Lcr (2)'!$DCG122:$DCG122</xm:f>
              <xm:sqref>DCG122</xm:sqref>
            </x14:sparkline>
            <x14:sparkline>
              <xm:f>'CA_Lcr (2)'!$DCH122:$DCH122</xm:f>
              <xm:sqref>DCH122</xm:sqref>
            </x14:sparkline>
            <x14:sparkline>
              <xm:f>'CA_Lcr (2)'!$DCI122:$DCI122</xm:f>
              <xm:sqref>DCI122</xm:sqref>
            </x14:sparkline>
            <x14:sparkline>
              <xm:f>'CA_Lcr (2)'!$DCJ122:$DCJ122</xm:f>
              <xm:sqref>DCJ122</xm:sqref>
            </x14:sparkline>
            <x14:sparkline>
              <xm:f>'CA_Lcr (2)'!$DCK122:$DCK122</xm:f>
              <xm:sqref>DCK122</xm:sqref>
            </x14:sparkline>
            <x14:sparkline>
              <xm:f>'CA_Lcr (2)'!$DCL122:$DCL122</xm:f>
              <xm:sqref>DCL122</xm:sqref>
            </x14:sparkline>
            <x14:sparkline>
              <xm:f>'CA_Lcr (2)'!$DCM122:$DCM122</xm:f>
              <xm:sqref>DCM122</xm:sqref>
            </x14:sparkline>
            <x14:sparkline>
              <xm:f>'CA_Lcr (2)'!$DCN122:$DCN122</xm:f>
              <xm:sqref>DCN122</xm:sqref>
            </x14:sparkline>
            <x14:sparkline>
              <xm:f>'CA_Lcr (2)'!$DCO122:$DCO122</xm:f>
              <xm:sqref>DCO122</xm:sqref>
            </x14:sparkline>
            <x14:sparkline>
              <xm:f>'CA_Lcr (2)'!$DCP122:$DCP122</xm:f>
              <xm:sqref>DCP122</xm:sqref>
            </x14:sparkline>
            <x14:sparkline>
              <xm:f>'CA_Lcr (2)'!$DCQ122:$DCQ122</xm:f>
              <xm:sqref>DCQ122</xm:sqref>
            </x14:sparkline>
            <x14:sparkline>
              <xm:f>'CA_Lcr (2)'!$DCR122:$DCR122</xm:f>
              <xm:sqref>DCR122</xm:sqref>
            </x14:sparkline>
            <x14:sparkline>
              <xm:f>'CA_Lcr (2)'!$DCS122:$DCS122</xm:f>
              <xm:sqref>DCS122</xm:sqref>
            </x14:sparkline>
            <x14:sparkline>
              <xm:f>'CA_Lcr (2)'!$DCT122:$DCT122</xm:f>
              <xm:sqref>DCT122</xm:sqref>
            </x14:sparkline>
            <x14:sparkline>
              <xm:f>'CA_Lcr (2)'!$DCU122:$DCU122</xm:f>
              <xm:sqref>DCU122</xm:sqref>
            </x14:sparkline>
            <x14:sparkline>
              <xm:f>'CA_Lcr (2)'!$DCV122:$DCV122</xm:f>
              <xm:sqref>DCV122</xm:sqref>
            </x14:sparkline>
            <x14:sparkline>
              <xm:f>'CA_Lcr (2)'!$DCW122:$DCW122</xm:f>
              <xm:sqref>DCW122</xm:sqref>
            </x14:sparkline>
            <x14:sparkline>
              <xm:f>'CA_Lcr (2)'!$DCX122:$DCX122</xm:f>
              <xm:sqref>DCX122</xm:sqref>
            </x14:sparkline>
            <x14:sparkline>
              <xm:f>'CA_Lcr (2)'!$DCY122:$DCY122</xm:f>
              <xm:sqref>DCY122</xm:sqref>
            </x14:sparkline>
            <x14:sparkline>
              <xm:f>'CA_Lcr (2)'!$DCZ122:$DCZ122</xm:f>
              <xm:sqref>DCZ122</xm:sqref>
            </x14:sparkline>
            <x14:sparkline>
              <xm:f>'CA_Lcr (2)'!$DDA122:$DDA122</xm:f>
              <xm:sqref>DDA122</xm:sqref>
            </x14:sparkline>
            <x14:sparkline>
              <xm:f>'CA_Lcr (2)'!$DDB122:$DDB122</xm:f>
              <xm:sqref>DDB122</xm:sqref>
            </x14:sparkline>
            <x14:sparkline>
              <xm:f>'CA_Lcr (2)'!$DDC122:$DDC122</xm:f>
              <xm:sqref>DDC122</xm:sqref>
            </x14:sparkline>
            <x14:sparkline>
              <xm:f>'CA_Lcr (2)'!$DDD122:$DDD122</xm:f>
              <xm:sqref>DDD122</xm:sqref>
            </x14:sparkline>
            <x14:sparkline>
              <xm:f>'CA_Lcr (2)'!$DDE122:$DDE122</xm:f>
              <xm:sqref>DDE122</xm:sqref>
            </x14:sparkline>
            <x14:sparkline>
              <xm:f>'CA_Lcr (2)'!$DDF122:$DDF122</xm:f>
              <xm:sqref>DDF122</xm:sqref>
            </x14:sparkline>
            <x14:sparkline>
              <xm:f>'CA_Lcr (2)'!$DDG122:$DDG122</xm:f>
              <xm:sqref>DDG122</xm:sqref>
            </x14:sparkline>
            <x14:sparkline>
              <xm:f>'CA_Lcr (2)'!$DDH122:$DDH122</xm:f>
              <xm:sqref>DDH122</xm:sqref>
            </x14:sparkline>
            <x14:sparkline>
              <xm:f>'CA_Lcr (2)'!$DDI122:$DDI122</xm:f>
              <xm:sqref>DDI122</xm:sqref>
            </x14:sparkline>
            <x14:sparkline>
              <xm:f>'CA_Lcr (2)'!$DDJ122:$DDJ122</xm:f>
              <xm:sqref>DDJ122</xm:sqref>
            </x14:sparkline>
            <x14:sparkline>
              <xm:f>'CA_Lcr (2)'!$DDK122:$DDK122</xm:f>
              <xm:sqref>DDK122</xm:sqref>
            </x14:sparkline>
            <x14:sparkline>
              <xm:f>'CA_Lcr (2)'!$DDL122:$DDL122</xm:f>
              <xm:sqref>DDL122</xm:sqref>
            </x14:sparkline>
            <x14:sparkline>
              <xm:f>'CA_Lcr (2)'!$DDM122:$DDM122</xm:f>
              <xm:sqref>DDM122</xm:sqref>
            </x14:sparkline>
            <x14:sparkline>
              <xm:f>'CA_Lcr (2)'!$DDN122:$DDN122</xm:f>
              <xm:sqref>DDN122</xm:sqref>
            </x14:sparkline>
            <x14:sparkline>
              <xm:f>'CA_Lcr (2)'!$DDO122:$DDO122</xm:f>
              <xm:sqref>DDO122</xm:sqref>
            </x14:sparkline>
            <x14:sparkline>
              <xm:f>'CA_Lcr (2)'!$DDP122:$DDP122</xm:f>
              <xm:sqref>DDP122</xm:sqref>
            </x14:sparkline>
            <x14:sparkline>
              <xm:f>'CA_Lcr (2)'!$DDQ122:$DDQ122</xm:f>
              <xm:sqref>DDQ122</xm:sqref>
            </x14:sparkline>
            <x14:sparkline>
              <xm:f>'CA_Lcr (2)'!$DDR122:$DDR122</xm:f>
              <xm:sqref>DDR122</xm:sqref>
            </x14:sparkline>
            <x14:sparkline>
              <xm:f>'CA_Lcr (2)'!$DDS122:$DDS122</xm:f>
              <xm:sqref>DDS122</xm:sqref>
            </x14:sparkline>
            <x14:sparkline>
              <xm:f>'CA_Lcr (2)'!$DDT122:$DDT122</xm:f>
              <xm:sqref>DDT122</xm:sqref>
            </x14:sparkline>
            <x14:sparkline>
              <xm:f>'CA_Lcr (2)'!$DDU122:$DDU122</xm:f>
              <xm:sqref>DDU122</xm:sqref>
            </x14:sparkline>
            <x14:sparkline>
              <xm:f>'CA_Lcr (2)'!$DDV122:$DDV122</xm:f>
              <xm:sqref>DDV122</xm:sqref>
            </x14:sparkline>
            <x14:sparkline>
              <xm:f>'CA_Lcr (2)'!$DDW122:$DDW122</xm:f>
              <xm:sqref>DDW122</xm:sqref>
            </x14:sparkline>
            <x14:sparkline>
              <xm:f>'CA_Lcr (2)'!$DDX122:$DDX122</xm:f>
              <xm:sqref>DDX122</xm:sqref>
            </x14:sparkline>
            <x14:sparkline>
              <xm:f>'CA_Lcr (2)'!$DDY122:$DDY122</xm:f>
              <xm:sqref>DDY122</xm:sqref>
            </x14:sparkline>
            <x14:sparkline>
              <xm:f>'CA_Lcr (2)'!$DDZ122:$DDZ122</xm:f>
              <xm:sqref>DDZ122</xm:sqref>
            </x14:sparkline>
            <x14:sparkline>
              <xm:f>'CA_Lcr (2)'!$DEA122:$DEA122</xm:f>
              <xm:sqref>DEA122</xm:sqref>
            </x14:sparkline>
            <x14:sparkline>
              <xm:f>'CA_Lcr (2)'!$DEB122:$DEB122</xm:f>
              <xm:sqref>DEB122</xm:sqref>
            </x14:sparkline>
            <x14:sparkline>
              <xm:f>'CA_Lcr (2)'!$DEC122:$DEC122</xm:f>
              <xm:sqref>DEC122</xm:sqref>
            </x14:sparkline>
            <x14:sparkline>
              <xm:f>'CA_Lcr (2)'!$DED122:$DED122</xm:f>
              <xm:sqref>DED122</xm:sqref>
            </x14:sparkline>
            <x14:sparkline>
              <xm:f>'CA_Lcr (2)'!$DEE122:$DEE122</xm:f>
              <xm:sqref>DEE122</xm:sqref>
            </x14:sparkline>
            <x14:sparkline>
              <xm:f>'CA_Lcr (2)'!$DEF122:$DEF122</xm:f>
              <xm:sqref>DEF122</xm:sqref>
            </x14:sparkline>
            <x14:sparkline>
              <xm:f>'CA_Lcr (2)'!$DEG122:$DEG122</xm:f>
              <xm:sqref>DEG122</xm:sqref>
            </x14:sparkline>
            <x14:sparkline>
              <xm:f>'CA_Lcr (2)'!$DEH122:$DEH122</xm:f>
              <xm:sqref>DEH122</xm:sqref>
            </x14:sparkline>
            <x14:sparkline>
              <xm:f>'CA_Lcr (2)'!$DEI122:$DEI122</xm:f>
              <xm:sqref>DEI122</xm:sqref>
            </x14:sparkline>
            <x14:sparkline>
              <xm:f>'CA_Lcr (2)'!$DEJ122:$DEJ122</xm:f>
              <xm:sqref>DEJ122</xm:sqref>
            </x14:sparkline>
            <x14:sparkline>
              <xm:f>'CA_Lcr (2)'!$DEK122:$DEK122</xm:f>
              <xm:sqref>DEK122</xm:sqref>
            </x14:sparkline>
            <x14:sparkline>
              <xm:f>'CA_Lcr (2)'!$DEL122:$DEL122</xm:f>
              <xm:sqref>DEL122</xm:sqref>
            </x14:sparkline>
            <x14:sparkline>
              <xm:f>'CA_Lcr (2)'!$DEM122:$DEM122</xm:f>
              <xm:sqref>DEM122</xm:sqref>
            </x14:sparkline>
            <x14:sparkline>
              <xm:f>'CA_Lcr (2)'!$DEN122:$DEN122</xm:f>
              <xm:sqref>DEN122</xm:sqref>
            </x14:sparkline>
            <x14:sparkline>
              <xm:f>'CA_Lcr (2)'!$DEO122:$DEO122</xm:f>
              <xm:sqref>DEO122</xm:sqref>
            </x14:sparkline>
            <x14:sparkline>
              <xm:f>'CA_Lcr (2)'!$DEP122:$DEP122</xm:f>
              <xm:sqref>DEP122</xm:sqref>
            </x14:sparkline>
            <x14:sparkline>
              <xm:f>'CA_Lcr (2)'!$DEQ122:$DEQ122</xm:f>
              <xm:sqref>DEQ122</xm:sqref>
            </x14:sparkline>
            <x14:sparkline>
              <xm:f>'CA_Lcr (2)'!$DER122:$DER122</xm:f>
              <xm:sqref>DER122</xm:sqref>
            </x14:sparkline>
            <x14:sparkline>
              <xm:f>'CA_Lcr (2)'!$DES122:$DES122</xm:f>
              <xm:sqref>DES122</xm:sqref>
            </x14:sparkline>
            <x14:sparkline>
              <xm:f>'CA_Lcr (2)'!$DET122:$DET122</xm:f>
              <xm:sqref>DET122</xm:sqref>
            </x14:sparkline>
            <x14:sparkline>
              <xm:f>'CA_Lcr (2)'!$DEU122:$DEU122</xm:f>
              <xm:sqref>DEU122</xm:sqref>
            </x14:sparkline>
            <x14:sparkline>
              <xm:f>'CA_Lcr (2)'!$DEV122:$DEV122</xm:f>
              <xm:sqref>DEV122</xm:sqref>
            </x14:sparkline>
            <x14:sparkline>
              <xm:f>'CA_Lcr (2)'!$DEW122:$DEW122</xm:f>
              <xm:sqref>DEW122</xm:sqref>
            </x14:sparkline>
            <x14:sparkline>
              <xm:f>'CA_Lcr (2)'!$DEX122:$DEX122</xm:f>
              <xm:sqref>DEX122</xm:sqref>
            </x14:sparkline>
            <x14:sparkline>
              <xm:f>'CA_Lcr (2)'!$DEY122:$DEY122</xm:f>
              <xm:sqref>DEY122</xm:sqref>
            </x14:sparkline>
            <x14:sparkline>
              <xm:f>'CA_Lcr (2)'!$DEZ122:$DEZ122</xm:f>
              <xm:sqref>DEZ122</xm:sqref>
            </x14:sparkline>
            <x14:sparkline>
              <xm:f>'CA_Lcr (2)'!$DFA122:$DFA122</xm:f>
              <xm:sqref>DFA122</xm:sqref>
            </x14:sparkline>
            <x14:sparkline>
              <xm:f>'CA_Lcr (2)'!$DFB122:$DFB122</xm:f>
              <xm:sqref>DFB122</xm:sqref>
            </x14:sparkline>
            <x14:sparkline>
              <xm:f>'CA_Lcr (2)'!$DFC122:$DFC122</xm:f>
              <xm:sqref>DFC122</xm:sqref>
            </x14:sparkline>
            <x14:sparkline>
              <xm:f>'CA_Lcr (2)'!$DFD122:$DFD122</xm:f>
              <xm:sqref>DFD122</xm:sqref>
            </x14:sparkline>
            <x14:sparkline>
              <xm:f>'CA_Lcr (2)'!$DFE122:$DFE122</xm:f>
              <xm:sqref>DFE122</xm:sqref>
            </x14:sparkline>
            <x14:sparkline>
              <xm:f>'CA_Lcr (2)'!$DFF122:$DFF122</xm:f>
              <xm:sqref>DFF122</xm:sqref>
            </x14:sparkline>
            <x14:sparkline>
              <xm:f>'CA_Lcr (2)'!$DFG122:$DFG122</xm:f>
              <xm:sqref>DFG122</xm:sqref>
            </x14:sparkline>
            <x14:sparkline>
              <xm:f>'CA_Lcr (2)'!$DFH122:$DFH122</xm:f>
              <xm:sqref>DFH122</xm:sqref>
            </x14:sparkline>
            <x14:sparkline>
              <xm:f>'CA_Lcr (2)'!$DFI122:$DFI122</xm:f>
              <xm:sqref>DFI122</xm:sqref>
            </x14:sparkline>
            <x14:sparkline>
              <xm:f>'CA_Lcr (2)'!$DFJ122:$DFJ122</xm:f>
              <xm:sqref>DFJ122</xm:sqref>
            </x14:sparkline>
            <x14:sparkline>
              <xm:f>'CA_Lcr (2)'!$DFK122:$DFK122</xm:f>
              <xm:sqref>DFK122</xm:sqref>
            </x14:sparkline>
            <x14:sparkline>
              <xm:f>'CA_Lcr (2)'!$DFL122:$DFL122</xm:f>
              <xm:sqref>DFL122</xm:sqref>
            </x14:sparkline>
            <x14:sparkline>
              <xm:f>'CA_Lcr (2)'!$DFM122:$DFM122</xm:f>
              <xm:sqref>DFM122</xm:sqref>
            </x14:sparkline>
            <x14:sparkline>
              <xm:f>'CA_Lcr (2)'!$DFN122:$DFN122</xm:f>
              <xm:sqref>DFN122</xm:sqref>
            </x14:sparkline>
            <x14:sparkline>
              <xm:f>'CA_Lcr (2)'!$DFO122:$DFO122</xm:f>
              <xm:sqref>DFO122</xm:sqref>
            </x14:sparkline>
            <x14:sparkline>
              <xm:f>'CA_Lcr (2)'!$DFP122:$DFP122</xm:f>
              <xm:sqref>DFP122</xm:sqref>
            </x14:sparkline>
            <x14:sparkline>
              <xm:f>'CA_Lcr (2)'!$DFQ122:$DFQ122</xm:f>
              <xm:sqref>DFQ122</xm:sqref>
            </x14:sparkline>
            <x14:sparkline>
              <xm:f>'CA_Lcr (2)'!$DFR122:$DFR122</xm:f>
              <xm:sqref>DFR122</xm:sqref>
            </x14:sparkline>
            <x14:sparkline>
              <xm:f>'CA_Lcr (2)'!$DFS122:$DFS122</xm:f>
              <xm:sqref>DFS122</xm:sqref>
            </x14:sparkline>
            <x14:sparkline>
              <xm:f>'CA_Lcr (2)'!$DFT122:$DFT122</xm:f>
              <xm:sqref>DFT122</xm:sqref>
            </x14:sparkline>
            <x14:sparkline>
              <xm:f>'CA_Lcr (2)'!$DFU122:$DFU122</xm:f>
              <xm:sqref>DFU122</xm:sqref>
            </x14:sparkline>
            <x14:sparkline>
              <xm:f>'CA_Lcr (2)'!$DFV122:$DFV122</xm:f>
              <xm:sqref>DFV122</xm:sqref>
            </x14:sparkline>
            <x14:sparkline>
              <xm:f>'CA_Lcr (2)'!$DFW122:$DFW122</xm:f>
              <xm:sqref>DFW122</xm:sqref>
            </x14:sparkline>
            <x14:sparkline>
              <xm:f>'CA_Lcr (2)'!$DFX122:$DFX122</xm:f>
              <xm:sqref>DFX122</xm:sqref>
            </x14:sparkline>
            <x14:sparkline>
              <xm:f>'CA_Lcr (2)'!$DFY122:$DFY122</xm:f>
              <xm:sqref>DFY122</xm:sqref>
            </x14:sparkline>
            <x14:sparkline>
              <xm:f>'CA_Lcr (2)'!$DFZ122:$DFZ122</xm:f>
              <xm:sqref>DFZ122</xm:sqref>
            </x14:sparkline>
            <x14:sparkline>
              <xm:f>'CA_Lcr (2)'!$DGA122:$DGA122</xm:f>
              <xm:sqref>DGA122</xm:sqref>
            </x14:sparkline>
            <x14:sparkline>
              <xm:f>'CA_Lcr (2)'!$DGB122:$DGB122</xm:f>
              <xm:sqref>DGB122</xm:sqref>
            </x14:sparkline>
            <x14:sparkline>
              <xm:f>'CA_Lcr (2)'!$DGC122:$DGC122</xm:f>
              <xm:sqref>DGC122</xm:sqref>
            </x14:sparkline>
            <x14:sparkline>
              <xm:f>'CA_Lcr (2)'!$DGD122:$DGD122</xm:f>
              <xm:sqref>DGD122</xm:sqref>
            </x14:sparkline>
            <x14:sparkline>
              <xm:f>'CA_Lcr (2)'!$DGE122:$DGE122</xm:f>
              <xm:sqref>DGE122</xm:sqref>
            </x14:sparkline>
            <x14:sparkline>
              <xm:f>'CA_Lcr (2)'!$DGF122:$DGF122</xm:f>
              <xm:sqref>DGF122</xm:sqref>
            </x14:sparkline>
            <x14:sparkline>
              <xm:f>'CA_Lcr (2)'!$DGG122:$DGG122</xm:f>
              <xm:sqref>DGG122</xm:sqref>
            </x14:sparkline>
            <x14:sparkline>
              <xm:f>'CA_Lcr (2)'!$DGH122:$DGH122</xm:f>
              <xm:sqref>DGH122</xm:sqref>
            </x14:sparkline>
            <x14:sparkline>
              <xm:f>'CA_Lcr (2)'!$DGI122:$DGI122</xm:f>
              <xm:sqref>DGI122</xm:sqref>
            </x14:sparkline>
            <x14:sparkline>
              <xm:f>'CA_Lcr (2)'!$DGJ122:$DGJ122</xm:f>
              <xm:sqref>DGJ122</xm:sqref>
            </x14:sparkline>
            <x14:sparkline>
              <xm:f>'CA_Lcr (2)'!$DGK122:$DGK122</xm:f>
              <xm:sqref>DGK122</xm:sqref>
            </x14:sparkline>
            <x14:sparkline>
              <xm:f>'CA_Lcr (2)'!$DGL122:$DGL122</xm:f>
              <xm:sqref>DGL122</xm:sqref>
            </x14:sparkline>
            <x14:sparkline>
              <xm:f>'CA_Lcr (2)'!$DGM122:$DGM122</xm:f>
              <xm:sqref>DGM122</xm:sqref>
            </x14:sparkline>
            <x14:sparkline>
              <xm:f>'CA_Lcr (2)'!$DGN122:$DGN122</xm:f>
              <xm:sqref>DGN122</xm:sqref>
            </x14:sparkline>
            <x14:sparkline>
              <xm:f>'CA_Lcr (2)'!$DGO122:$DGO122</xm:f>
              <xm:sqref>DGO122</xm:sqref>
            </x14:sparkline>
            <x14:sparkline>
              <xm:f>'CA_Lcr (2)'!$DGP122:$DGP122</xm:f>
              <xm:sqref>DGP122</xm:sqref>
            </x14:sparkline>
            <x14:sparkline>
              <xm:f>'CA_Lcr (2)'!$DGQ122:$DGQ122</xm:f>
              <xm:sqref>DGQ122</xm:sqref>
            </x14:sparkline>
            <x14:sparkline>
              <xm:f>'CA_Lcr (2)'!$DGR122:$DGR122</xm:f>
              <xm:sqref>DGR122</xm:sqref>
            </x14:sparkline>
            <x14:sparkline>
              <xm:f>'CA_Lcr (2)'!$DGS122:$DGS122</xm:f>
              <xm:sqref>DGS122</xm:sqref>
            </x14:sparkline>
            <x14:sparkline>
              <xm:f>'CA_Lcr (2)'!$DGT122:$DGT122</xm:f>
              <xm:sqref>DGT122</xm:sqref>
            </x14:sparkline>
            <x14:sparkline>
              <xm:f>'CA_Lcr (2)'!$DGU122:$DGU122</xm:f>
              <xm:sqref>DGU122</xm:sqref>
            </x14:sparkline>
            <x14:sparkline>
              <xm:f>'CA_Lcr (2)'!$DGV122:$DGV122</xm:f>
              <xm:sqref>DGV122</xm:sqref>
            </x14:sparkline>
            <x14:sparkline>
              <xm:f>'CA_Lcr (2)'!$DGW122:$DGW122</xm:f>
              <xm:sqref>DGW122</xm:sqref>
            </x14:sparkline>
            <x14:sparkline>
              <xm:f>'CA_Lcr (2)'!$DGX122:$DGX122</xm:f>
              <xm:sqref>DGX122</xm:sqref>
            </x14:sparkline>
            <x14:sparkline>
              <xm:f>'CA_Lcr (2)'!$DGY122:$DGY122</xm:f>
              <xm:sqref>DGY122</xm:sqref>
            </x14:sparkline>
            <x14:sparkline>
              <xm:f>'CA_Lcr (2)'!$DGZ122:$DGZ122</xm:f>
              <xm:sqref>DGZ122</xm:sqref>
            </x14:sparkline>
            <x14:sparkline>
              <xm:f>'CA_Lcr (2)'!$DHA122:$DHA122</xm:f>
              <xm:sqref>DHA122</xm:sqref>
            </x14:sparkline>
            <x14:sparkline>
              <xm:f>'CA_Lcr (2)'!$DHB122:$DHB122</xm:f>
              <xm:sqref>DHB122</xm:sqref>
            </x14:sparkline>
            <x14:sparkline>
              <xm:f>'CA_Lcr (2)'!$DHC122:$DHC122</xm:f>
              <xm:sqref>DHC122</xm:sqref>
            </x14:sparkline>
            <x14:sparkline>
              <xm:f>'CA_Lcr (2)'!$DHD122:$DHD122</xm:f>
              <xm:sqref>DHD122</xm:sqref>
            </x14:sparkline>
            <x14:sparkline>
              <xm:f>'CA_Lcr (2)'!$DHE122:$DHE122</xm:f>
              <xm:sqref>DHE122</xm:sqref>
            </x14:sparkline>
            <x14:sparkline>
              <xm:f>'CA_Lcr (2)'!$DHF122:$DHF122</xm:f>
              <xm:sqref>DHF122</xm:sqref>
            </x14:sparkline>
            <x14:sparkline>
              <xm:f>'CA_Lcr (2)'!$DHG122:$DHG122</xm:f>
              <xm:sqref>DHG122</xm:sqref>
            </x14:sparkline>
            <x14:sparkline>
              <xm:f>'CA_Lcr (2)'!$DHH122:$DHH122</xm:f>
              <xm:sqref>DHH122</xm:sqref>
            </x14:sparkline>
            <x14:sparkline>
              <xm:f>'CA_Lcr (2)'!$DHI122:$DHI122</xm:f>
              <xm:sqref>DHI122</xm:sqref>
            </x14:sparkline>
            <x14:sparkline>
              <xm:f>'CA_Lcr (2)'!$DHJ122:$DHJ122</xm:f>
              <xm:sqref>DHJ122</xm:sqref>
            </x14:sparkline>
            <x14:sparkline>
              <xm:f>'CA_Lcr (2)'!$DHK122:$DHK122</xm:f>
              <xm:sqref>DHK122</xm:sqref>
            </x14:sparkline>
            <x14:sparkline>
              <xm:f>'CA_Lcr (2)'!$DHL122:$DHL122</xm:f>
              <xm:sqref>DHL122</xm:sqref>
            </x14:sparkline>
            <x14:sparkline>
              <xm:f>'CA_Lcr (2)'!$DHM122:$DHM122</xm:f>
              <xm:sqref>DHM122</xm:sqref>
            </x14:sparkline>
            <x14:sparkline>
              <xm:f>'CA_Lcr (2)'!$DHN122:$DHN122</xm:f>
              <xm:sqref>DHN122</xm:sqref>
            </x14:sparkline>
            <x14:sparkline>
              <xm:f>'CA_Lcr (2)'!$DHO122:$DHO122</xm:f>
              <xm:sqref>DHO122</xm:sqref>
            </x14:sparkline>
            <x14:sparkline>
              <xm:f>'CA_Lcr (2)'!$DHP122:$DHP122</xm:f>
              <xm:sqref>DHP122</xm:sqref>
            </x14:sparkline>
            <x14:sparkline>
              <xm:f>'CA_Lcr (2)'!$DHQ122:$DHQ122</xm:f>
              <xm:sqref>DHQ122</xm:sqref>
            </x14:sparkline>
            <x14:sparkline>
              <xm:f>'CA_Lcr (2)'!$DHR122:$DHR122</xm:f>
              <xm:sqref>DHR122</xm:sqref>
            </x14:sparkline>
            <x14:sparkline>
              <xm:f>'CA_Lcr (2)'!$DHS122:$DHS122</xm:f>
              <xm:sqref>DHS122</xm:sqref>
            </x14:sparkline>
            <x14:sparkline>
              <xm:f>'CA_Lcr (2)'!$DHT122:$DHT122</xm:f>
              <xm:sqref>DHT122</xm:sqref>
            </x14:sparkline>
            <x14:sparkline>
              <xm:f>'CA_Lcr (2)'!$DHU122:$DHU122</xm:f>
              <xm:sqref>DHU122</xm:sqref>
            </x14:sparkline>
            <x14:sparkline>
              <xm:f>'CA_Lcr (2)'!$DHV122:$DHV122</xm:f>
              <xm:sqref>DHV122</xm:sqref>
            </x14:sparkline>
            <x14:sparkline>
              <xm:f>'CA_Lcr (2)'!$DHW122:$DHW122</xm:f>
              <xm:sqref>DHW122</xm:sqref>
            </x14:sparkline>
            <x14:sparkline>
              <xm:f>'CA_Lcr (2)'!$DHX122:$DHX122</xm:f>
              <xm:sqref>DHX122</xm:sqref>
            </x14:sparkline>
            <x14:sparkline>
              <xm:f>'CA_Lcr (2)'!$DHY122:$DHY122</xm:f>
              <xm:sqref>DHY122</xm:sqref>
            </x14:sparkline>
            <x14:sparkline>
              <xm:f>'CA_Lcr (2)'!$DHZ122:$DHZ122</xm:f>
              <xm:sqref>DHZ122</xm:sqref>
            </x14:sparkline>
            <x14:sparkline>
              <xm:f>'CA_Lcr (2)'!$DIA122:$DIA122</xm:f>
              <xm:sqref>DIA122</xm:sqref>
            </x14:sparkline>
            <x14:sparkline>
              <xm:f>'CA_Lcr (2)'!$DIB122:$DIB122</xm:f>
              <xm:sqref>DIB122</xm:sqref>
            </x14:sparkline>
            <x14:sparkline>
              <xm:f>'CA_Lcr (2)'!$DIC122:$DIC122</xm:f>
              <xm:sqref>DIC122</xm:sqref>
            </x14:sparkline>
            <x14:sparkline>
              <xm:f>'CA_Lcr (2)'!$DID122:$DID122</xm:f>
              <xm:sqref>DID122</xm:sqref>
            </x14:sparkline>
            <x14:sparkline>
              <xm:f>'CA_Lcr (2)'!$DIE122:$DIE122</xm:f>
              <xm:sqref>DIE122</xm:sqref>
            </x14:sparkline>
            <x14:sparkline>
              <xm:f>'CA_Lcr (2)'!$DIF122:$DIF122</xm:f>
              <xm:sqref>DIF122</xm:sqref>
            </x14:sparkline>
            <x14:sparkline>
              <xm:f>'CA_Lcr (2)'!$DIG122:$DIG122</xm:f>
              <xm:sqref>DIG122</xm:sqref>
            </x14:sparkline>
            <x14:sparkline>
              <xm:f>'CA_Lcr (2)'!$DIH122:$DIH122</xm:f>
              <xm:sqref>DIH122</xm:sqref>
            </x14:sparkline>
            <x14:sparkline>
              <xm:f>'CA_Lcr (2)'!$DII122:$DII122</xm:f>
              <xm:sqref>DII122</xm:sqref>
            </x14:sparkline>
            <x14:sparkline>
              <xm:f>'CA_Lcr (2)'!$DIJ122:$DIJ122</xm:f>
              <xm:sqref>DIJ122</xm:sqref>
            </x14:sparkline>
            <x14:sparkline>
              <xm:f>'CA_Lcr (2)'!$DIK122:$DIK122</xm:f>
              <xm:sqref>DIK122</xm:sqref>
            </x14:sparkline>
            <x14:sparkline>
              <xm:f>'CA_Lcr (2)'!$DIL122:$DIL122</xm:f>
              <xm:sqref>DIL122</xm:sqref>
            </x14:sparkline>
            <x14:sparkline>
              <xm:f>'CA_Lcr (2)'!$DIM122:$DIM122</xm:f>
              <xm:sqref>DIM122</xm:sqref>
            </x14:sparkline>
            <x14:sparkline>
              <xm:f>'CA_Lcr (2)'!$DIN122:$DIN122</xm:f>
              <xm:sqref>DIN122</xm:sqref>
            </x14:sparkline>
            <x14:sparkline>
              <xm:f>'CA_Lcr (2)'!$DIO122:$DIO122</xm:f>
              <xm:sqref>DIO122</xm:sqref>
            </x14:sparkline>
            <x14:sparkline>
              <xm:f>'CA_Lcr (2)'!$DIP122:$DIP122</xm:f>
              <xm:sqref>DIP122</xm:sqref>
            </x14:sparkline>
            <x14:sparkline>
              <xm:f>'CA_Lcr (2)'!$DIQ122:$DIQ122</xm:f>
              <xm:sqref>DIQ122</xm:sqref>
            </x14:sparkline>
            <x14:sparkline>
              <xm:f>'CA_Lcr (2)'!$DIR122:$DIR122</xm:f>
              <xm:sqref>DIR122</xm:sqref>
            </x14:sparkline>
            <x14:sparkline>
              <xm:f>'CA_Lcr (2)'!$DIS122:$DIS122</xm:f>
              <xm:sqref>DIS122</xm:sqref>
            </x14:sparkline>
            <x14:sparkline>
              <xm:f>'CA_Lcr (2)'!$DIT122:$DIT122</xm:f>
              <xm:sqref>DIT122</xm:sqref>
            </x14:sparkline>
            <x14:sparkline>
              <xm:f>'CA_Lcr (2)'!$DIU122:$DIU122</xm:f>
              <xm:sqref>DIU122</xm:sqref>
            </x14:sparkline>
            <x14:sparkline>
              <xm:f>'CA_Lcr (2)'!$DIV122:$DIV122</xm:f>
              <xm:sqref>DIV122</xm:sqref>
            </x14:sparkline>
            <x14:sparkline>
              <xm:f>'CA_Lcr (2)'!$DIW122:$DIW122</xm:f>
              <xm:sqref>DIW122</xm:sqref>
            </x14:sparkline>
            <x14:sparkline>
              <xm:f>'CA_Lcr (2)'!$DIX122:$DIX122</xm:f>
              <xm:sqref>DIX122</xm:sqref>
            </x14:sparkline>
            <x14:sparkline>
              <xm:f>'CA_Lcr (2)'!$DIY122:$DIY122</xm:f>
              <xm:sqref>DIY122</xm:sqref>
            </x14:sparkline>
            <x14:sparkline>
              <xm:f>'CA_Lcr (2)'!$DIZ122:$DIZ122</xm:f>
              <xm:sqref>DIZ122</xm:sqref>
            </x14:sparkline>
            <x14:sparkline>
              <xm:f>'CA_Lcr (2)'!$DJA122:$DJA122</xm:f>
              <xm:sqref>DJA122</xm:sqref>
            </x14:sparkline>
            <x14:sparkline>
              <xm:f>'CA_Lcr (2)'!$DJB122:$DJB122</xm:f>
              <xm:sqref>DJB122</xm:sqref>
            </x14:sparkline>
            <x14:sparkline>
              <xm:f>'CA_Lcr (2)'!$DJC122:$DJC122</xm:f>
              <xm:sqref>DJC122</xm:sqref>
            </x14:sparkline>
            <x14:sparkline>
              <xm:f>'CA_Lcr (2)'!$DJD122:$DJD122</xm:f>
              <xm:sqref>DJD122</xm:sqref>
            </x14:sparkline>
            <x14:sparkline>
              <xm:f>'CA_Lcr (2)'!$DJE122:$DJE122</xm:f>
              <xm:sqref>DJE122</xm:sqref>
            </x14:sparkline>
            <x14:sparkline>
              <xm:f>'CA_Lcr (2)'!$DJF122:$DJF122</xm:f>
              <xm:sqref>DJF122</xm:sqref>
            </x14:sparkline>
            <x14:sparkline>
              <xm:f>'CA_Lcr (2)'!$DJG122:$DJG122</xm:f>
              <xm:sqref>DJG122</xm:sqref>
            </x14:sparkline>
            <x14:sparkline>
              <xm:f>'CA_Lcr (2)'!$DJH122:$DJH122</xm:f>
              <xm:sqref>DJH122</xm:sqref>
            </x14:sparkline>
            <x14:sparkline>
              <xm:f>'CA_Lcr (2)'!$DJI122:$DJI122</xm:f>
              <xm:sqref>DJI122</xm:sqref>
            </x14:sparkline>
            <x14:sparkline>
              <xm:f>'CA_Lcr (2)'!$DJJ122:$DJJ122</xm:f>
              <xm:sqref>DJJ122</xm:sqref>
            </x14:sparkline>
            <x14:sparkline>
              <xm:f>'CA_Lcr (2)'!$DJK122:$DJK122</xm:f>
              <xm:sqref>DJK122</xm:sqref>
            </x14:sparkline>
            <x14:sparkline>
              <xm:f>'CA_Lcr (2)'!$DJL122:$DJL122</xm:f>
              <xm:sqref>DJL122</xm:sqref>
            </x14:sparkline>
            <x14:sparkline>
              <xm:f>'CA_Lcr (2)'!$DJM122:$DJM122</xm:f>
              <xm:sqref>DJM122</xm:sqref>
            </x14:sparkline>
            <x14:sparkline>
              <xm:f>'CA_Lcr (2)'!$DJN122:$DJN122</xm:f>
              <xm:sqref>DJN122</xm:sqref>
            </x14:sparkline>
            <x14:sparkline>
              <xm:f>'CA_Lcr (2)'!$DJO122:$DJO122</xm:f>
              <xm:sqref>DJO122</xm:sqref>
            </x14:sparkline>
            <x14:sparkline>
              <xm:f>'CA_Lcr (2)'!$DJP122:$DJP122</xm:f>
              <xm:sqref>DJP122</xm:sqref>
            </x14:sparkline>
            <x14:sparkline>
              <xm:f>'CA_Lcr (2)'!$DJQ122:$DJQ122</xm:f>
              <xm:sqref>DJQ122</xm:sqref>
            </x14:sparkline>
            <x14:sparkline>
              <xm:f>'CA_Lcr (2)'!$DJR122:$DJR122</xm:f>
              <xm:sqref>DJR122</xm:sqref>
            </x14:sparkline>
            <x14:sparkline>
              <xm:f>'CA_Lcr (2)'!$DJS122:$DJS122</xm:f>
              <xm:sqref>DJS122</xm:sqref>
            </x14:sparkline>
            <x14:sparkline>
              <xm:f>'CA_Lcr (2)'!$DJT122:$DJT122</xm:f>
              <xm:sqref>DJT122</xm:sqref>
            </x14:sparkline>
            <x14:sparkline>
              <xm:f>'CA_Lcr (2)'!$DJU122:$DJU122</xm:f>
              <xm:sqref>DJU122</xm:sqref>
            </x14:sparkline>
            <x14:sparkline>
              <xm:f>'CA_Lcr (2)'!$DJV122:$DJV122</xm:f>
              <xm:sqref>DJV122</xm:sqref>
            </x14:sparkline>
            <x14:sparkline>
              <xm:f>'CA_Lcr (2)'!$DJW122:$DJW122</xm:f>
              <xm:sqref>DJW122</xm:sqref>
            </x14:sparkline>
            <x14:sparkline>
              <xm:f>'CA_Lcr (2)'!$DJX122:$DJX122</xm:f>
              <xm:sqref>DJX122</xm:sqref>
            </x14:sparkline>
            <x14:sparkline>
              <xm:f>'CA_Lcr (2)'!$DJY122:$DJY122</xm:f>
              <xm:sqref>DJY122</xm:sqref>
            </x14:sparkline>
            <x14:sparkline>
              <xm:f>'CA_Lcr (2)'!$DJZ122:$DJZ122</xm:f>
              <xm:sqref>DJZ122</xm:sqref>
            </x14:sparkline>
            <x14:sparkline>
              <xm:f>'CA_Lcr (2)'!$DKA122:$DKA122</xm:f>
              <xm:sqref>DKA122</xm:sqref>
            </x14:sparkline>
            <x14:sparkline>
              <xm:f>'CA_Lcr (2)'!$DKB122:$DKB122</xm:f>
              <xm:sqref>DKB122</xm:sqref>
            </x14:sparkline>
            <x14:sparkline>
              <xm:f>'CA_Lcr (2)'!$DKC122:$DKC122</xm:f>
              <xm:sqref>DKC122</xm:sqref>
            </x14:sparkline>
            <x14:sparkline>
              <xm:f>'CA_Lcr (2)'!$DKD122:$DKD122</xm:f>
              <xm:sqref>DKD122</xm:sqref>
            </x14:sparkline>
            <x14:sparkline>
              <xm:f>'CA_Lcr (2)'!$DKE122:$DKE122</xm:f>
              <xm:sqref>DKE122</xm:sqref>
            </x14:sparkline>
            <x14:sparkline>
              <xm:f>'CA_Lcr (2)'!$DKF122:$DKF122</xm:f>
              <xm:sqref>DKF122</xm:sqref>
            </x14:sparkline>
            <x14:sparkline>
              <xm:f>'CA_Lcr (2)'!$DKG122:$DKG122</xm:f>
              <xm:sqref>DKG122</xm:sqref>
            </x14:sparkline>
            <x14:sparkline>
              <xm:f>'CA_Lcr (2)'!$DKH122:$DKH122</xm:f>
              <xm:sqref>DKH122</xm:sqref>
            </x14:sparkline>
            <x14:sparkline>
              <xm:f>'CA_Lcr (2)'!$DKI122:$DKI122</xm:f>
              <xm:sqref>DKI122</xm:sqref>
            </x14:sparkline>
            <x14:sparkline>
              <xm:f>'CA_Lcr (2)'!$DKJ122:$DKJ122</xm:f>
              <xm:sqref>DKJ122</xm:sqref>
            </x14:sparkline>
            <x14:sparkline>
              <xm:f>'CA_Lcr (2)'!$DKK122:$DKK122</xm:f>
              <xm:sqref>DKK122</xm:sqref>
            </x14:sparkline>
            <x14:sparkline>
              <xm:f>'CA_Lcr (2)'!$DKL122:$DKL122</xm:f>
              <xm:sqref>DKL122</xm:sqref>
            </x14:sparkline>
            <x14:sparkline>
              <xm:f>'CA_Lcr (2)'!$DKM122:$DKM122</xm:f>
              <xm:sqref>DKM122</xm:sqref>
            </x14:sparkline>
            <x14:sparkline>
              <xm:f>'CA_Lcr (2)'!$DKN122:$DKN122</xm:f>
              <xm:sqref>DKN122</xm:sqref>
            </x14:sparkline>
            <x14:sparkline>
              <xm:f>'CA_Lcr (2)'!$DKO122:$DKO122</xm:f>
              <xm:sqref>DKO122</xm:sqref>
            </x14:sparkline>
            <x14:sparkline>
              <xm:f>'CA_Lcr (2)'!$DKP122:$DKP122</xm:f>
              <xm:sqref>DKP122</xm:sqref>
            </x14:sparkline>
            <x14:sparkline>
              <xm:f>'CA_Lcr (2)'!$DKQ122:$DKQ122</xm:f>
              <xm:sqref>DKQ122</xm:sqref>
            </x14:sparkline>
            <x14:sparkline>
              <xm:f>'CA_Lcr (2)'!$DKR122:$DKR122</xm:f>
              <xm:sqref>DKR122</xm:sqref>
            </x14:sparkline>
            <x14:sparkline>
              <xm:f>'CA_Lcr (2)'!$DKS122:$DKS122</xm:f>
              <xm:sqref>DKS122</xm:sqref>
            </x14:sparkline>
            <x14:sparkline>
              <xm:f>'CA_Lcr (2)'!$DKT122:$DKT122</xm:f>
              <xm:sqref>DKT122</xm:sqref>
            </x14:sparkline>
            <x14:sparkline>
              <xm:f>'CA_Lcr (2)'!$DKU122:$DKU122</xm:f>
              <xm:sqref>DKU122</xm:sqref>
            </x14:sparkline>
            <x14:sparkline>
              <xm:f>'CA_Lcr (2)'!$DKV122:$DKV122</xm:f>
              <xm:sqref>DKV122</xm:sqref>
            </x14:sparkline>
            <x14:sparkline>
              <xm:f>'CA_Lcr (2)'!$DKW122:$DKW122</xm:f>
              <xm:sqref>DKW122</xm:sqref>
            </x14:sparkline>
            <x14:sparkline>
              <xm:f>'CA_Lcr (2)'!$DKX122:$DKX122</xm:f>
              <xm:sqref>DKX122</xm:sqref>
            </x14:sparkline>
            <x14:sparkline>
              <xm:f>'CA_Lcr (2)'!$DKY122:$DKY122</xm:f>
              <xm:sqref>DKY122</xm:sqref>
            </x14:sparkline>
            <x14:sparkline>
              <xm:f>'CA_Lcr (2)'!$DKZ122:$DKZ122</xm:f>
              <xm:sqref>DKZ122</xm:sqref>
            </x14:sparkline>
            <x14:sparkline>
              <xm:f>'CA_Lcr (2)'!$DLA122:$DLA122</xm:f>
              <xm:sqref>DLA122</xm:sqref>
            </x14:sparkline>
            <x14:sparkline>
              <xm:f>'CA_Lcr (2)'!$DLB122:$DLB122</xm:f>
              <xm:sqref>DLB122</xm:sqref>
            </x14:sparkline>
            <x14:sparkline>
              <xm:f>'CA_Lcr (2)'!$DLC122:$DLC122</xm:f>
              <xm:sqref>DLC122</xm:sqref>
            </x14:sparkline>
            <x14:sparkline>
              <xm:f>'CA_Lcr (2)'!$DLD122:$DLD122</xm:f>
              <xm:sqref>DLD122</xm:sqref>
            </x14:sparkline>
            <x14:sparkline>
              <xm:f>'CA_Lcr (2)'!$DLE122:$DLE122</xm:f>
              <xm:sqref>DLE122</xm:sqref>
            </x14:sparkline>
            <x14:sparkline>
              <xm:f>'CA_Lcr (2)'!$DLF122:$DLF122</xm:f>
              <xm:sqref>DLF122</xm:sqref>
            </x14:sparkline>
            <x14:sparkline>
              <xm:f>'CA_Lcr (2)'!$DLG122:$DLG122</xm:f>
              <xm:sqref>DLG122</xm:sqref>
            </x14:sparkline>
            <x14:sparkline>
              <xm:f>'CA_Lcr (2)'!$DLH122:$DLH122</xm:f>
              <xm:sqref>DLH122</xm:sqref>
            </x14:sparkline>
            <x14:sparkline>
              <xm:f>'CA_Lcr (2)'!$DLI122:$DLI122</xm:f>
              <xm:sqref>DLI122</xm:sqref>
            </x14:sparkline>
            <x14:sparkline>
              <xm:f>'CA_Lcr (2)'!$DLJ122:$DLJ122</xm:f>
              <xm:sqref>DLJ122</xm:sqref>
            </x14:sparkline>
            <x14:sparkline>
              <xm:f>'CA_Lcr (2)'!$DLK122:$DLK122</xm:f>
              <xm:sqref>DLK122</xm:sqref>
            </x14:sparkline>
            <x14:sparkline>
              <xm:f>'CA_Lcr (2)'!$DLL122:$DLL122</xm:f>
              <xm:sqref>DLL122</xm:sqref>
            </x14:sparkline>
            <x14:sparkline>
              <xm:f>'CA_Lcr (2)'!$DLM122:$DLM122</xm:f>
              <xm:sqref>DLM122</xm:sqref>
            </x14:sparkline>
            <x14:sparkline>
              <xm:f>'CA_Lcr (2)'!$DLN122:$DLN122</xm:f>
              <xm:sqref>DLN122</xm:sqref>
            </x14:sparkline>
            <x14:sparkline>
              <xm:f>'CA_Lcr (2)'!$DLO122:$DLO122</xm:f>
              <xm:sqref>DLO122</xm:sqref>
            </x14:sparkline>
            <x14:sparkline>
              <xm:f>'CA_Lcr (2)'!$DLP122:$DLP122</xm:f>
              <xm:sqref>DLP122</xm:sqref>
            </x14:sparkline>
            <x14:sparkline>
              <xm:f>'CA_Lcr (2)'!$DLQ122:$DLQ122</xm:f>
              <xm:sqref>DLQ122</xm:sqref>
            </x14:sparkline>
            <x14:sparkline>
              <xm:f>'CA_Lcr (2)'!$DLR122:$DLR122</xm:f>
              <xm:sqref>DLR122</xm:sqref>
            </x14:sparkline>
            <x14:sparkline>
              <xm:f>'CA_Lcr (2)'!$DLS122:$DLS122</xm:f>
              <xm:sqref>DLS122</xm:sqref>
            </x14:sparkline>
            <x14:sparkline>
              <xm:f>'CA_Lcr (2)'!$DLT122:$DLT122</xm:f>
              <xm:sqref>DLT122</xm:sqref>
            </x14:sparkline>
            <x14:sparkline>
              <xm:f>'CA_Lcr (2)'!$DLU122:$DLU122</xm:f>
              <xm:sqref>DLU122</xm:sqref>
            </x14:sparkline>
            <x14:sparkline>
              <xm:f>'CA_Lcr (2)'!$DLV122:$DLV122</xm:f>
              <xm:sqref>DLV122</xm:sqref>
            </x14:sparkline>
            <x14:sparkline>
              <xm:f>'CA_Lcr (2)'!$DLW122:$DLW122</xm:f>
              <xm:sqref>DLW122</xm:sqref>
            </x14:sparkline>
            <x14:sparkline>
              <xm:f>'CA_Lcr (2)'!$DLX122:$DLX122</xm:f>
              <xm:sqref>DLX122</xm:sqref>
            </x14:sparkline>
            <x14:sparkline>
              <xm:f>'CA_Lcr (2)'!$DLY122:$DLY122</xm:f>
              <xm:sqref>DLY122</xm:sqref>
            </x14:sparkline>
            <x14:sparkline>
              <xm:f>'CA_Lcr (2)'!$DLZ122:$DLZ122</xm:f>
              <xm:sqref>DLZ122</xm:sqref>
            </x14:sparkline>
            <x14:sparkline>
              <xm:f>'CA_Lcr (2)'!$DMA122:$DMA122</xm:f>
              <xm:sqref>DMA122</xm:sqref>
            </x14:sparkline>
            <x14:sparkline>
              <xm:f>'CA_Lcr (2)'!$DMB122:$DMB122</xm:f>
              <xm:sqref>DMB122</xm:sqref>
            </x14:sparkline>
            <x14:sparkline>
              <xm:f>'CA_Lcr (2)'!$DMC122:$DMC122</xm:f>
              <xm:sqref>DMC122</xm:sqref>
            </x14:sparkline>
            <x14:sparkline>
              <xm:f>'CA_Lcr (2)'!$DMD122:$DMD122</xm:f>
              <xm:sqref>DMD122</xm:sqref>
            </x14:sparkline>
            <x14:sparkline>
              <xm:f>'CA_Lcr (2)'!$DME122:$DME122</xm:f>
              <xm:sqref>DME122</xm:sqref>
            </x14:sparkline>
            <x14:sparkline>
              <xm:f>'CA_Lcr (2)'!$DMF122:$DMF122</xm:f>
              <xm:sqref>DMF122</xm:sqref>
            </x14:sparkline>
            <x14:sparkline>
              <xm:f>'CA_Lcr (2)'!$DMG122:$DMG122</xm:f>
              <xm:sqref>DMG122</xm:sqref>
            </x14:sparkline>
            <x14:sparkline>
              <xm:f>'CA_Lcr (2)'!$DMH122:$DMH122</xm:f>
              <xm:sqref>DMH122</xm:sqref>
            </x14:sparkline>
            <x14:sparkline>
              <xm:f>'CA_Lcr (2)'!$DMI122:$DMI122</xm:f>
              <xm:sqref>DMI122</xm:sqref>
            </x14:sparkline>
            <x14:sparkline>
              <xm:f>'CA_Lcr (2)'!$DMJ122:$DMJ122</xm:f>
              <xm:sqref>DMJ122</xm:sqref>
            </x14:sparkline>
            <x14:sparkline>
              <xm:f>'CA_Lcr (2)'!$DMK122:$DMK122</xm:f>
              <xm:sqref>DMK122</xm:sqref>
            </x14:sparkline>
            <x14:sparkline>
              <xm:f>'CA_Lcr (2)'!$DML122:$DML122</xm:f>
              <xm:sqref>DML122</xm:sqref>
            </x14:sparkline>
            <x14:sparkline>
              <xm:f>'CA_Lcr (2)'!$DMM122:$DMM122</xm:f>
              <xm:sqref>DMM122</xm:sqref>
            </x14:sparkline>
            <x14:sparkline>
              <xm:f>'CA_Lcr (2)'!$DMN122:$DMN122</xm:f>
              <xm:sqref>DMN122</xm:sqref>
            </x14:sparkline>
            <x14:sparkline>
              <xm:f>'CA_Lcr (2)'!$DMO122:$DMO122</xm:f>
              <xm:sqref>DMO122</xm:sqref>
            </x14:sparkline>
            <x14:sparkline>
              <xm:f>'CA_Lcr (2)'!$DMP122:$DMP122</xm:f>
              <xm:sqref>DMP122</xm:sqref>
            </x14:sparkline>
            <x14:sparkline>
              <xm:f>'CA_Lcr (2)'!$DMQ122:$DMQ122</xm:f>
              <xm:sqref>DMQ122</xm:sqref>
            </x14:sparkline>
            <x14:sparkline>
              <xm:f>'CA_Lcr (2)'!$DMR122:$DMR122</xm:f>
              <xm:sqref>DMR122</xm:sqref>
            </x14:sparkline>
            <x14:sparkline>
              <xm:f>'CA_Lcr (2)'!$DMS122:$DMS122</xm:f>
              <xm:sqref>DMS122</xm:sqref>
            </x14:sparkline>
            <x14:sparkline>
              <xm:f>'CA_Lcr (2)'!$DMT122:$DMT122</xm:f>
              <xm:sqref>DMT122</xm:sqref>
            </x14:sparkline>
            <x14:sparkline>
              <xm:f>'CA_Lcr (2)'!$DMU122:$DMU122</xm:f>
              <xm:sqref>DMU122</xm:sqref>
            </x14:sparkline>
            <x14:sparkline>
              <xm:f>'CA_Lcr (2)'!$DMV122:$DMV122</xm:f>
              <xm:sqref>DMV122</xm:sqref>
            </x14:sparkline>
            <x14:sparkline>
              <xm:f>'CA_Lcr (2)'!$DMW122:$DMW122</xm:f>
              <xm:sqref>DMW122</xm:sqref>
            </x14:sparkline>
            <x14:sparkline>
              <xm:f>'CA_Lcr (2)'!$DMX122:$DMX122</xm:f>
              <xm:sqref>DMX122</xm:sqref>
            </x14:sparkline>
            <x14:sparkline>
              <xm:f>'CA_Lcr (2)'!$DMY122:$DMY122</xm:f>
              <xm:sqref>DMY122</xm:sqref>
            </x14:sparkline>
            <x14:sparkline>
              <xm:f>'CA_Lcr (2)'!$DMZ122:$DMZ122</xm:f>
              <xm:sqref>DMZ122</xm:sqref>
            </x14:sparkline>
            <x14:sparkline>
              <xm:f>'CA_Lcr (2)'!$DNA122:$DNA122</xm:f>
              <xm:sqref>DNA122</xm:sqref>
            </x14:sparkline>
            <x14:sparkline>
              <xm:f>'CA_Lcr (2)'!$DNB122:$DNB122</xm:f>
              <xm:sqref>DNB122</xm:sqref>
            </x14:sparkline>
            <x14:sparkline>
              <xm:f>'CA_Lcr (2)'!$DNC122:$DNC122</xm:f>
              <xm:sqref>DNC122</xm:sqref>
            </x14:sparkline>
            <x14:sparkline>
              <xm:f>'CA_Lcr (2)'!$DND122:$DND122</xm:f>
              <xm:sqref>DND122</xm:sqref>
            </x14:sparkline>
            <x14:sparkline>
              <xm:f>'CA_Lcr (2)'!$DNE122:$DNE122</xm:f>
              <xm:sqref>DNE122</xm:sqref>
            </x14:sparkline>
            <x14:sparkline>
              <xm:f>'CA_Lcr (2)'!$DNF122:$DNF122</xm:f>
              <xm:sqref>DNF122</xm:sqref>
            </x14:sparkline>
            <x14:sparkline>
              <xm:f>'CA_Lcr (2)'!$DNG122:$DNG122</xm:f>
              <xm:sqref>DNG122</xm:sqref>
            </x14:sparkline>
            <x14:sparkline>
              <xm:f>'CA_Lcr (2)'!$DNH122:$DNH122</xm:f>
              <xm:sqref>DNH122</xm:sqref>
            </x14:sparkline>
            <x14:sparkline>
              <xm:f>'CA_Lcr (2)'!$DNI122:$DNI122</xm:f>
              <xm:sqref>DNI122</xm:sqref>
            </x14:sparkline>
            <x14:sparkline>
              <xm:f>'CA_Lcr (2)'!$DNJ122:$DNJ122</xm:f>
              <xm:sqref>DNJ122</xm:sqref>
            </x14:sparkline>
            <x14:sparkline>
              <xm:f>'CA_Lcr (2)'!$DNK122:$DNK122</xm:f>
              <xm:sqref>DNK122</xm:sqref>
            </x14:sparkline>
            <x14:sparkline>
              <xm:f>'CA_Lcr (2)'!$DNL122:$DNL122</xm:f>
              <xm:sqref>DNL122</xm:sqref>
            </x14:sparkline>
            <x14:sparkline>
              <xm:f>'CA_Lcr (2)'!$DNM122:$DNM122</xm:f>
              <xm:sqref>DNM122</xm:sqref>
            </x14:sparkline>
            <x14:sparkline>
              <xm:f>'CA_Lcr (2)'!$DNN122:$DNN122</xm:f>
              <xm:sqref>DNN122</xm:sqref>
            </x14:sparkline>
            <x14:sparkline>
              <xm:f>'CA_Lcr (2)'!$DNO122:$DNO122</xm:f>
              <xm:sqref>DNO122</xm:sqref>
            </x14:sparkline>
            <x14:sparkline>
              <xm:f>'CA_Lcr (2)'!$DNP122:$DNP122</xm:f>
              <xm:sqref>DNP122</xm:sqref>
            </x14:sparkline>
            <x14:sparkline>
              <xm:f>'CA_Lcr (2)'!$DNQ122:$DNQ122</xm:f>
              <xm:sqref>DNQ122</xm:sqref>
            </x14:sparkline>
            <x14:sparkline>
              <xm:f>'CA_Lcr (2)'!$DNR122:$DNR122</xm:f>
              <xm:sqref>DNR122</xm:sqref>
            </x14:sparkline>
            <x14:sparkline>
              <xm:f>'CA_Lcr (2)'!$DNS122:$DNS122</xm:f>
              <xm:sqref>DNS122</xm:sqref>
            </x14:sparkline>
            <x14:sparkline>
              <xm:f>'CA_Lcr (2)'!$DNT122:$DNT122</xm:f>
              <xm:sqref>DNT122</xm:sqref>
            </x14:sparkline>
            <x14:sparkline>
              <xm:f>'CA_Lcr (2)'!$DNU122:$DNU122</xm:f>
              <xm:sqref>DNU122</xm:sqref>
            </x14:sparkline>
            <x14:sparkline>
              <xm:f>'CA_Lcr (2)'!$DNV122:$DNV122</xm:f>
              <xm:sqref>DNV122</xm:sqref>
            </x14:sparkline>
            <x14:sparkline>
              <xm:f>'CA_Lcr (2)'!$DNW122:$DNW122</xm:f>
              <xm:sqref>DNW122</xm:sqref>
            </x14:sparkline>
            <x14:sparkline>
              <xm:f>'CA_Lcr (2)'!$DNX122:$DNX122</xm:f>
              <xm:sqref>DNX122</xm:sqref>
            </x14:sparkline>
            <x14:sparkline>
              <xm:f>'CA_Lcr (2)'!$DNY122:$DNY122</xm:f>
              <xm:sqref>DNY122</xm:sqref>
            </x14:sparkline>
            <x14:sparkline>
              <xm:f>'CA_Lcr (2)'!$DNZ122:$DNZ122</xm:f>
              <xm:sqref>DNZ122</xm:sqref>
            </x14:sparkline>
            <x14:sparkline>
              <xm:f>'CA_Lcr (2)'!$DOA122:$DOA122</xm:f>
              <xm:sqref>DOA122</xm:sqref>
            </x14:sparkline>
            <x14:sparkline>
              <xm:f>'CA_Lcr (2)'!$DOB122:$DOB122</xm:f>
              <xm:sqref>DOB122</xm:sqref>
            </x14:sparkline>
            <x14:sparkline>
              <xm:f>'CA_Lcr (2)'!$DOC122:$DOC122</xm:f>
              <xm:sqref>DOC122</xm:sqref>
            </x14:sparkline>
            <x14:sparkline>
              <xm:f>'CA_Lcr (2)'!$DOD122:$DOD122</xm:f>
              <xm:sqref>DOD122</xm:sqref>
            </x14:sparkline>
            <x14:sparkline>
              <xm:f>'CA_Lcr (2)'!$DOE122:$DOE122</xm:f>
              <xm:sqref>DOE122</xm:sqref>
            </x14:sparkline>
            <x14:sparkline>
              <xm:f>'CA_Lcr (2)'!$DOF122:$DOF122</xm:f>
              <xm:sqref>DOF122</xm:sqref>
            </x14:sparkline>
            <x14:sparkline>
              <xm:f>'CA_Lcr (2)'!$DOG122:$DOG122</xm:f>
              <xm:sqref>DOG122</xm:sqref>
            </x14:sparkline>
            <x14:sparkline>
              <xm:f>'CA_Lcr (2)'!$DOH122:$DOH122</xm:f>
              <xm:sqref>DOH122</xm:sqref>
            </x14:sparkline>
            <x14:sparkline>
              <xm:f>'CA_Lcr (2)'!$DOI122:$DOI122</xm:f>
              <xm:sqref>DOI122</xm:sqref>
            </x14:sparkline>
            <x14:sparkline>
              <xm:f>'CA_Lcr (2)'!$DOJ122:$DOJ122</xm:f>
              <xm:sqref>DOJ122</xm:sqref>
            </x14:sparkline>
            <x14:sparkline>
              <xm:f>'CA_Lcr (2)'!$DOK122:$DOK122</xm:f>
              <xm:sqref>DOK122</xm:sqref>
            </x14:sparkline>
            <x14:sparkline>
              <xm:f>'CA_Lcr (2)'!$DOL122:$DOL122</xm:f>
              <xm:sqref>DOL122</xm:sqref>
            </x14:sparkline>
            <x14:sparkline>
              <xm:f>'CA_Lcr (2)'!$DOM122:$DOM122</xm:f>
              <xm:sqref>DOM122</xm:sqref>
            </x14:sparkline>
            <x14:sparkline>
              <xm:f>'CA_Lcr (2)'!$DON122:$DON122</xm:f>
              <xm:sqref>DON122</xm:sqref>
            </x14:sparkline>
            <x14:sparkline>
              <xm:f>'CA_Lcr (2)'!$DOO122:$DOO122</xm:f>
              <xm:sqref>DOO122</xm:sqref>
            </x14:sparkline>
            <x14:sparkline>
              <xm:f>'CA_Lcr (2)'!$DOP122:$DOP122</xm:f>
              <xm:sqref>DOP122</xm:sqref>
            </x14:sparkline>
            <x14:sparkline>
              <xm:f>'CA_Lcr (2)'!$DOQ122:$DOQ122</xm:f>
              <xm:sqref>DOQ122</xm:sqref>
            </x14:sparkline>
            <x14:sparkline>
              <xm:f>'CA_Lcr (2)'!$DOR122:$DOR122</xm:f>
              <xm:sqref>DOR122</xm:sqref>
            </x14:sparkline>
            <x14:sparkline>
              <xm:f>'CA_Lcr (2)'!$DOS122:$DOS122</xm:f>
              <xm:sqref>DOS122</xm:sqref>
            </x14:sparkline>
            <x14:sparkline>
              <xm:f>'CA_Lcr (2)'!$DOT122:$DOT122</xm:f>
              <xm:sqref>DOT122</xm:sqref>
            </x14:sparkline>
            <x14:sparkline>
              <xm:f>'CA_Lcr (2)'!$DOU122:$DOU122</xm:f>
              <xm:sqref>DOU122</xm:sqref>
            </x14:sparkline>
            <x14:sparkline>
              <xm:f>'CA_Lcr (2)'!$DOV122:$DOV122</xm:f>
              <xm:sqref>DOV122</xm:sqref>
            </x14:sparkline>
            <x14:sparkline>
              <xm:f>'CA_Lcr (2)'!$DOW122:$DOW122</xm:f>
              <xm:sqref>DOW122</xm:sqref>
            </x14:sparkline>
            <x14:sparkline>
              <xm:f>'CA_Lcr (2)'!$DOX122:$DOX122</xm:f>
              <xm:sqref>DOX122</xm:sqref>
            </x14:sparkline>
            <x14:sparkline>
              <xm:f>'CA_Lcr (2)'!$DOY122:$DOY122</xm:f>
              <xm:sqref>DOY122</xm:sqref>
            </x14:sparkline>
            <x14:sparkline>
              <xm:f>'CA_Lcr (2)'!$DOZ122:$DOZ122</xm:f>
              <xm:sqref>DOZ122</xm:sqref>
            </x14:sparkline>
            <x14:sparkline>
              <xm:f>'CA_Lcr (2)'!$DPA122:$DPA122</xm:f>
              <xm:sqref>DPA122</xm:sqref>
            </x14:sparkline>
            <x14:sparkline>
              <xm:f>'CA_Lcr (2)'!$DPB122:$DPB122</xm:f>
              <xm:sqref>DPB122</xm:sqref>
            </x14:sparkline>
            <x14:sparkline>
              <xm:f>'CA_Lcr (2)'!$DPC122:$DPC122</xm:f>
              <xm:sqref>DPC122</xm:sqref>
            </x14:sparkline>
            <x14:sparkline>
              <xm:f>'CA_Lcr (2)'!$DPD122:$DPD122</xm:f>
              <xm:sqref>DPD122</xm:sqref>
            </x14:sparkline>
            <x14:sparkline>
              <xm:f>'CA_Lcr (2)'!$DPE122:$DPE122</xm:f>
              <xm:sqref>DPE122</xm:sqref>
            </x14:sparkline>
            <x14:sparkline>
              <xm:f>'CA_Lcr (2)'!$DPF122:$DPF122</xm:f>
              <xm:sqref>DPF122</xm:sqref>
            </x14:sparkline>
            <x14:sparkline>
              <xm:f>'CA_Lcr (2)'!$DPG122:$DPG122</xm:f>
              <xm:sqref>DPG122</xm:sqref>
            </x14:sparkline>
            <x14:sparkline>
              <xm:f>'CA_Lcr (2)'!$DPH122:$DPH122</xm:f>
              <xm:sqref>DPH122</xm:sqref>
            </x14:sparkline>
            <x14:sparkline>
              <xm:f>'CA_Lcr (2)'!$DPI122:$DPI122</xm:f>
              <xm:sqref>DPI122</xm:sqref>
            </x14:sparkline>
            <x14:sparkline>
              <xm:f>'CA_Lcr (2)'!$DPJ122:$DPJ122</xm:f>
              <xm:sqref>DPJ122</xm:sqref>
            </x14:sparkline>
            <x14:sparkline>
              <xm:f>'CA_Lcr (2)'!$DPK122:$DPK122</xm:f>
              <xm:sqref>DPK122</xm:sqref>
            </x14:sparkline>
            <x14:sparkline>
              <xm:f>'CA_Lcr (2)'!$DPL122:$DPL122</xm:f>
              <xm:sqref>DPL122</xm:sqref>
            </x14:sparkline>
            <x14:sparkline>
              <xm:f>'CA_Lcr (2)'!$DPM122:$DPM122</xm:f>
              <xm:sqref>DPM122</xm:sqref>
            </x14:sparkline>
            <x14:sparkline>
              <xm:f>'CA_Lcr (2)'!$DPN122:$DPN122</xm:f>
              <xm:sqref>DPN122</xm:sqref>
            </x14:sparkline>
            <x14:sparkline>
              <xm:f>'CA_Lcr (2)'!$DPO122:$DPO122</xm:f>
              <xm:sqref>DPO122</xm:sqref>
            </x14:sparkline>
            <x14:sparkline>
              <xm:f>'CA_Lcr (2)'!$DPP122:$DPP122</xm:f>
              <xm:sqref>DPP122</xm:sqref>
            </x14:sparkline>
            <x14:sparkline>
              <xm:f>'CA_Lcr (2)'!$DPQ122:$DPQ122</xm:f>
              <xm:sqref>DPQ122</xm:sqref>
            </x14:sparkline>
            <x14:sparkline>
              <xm:f>'CA_Lcr (2)'!$DPR122:$DPR122</xm:f>
              <xm:sqref>DPR122</xm:sqref>
            </x14:sparkline>
            <x14:sparkline>
              <xm:f>'CA_Lcr (2)'!$DPS122:$DPS122</xm:f>
              <xm:sqref>DPS122</xm:sqref>
            </x14:sparkline>
            <x14:sparkline>
              <xm:f>'CA_Lcr (2)'!$DPT122:$DPT122</xm:f>
              <xm:sqref>DPT122</xm:sqref>
            </x14:sparkline>
            <x14:sparkline>
              <xm:f>'CA_Lcr (2)'!$DPU122:$DPU122</xm:f>
              <xm:sqref>DPU122</xm:sqref>
            </x14:sparkline>
            <x14:sparkline>
              <xm:f>'CA_Lcr (2)'!$DPV122:$DPV122</xm:f>
              <xm:sqref>DPV122</xm:sqref>
            </x14:sparkline>
            <x14:sparkline>
              <xm:f>'CA_Lcr (2)'!$DPW122:$DPW122</xm:f>
              <xm:sqref>DPW122</xm:sqref>
            </x14:sparkline>
            <x14:sparkline>
              <xm:f>'CA_Lcr (2)'!$DPX122:$DPX122</xm:f>
              <xm:sqref>DPX122</xm:sqref>
            </x14:sparkline>
            <x14:sparkline>
              <xm:f>'CA_Lcr (2)'!$DPY122:$DPY122</xm:f>
              <xm:sqref>DPY122</xm:sqref>
            </x14:sparkline>
            <x14:sparkline>
              <xm:f>'CA_Lcr (2)'!$DPZ122:$DPZ122</xm:f>
              <xm:sqref>DPZ122</xm:sqref>
            </x14:sparkline>
            <x14:sparkline>
              <xm:f>'CA_Lcr (2)'!$DQA122:$DQA122</xm:f>
              <xm:sqref>DQA122</xm:sqref>
            </x14:sparkline>
            <x14:sparkline>
              <xm:f>'CA_Lcr (2)'!$DQB122:$DQB122</xm:f>
              <xm:sqref>DQB122</xm:sqref>
            </x14:sparkline>
            <x14:sparkline>
              <xm:f>'CA_Lcr (2)'!$DQC122:$DQC122</xm:f>
              <xm:sqref>DQC122</xm:sqref>
            </x14:sparkline>
            <x14:sparkline>
              <xm:f>'CA_Lcr (2)'!$DQD122:$DQD122</xm:f>
              <xm:sqref>DQD122</xm:sqref>
            </x14:sparkline>
            <x14:sparkline>
              <xm:f>'CA_Lcr (2)'!$DQE122:$DQE122</xm:f>
              <xm:sqref>DQE122</xm:sqref>
            </x14:sparkline>
            <x14:sparkline>
              <xm:f>'CA_Lcr (2)'!$DQF122:$DQF122</xm:f>
              <xm:sqref>DQF122</xm:sqref>
            </x14:sparkline>
            <x14:sparkline>
              <xm:f>'CA_Lcr (2)'!$DQG122:$DQG122</xm:f>
              <xm:sqref>DQG122</xm:sqref>
            </x14:sparkline>
            <x14:sparkline>
              <xm:f>'CA_Lcr (2)'!$DQH122:$DQH122</xm:f>
              <xm:sqref>DQH122</xm:sqref>
            </x14:sparkline>
            <x14:sparkline>
              <xm:f>'CA_Lcr (2)'!$DQI122:$DQI122</xm:f>
              <xm:sqref>DQI122</xm:sqref>
            </x14:sparkline>
            <x14:sparkline>
              <xm:f>'CA_Lcr (2)'!$DQJ122:$DQJ122</xm:f>
              <xm:sqref>DQJ122</xm:sqref>
            </x14:sparkline>
            <x14:sparkline>
              <xm:f>'CA_Lcr (2)'!$DQK122:$DQK122</xm:f>
              <xm:sqref>DQK122</xm:sqref>
            </x14:sparkline>
            <x14:sparkline>
              <xm:f>'CA_Lcr (2)'!$DQL122:$DQL122</xm:f>
              <xm:sqref>DQL122</xm:sqref>
            </x14:sparkline>
            <x14:sparkline>
              <xm:f>'CA_Lcr (2)'!$DQM122:$DQM122</xm:f>
              <xm:sqref>DQM122</xm:sqref>
            </x14:sparkline>
            <x14:sparkline>
              <xm:f>'CA_Lcr (2)'!$DQN122:$DQN122</xm:f>
              <xm:sqref>DQN122</xm:sqref>
            </x14:sparkline>
            <x14:sparkline>
              <xm:f>'CA_Lcr (2)'!$DQO122:$DQO122</xm:f>
              <xm:sqref>DQO122</xm:sqref>
            </x14:sparkline>
            <x14:sparkline>
              <xm:f>'CA_Lcr (2)'!$DQP122:$DQP122</xm:f>
              <xm:sqref>DQP122</xm:sqref>
            </x14:sparkline>
            <x14:sparkline>
              <xm:f>'CA_Lcr (2)'!$DQQ122:$DQQ122</xm:f>
              <xm:sqref>DQQ122</xm:sqref>
            </x14:sparkline>
            <x14:sparkline>
              <xm:f>'CA_Lcr (2)'!$DQR122:$DQR122</xm:f>
              <xm:sqref>DQR122</xm:sqref>
            </x14:sparkline>
            <x14:sparkline>
              <xm:f>'CA_Lcr (2)'!$DQS122:$DQS122</xm:f>
              <xm:sqref>DQS122</xm:sqref>
            </x14:sparkline>
            <x14:sparkline>
              <xm:f>'CA_Lcr (2)'!$DQT122:$DQT122</xm:f>
              <xm:sqref>DQT122</xm:sqref>
            </x14:sparkline>
            <x14:sparkline>
              <xm:f>'CA_Lcr (2)'!$DQU122:$DQU122</xm:f>
              <xm:sqref>DQU122</xm:sqref>
            </x14:sparkline>
            <x14:sparkline>
              <xm:f>'CA_Lcr (2)'!$DQV122:$DQV122</xm:f>
              <xm:sqref>DQV122</xm:sqref>
            </x14:sparkline>
            <x14:sparkline>
              <xm:f>'CA_Lcr (2)'!$DQW122:$DQW122</xm:f>
              <xm:sqref>DQW122</xm:sqref>
            </x14:sparkline>
            <x14:sparkline>
              <xm:f>'CA_Lcr (2)'!$DQX122:$DQX122</xm:f>
              <xm:sqref>DQX122</xm:sqref>
            </x14:sparkline>
            <x14:sparkline>
              <xm:f>'CA_Lcr (2)'!$DQY122:$DQY122</xm:f>
              <xm:sqref>DQY122</xm:sqref>
            </x14:sparkline>
            <x14:sparkline>
              <xm:f>'CA_Lcr (2)'!$DQZ122:$DQZ122</xm:f>
              <xm:sqref>DQZ122</xm:sqref>
            </x14:sparkline>
            <x14:sparkline>
              <xm:f>'CA_Lcr (2)'!$DRA122:$DRA122</xm:f>
              <xm:sqref>DRA122</xm:sqref>
            </x14:sparkline>
            <x14:sparkline>
              <xm:f>'CA_Lcr (2)'!$DRB122:$DRB122</xm:f>
              <xm:sqref>DRB122</xm:sqref>
            </x14:sparkline>
            <x14:sparkline>
              <xm:f>'CA_Lcr (2)'!$DRC122:$DRC122</xm:f>
              <xm:sqref>DRC122</xm:sqref>
            </x14:sparkline>
            <x14:sparkline>
              <xm:f>'CA_Lcr (2)'!$DRD122:$DRD122</xm:f>
              <xm:sqref>DRD122</xm:sqref>
            </x14:sparkline>
            <x14:sparkline>
              <xm:f>'CA_Lcr (2)'!$DRE122:$DRE122</xm:f>
              <xm:sqref>DRE122</xm:sqref>
            </x14:sparkline>
            <x14:sparkline>
              <xm:f>'CA_Lcr (2)'!$DRF122:$DRF122</xm:f>
              <xm:sqref>DRF122</xm:sqref>
            </x14:sparkline>
            <x14:sparkline>
              <xm:f>'CA_Lcr (2)'!$DRG122:$DRG122</xm:f>
              <xm:sqref>DRG122</xm:sqref>
            </x14:sparkline>
            <x14:sparkline>
              <xm:f>'CA_Lcr (2)'!$DRH122:$DRH122</xm:f>
              <xm:sqref>DRH122</xm:sqref>
            </x14:sparkline>
            <x14:sparkline>
              <xm:f>'CA_Lcr (2)'!$DRI122:$DRI122</xm:f>
              <xm:sqref>DRI122</xm:sqref>
            </x14:sparkline>
            <x14:sparkline>
              <xm:f>'CA_Lcr (2)'!$DRJ122:$DRJ122</xm:f>
              <xm:sqref>DRJ122</xm:sqref>
            </x14:sparkline>
            <x14:sparkline>
              <xm:f>'CA_Lcr (2)'!$DRK122:$DRK122</xm:f>
              <xm:sqref>DRK122</xm:sqref>
            </x14:sparkline>
            <x14:sparkline>
              <xm:f>'CA_Lcr (2)'!$DRL122:$DRL122</xm:f>
              <xm:sqref>DRL122</xm:sqref>
            </x14:sparkline>
            <x14:sparkline>
              <xm:f>'CA_Lcr (2)'!$DRM122:$DRM122</xm:f>
              <xm:sqref>DRM122</xm:sqref>
            </x14:sparkline>
            <x14:sparkline>
              <xm:f>'CA_Lcr (2)'!$DRN122:$DRN122</xm:f>
              <xm:sqref>DRN122</xm:sqref>
            </x14:sparkline>
            <x14:sparkline>
              <xm:f>'CA_Lcr (2)'!$DRO122:$DRO122</xm:f>
              <xm:sqref>DRO122</xm:sqref>
            </x14:sparkline>
            <x14:sparkline>
              <xm:f>'CA_Lcr (2)'!$DRP122:$DRP122</xm:f>
              <xm:sqref>DRP122</xm:sqref>
            </x14:sparkline>
            <x14:sparkline>
              <xm:f>'CA_Lcr (2)'!$DRQ122:$DRQ122</xm:f>
              <xm:sqref>DRQ122</xm:sqref>
            </x14:sparkline>
            <x14:sparkline>
              <xm:f>'CA_Lcr (2)'!$DRR122:$DRR122</xm:f>
              <xm:sqref>DRR122</xm:sqref>
            </x14:sparkline>
            <x14:sparkline>
              <xm:f>'CA_Lcr (2)'!$DRS122:$DRS122</xm:f>
              <xm:sqref>DRS122</xm:sqref>
            </x14:sparkline>
            <x14:sparkline>
              <xm:f>'CA_Lcr (2)'!$DRT122:$DRT122</xm:f>
              <xm:sqref>DRT122</xm:sqref>
            </x14:sparkline>
            <x14:sparkline>
              <xm:f>'CA_Lcr (2)'!$DRU122:$DRU122</xm:f>
              <xm:sqref>DRU122</xm:sqref>
            </x14:sparkline>
            <x14:sparkline>
              <xm:f>'CA_Lcr (2)'!$DRV122:$DRV122</xm:f>
              <xm:sqref>DRV122</xm:sqref>
            </x14:sparkline>
            <x14:sparkline>
              <xm:f>'CA_Lcr (2)'!$DRW122:$DRW122</xm:f>
              <xm:sqref>DRW122</xm:sqref>
            </x14:sparkline>
            <x14:sparkline>
              <xm:f>'CA_Lcr (2)'!$DRX122:$DRX122</xm:f>
              <xm:sqref>DRX122</xm:sqref>
            </x14:sparkline>
            <x14:sparkline>
              <xm:f>'CA_Lcr (2)'!$DRY122:$DRY122</xm:f>
              <xm:sqref>DRY122</xm:sqref>
            </x14:sparkline>
            <x14:sparkline>
              <xm:f>'CA_Lcr (2)'!$DRZ122:$DRZ122</xm:f>
              <xm:sqref>DRZ122</xm:sqref>
            </x14:sparkline>
            <x14:sparkline>
              <xm:f>'CA_Lcr (2)'!$DSA122:$DSA122</xm:f>
              <xm:sqref>DSA122</xm:sqref>
            </x14:sparkline>
            <x14:sparkline>
              <xm:f>'CA_Lcr (2)'!$DSB122:$DSB122</xm:f>
              <xm:sqref>DSB122</xm:sqref>
            </x14:sparkline>
            <x14:sparkline>
              <xm:f>'CA_Lcr (2)'!$DSC122:$DSC122</xm:f>
              <xm:sqref>DSC122</xm:sqref>
            </x14:sparkline>
            <x14:sparkline>
              <xm:f>'CA_Lcr (2)'!$DSD122:$DSD122</xm:f>
              <xm:sqref>DSD122</xm:sqref>
            </x14:sparkline>
            <x14:sparkline>
              <xm:f>'CA_Lcr (2)'!$DSE122:$DSE122</xm:f>
              <xm:sqref>DSE122</xm:sqref>
            </x14:sparkline>
            <x14:sparkline>
              <xm:f>'CA_Lcr (2)'!$DSF122:$DSF122</xm:f>
              <xm:sqref>DSF122</xm:sqref>
            </x14:sparkline>
            <x14:sparkline>
              <xm:f>'CA_Lcr (2)'!$DSG122:$DSG122</xm:f>
              <xm:sqref>DSG122</xm:sqref>
            </x14:sparkline>
            <x14:sparkline>
              <xm:f>'CA_Lcr (2)'!$DSH122:$DSH122</xm:f>
              <xm:sqref>DSH122</xm:sqref>
            </x14:sparkline>
            <x14:sparkline>
              <xm:f>'CA_Lcr (2)'!$DSI122:$DSI122</xm:f>
              <xm:sqref>DSI122</xm:sqref>
            </x14:sparkline>
            <x14:sparkline>
              <xm:f>'CA_Lcr (2)'!$DSJ122:$DSJ122</xm:f>
              <xm:sqref>DSJ122</xm:sqref>
            </x14:sparkline>
            <x14:sparkline>
              <xm:f>'CA_Lcr (2)'!$DSK122:$DSK122</xm:f>
              <xm:sqref>DSK122</xm:sqref>
            </x14:sparkline>
            <x14:sparkline>
              <xm:f>'CA_Lcr (2)'!$DSL122:$DSL122</xm:f>
              <xm:sqref>DSL122</xm:sqref>
            </x14:sparkline>
            <x14:sparkline>
              <xm:f>'CA_Lcr (2)'!$DSM122:$DSM122</xm:f>
              <xm:sqref>DSM122</xm:sqref>
            </x14:sparkline>
            <x14:sparkline>
              <xm:f>'CA_Lcr (2)'!$DSN122:$DSN122</xm:f>
              <xm:sqref>DSN122</xm:sqref>
            </x14:sparkline>
            <x14:sparkline>
              <xm:f>'CA_Lcr (2)'!$DSO122:$DSO122</xm:f>
              <xm:sqref>DSO122</xm:sqref>
            </x14:sparkline>
            <x14:sparkline>
              <xm:f>'CA_Lcr (2)'!$DSP122:$DSP122</xm:f>
              <xm:sqref>DSP122</xm:sqref>
            </x14:sparkline>
            <x14:sparkline>
              <xm:f>'CA_Lcr (2)'!$DSQ122:$DSQ122</xm:f>
              <xm:sqref>DSQ122</xm:sqref>
            </x14:sparkline>
            <x14:sparkline>
              <xm:f>'CA_Lcr (2)'!$DSR122:$DSR122</xm:f>
              <xm:sqref>DSR122</xm:sqref>
            </x14:sparkline>
            <x14:sparkline>
              <xm:f>'CA_Lcr (2)'!$DSS122:$DSS122</xm:f>
              <xm:sqref>DSS122</xm:sqref>
            </x14:sparkline>
            <x14:sparkline>
              <xm:f>'CA_Lcr (2)'!$DST122:$DST122</xm:f>
              <xm:sqref>DST122</xm:sqref>
            </x14:sparkline>
            <x14:sparkline>
              <xm:f>'CA_Lcr (2)'!$DSU122:$DSU122</xm:f>
              <xm:sqref>DSU122</xm:sqref>
            </x14:sparkline>
            <x14:sparkline>
              <xm:f>'CA_Lcr (2)'!$DSV122:$DSV122</xm:f>
              <xm:sqref>DSV122</xm:sqref>
            </x14:sparkline>
            <x14:sparkline>
              <xm:f>'CA_Lcr (2)'!$DSW122:$DSW122</xm:f>
              <xm:sqref>DSW122</xm:sqref>
            </x14:sparkline>
            <x14:sparkline>
              <xm:f>'CA_Lcr (2)'!$DSX122:$DSX122</xm:f>
              <xm:sqref>DSX122</xm:sqref>
            </x14:sparkline>
            <x14:sparkline>
              <xm:f>'CA_Lcr (2)'!$DSY122:$DSY122</xm:f>
              <xm:sqref>DSY122</xm:sqref>
            </x14:sparkline>
            <x14:sparkline>
              <xm:f>'CA_Lcr (2)'!$DSZ122:$DSZ122</xm:f>
              <xm:sqref>DSZ122</xm:sqref>
            </x14:sparkline>
            <x14:sparkline>
              <xm:f>'CA_Lcr (2)'!$DTA122:$DTA122</xm:f>
              <xm:sqref>DTA122</xm:sqref>
            </x14:sparkline>
            <x14:sparkline>
              <xm:f>'CA_Lcr (2)'!$DTB122:$DTB122</xm:f>
              <xm:sqref>DTB122</xm:sqref>
            </x14:sparkline>
            <x14:sparkline>
              <xm:f>'CA_Lcr (2)'!$DTC122:$DTC122</xm:f>
              <xm:sqref>DTC122</xm:sqref>
            </x14:sparkline>
            <x14:sparkline>
              <xm:f>'CA_Lcr (2)'!$DTD122:$DTD122</xm:f>
              <xm:sqref>DTD122</xm:sqref>
            </x14:sparkline>
            <x14:sparkline>
              <xm:f>'CA_Lcr (2)'!$DTE122:$DTE122</xm:f>
              <xm:sqref>DTE122</xm:sqref>
            </x14:sparkline>
            <x14:sparkline>
              <xm:f>'CA_Lcr (2)'!$DTF122:$DTF122</xm:f>
              <xm:sqref>DTF122</xm:sqref>
            </x14:sparkline>
            <x14:sparkline>
              <xm:f>'CA_Lcr (2)'!$DTG122:$DTG122</xm:f>
              <xm:sqref>DTG122</xm:sqref>
            </x14:sparkline>
            <x14:sparkline>
              <xm:f>'CA_Lcr (2)'!$DTH122:$DTH122</xm:f>
              <xm:sqref>DTH122</xm:sqref>
            </x14:sparkline>
            <x14:sparkline>
              <xm:f>'CA_Lcr (2)'!$DTI122:$DTI122</xm:f>
              <xm:sqref>DTI122</xm:sqref>
            </x14:sparkline>
            <x14:sparkline>
              <xm:f>'CA_Lcr (2)'!$DTJ122:$DTJ122</xm:f>
              <xm:sqref>DTJ122</xm:sqref>
            </x14:sparkline>
            <x14:sparkline>
              <xm:f>'CA_Lcr (2)'!$DTK122:$DTK122</xm:f>
              <xm:sqref>DTK122</xm:sqref>
            </x14:sparkline>
            <x14:sparkline>
              <xm:f>'CA_Lcr (2)'!$DTL122:$DTL122</xm:f>
              <xm:sqref>DTL122</xm:sqref>
            </x14:sparkline>
            <x14:sparkline>
              <xm:f>'CA_Lcr (2)'!$DTM122:$DTM122</xm:f>
              <xm:sqref>DTM122</xm:sqref>
            </x14:sparkline>
            <x14:sparkline>
              <xm:f>'CA_Lcr (2)'!$DTN122:$DTN122</xm:f>
              <xm:sqref>DTN122</xm:sqref>
            </x14:sparkline>
            <x14:sparkline>
              <xm:f>'CA_Lcr (2)'!$DTO122:$DTO122</xm:f>
              <xm:sqref>DTO122</xm:sqref>
            </x14:sparkline>
            <x14:sparkline>
              <xm:f>'CA_Lcr (2)'!$DTP122:$DTP122</xm:f>
              <xm:sqref>DTP122</xm:sqref>
            </x14:sparkline>
            <x14:sparkline>
              <xm:f>'CA_Lcr (2)'!$DTQ122:$DTQ122</xm:f>
              <xm:sqref>DTQ122</xm:sqref>
            </x14:sparkline>
            <x14:sparkline>
              <xm:f>'CA_Lcr (2)'!$DTR122:$DTR122</xm:f>
              <xm:sqref>DTR122</xm:sqref>
            </x14:sparkline>
            <x14:sparkline>
              <xm:f>'CA_Lcr (2)'!$DTS122:$DTS122</xm:f>
              <xm:sqref>DTS122</xm:sqref>
            </x14:sparkline>
            <x14:sparkline>
              <xm:f>'CA_Lcr (2)'!$DTT122:$DTT122</xm:f>
              <xm:sqref>DTT122</xm:sqref>
            </x14:sparkline>
            <x14:sparkline>
              <xm:f>'CA_Lcr (2)'!$DTU122:$DTU122</xm:f>
              <xm:sqref>DTU122</xm:sqref>
            </x14:sparkline>
            <x14:sparkline>
              <xm:f>'CA_Lcr (2)'!$DTV122:$DTV122</xm:f>
              <xm:sqref>DTV122</xm:sqref>
            </x14:sparkline>
            <x14:sparkline>
              <xm:f>'CA_Lcr (2)'!$DTW122:$DTW122</xm:f>
              <xm:sqref>DTW122</xm:sqref>
            </x14:sparkline>
            <x14:sparkline>
              <xm:f>'CA_Lcr (2)'!$DTX122:$DTX122</xm:f>
              <xm:sqref>DTX122</xm:sqref>
            </x14:sparkline>
            <x14:sparkline>
              <xm:f>'CA_Lcr (2)'!$DTY122:$DTY122</xm:f>
              <xm:sqref>DTY122</xm:sqref>
            </x14:sparkline>
            <x14:sparkline>
              <xm:f>'CA_Lcr (2)'!$DTZ122:$DTZ122</xm:f>
              <xm:sqref>DTZ122</xm:sqref>
            </x14:sparkline>
            <x14:sparkline>
              <xm:f>'CA_Lcr (2)'!$DUA122:$DUA122</xm:f>
              <xm:sqref>DUA122</xm:sqref>
            </x14:sparkline>
            <x14:sparkline>
              <xm:f>'CA_Lcr (2)'!$DUB122:$DUB122</xm:f>
              <xm:sqref>DUB122</xm:sqref>
            </x14:sparkline>
            <x14:sparkline>
              <xm:f>'CA_Lcr (2)'!$DUC122:$DUC122</xm:f>
              <xm:sqref>DUC122</xm:sqref>
            </x14:sparkline>
            <x14:sparkline>
              <xm:f>'CA_Lcr (2)'!$DUD122:$DUD122</xm:f>
              <xm:sqref>DUD122</xm:sqref>
            </x14:sparkline>
            <x14:sparkline>
              <xm:f>'CA_Lcr (2)'!$DUE122:$DUE122</xm:f>
              <xm:sqref>DUE122</xm:sqref>
            </x14:sparkline>
            <x14:sparkline>
              <xm:f>'CA_Lcr (2)'!$DUF122:$DUF122</xm:f>
              <xm:sqref>DUF122</xm:sqref>
            </x14:sparkline>
            <x14:sparkline>
              <xm:f>'CA_Lcr (2)'!$DUG122:$DUG122</xm:f>
              <xm:sqref>DUG122</xm:sqref>
            </x14:sparkline>
            <x14:sparkline>
              <xm:f>'CA_Lcr (2)'!$DUH122:$DUH122</xm:f>
              <xm:sqref>DUH122</xm:sqref>
            </x14:sparkline>
            <x14:sparkline>
              <xm:f>'CA_Lcr (2)'!$DUI122:$DUI122</xm:f>
              <xm:sqref>DUI122</xm:sqref>
            </x14:sparkline>
            <x14:sparkline>
              <xm:f>'CA_Lcr (2)'!$DUJ122:$DUJ122</xm:f>
              <xm:sqref>DUJ122</xm:sqref>
            </x14:sparkline>
            <x14:sparkline>
              <xm:f>'CA_Lcr (2)'!$DUK122:$DUK122</xm:f>
              <xm:sqref>DUK122</xm:sqref>
            </x14:sparkline>
            <x14:sparkline>
              <xm:f>'CA_Lcr (2)'!$DUL122:$DUL122</xm:f>
              <xm:sqref>DUL122</xm:sqref>
            </x14:sparkline>
            <x14:sparkline>
              <xm:f>'CA_Lcr (2)'!$DUM122:$DUM122</xm:f>
              <xm:sqref>DUM122</xm:sqref>
            </x14:sparkline>
            <x14:sparkline>
              <xm:f>'CA_Lcr (2)'!$DUN122:$DUN122</xm:f>
              <xm:sqref>DUN122</xm:sqref>
            </x14:sparkline>
            <x14:sparkline>
              <xm:f>'CA_Lcr (2)'!$DUO122:$DUO122</xm:f>
              <xm:sqref>DUO122</xm:sqref>
            </x14:sparkline>
            <x14:sparkline>
              <xm:f>'CA_Lcr (2)'!$DUP122:$DUP122</xm:f>
              <xm:sqref>DUP122</xm:sqref>
            </x14:sparkline>
            <x14:sparkline>
              <xm:f>'CA_Lcr (2)'!$DUQ122:$DUQ122</xm:f>
              <xm:sqref>DUQ122</xm:sqref>
            </x14:sparkline>
            <x14:sparkline>
              <xm:f>'CA_Lcr (2)'!$DUR122:$DUR122</xm:f>
              <xm:sqref>DUR122</xm:sqref>
            </x14:sparkline>
            <x14:sparkline>
              <xm:f>'CA_Lcr (2)'!$DUS122:$DUS122</xm:f>
              <xm:sqref>DUS122</xm:sqref>
            </x14:sparkline>
            <x14:sparkline>
              <xm:f>'CA_Lcr (2)'!$DUT122:$DUT122</xm:f>
              <xm:sqref>DUT122</xm:sqref>
            </x14:sparkline>
            <x14:sparkline>
              <xm:f>'CA_Lcr (2)'!$DUU122:$DUU122</xm:f>
              <xm:sqref>DUU122</xm:sqref>
            </x14:sparkline>
            <x14:sparkline>
              <xm:f>'CA_Lcr (2)'!$DUV122:$DUV122</xm:f>
              <xm:sqref>DUV122</xm:sqref>
            </x14:sparkline>
            <x14:sparkline>
              <xm:f>'CA_Lcr (2)'!$DUW122:$DUW122</xm:f>
              <xm:sqref>DUW122</xm:sqref>
            </x14:sparkline>
            <x14:sparkline>
              <xm:f>'CA_Lcr (2)'!$DUX122:$DUX122</xm:f>
              <xm:sqref>DUX122</xm:sqref>
            </x14:sparkline>
            <x14:sparkline>
              <xm:f>'CA_Lcr (2)'!$DUY122:$DUY122</xm:f>
              <xm:sqref>DUY122</xm:sqref>
            </x14:sparkline>
            <x14:sparkline>
              <xm:f>'CA_Lcr (2)'!$DUZ122:$DUZ122</xm:f>
              <xm:sqref>DUZ122</xm:sqref>
            </x14:sparkline>
            <x14:sparkline>
              <xm:f>'CA_Lcr (2)'!$DVA122:$DVA122</xm:f>
              <xm:sqref>DVA122</xm:sqref>
            </x14:sparkline>
            <x14:sparkline>
              <xm:f>'CA_Lcr (2)'!$DVB122:$DVB122</xm:f>
              <xm:sqref>DVB122</xm:sqref>
            </x14:sparkline>
            <x14:sparkline>
              <xm:f>'CA_Lcr (2)'!$DVC122:$DVC122</xm:f>
              <xm:sqref>DVC122</xm:sqref>
            </x14:sparkline>
            <x14:sparkline>
              <xm:f>'CA_Lcr (2)'!$DVD122:$DVD122</xm:f>
              <xm:sqref>DVD122</xm:sqref>
            </x14:sparkline>
            <x14:sparkline>
              <xm:f>'CA_Lcr (2)'!$DVE122:$DVE122</xm:f>
              <xm:sqref>DVE122</xm:sqref>
            </x14:sparkline>
            <x14:sparkline>
              <xm:f>'CA_Lcr (2)'!$DVF122:$DVF122</xm:f>
              <xm:sqref>DVF122</xm:sqref>
            </x14:sparkline>
            <x14:sparkline>
              <xm:f>'CA_Lcr (2)'!$DVG122:$DVG122</xm:f>
              <xm:sqref>DVG122</xm:sqref>
            </x14:sparkline>
            <x14:sparkline>
              <xm:f>'CA_Lcr (2)'!$DVH122:$DVH122</xm:f>
              <xm:sqref>DVH122</xm:sqref>
            </x14:sparkline>
            <x14:sparkline>
              <xm:f>'CA_Lcr (2)'!$DVI122:$DVI122</xm:f>
              <xm:sqref>DVI122</xm:sqref>
            </x14:sparkline>
            <x14:sparkline>
              <xm:f>'CA_Lcr (2)'!$DVJ122:$DVJ122</xm:f>
              <xm:sqref>DVJ122</xm:sqref>
            </x14:sparkline>
            <x14:sparkline>
              <xm:f>'CA_Lcr (2)'!$DVK122:$DVK122</xm:f>
              <xm:sqref>DVK122</xm:sqref>
            </x14:sparkline>
            <x14:sparkline>
              <xm:f>'CA_Lcr (2)'!$DVL122:$DVL122</xm:f>
              <xm:sqref>DVL122</xm:sqref>
            </x14:sparkline>
            <x14:sparkline>
              <xm:f>'CA_Lcr (2)'!$DVM122:$DVM122</xm:f>
              <xm:sqref>DVM122</xm:sqref>
            </x14:sparkline>
            <x14:sparkline>
              <xm:f>'CA_Lcr (2)'!$DVN122:$DVN122</xm:f>
              <xm:sqref>DVN122</xm:sqref>
            </x14:sparkline>
            <x14:sparkline>
              <xm:f>'CA_Lcr (2)'!$DVO122:$DVO122</xm:f>
              <xm:sqref>DVO122</xm:sqref>
            </x14:sparkline>
            <x14:sparkline>
              <xm:f>'CA_Lcr (2)'!$DVP122:$DVP122</xm:f>
              <xm:sqref>DVP122</xm:sqref>
            </x14:sparkline>
            <x14:sparkline>
              <xm:f>'CA_Lcr (2)'!$DVQ122:$DVQ122</xm:f>
              <xm:sqref>DVQ122</xm:sqref>
            </x14:sparkline>
            <x14:sparkline>
              <xm:f>'CA_Lcr (2)'!$DVR122:$DVR122</xm:f>
              <xm:sqref>DVR122</xm:sqref>
            </x14:sparkline>
            <x14:sparkline>
              <xm:f>'CA_Lcr (2)'!$DVS122:$DVS122</xm:f>
              <xm:sqref>DVS122</xm:sqref>
            </x14:sparkline>
            <x14:sparkline>
              <xm:f>'CA_Lcr (2)'!$DVT122:$DVT122</xm:f>
              <xm:sqref>DVT122</xm:sqref>
            </x14:sparkline>
            <x14:sparkline>
              <xm:f>'CA_Lcr (2)'!$DVU122:$DVU122</xm:f>
              <xm:sqref>DVU122</xm:sqref>
            </x14:sparkline>
            <x14:sparkline>
              <xm:f>'CA_Lcr (2)'!$DVV122:$DVV122</xm:f>
              <xm:sqref>DVV122</xm:sqref>
            </x14:sparkline>
            <x14:sparkline>
              <xm:f>'CA_Lcr (2)'!$DVW122:$DVW122</xm:f>
              <xm:sqref>DVW122</xm:sqref>
            </x14:sparkline>
            <x14:sparkline>
              <xm:f>'CA_Lcr (2)'!$DVX122:$DVX122</xm:f>
              <xm:sqref>DVX122</xm:sqref>
            </x14:sparkline>
            <x14:sparkline>
              <xm:f>'CA_Lcr (2)'!$DVY122:$DVY122</xm:f>
              <xm:sqref>DVY122</xm:sqref>
            </x14:sparkline>
            <x14:sparkline>
              <xm:f>'CA_Lcr (2)'!$DVZ122:$DVZ122</xm:f>
              <xm:sqref>DVZ122</xm:sqref>
            </x14:sparkline>
            <x14:sparkline>
              <xm:f>'CA_Lcr (2)'!$DWA122:$DWA122</xm:f>
              <xm:sqref>DWA122</xm:sqref>
            </x14:sparkline>
            <x14:sparkline>
              <xm:f>'CA_Lcr (2)'!$DWB122:$DWB122</xm:f>
              <xm:sqref>DWB122</xm:sqref>
            </x14:sparkline>
            <x14:sparkline>
              <xm:f>'CA_Lcr (2)'!$DWC122:$DWC122</xm:f>
              <xm:sqref>DWC122</xm:sqref>
            </x14:sparkline>
            <x14:sparkline>
              <xm:f>'CA_Lcr (2)'!$DWD122:$DWD122</xm:f>
              <xm:sqref>DWD122</xm:sqref>
            </x14:sparkline>
            <x14:sparkline>
              <xm:f>'CA_Lcr (2)'!$DWE122:$DWE122</xm:f>
              <xm:sqref>DWE122</xm:sqref>
            </x14:sparkline>
            <x14:sparkline>
              <xm:f>'CA_Lcr (2)'!$DWF122:$DWF122</xm:f>
              <xm:sqref>DWF122</xm:sqref>
            </x14:sparkline>
            <x14:sparkline>
              <xm:f>'CA_Lcr (2)'!$DWG122:$DWG122</xm:f>
              <xm:sqref>DWG122</xm:sqref>
            </x14:sparkline>
            <x14:sparkline>
              <xm:f>'CA_Lcr (2)'!$DWH122:$DWH122</xm:f>
              <xm:sqref>DWH122</xm:sqref>
            </x14:sparkline>
            <x14:sparkline>
              <xm:f>'CA_Lcr (2)'!$DWI122:$DWI122</xm:f>
              <xm:sqref>DWI122</xm:sqref>
            </x14:sparkline>
            <x14:sparkline>
              <xm:f>'CA_Lcr (2)'!$DWJ122:$DWJ122</xm:f>
              <xm:sqref>DWJ122</xm:sqref>
            </x14:sparkline>
            <x14:sparkline>
              <xm:f>'CA_Lcr (2)'!$DWK122:$DWK122</xm:f>
              <xm:sqref>DWK122</xm:sqref>
            </x14:sparkline>
            <x14:sparkline>
              <xm:f>'CA_Lcr (2)'!$DWL122:$DWL122</xm:f>
              <xm:sqref>DWL122</xm:sqref>
            </x14:sparkline>
            <x14:sparkline>
              <xm:f>'CA_Lcr (2)'!$DWM122:$DWM122</xm:f>
              <xm:sqref>DWM122</xm:sqref>
            </x14:sparkline>
            <x14:sparkline>
              <xm:f>'CA_Lcr (2)'!$DWN122:$DWN122</xm:f>
              <xm:sqref>DWN122</xm:sqref>
            </x14:sparkline>
            <x14:sparkline>
              <xm:f>'CA_Lcr (2)'!$DWO122:$DWO122</xm:f>
              <xm:sqref>DWO122</xm:sqref>
            </x14:sparkline>
            <x14:sparkline>
              <xm:f>'CA_Lcr (2)'!$DWP122:$DWP122</xm:f>
              <xm:sqref>DWP122</xm:sqref>
            </x14:sparkline>
            <x14:sparkline>
              <xm:f>'CA_Lcr (2)'!$DWQ122:$DWQ122</xm:f>
              <xm:sqref>DWQ122</xm:sqref>
            </x14:sparkline>
            <x14:sparkline>
              <xm:f>'CA_Lcr (2)'!$DWR122:$DWR122</xm:f>
              <xm:sqref>DWR122</xm:sqref>
            </x14:sparkline>
            <x14:sparkline>
              <xm:f>'CA_Lcr (2)'!$DWS122:$DWS122</xm:f>
              <xm:sqref>DWS122</xm:sqref>
            </x14:sparkline>
            <x14:sparkline>
              <xm:f>'CA_Lcr (2)'!$DWT122:$DWT122</xm:f>
              <xm:sqref>DWT122</xm:sqref>
            </x14:sparkline>
            <x14:sparkline>
              <xm:f>'CA_Lcr (2)'!$DWU122:$DWU122</xm:f>
              <xm:sqref>DWU122</xm:sqref>
            </x14:sparkline>
            <x14:sparkline>
              <xm:f>'CA_Lcr (2)'!$DWV122:$DWV122</xm:f>
              <xm:sqref>DWV122</xm:sqref>
            </x14:sparkline>
            <x14:sparkline>
              <xm:f>'CA_Lcr (2)'!$DWW122:$DWW122</xm:f>
              <xm:sqref>DWW122</xm:sqref>
            </x14:sparkline>
            <x14:sparkline>
              <xm:f>'CA_Lcr (2)'!$DWX122:$DWX122</xm:f>
              <xm:sqref>DWX122</xm:sqref>
            </x14:sparkline>
            <x14:sparkline>
              <xm:f>'CA_Lcr (2)'!$DWY122:$DWY122</xm:f>
              <xm:sqref>DWY122</xm:sqref>
            </x14:sparkline>
            <x14:sparkline>
              <xm:f>'CA_Lcr (2)'!$DWZ122:$DWZ122</xm:f>
              <xm:sqref>DWZ122</xm:sqref>
            </x14:sparkline>
            <x14:sparkline>
              <xm:f>'CA_Lcr (2)'!$DXA122:$DXA122</xm:f>
              <xm:sqref>DXA122</xm:sqref>
            </x14:sparkline>
            <x14:sparkline>
              <xm:f>'CA_Lcr (2)'!$DXB122:$DXB122</xm:f>
              <xm:sqref>DXB122</xm:sqref>
            </x14:sparkline>
            <x14:sparkline>
              <xm:f>'CA_Lcr (2)'!$DXC122:$DXC122</xm:f>
              <xm:sqref>DXC122</xm:sqref>
            </x14:sparkline>
            <x14:sparkline>
              <xm:f>'CA_Lcr (2)'!$DXD122:$DXD122</xm:f>
              <xm:sqref>DXD122</xm:sqref>
            </x14:sparkline>
            <x14:sparkline>
              <xm:f>'CA_Lcr (2)'!$DXE122:$DXE122</xm:f>
              <xm:sqref>DXE122</xm:sqref>
            </x14:sparkline>
            <x14:sparkline>
              <xm:f>'CA_Lcr (2)'!$DXF122:$DXF122</xm:f>
              <xm:sqref>DXF122</xm:sqref>
            </x14:sparkline>
            <x14:sparkline>
              <xm:f>'CA_Lcr (2)'!$DXG122:$DXG122</xm:f>
              <xm:sqref>DXG122</xm:sqref>
            </x14:sparkline>
            <x14:sparkline>
              <xm:f>'CA_Lcr (2)'!$DXH122:$DXH122</xm:f>
              <xm:sqref>DXH122</xm:sqref>
            </x14:sparkline>
            <x14:sparkline>
              <xm:f>'CA_Lcr (2)'!$DXI122:$DXI122</xm:f>
              <xm:sqref>DXI122</xm:sqref>
            </x14:sparkline>
            <x14:sparkline>
              <xm:f>'CA_Lcr (2)'!$DXJ122:$DXJ122</xm:f>
              <xm:sqref>DXJ122</xm:sqref>
            </x14:sparkline>
            <x14:sparkline>
              <xm:f>'CA_Lcr (2)'!$DXK122:$DXK122</xm:f>
              <xm:sqref>DXK122</xm:sqref>
            </x14:sparkline>
            <x14:sparkline>
              <xm:f>'CA_Lcr (2)'!$DXL122:$DXL122</xm:f>
              <xm:sqref>DXL122</xm:sqref>
            </x14:sparkline>
            <x14:sparkline>
              <xm:f>'CA_Lcr (2)'!$DXM122:$DXM122</xm:f>
              <xm:sqref>DXM122</xm:sqref>
            </x14:sparkline>
            <x14:sparkline>
              <xm:f>'CA_Lcr (2)'!$DXN122:$DXN122</xm:f>
              <xm:sqref>DXN122</xm:sqref>
            </x14:sparkline>
            <x14:sparkline>
              <xm:f>'CA_Lcr (2)'!$DXO122:$DXO122</xm:f>
              <xm:sqref>DXO122</xm:sqref>
            </x14:sparkline>
            <x14:sparkline>
              <xm:f>'CA_Lcr (2)'!$DXP122:$DXP122</xm:f>
              <xm:sqref>DXP122</xm:sqref>
            </x14:sparkline>
            <x14:sparkline>
              <xm:f>'CA_Lcr (2)'!$DXQ122:$DXQ122</xm:f>
              <xm:sqref>DXQ122</xm:sqref>
            </x14:sparkline>
            <x14:sparkline>
              <xm:f>'CA_Lcr (2)'!$DXR122:$DXR122</xm:f>
              <xm:sqref>DXR122</xm:sqref>
            </x14:sparkline>
            <x14:sparkline>
              <xm:f>'CA_Lcr (2)'!$DXS122:$DXS122</xm:f>
              <xm:sqref>DXS122</xm:sqref>
            </x14:sparkline>
            <x14:sparkline>
              <xm:f>'CA_Lcr (2)'!$DXT122:$DXT122</xm:f>
              <xm:sqref>DXT122</xm:sqref>
            </x14:sparkline>
            <x14:sparkline>
              <xm:f>'CA_Lcr (2)'!$DXU122:$DXU122</xm:f>
              <xm:sqref>DXU122</xm:sqref>
            </x14:sparkline>
            <x14:sparkline>
              <xm:f>'CA_Lcr (2)'!$DXV122:$DXV122</xm:f>
              <xm:sqref>DXV122</xm:sqref>
            </x14:sparkline>
            <x14:sparkline>
              <xm:f>'CA_Lcr (2)'!$DXW122:$DXW122</xm:f>
              <xm:sqref>DXW122</xm:sqref>
            </x14:sparkline>
            <x14:sparkline>
              <xm:f>'CA_Lcr (2)'!$DXX122:$DXX122</xm:f>
              <xm:sqref>DXX122</xm:sqref>
            </x14:sparkline>
            <x14:sparkline>
              <xm:f>'CA_Lcr (2)'!$DXY122:$DXY122</xm:f>
              <xm:sqref>DXY122</xm:sqref>
            </x14:sparkline>
            <x14:sparkline>
              <xm:f>'CA_Lcr (2)'!$DXZ122:$DXZ122</xm:f>
              <xm:sqref>DXZ122</xm:sqref>
            </x14:sparkline>
            <x14:sparkline>
              <xm:f>'CA_Lcr (2)'!$DYA122:$DYA122</xm:f>
              <xm:sqref>DYA122</xm:sqref>
            </x14:sparkline>
            <x14:sparkline>
              <xm:f>'CA_Lcr (2)'!$DYB122:$DYB122</xm:f>
              <xm:sqref>DYB122</xm:sqref>
            </x14:sparkline>
            <x14:sparkline>
              <xm:f>'CA_Lcr (2)'!$DYC122:$DYC122</xm:f>
              <xm:sqref>DYC122</xm:sqref>
            </x14:sparkline>
            <x14:sparkline>
              <xm:f>'CA_Lcr (2)'!$DYD122:$DYD122</xm:f>
              <xm:sqref>DYD122</xm:sqref>
            </x14:sparkline>
            <x14:sparkline>
              <xm:f>'CA_Lcr (2)'!$DYE122:$DYE122</xm:f>
              <xm:sqref>DYE122</xm:sqref>
            </x14:sparkline>
            <x14:sparkline>
              <xm:f>'CA_Lcr (2)'!$DYF122:$DYF122</xm:f>
              <xm:sqref>DYF122</xm:sqref>
            </x14:sparkline>
            <x14:sparkline>
              <xm:f>'CA_Lcr (2)'!$DYG122:$DYG122</xm:f>
              <xm:sqref>DYG122</xm:sqref>
            </x14:sparkline>
            <x14:sparkline>
              <xm:f>'CA_Lcr (2)'!$DYH122:$DYH122</xm:f>
              <xm:sqref>DYH122</xm:sqref>
            </x14:sparkline>
            <x14:sparkline>
              <xm:f>'CA_Lcr (2)'!$DYI122:$DYI122</xm:f>
              <xm:sqref>DYI122</xm:sqref>
            </x14:sparkline>
            <x14:sparkline>
              <xm:f>'CA_Lcr (2)'!$DYJ122:$DYJ122</xm:f>
              <xm:sqref>DYJ122</xm:sqref>
            </x14:sparkline>
            <x14:sparkline>
              <xm:f>'CA_Lcr (2)'!$DYK122:$DYK122</xm:f>
              <xm:sqref>DYK122</xm:sqref>
            </x14:sparkline>
            <x14:sparkline>
              <xm:f>'CA_Lcr (2)'!$DYL122:$DYL122</xm:f>
              <xm:sqref>DYL122</xm:sqref>
            </x14:sparkline>
            <x14:sparkline>
              <xm:f>'CA_Lcr (2)'!$DYM122:$DYM122</xm:f>
              <xm:sqref>DYM122</xm:sqref>
            </x14:sparkline>
            <x14:sparkline>
              <xm:f>'CA_Lcr (2)'!$DYN122:$DYN122</xm:f>
              <xm:sqref>DYN122</xm:sqref>
            </x14:sparkline>
            <x14:sparkline>
              <xm:f>'CA_Lcr (2)'!$DYO122:$DYO122</xm:f>
              <xm:sqref>DYO122</xm:sqref>
            </x14:sparkline>
            <x14:sparkline>
              <xm:f>'CA_Lcr (2)'!$DYP122:$DYP122</xm:f>
              <xm:sqref>DYP122</xm:sqref>
            </x14:sparkline>
            <x14:sparkline>
              <xm:f>'CA_Lcr (2)'!$DYQ122:$DYQ122</xm:f>
              <xm:sqref>DYQ122</xm:sqref>
            </x14:sparkline>
            <x14:sparkline>
              <xm:f>'CA_Lcr (2)'!$DYR122:$DYR122</xm:f>
              <xm:sqref>DYR122</xm:sqref>
            </x14:sparkline>
            <x14:sparkline>
              <xm:f>'CA_Lcr (2)'!$DYS122:$DYS122</xm:f>
              <xm:sqref>DYS122</xm:sqref>
            </x14:sparkline>
            <x14:sparkline>
              <xm:f>'CA_Lcr (2)'!$DYT122:$DYT122</xm:f>
              <xm:sqref>DYT122</xm:sqref>
            </x14:sparkline>
            <x14:sparkline>
              <xm:f>'CA_Lcr (2)'!$DYU122:$DYU122</xm:f>
              <xm:sqref>DYU122</xm:sqref>
            </x14:sparkline>
            <x14:sparkline>
              <xm:f>'CA_Lcr (2)'!$DYV122:$DYV122</xm:f>
              <xm:sqref>DYV122</xm:sqref>
            </x14:sparkline>
            <x14:sparkline>
              <xm:f>'CA_Lcr (2)'!$DYW122:$DYW122</xm:f>
              <xm:sqref>DYW122</xm:sqref>
            </x14:sparkline>
            <x14:sparkline>
              <xm:f>'CA_Lcr (2)'!$DYX122:$DYX122</xm:f>
              <xm:sqref>DYX122</xm:sqref>
            </x14:sparkline>
            <x14:sparkline>
              <xm:f>'CA_Lcr (2)'!$DYY122:$DYY122</xm:f>
              <xm:sqref>DYY122</xm:sqref>
            </x14:sparkline>
            <x14:sparkline>
              <xm:f>'CA_Lcr (2)'!$DYZ122:$DYZ122</xm:f>
              <xm:sqref>DYZ122</xm:sqref>
            </x14:sparkline>
            <x14:sparkline>
              <xm:f>'CA_Lcr (2)'!$DZA122:$DZA122</xm:f>
              <xm:sqref>DZA122</xm:sqref>
            </x14:sparkline>
            <x14:sparkline>
              <xm:f>'CA_Lcr (2)'!$DZB122:$DZB122</xm:f>
              <xm:sqref>DZB122</xm:sqref>
            </x14:sparkline>
            <x14:sparkline>
              <xm:f>'CA_Lcr (2)'!$DZC122:$DZC122</xm:f>
              <xm:sqref>DZC122</xm:sqref>
            </x14:sparkline>
            <x14:sparkline>
              <xm:f>'CA_Lcr (2)'!$DZD122:$DZD122</xm:f>
              <xm:sqref>DZD122</xm:sqref>
            </x14:sparkline>
            <x14:sparkline>
              <xm:f>'CA_Lcr (2)'!$DZE122:$DZE122</xm:f>
              <xm:sqref>DZE122</xm:sqref>
            </x14:sparkline>
            <x14:sparkline>
              <xm:f>'CA_Lcr (2)'!$DZF122:$DZF122</xm:f>
              <xm:sqref>DZF122</xm:sqref>
            </x14:sparkline>
            <x14:sparkline>
              <xm:f>'CA_Lcr (2)'!$DZG122:$DZG122</xm:f>
              <xm:sqref>DZG122</xm:sqref>
            </x14:sparkline>
            <x14:sparkline>
              <xm:f>'CA_Lcr (2)'!$DZH122:$DZH122</xm:f>
              <xm:sqref>DZH122</xm:sqref>
            </x14:sparkline>
            <x14:sparkline>
              <xm:f>'CA_Lcr (2)'!$DZI122:$DZI122</xm:f>
              <xm:sqref>DZI122</xm:sqref>
            </x14:sparkline>
            <x14:sparkline>
              <xm:f>'CA_Lcr (2)'!$DZJ122:$DZJ122</xm:f>
              <xm:sqref>DZJ122</xm:sqref>
            </x14:sparkline>
            <x14:sparkline>
              <xm:f>'CA_Lcr (2)'!$DZK122:$DZK122</xm:f>
              <xm:sqref>DZK122</xm:sqref>
            </x14:sparkline>
            <x14:sparkline>
              <xm:f>'CA_Lcr (2)'!$DZL122:$DZL122</xm:f>
              <xm:sqref>DZL122</xm:sqref>
            </x14:sparkline>
            <x14:sparkline>
              <xm:f>'CA_Lcr (2)'!$DZM122:$DZM122</xm:f>
              <xm:sqref>DZM122</xm:sqref>
            </x14:sparkline>
            <x14:sparkline>
              <xm:f>'CA_Lcr (2)'!$DZN122:$DZN122</xm:f>
              <xm:sqref>DZN122</xm:sqref>
            </x14:sparkline>
            <x14:sparkline>
              <xm:f>'CA_Lcr (2)'!$DZO122:$DZO122</xm:f>
              <xm:sqref>DZO122</xm:sqref>
            </x14:sparkline>
            <x14:sparkline>
              <xm:f>'CA_Lcr (2)'!$DZP122:$DZP122</xm:f>
              <xm:sqref>DZP122</xm:sqref>
            </x14:sparkline>
            <x14:sparkline>
              <xm:f>'CA_Lcr (2)'!$DZQ122:$DZQ122</xm:f>
              <xm:sqref>DZQ122</xm:sqref>
            </x14:sparkline>
            <x14:sparkline>
              <xm:f>'CA_Lcr (2)'!$DZR122:$DZR122</xm:f>
              <xm:sqref>DZR122</xm:sqref>
            </x14:sparkline>
            <x14:sparkline>
              <xm:f>'CA_Lcr (2)'!$DZS122:$DZS122</xm:f>
              <xm:sqref>DZS122</xm:sqref>
            </x14:sparkline>
            <x14:sparkline>
              <xm:f>'CA_Lcr (2)'!$DZT122:$DZT122</xm:f>
              <xm:sqref>DZT122</xm:sqref>
            </x14:sparkline>
            <x14:sparkline>
              <xm:f>'CA_Lcr (2)'!$DZU122:$DZU122</xm:f>
              <xm:sqref>DZU122</xm:sqref>
            </x14:sparkline>
            <x14:sparkline>
              <xm:f>'CA_Lcr (2)'!$DZV122:$DZV122</xm:f>
              <xm:sqref>DZV122</xm:sqref>
            </x14:sparkline>
            <x14:sparkline>
              <xm:f>'CA_Lcr (2)'!$DZW122:$DZW122</xm:f>
              <xm:sqref>DZW122</xm:sqref>
            </x14:sparkline>
            <x14:sparkline>
              <xm:f>'CA_Lcr (2)'!$DZX122:$DZX122</xm:f>
              <xm:sqref>DZX122</xm:sqref>
            </x14:sparkline>
            <x14:sparkline>
              <xm:f>'CA_Lcr (2)'!$DZY122:$DZY122</xm:f>
              <xm:sqref>DZY122</xm:sqref>
            </x14:sparkline>
            <x14:sparkline>
              <xm:f>'CA_Lcr (2)'!$DZZ122:$DZZ122</xm:f>
              <xm:sqref>DZZ122</xm:sqref>
            </x14:sparkline>
            <x14:sparkline>
              <xm:f>'CA_Lcr (2)'!$EAA122:$EAA122</xm:f>
              <xm:sqref>EAA122</xm:sqref>
            </x14:sparkline>
            <x14:sparkline>
              <xm:f>'CA_Lcr (2)'!$EAB122:$EAB122</xm:f>
              <xm:sqref>EAB122</xm:sqref>
            </x14:sparkline>
            <x14:sparkline>
              <xm:f>'CA_Lcr (2)'!$EAC122:$EAC122</xm:f>
              <xm:sqref>EAC122</xm:sqref>
            </x14:sparkline>
            <x14:sparkline>
              <xm:f>'CA_Lcr (2)'!$EAD122:$EAD122</xm:f>
              <xm:sqref>EAD122</xm:sqref>
            </x14:sparkline>
            <x14:sparkline>
              <xm:f>'CA_Lcr (2)'!$EAE122:$EAE122</xm:f>
              <xm:sqref>EAE122</xm:sqref>
            </x14:sparkline>
            <x14:sparkline>
              <xm:f>'CA_Lcr (2)'!$EAF122:$EAF122</xm:f>
              <xm:sqref>EAF122</xm:sqref>
            </x14:sparkline>
            <x14:sparkline>
              <xm:f>'CA_Lcr (2)'!$EAG122:$EAG122</xm:f>
              <xm:sqref>EAG122</xm:sqref>
            </x14:sparkline>
            <x14:sparkline>
              <xm:f>'CA_Lcr (2)'!$EAH122:$EAH122</xm:f>
              <xm:sqref>EAH122</xm:sqref>
            </x14:sparkline>
            <x14:sparkline>
              <xm:f>'CA_Lcr (2)'!$EAI122:$EAI122</xm:f>
              <xm:sqref>EAI122</xm:sqref>
            </x14:sparkline>
            <x14:sparkline>
              <xm:f>'CA_Lcr (2)'!$EAJ122:$EAJ122</xm:f>
              <xm:sqref>EAJ122</xm:sqref>
            </x14:sparkline>
            <x14:sparkline>
              <xm:f>'CA_Lcr (2)'!$EAK122:$EAK122</xm:f>
              <xm:sqref>EAK122</xm:sqref>
            </x14:sparkline>
            <x14:sparkline>
              <xm:f>'CA_Lcr (2)'!$EAL122:$EAL122</xm:f>
              <xm:sqref>EAL122</xm:sqref>
            </x14:sparkline>
            <x14:sparkline>
              <xm:f>'CA_Lcr (2)'!$EAM122:$EAM122</xm:f>
              <xm:sqref>EAM122</xm:sqref>
            </x14:sparkline>
            <x14:sparkline>
              <xm:f>'CA_Lcr (2)'!$EAN122:$EAN122</xm:f>
              <xm:sqref>EAN122</xm:sqref>
            </x14:sparkline>
            <x14:sparkline>
              <xm:f>'CA_Lcr (2)'!$EAO122:$EAO122</xm:f>
              <xm:sqref>EAO122</xm:sqref>
            </x14:sparkline>
            <x14:sparkline>
              <xm:f>'CA_Lcr (2)'!$EAP122:$EAP122</xm:f>
              <xm:sqref>EAP122</xm:sqref>
            </x14:sparkline>
            <x14:sparkline>
              <xm:f>'CA_Lcr (2)'!$EAQ122:$EAQ122</xm:f>
              <xm:sqref>EAQ122</xm:sqref>
            </x14:sparkline>
            <x14:sparkline>
              <xm:f>'CA_Lcr (2)'!$EAR122:$EAR122</xm:f>
              <xm:sqref>EAR122</xm:sqref>
            </x14:sparkline>
            <x14:sparkline>
              <xm:f>'CA_Lcr (2)'!$EAS122:$EAS122</xm:f>
              <xm:sqref>EAS122</xm:sqref>
            </x14:sparkline>
            <x14:sparkline>
              <xm:f>'CA_Lcr (2)'!$EAT122:$EAT122</xm:f>
              <xm:sqref>EAT122</xm:sqref>
            </x14:sparkline>
            <x14:sparkline>
              <xm:f>'CA_Lcr (2)'!$EAU122:$EAU122</xm:f>
              <xm:sqref>EAU122</xm:sqref>
            </x14:sparkline>
            <x14:sparkline>
              <xm:f>'CA_Lcr (2)'!$EAV122:$EAV122</xm:f>
              <xm:sqref>EAV122</xm:sqref>
            </x14:sparkline>
            <x14:sparkline>
              <xm:f>'CA_Lcr (2)'!$EAW122:$EAW122</xm:f>
              <xm:sqref>EAW122</xm:sqref>
            </x14:sparkline>
            <x14:sparkline>
              <xm:f>'CA_Lcr (2)'!$EAX122:$EAX122</xm:f>
              <xm:sqref>EAX122</xm:sqref>
            </x14:sparkline>
            <x14:sparkline>
              <xm:f>'CA_Lcr (2)'!$EAY122:$EAY122</xm:f>
              <xm:sqref>EAY122</xm:sqref>
            </x14:sparkline>
            <x14:sparkline>
              <xm:f>'CA_Lcr (2)'!$EAZ122:$EAZ122</xm:f>
              <xm:sqref>EAZ122</xm:sqref>
            </x14:sparkline>
            <x14:sparkline>
              <xm:f>'CA_Lcr (2)'!$EBA122:$EBA122</xm:f>
              <xm:sqref>EBA122</xm:sqref>
            </x14:sparkline>
            <x14:sparkline>
              <xm:f>'CA_Lcr (2)'!$EBB122:$EBB122</xm:f>
              <xm:sqref>EBB122</xm:sqref>
            </x14:sparkline>
            <x14:sparkline>
              <xm:f>'CA_Lcr (2)'!$EBC122:$EBC122</xm:f>
              <xm:sqref>EBC122</xm:sqref>
            </x14:sparkline>
            <x14:sparkline>
              <xm:f>'CA_Lcr (2)'!$EBD122:$EBD122</xm:f>
              <xm:sqref>EBD122</xm:sqref>
            </x14:sparkline>
            <x14:sparkline>
              <xm:f>'CA_Lcr (2)'!$EBE122:$EBE122</xm:f>
              <xm:sqref>EBE122</xm:sqref>
            </x14:sparkline>
            <x14:sparkline>
              <xm:f>'CA_Lcr (2)'!$EBF122:$EBF122</xm:f>
              <xm:sqref>EBF122</xm:sqref>
            </x14:sparkline>
            <x14:sparkline>
              <xm:f>'CA_Lcr (2)'!$EBG122:$EBG122</xm:f>
              <xm:sqref>EBG122</xm:sqref>
            </x14:sparkline>
            <x14:sparkline>
              <xm:f>'CA_Lcr (2)'!$EBH122:$EBH122</xm:f>
              <xm:sqref>EBH122</xm:sqref>
            </x14:sparkline>
            <x14:sparkline>
              <xm:f>'CA_Lcr (2)'!$EBI122:$EBI122</xm:f>
              <xm:sqref>EBI122</xm:sqref>
            </x14:sparkline>
            <x14:sparkline>
              <xm:f>'CA_Lcr (2)'!$EBJ122:$EBJ122</xm:f>
              <xm:sqref>EBJ122</xm:sqref>
            </x14:sparkline>
            <x14:sparkline>
              <xm:f>'CA_Lcr (2)'!$EBK122:$EBK122</xm:f>
              <xm:sqref>EBK122</xm:sqref>
            </x14:sparkline>
            <x14:sparkline>
              <xm:f>'CA_Lcr (2)'!$EBL122:$EBL122</xm:f>
              <xm:sqref>EBL122</xm:sqref>
            </x14:sparkline>
            <x14:sparkline>
              <xm:f>'CA_Lcr (2)'!$EBM122:$EBM122</xm:f>
              <xm:sqref>EBM122</xm:sqref>
            </x14:sparkline>
            <x14:sparkline>
              <xm:f>'CA_Lcr (2)'!$EBN122:$EBN122</xm:f>
              <xm:sqref>EBN122</xm:sqref>
            </x14:sparkline>
            <x14:sparkline>
              <xm:f>'CA_Lcr (2)'!$EBO122:$EBO122</xm:f>
              <xm:sqref>EBO122</xm:sqref>
            </x14:sparkline>
            <x14:sparkline>
              <xm:f>'CA_Lcr (2)'!$EBP122:$EBP122</xm:f>
              <xm:sqref>EBP122</xm:sqref>
            </x14:sparkline>
            <x14:sparkline>
              <xm:f>'CA_Lcr (2)'!$EBQ122:$EBQ122</xm:f>
              <xm:sqref>EBQ122</xm:sqref>
            </x14:sparkline>
            <x14:sparkline>
              <xm:f>'CA_Lcr (2)'!$EBR122:$EBR122</xm:f>
              <xm:sqref>EBR122</xm:sqref>
            </x14:sparkline>
            <x14:sparkline>
              <xm:f>'CA_Lcr (2)'!$EBS122:$EBS122</xm:f>
              <xm:sqref>EBS122</xm:sqref>
            </x14:sparkline>
            <x14:sparkline>
              <xm:f>'CA_Lcr (2)'!$EBT122:$EBT122</xm:f>
              <xm:sqref>EBT122</xm:sqref>
            </x14:sparkline>
            <x14:sparkline>
              <xm:f>'CA_Lcr (2)'!$EBU122:$EBU122</xm:f>
              <xm:sqref>EBU122</xm:sqref>
            </x14:sparkline>
            <x14:sparkline>
              <xm:f>'CA_Lcr (2)'!$EBV122:$EBV122</xm:f>
              <xm:sqref>EBV122</xm:sqref>
            </x14:sparkline>
            <x14:sparkline>
              <xm:f>'CA_Lcr (2)'!$EBW122:$EBW122</xm:f>
              <xm:sqref>EBW122</xm:sqref>
            </x14:sparkline>
            <x14:sparkline>
              <xm:f>'CA_Lcr (2)'!$EBX122:$EBX122</xm:f>
              <xm:sqref>EBX122</xm:sqref>
            </x14:sparkline>
            <x14:sparkline>
              <xm:f>'CA_Lcr (2)'!$EBY122:$EBY122</xm:f>
              <xm:sqref>EBY122</xm:sqref>
            </x14:sparkline>
            <x14:sparkline>
              <xm:f>'CA_Lcr (2)'!$EBZ122:$EBZ122</xm:f>
              <xm:sqref>EBZ122</xm:sqref>
            </x14:sparkline>
            <x14:sparkline>
              <xm:f>'CA_Lcr (2)'!$ECA122:$ECA122</xm:f>
              <xm:sqref>ECA122</xm:sqref>
            </x14:sparkline>
            <x14:sparkline>
              <xm:f>'CA_Lcr (2)'!$ECB122:$ECB122</xm:f>
              <xm:sqref>ECB122</xm:sqref>
            </x14:sparkline>
            <x14:sparkline>
              <xm:f>'CA_Lcr (2)'!$ECC122:$ECC122</xm:f>
              <xm:sqref>ECC122</xm:sqref>
            </x14:sparkline>
            <x14:sparkline>
              <xm:f>'CA_Lcr (2)'!$ECD122:$ECD122</xm:f>
              <xm:sqref>ECD122</xm:sqref>
            </x14:sparkline>
            <x14:sparkline>
              <xm:f>'CA_Lcr (2)'!$ECE122:$ECE122</xm:f>
              <xm:sqref>ECE122</xm:sqref>
            </x14:sparkline>
            <x14:sparkline>
              <xm:f>'CA_Lcr (2)'!$ECF122:$ECF122</xm:f>
              <xm:sqref>ECF122</xm:sqref>
            </x14:sparkline>
            <x14:sparkline>
              <xm:f>'CA_Lcr (2)'!$ECG122:$ECG122</xm:f>
              <xm:sqref>ECG122</xm:sqref>
            </x14:sparkline>
            <x14:sparkline>
              <xm:f>'CA_Lcr (2)'!$ECH122:$ECH122</xm:f>
              <xm:sqref>ECH122</xm:sqref>
            </x14:sparkline>
            <x14:sparkline>
              <xm:f>'CA_Lcr (2)'!$ECI122:$ECI122</xm:f>
              <xm:sqref>ECI122</xm:sqref>
            </x14:sparkline>
            <x14:sparkline>
              <xm:f>'CA_Lcr (2)'!$ECJ122:$ECJ122</xm:f>
              <xm:sqref>ECJ122</xm:sqref>
            </x14:sparkline>
            <x14:sparkline>
              <xm:f>'CA_Lcr (2)'!$ECK122:$ECK122</xm:f>
              <xm:sqref>ECK122</xm:sqref>
            </x14:sparkline>
            <x14:sparkline>
              <xm:f>'CA_Lcr (2)'!$ECL122:$ECL122</xm:f>
              <xm:sqref>ECL122</xm:sqref>
            </x14:sparkline>
            <x14:sparkline>
              <xm:f>'CA_Lcr (2)'!$ECM122:$ECM122</xm:f>
              <xm:sqref>ECM122</xm:sqref>
            </x14:sparkline>
            <x14:sparkline>
              <xm:f>'CA_Lcr (2)'!$ECN122:$ECN122</xm:f>
              <xm:sqref>ECN122</xm:sqref>
            </x14:sparkline>
            <x14:sparkline>
              <xm:f>'CA_Lcr (2)'!$ECO122:$ECO122</xm:f>
              <xm:sqref>ECO122</xm:sqref>
            </x14:sparkline>
            <x14:sparkline>
              <xm:f>'CA_Lcr (2)'!$ECP122:$ECP122</xm:f>
              <xm:sqref>ECP122</xm:sqref>
            </x14:sparkline>
            <x14:sparkline>
              <xm:f>'CA_Lcr (2)'!$ECQ122:$ECQ122</xm:f>
              <xm:sqref>ECQ122</xm:sqref>
            </x14:sparkline>
            <x14:sparkline>
              <xm:f>'CA_Lcr (2)'!$ECR122:$ECR122</xm:f>
              <xm:sqref>ECR122</xm:sqref>
            </x14:sparkline>
            <x14:sparkline>
              <xm:f>'CA_Lcr (2)'!$ECS122:$ECS122</xm:f>
              <xm:sqref>ECS122</xm:sqref>
            </x14:sparkline>
            <x14:sparkline>
              <xm:f>'CA_Lcr (2)'!$ECT122:$ECT122</xm:f>
              <xm:sqref>ECT122</xm:sqref>
            </x14:sparkline>
            <x14:sparkline>
              <xm:f>'CA_Lcr (2)'!$ECU122:$ECU122</xm:f>
              <xm:sqref>ECU122</xm:sqref>
            </x14:sparkline>
            <x14:sparkline>
              <xm:f>'CA_Lcr (2)'!$ECV122:$ECV122</xm:f>
              <xm:sqref>ECV122</xm:sqref>
            </x14:sparkline>
            <x14:sparkline>
              <xm:f>'CA_Lcr (2)'!$ECW122:$ECW122</xm:f>
              <xm:sqref>ECW122</xm:sqref>
            </x14:sparkline>
            <x14:sparkline>
              <xm:f>'CA_Lcr (2)'!$ECX122:$ECX122</xm:f>
              <xm:sqref>ECX122</xm:sqref>
            </x14:sparkline>
            <x14:sparkline>
              <xm:f>'CA_Lcr (2)'!$ECY122:$ECY122</xm:f>
              <xm:sqref>ECY122</xm:sqref>
            </x14:sparkline>
            <x14:sparkline>
              <xm:f>'CA_Lcr (2)'!$ECZ122:$ECZ122</xm:f>
              <xm:sqref>ECZ122</xm:sqref>
            </x14:sparkline>
            <x14:sparkline>
              <xm:f>'CA_Lcr (2)'!$EDA122:$EDA122</xm:f>
              <xm:sqref>EDA122</xm:sqref>
            </x14:sparkline>
            <x14:sparkline>
              <xm:f>'CA_Lcr (2)'!$EDB122:$EDB122</xm:f>
              <xm:sqref>EDB122</xm:sqref>
            </x14:sparkline>
            <x14:sparkline>
              <xm:f>'CA_Lcr (2)'!$EDC122:$EDC122</xm:f>
              <xm:sqref>EDC122</xm:sqref>
            </x14:sparkline>
            <x14:sparkline>
              <xm:f>'CA_Lcr (2)'!$EDD122:$EDD122</xm:f>
              <xm:sqref>EDD122</xm:sqref>
            </x14:sparkline>
            <x14:sparkline>
              <xm:f>'CA_Lcr (2)'!$EDE122:$EDE122</xm:f>
              <xm:sqref>EDE122</xm:sqref>
            </x14:sparkline>
            <x14:sparkline>
              <xm:f>'CA_Lcr (2)'!$EDF122:$EDF122</xm:f>
              <xm:sqref>EDF122</xm:sqref>
            </x14:sparkline>
            <x14:sparkline>
              <xm:f>'CA_Lcr (2)'!$EDG122:$EDG122</xm:f>
              <xm:sqref>EDG122</xm:sqref>
            </x14:sparkline>
            <x14:sparkline>
              <xm:f>'CA_Lcr (2)'!$EDH122:$EDH122</xm:f>
              <xm:sqref>EDH122</xm:sqref>
            </x14:sparkline>
            <x14:sparkline>
              <xm:f>'CA_Lcr (2)'!$EDI122:$EDI122</xm:f>
              <xm:sqref>EDI122</xm:sqref>
            </x14:sparkline>
            <x14:sparkline>
              <xm:f>'CA_Lcr (2)'!$EDJ122:$EDJ122</xm:f>
              <xm:sqref>EDJ122</xm:sqref>
            </x14:sparkline>
            <x14:sparkline>
              <xm:f>'CA_Lcr (2)'!$EDK122:$EDK122</xm:f>
              <xm:sqref>EDK122</xm:sqref>
            </x14:sparkline>
            <x14:sparkline>
              <xm:f>'CA_Lcr (2)'!$EDL122:$EDL122</xm:f>
              <xm:sqref>EDL122</xm:sqref>
            </x14:sparkline>
            <x14:sparkline>
              <xm:f>'CA_Lcr (2)'!$EDM122:$EDM122</xm:f>
              <xm:sqref>EDM122</xm:sqref>
            </x14:sparkline>
            <x14:sparkline>
              <xm:f>'CA_Lcr (2)'!$EDN122:$EDN122</xm:f>
              <xm:sqref>EDN122</xm:sqref>
            </x14:sparkline>
            <x14:sparkline>
              <xm:f>'CA_Lcr (2)'!$EDO122:$EDO122</xm:f>
              <xm:sqref>EDO122</xm:sqref>
            </x14:sparkline>
            <x14:sparkline>
              <xm:f>'CA_Lcr (2)'!$EDP122:$EDP122</xm:f>
              <xm:sqref>EDP122</xm:sqref>
            </x14:sparkline>
            <x14:sparkline>
              <xm:f>'CA_Lcr (2)'!$EDQ122:$EDQ122</xm:f>
              <xm:sqref>EDQ122</xm:sqref>
            </x14:sparkline>
            <x14:sparkline>
              <xm:f>'CA_Lcr (2)'!$EDR122:$EDR122</xm:f>
              <xm:sqref>EDR122</xm:sqref>
            </x14:sparkline>
            <x14:sparkline>
              <xm:f>'CA_Lcr (2)'!$EDS122:$EDS122</xm:f>
              <xm:sqref>EDS122</xm:sqref>
            </x14:sparkline>
            <x14:sparkline>
              <xm:f>'CA_Lcr (2)'!$EDT122:$EDT122</xm:f>
              <xm:sqref>EDT122</xm:sqref>
            </x14:sparkline>
            <x14:sparkline>
              <xm:f>'CA_Lcr (2)'!$EDU122:$EDU122</xm:f>
              <xm:sqref>EDU122</xm:sqref>
            </x14:sparkline>
            <x14:sparkline>
              <xm:f>'CA_Lcr (2)'!$EDV122:$EDV122</xm:f>
              <xm:sqref>EDV122</xm:sqref>
            </x14:sparkline>
            <x14:sparkline>
              <xm:f>'CA_Lcr (2)'!$EDW122:$EDW122</xm:f>
              <xm:sqref>EDW122</xm:sqref>
            </x14:sparkline>
            <x14:sparkline>
              <xm:f>'CA_Lcr (2)'!$EDX122:$EDX122</xm:f>
              <xm:sqref>EDX122</xm:sqref>
            </x14:sparkline>
            <x14:sparkline>
              <xm:f>'CA_Lcr (2)'!$EDY122:$EDY122</xm:f>
              <xm:sqref>EDY122</xm:sqref>
            </x14:sparkline>
            <x14:sparkline>
              <xm:f>'CA_Lcr (2)'!$EDZ122:$EDZ122</xm:f>
              <xm:sqref>EDZ122</xm:sqref>
            </x14:sparkline>
            <x14:sparkline>
              <xm:f>'CA_Lcr (2)'!$EEA122:$EEA122</xm:f>
              <xm:sqref>EEA122</xm:sqref>
            </x14:sparkline>
            <x14:sparkline>
              <xm:f>'CA_Lcr (2)'!$EEB122:$EEB122</xm:f>
              <xm:sqref>EEB122</xm:sqref>
            </x14:sparkline>
            <x14:sparkline>
              <xm:f>'CA_Lcr (2)'!$EEC122:$EEC122</xm:f>
              <xm:sqref>EEC122</xm:sqref>
            </x14:sparkline>
            <x14:sparkline>
              <xm:f>'CA_Lcr (2)'!$EED122:$EED122</xm:f>
              <xm:sqref>EED122</xm:sqref>
            </x14:sparkline>
            <x14:sparkline>
              <xm:f>'CA_Lcr (2)'!$EEE122:$EEE122</xm:f>
              <xm:sqref>EEE122</xm:sqref>
            </x14:sparkline>
            <x14:sparkline>
              <xm:f>'CA_Lcr (2)'!$EEF122:$EEF122</xm:f>
              <xm:sqref>EEF122</xm:sqref>
            </x14:sparkline>
            <x14:sparkline>
              <xm:f>'CA_Lcr (2)'!$EEG122:$EEG122</xm:f>
              <xm:sqref>EEG122</xm:sqref>
            </x14:sparkline>
            <x14:sparkline>
              <xm:f>'CA_Lcr (2)'!$EEH122:$EEH122</xm:f>
              <xm:sqref>EEH122</xm:sqref>
            </x14:sparkline>
            <x14:sparkline>
              <xm:f>'CA_Lcr (2)'!$EEI122:$EEI122</xm:f>
              <xm:sqref>EEI122</xm:sqref>
            </x14:sparkline>
            <x14:sparkline>
              <xm:f>'CA_Lcr (2)'!$EEJ122:$EEJ122</xm:f>
              <xm:sqref>EEJ122</xm:sqref>
            </x14:sparkline>
            <x14:sparkline>
              <xm:f>'CA_Lcr (2)'!$EEK122:$EEK122</xm:f>
              <xm:sqref>EEK122</xm:sqref>
            </x14:sparkline>
            <x14:sparkline>
              <xm:f>'CA_Lcr (2)'!$EEL122:$EEL122</xm:f>
              <xm:sqref>EEL122</xm:sqref>
            </x14:sparkline>
            <x14:sparkline>
              <xm:f>'CA_Lcr (2)'!$EEM122:$EEM122</xm:f>
              <xm:sqref>EEM122</xm:sqref>
            </x14:sparkline>
            <x14:sparkline>
              <xm:f>'CA_Lcr (2)'!$EEN122:$EEN122</xm:f>
              <xm:sqref>EEN122</xm:sqref>
            </x14:sparkline>
            <x14:sparkline>
              <xm:f>'CA_Lcr (2)'!$EEO122:$EEO122</xm:f>
              <xm:sqref>EEO122</xm:sqref>
            </x14:sparkline>
            <x14:sparkline>
              <xm:f>'CA_Lcr (2)'!$EEP122:$EEP122</xm:f>
              <xm:sqref>EEP122</xm:sqref>
            </x14:sparkline>
            <x14:sparkline>
              <xm:f>'CA_Lcr (2)'!$EEQ122:$EEQ122</xm:f>
              <xm:sqref>EEQ122</xm:sqref>
            </x14:sparkline>
            <x14:sparkline>
              <xm:f>'CA_Lcr (2)'!$EER122:$EER122</xm:f>
              <xm:sqref>EER122</xm:sqref>
            </x14:sparkline>
            <x14:sparkline>
              <xm:f>'CA_Lcr (2)'!$EES122:$EES122</xm:f>
              <xm:sqref>EES122</xm:sqref>
            </x14:sparkline>
            <x14:sparkline>
              <xm:f>'CA_Lcr (2)'!$EET122:$EET122</xm:f>
              <xm:sqref>EET122</xm:sqref>
            </x14:sparkline>
            <x14:sparkline>
              <xm:f>'CA_Lcr (2)'!$EEU122:$EEU122</xm:f>
              <xm:sqref>EEU122</xm:sqref>
            </x14:sparkline>
            <x14:sparkline>
              <xm:f>'CA_Lcr (2)'!$EEV122:$EEV122</xm:f>
              <xm:sqref>EEV122</xm:sqref>
            </x14:sparkline>
            <x14:sparkline>
              <xm:f>'CA_Lcr (2)'!$EEW122:$EEW122</xm:f>
              <xm:sqref>EEW122</xm:sqref>
            </x14:sparkline>
            <x14:sparkline>
              <xm:f>'CA_Lcr (2)'!$EEX122:$EEX122</xm:f>
              <xm:sqref>EEX122</xm:sqref>
            </x14:sparkline>
            <x14:sparkline>
              <xm:f>'CA_Lcr (2)'!$EEY122:$EEY122</xm:f>
              <xm:sqref>EEY122</xm:sqref>
            </x14:sparkline>
            <x14:sparkline>
              <xm:f>'CA_Lcr (2)'!$EEZ122:$EEZ122</xm:f>
              <xm:sqref>EEZ122</xm:sqref>
            </x14:sparkline>
            <x14:sparkline>
              <xm:f>'CA_Lcr (2)'!$EFA122:$EFA122</xm:f>
              <xm:sqref>EFA122</xm:sqref>
            </x14:sparkline>
            <x14:sparkline>
              <xm:f>'CA_Lcr (2)'!$EFB122:$EFB122</xm:f>
              <xm:sqref>EFB122</xm:sqref>
            </x14:sparkline>
            <x14:sparkline>
              <xm:f>'CA_Lcr (2)'!$EFC122:$EFC122</xm:f>
              <xm:sqref>EFC122</xm:sqref>
            </x14:sparkline>
            <x14:sparkline>
              <xm:f>'CA_Lcr (2)'!$EFD122:$EFD122</xm:f>
              <xm:sqref>EFD122</xm:sqref>
            </x14:sparkline>
            <x14:sparkline>
              <xm:f>'CA_Lcr (2)'!$EFE122:$EFE122</xm:f>
              <xm:sqref>EFE122</xm:sqref>
            </x14:sparkline>
            <x14:sparkline>
              <xm:f>'CA_Lcr (2)'!$EFF122:$EFF122</xm:f>
              <xm:sqref>EFF122</xm:sqref>
            </x14:sparkline>
            <x14:sparkline>
              <xm:f>'CA_Lcr (2)'!$EFG122:$EFG122</xm:f>
              <xm:sqref>EFG122</xm:sqref>
            </x14:sparkline>
            <x14:sparkline>
              <xm:f>'CA_Lcr (2)'!$EFH122:$EFH122</xm:f>
              <xm:sqref>EFH122</xm:sqref>
            </x14:sparkline>
            <x14:sparkline>
              <xm:f>'CA_Lcr (2)'!$EFI122:$EFI122</xm:f>
              <xm:sqref>EFI122</xm:sqref>
            </x14:sparkline>
            <x14:sparkline>
              <xm:f>'CA_Lcr (2)'!$EFJ122:$EFJ122</xm:f>
              <xm:sqref>EFJ122</xm:sqref>
            </x14:sparkline>
            <x14:sparkline>
              <xm:f>'CA_Lcr (2)'!$EFK122:$EFK122</xm:f>
              <xm:sqref>EFK122</xm:sqref>
            </x14:sparkline>
            <x14:sparkline>
              <xm:f>'CA_Lcr (2)'!$EFL122:$EFL122</xm:f>
              <xm:sqref>EFL122</xm:sqref>
            </x14:sparkline>
            <x14:sparkline>
              <xm:f>'CA_Lcr (2)'!$EFM122:$EFM122</xm:f>
              <xm:sqref>EFM122</xm:sqref>
            </x14:sparkline>
            <x14:sparkline>
              <xm:f>'CA_Lcr (2)'!$EFN122:$EFN122</xm:f>
              <xm:sqref>EFN122</xm:sqref>
            </x14:sparkline>
            <x14:sparkline>
              <xm:f>'CA_Lcr (2)'!$EFO122:$EFO122</xm:f>
              <xm:sqref>EFO122</xm:sqref>
            </x14:sparkline>
            <x14:sparkline>
              <xm:f>'CA_Lcr (2)'!$EFP122:$EFP122</xm:f>
              <xm:sqref>EFP122</xm:sqref>
            </x14:sparkline>
            <x14:sparkline>
              <xm:f>'CA_Lcr (2)'!$EFQ122:$EFQ122</xm:f>
              <xm:sqref>EFQ122</xm:sqref>
            </x14:sparkline>
            <x14:sparkline>
              <xm:f>'CA_Lcr (2)'!$EFR122:$EFR122</xm:f>
              <xm:sqref>EFR122</xm:sqref>
            </x14:sparkline>
            <x14:sparkline>
              <xm:f>'CA_Lcr (2)'!$EFS122:$EFS122</xm:f>
              <xm:sqref>EFS122</xm:sqref>
            </x14:sparkline>
            <x14:sparkline>
              <xm:f>'CA_Lcr (2)'!$EFT122:$EFT122</xm:f>
              <xm:sqref>EFT122</xm:sqref>
            </x14:sparkline>
            <x14:sparkline>
              <xm:f>'CA_Lcr (2)'!$EFU122:$EFU122</xm:f>
              <xm:sqref>EFU122</xm:sqref>
            </x14:sparkline>
            <x14:sparkline>
              <xm:f>'CA_Lcr (2)'!$EFV122:$EFV122</xm:f>
              <xm:sqref>EFV122</xm:sqref>
            </x14:sparkline>
            <x14:sparkline>
              <xm:f>'CA_Lcr (2)'!$EFW122:$EFW122</xm:f>
              <xm:sqref>EFW122</xm:sqref>
            </x14:sparkline>
            <x14:sparkline>
              <xm:f>'CA_Lcr (2)'!$EFX122:$EFX122</xm:f>
              <xm:sqref>EFX122</xm:sqref>
            </x14:sparkline>
            <x14:sparkline>
              <xm:f>'CA_Lcr (2)'!$EFY122:$EFY122</xm:f>
              <xm:sqref>EFY122</xm:sqref>
            </x14:sparkline>
            <x14:sparkline>
              <xm:f>'CA_Lcr (2)'!$EFZ122:$EFZ122</xm:f>
              <xm:sqref>EFZ122</xm:sqref>
            </x14:sparkline>
            <x14:sparkline>
              <xm:f>'CA_Lcr (2)'!$EGA122:$EGA122</xm:f>
              <xm:sqref>EGA122</xm:sqref>
            </x14:sparkline>
            <x14:sparkline>
              <xm:f>'CA_Lcr (2)'!$EGB122:$EGB122</xm:f>
              <xm:sqref>EGB122</xm:sqref>
            </x14:sparkline>
            <x14:sparkline>
              <xm:f>'CA_Lcr (2)'!$EGC122:$EGC122</xm:f>
              <xm:sqref>EGC122</xm:sqref>
            </x14:sparkline>
            <x14:sparkline>
              <xm:f>'CA_Lcr (2)'!$EGD122:$EGD122</xm:f>
              <xm:sqref>EGD122</xm:sqref>
            </x14:sparkline>
            <x14:sparkline>
              <xm:f>'CA_Lcr (2)'!$EGE122:$EGE122</xm:f>
              <xm:sqref>EGE122</xm:sqref>
            </x14:sparkline>
            <x14:sparkline>
              <xm:f>'CA_Lcr (2)'!$EGF122:$EGF122</xm:f>
              <xm:sqref>EGF122</xm:sqref>
            </x14:sparkline>
            <x14:sparkline>
              <xm:f>'CA_Lcr (2)'!$EGG122:$EGG122</xm:f>
              <xm:sqref>EGG122</xm:sqref>
            </x14:sparkline>
            <x14:sparkline>
              <xm:f>'CA_Lcr (2)'!$EGH122:$EGH122</xm:f>
              <xm:sqref>EGH122</xm:sqref>
            </x14:sparkline>
            <x14:sparkline>
              <xm:f>'CA_Lcr (2)'!$EGI122:$EGI122</xm:f>
              <xm:sqref>EGI122</xm:sqref>
            </x14:sparkline>
            <x14:sparkline>
              <xm:f>'CA_Lcr (2)'!$EGJ122:$EGJ122</xm:f>
              <xm:sqref>EGJ122</xm:sqref>
            </x14:sparkline>
            <x14:sparkline>
              <xm:f>'CA_Lcr (2)'!$EGK122:$EGK122</xm:f>
              <xm:sqref>EGK122</xm:sqref>
            </x14:sparkline>
            <x14:sparkline>
              <xm:f>'CA_Lcr (2)'!$EGL122:$EGL122</xm:f>
              <xm:sqref>EGL122</xm:sqref>
            </x14:sparkline>
            <x14:sparkline>
              <xm:f>'CA_Lcr (2)'!$EGM122:$EGM122</xm:f>
              <xm:sqref>EGM122</xm:sqref>
            </x14:sparkline>
            <x14:sparkline>
              <xm:f>'CA_Lcr (2)'!$EGN122:$EGN122</xm:f>
              <xm:sqref>EGN122</xm:sqref>
            </x14:sparkline>
            <x14:sparkline>
              <xm:f>'CA_Lcr (2)'!$EGO122:$EGO122</xm:f>
              <xm:sqref>EGO122</xm:sqref>
            </x14:sparkline>
            <x14:sparkline>
              <xm:f>'CA_Lcr (2)'!$EGP122:$EGP122</xm:f>
              <xm:sqref>EGP122</xm:sqref>
            </x14:sparkline>
            <x14:sparkline>
              <xm:f>'CA_Lcr (2)'!$EGQ122:$EGQ122</xm:f>
              <xm:sqref>EGQ122</xm:sqref>
            </x14:sparkline>
            <x14:sparkline>
              <xm:f>'CA_Lcr (2)'!$EGR122:$EGR122</xm:f>
              <xm:sqref>EGR122</xm:sqref>
            </x14:sparkline>
            <x14:sparkline>
              <xm:f>'CA_Lcr (2)'!$EGS122:$EGS122</xm:f>
              <xm:sqref>EGS122</xm:sqref>
            </x14:sparkline>
            <x14:sparkline>
              <xm:f>'CA_Lcr (2)'!$EGT122:$EGT122</xm:f>
              <xm:sqref>EGT122</xm:sqref>
            </x14:sparkline>
            <x14:sparkline>
              <xm:f>'CA_Lcr (2)'!$EGU122:$EGU122</xm:f>
              <xm:sqref>EGU122</xm:sqref>
            </x14:sparkline>
            <x14:sparkline>
              <xm:f>'CA_Lcr (2)'!$EGV122:$EGV122</xm:f>
              <xm:sqref>EGV122</xm:sqref>
            </x14:sparkline>
            <x14:sparkline>
              <xm:f>'CA_Lcr (2)'!$EGW122:$EGW122</xm:f>
              <xm:sqref>EGW122</xm:sqref>
            </x14:sparkline>
            <x14:sparkline>
              <xm:f>'CA_Lcr (2)'!$EGX122:$EGX122</xm:f>
              <xm:sqref>EGX122</xm:sqref>
            </x14:sparkline>
            <x14:sparkline>
              <xm:f>'CA_Lcr (2)'!$EGY122:$EGY122</xm:f>
              <xm:sqref>EGY122</xm:sqref>
            </x14:sparkline>
            <x14:sparkline>
              <xm:f>'CA_Lcr (2)'!$EGZ122:$EGZ122</xm:f>
              <xm:sqref>EGZ122</xm:sqref>
            </x14:sparkline>
            <x14:sparkline>
              <xm:f>'CA_Lcr (2)'!$EHA122:$EHA122</xm:f>
              <xm:sqref>EHA122</xm:sqref>
            </x14:sparkline>
            <x14:sparkline>
              <xm:f>'CA_Lcr (2)'!$EHB122:$EHB122</xm:f>
              <xm:sqref>EHB122</xm:sqref>
            </x14:sparkline>
            <x14:sparkline>
              <xm:f>'CA_Lcr (2)'!$EHC122:$EHC122</xm:f>
              <xm:sqref>EHC122</xm:sqref>
            </x14:sparkline>
            <x14:sparkline>
              <xm:f>'CA_Lcr (2)'!$EHD122:$EHD122</xm:f>
              <xm:sqref>EHD122</xm:sqref>
            </x14:sparkline>
            <x14:sparkline>
              <xm:f>'CA_Lcr (2)'!$EHE122:$EHE122</xm:f>
              <xm:sqref>EHE122</xm:sqref>
            </x14:sparkline>
            <x14:sparkline>
              <xm:f>'CA_Lcr (2)'!$EHF122:$EHF122</xm:f>
              <xm:sqref>EHF122</xm:sqref>
            </x14:sparkline>
            <x14:sparkline>
              <xm:f>'CA_Lcr (2)'!$EHG122:$EHG122</xm:f>
              <xm:sqref>EHG122</xm:sqref>
            </x14:sparkline>
            <x14:sparkline>
              <xm:f>'CA_Lcr (2)'!$EHH122:$EHH122</xm:f>
              <xm:sqref>EHH122</xm:sqref>
            </x14:sparkline>
            <x14:sparkline>
              <xm:f>'CA_Lcr (2)'!$EHI122:$EHI122</xm:f>
              <xm:sqref>EHI122</xm:sqref>
            </x14:sparkline>
            <x14:sparkline>
              <xm:f>'CA_Lcr (2)'!$EHJ122:$EHJ122</xm:f>
              <xm:sqref>EHJ122</xm:sqref>
            </x14:sparkline>
            <x14:sparkline>
              <xm:f>'CA_Lcr (2)'!$EHK122:$EHK122</xm:f>
              <xm:sqref>EHK122</xm:sqref>
            </x14:sparkline>
            <x14:sparkline>
              <xm:f>'CA_Lcr (2)'!$EHL122:$EHL122</xm:f>
              <xm:sqref>EHL122</xm:sqref>
            </x14:sparkline>
            <x14:sparkline>
              <xm:f>'CA_Lcr (2)'!$EHM122:$EHM122</xm:f>
              <xm:sqref>EHM122</xm:sqref>
            </x14:sparkline>
            <x14:sparkline>
              <xm:f>'CA_Lcr (2)'!$EHN122:$EHN122</xm:f>
              <xm:sqref>EHN122</xm:sqref>
            </x14:sparkline>
            <x14:sparkline>
              <xm:f>'CA_Lcr (2)'!$EHO122:$EHO122</xm:f>
              <xm:sqref>EHO122</xm:sqref>
            </x14:sparkline>
            <x14:sparkline>
              <xm:f>'CA_Lcr (2)'!$EHP122:$EHP122</xm:f>
              <xm:sqref>EHP122</xm:sqref>
            </x14:sparkline>
            <x14:sparkline>
              <xm:f>'CA_Lcr (2)'!$EHQ122:$EHQ122</xm:f>
              <xm:sqref>EHQ122</xm:sqref>
            </x14:sparkline>
            <x14:sparkline>
              <xm:f>'CA_Lcr (2)'!$EHR122:$EHR122</xm:f>
              <xm:sqref>EHR122</xm:sqref>
            </x14:sparkline>
            <x14:sparkline>
              <xm:f>'CA_Lcr (2)'!$EHS122:$EHS122</xm:f>
              <xm:sqref>EHS122</xm:sqref>
            </x14:sparkline>
            <x14:sparkline>
              <xm:f>'CA_Lcr (2)'!$EHT122:$EHT122</xm:f>
              <xm:sqref>EHT122</xm:sqref>
            </x14:sparkline>
            <x14:sparkline>
              <xm:f>'CA_Lcr (2)'!$EHU122:$EHU122</xm:f>
              <xm:sqref>EHU122</xm:sqref>
            </x14:sparkline>
            <x14:sparkline>
              <xm:f>'CA_Lcr (2)'!$EHV122:$EHV122</xm:f>
              <xm:sqref>EHV122</xm:sqref>
            </x14:sparkline>
            <x14:sparkline>
              <xm:f>'CA_Lcr (2)'!$EHW122:$EHW122</xm:f>
              <xm:sqref>EHW122</xm:sqref>
            </x14:sparkline>
            <x14:sparkline>
              <xm:f>'CA_Lcr (2)'!$EHX122:$EHX122</xm:f>
              <xm:sqref>EHX122</xm:sqref>
            </x14:sparkline>
            <x14:sparkline>
              <xm:f>'CA_Lcr (2)'!$EHY122:$EHY122</xm:f>
              <xm:sqref>EHY122</xm:sqref>
            </x14:sparkline>
            <x14:sparkline>
              <xm:f>'CA_Lcr (2)'!$EHZ122:$EHZ122</xm:f>
              <xm:sqref>EHZ122</xm:sqref>
            </x14:sparkline>
            <x14:sparkline>
              <xm:f>'CA_Lcr (2)'!$EIA122:$EIA122</xm:f>
              <xm:sqref>EIA122</xm:sqref>
            </x14:sparkline>
            <x14:sparkline>
              <xm:f>'CA_Lcr (2)'!$EIB122:$EIB122</xm:f>
              <xm:sqref>EIB122</xm:sqref>
            </x14:sparkline>
            <x14:sparkline>
              <xm:f>'CA_Lcr (2)'!$EIC122:$EIC122</xm:f>
              <xm:sqref>EIC122</xm:sqref>
            </x14:sparkline>
            <x14:sparkline>
              <xm:f>'CA_Lcr (2)'!$EID122:$EID122</xm:f>
              <xm:sqref>EID122</xm:sqref>
            </x14:sparkline>
            <x14:sparkline>
              <xm:f>'CA_Lcr (2)'!$EIE122:$EIE122</xm:f>
              <xm:sqref>EIE122</xm:sqref>
            </x14:sparkline>
            <x14:sparkline>
              <xm:f>'CA_Lcr (2)'!$EIF122:$EIF122</xm:f>
              <xm:sqref>EIF122</xm:sqref>
            </x14:sparkline>
            <x14:sparkline>
              <xm:f>'CA_Lcr (2)'!$EIG122:$EIG122</xm:f>
              <xm:sqref>EIG122</xm:sqref>
            </x14:sparkline>
            <x14:sparkline>
              <xm:f>'CA_Lcr (2)'!$EIH122:$EIH122</xm:f>
              <xm:sqref>EIH122</xm:sqref>
            </x14:sparkline>
            <x14:sparkline>
              <xm:f>'CA_Lcr (2)'!$EII122:$EII122</xm:f>
              <xm:sqref>EII122</xm:sqref>
            </x14:sparkline>
            <x14:sparkline>
              <xm:f>'CA_Lcr (2)'!$EIJ122:$EIJ122</xm:f>
              <xm:sqref>EIJ122</xm:sqref>
            </x14:sparkline>
            <x14:sparkline>
              <xm:f>'CA_Lcr (2)'!$EIK122:$EIK122</xm:f>
              <xm:sqref>EIK122</xm:sqref>
            </x14:sparkline>
            <x14:sparkline>
              <xm:f>'CA_Lcr (2)'!$EIL122:$EIL122</xm:f>
              <xm:sqref>EIL122</xm:sqref>
            </x14:sparkline>
            <x14:sparkline>
              <xm:f>'CA_Lcr (2)'!$EIM122:$EIM122</xm:f>
              <xm:sqref>EIM122</xm:sqref>
            </x14:sparkline>
            <x14:sparkline>
              <xm:f>'CA_Lcr (2)'!$EIN122:$EIN122</xm:f>
              <xm:sqref>EIN122</xm:sqref>
            </x14:sparkline>
            <x14:sparkline>
              <xm:f>'CA_Lcr (2)'!$EIO122:$EIO122</xm:f>
              <xm:sqref>EIO122</xm:sqref>
            </x14:sparkline>
            <x14:sparkline>
              <xm:f>'CA_Lcr (2)'!$EIP122:$EIP122</xm:f>
              <xm:sqref>EIP122</xm:sqref>
            </x14:sparkline>
            <x14:sparkline>
              <xm:f>'CA_Lcr (2)'!$EIQ122:$EIQ122</xm:f>
              <xm:sqref>EIQ122</xm:sqref>
            </x14:sparkline>
            <x14:sparkline>
              <xm:f>'CA_Lcr (2)'!$EIR122:$EIR122</xm:f>
              <xm:sqref>EIR122</xm:sqref>
            </x14:sparkline>
            <x14:sparkline>
              <xm:f>'CA_Lcr (2)'!$EIS122:$EIS122</xm:f>
              <xm:sqref>EIS122</xm:sqref>
            </x14:sparkline>
            <x14:sparkline>
              <xm:f>'CA_Lcr (2)'!$EIT122:$EIT122</xm:f>
              <xm:sqref>EIT122</xm:sqref>
            </x14:sparkline>
            <x14:sparkline>
              <xm:f>'CA_Lcr (2)'!$EIU122:$EIU122</xm:f>
              <xm:sqref>EIU122</xm:sqref>
            </x14:sparkline>
            <x14:sparkline>
              <xm:f>'CA_Lcr (2)'!$EIV122:$EIV122</xm:f>
              <xm:sqref>EIV122</xm:sqref>
            </x14:sparkline>
            <x14:sparkline>
              <xm:f>'CA_Lcr (2)'!$EIW122:$EIW122</xm:f>
              <xm:sqref>EIW122</xm:sqref>
            </x14:sparkline>
            <x14:sparkline>
              <xm:f>'CA_Lcr (2)'!$EIX122:$EIX122</xm:f>
              <xm:sqref>EIX122</xm:sqref>
            </x14:sparkline>
            <x14:sparkline>
              <xm:f>'CA_Lcr (2)'!$EIY122:$EIY122</xm:f>
              <xm:sqref>EIY122</xm:sqref>
            </x14:sparkline>
            <x14:sparkline>
              <xm:f>'CA_Lcr (2)'!$EIZ122:$EIZ122</xm:f>
              <xm:sqref>EIZ122</xm:sqref>
            </x14:sparkline>
            <x14:sparkline>
              <xm:f>'CA_Lcr (2)'!$EJA122:$EJA122</xm:f>
              <xm:sqref>EJA122</xm:sqref>
            </x14:sparkline>
            <x14:sparkline>
              <xm:f>'CA_Lcr (2)'!$EJB122:$EJB122</xm:f>
              <xm:sqref>EJB122</xm:sqref>
            </x14:sparkline>
            <x14:sparkline>
              <xm:f>'CA_Lcr (2)'!$EJC122:$EJC122</xm:f>
              <xm:sqref>EJC122</xm:sqref>
            </x14:sparkline>
            <x14:sparkline>
              <xm:f>'CA_Lcr (2)'!$EJD122:$EJD122</xm:f>
              <xm:sqref>EJD122</xm:sqref>
            </x14:sparkline>
            <x14:sparkline>
              <xm:f>'CA_Lcr (2)'!$EJE122:$EJE122</xm:f>
              <xm:sqref>EJE122</xm:sqref>
            </x14:sparkline>
            <x14:sparkline>
              <xm:f>'CA_Lcr (2)'!$EJF122:$EJF122</xm:f>
              <xm:sqref>EJF122</xm:sqref>
            </x14:sparkline>
            <x14:sparkline>
              <xm:f>'CA_Lcr (2)'!$EJG122:$EJG122</xm:f>
              <xm:sqref>EJG122</xm:sqref>
            </x14:sparkline>
            <x14:sparkline>
              <xm:f>'CA_Lcr (2)'!$EJH122:$EJH122</xm:f>
              <xm:sqref>EJH122</xm:sqref>
            </x14:sparkline>
            <x14:sparkline>
              <xm:f>'CA_Lcr (2)'!$EJI122:$EJI122</xm:f>
              <xm:sqref>EJI122</xm:sqref>
            </x14:sparkline>
            <x14:sparkline>
              <xm:f>'CA_Lcr (2)'!$EJJ122:$EJJ122</xm:f>
              <xm:sqref>EJJ122</xm:sqref>
            </x14:sparkline>
            <x14:sparkline>
              <xm:f>'CA_Lcr (2)'!$EJK122:$EJK122</xm:f>
              <xm:sqref>EJK122</xm:sqref>
            </x14:sparkline>
            <x14:sparkline>
              <xm:f>'CA_Lcr (2)'!$EJL122:$EJL122</xm:f>
              <xm:sqref>EJL122</xm:sqref>
            </x14:sparkline>
            <x14:sparkline>
              <xm:f>'CA_Lcr (2)'!$EJM122:$EJM122</xm:f>
              <xm:sqref>EJM122</xm:sqref>
            </x14:sparkline>
            <x14:sparkline>
              <xm:f>'CA_Lcr (2)'!$EJN122:$EJN122</xm:f>
              <xm:sqref>EJN122</xm:sqref>
            </x14:sparkline>
            <x14:sparkline>
              <xm:f>'CA_Lcr (2)'!$EJO122:$EJO122</xm:f>
              <xm:sqref>EJO122</xm:sqref>
            </x14:sparkline>
            <x14:sparkline>
              <xm:f>'CA_Lcr (2)'!$EJP122:$EJP122</xm:f>
              <xm:sqref>EJP122</xm:sqref>
            </x14:sparkline>
            <x14:sparkline>
              <xm:f>'CA_Lcr (2)'!$EJQ122:$EJQ122</xm:f>
              <xm:sqref>EJQ122</xm:sqref>
            </x14:sparkline>
            <x14:sparkline>
              <xm:f>'CA_Lcr (2)'!$EJR122:$EJR122</xm:f>
              <xm:sqref>EJR122</xm:sqref>
            </x14:sparkline>
            <x14:sparkline>
              <xm:f>'CA_Lcr (2)'!$EJS122:$EJS122</xm:f>
              <xm:sqref>EJS122</xm:sqref>
            </x14:sparkline>
            <x14:sparkline>
              <xm:f>'CA_Lcr (2)'!$EJT122:$EJT122</xm:f>
              <xm:sqref>EJT122</xm:sqref>
            </x14:sparkline>
            <x14:sparkline>
              <xm:f>'CA_Lcr (2)'!$EJU122:$EJU122</xm:f>
              <xm:sqref>EJU122</xm:sqref>
            </x14:sparkline>
            <x14:sparkline>
              <xm:f>'CA_Lcr (2)'!$EJV122:$EJV122</xm:f>
              <xm:sqref>EJV122</xm:sqref>
            </x14:sparkline>
            <x14:sparkline>
              <xm:f>'CA_Lcr (2)'!$EJW122:$EJW122</xm:f>
              <xm:sqref>EJW122</xm:sqref>
            </x14:sparkline>
            <x14:sparkline>
              <xm:f>'CA_Lcr (2)'!$EJX122:$EJX122</xm:f>
              <xm:sqref>EJX122</xm:sqref>
            </x14:sparkline>
            <x14:sparkline>
              <xm:f>'CA_Lcr (2)'!$EJY122:$EJY122</xm:f>
              <xm:sqref>EJY122</xm:sqref>
            </x14:sparkline>
            <x14:sparkline>
              <xm:f>'CA_Lcr (2)'!$EJZ122:$EJZ122</xm:f>
              <xm:sqref>EJZ122</xm:sqref>
            </x14:sparkline>
            <x14:sparkline>
              <xm:f>'CA_Lcr (2)'!$EKA122:$EKA122</xm:f>
              <xm:sqref>EKA122</xm:sqref>
            </x14:sparkline>
            <x14:sparkline>
              <xm:f>'CA_Lcr (2)'!$EKB122:$EKB122</xm:f>
              <xm:sqref>EKB122</xm:sqref>
            </x14:sparkline>
            <x14:sparkline>
              <xm:f>'CA_Lcr (2)'!$EKC122:$EKC122</xm:f>
              <xm:sqref>EKC122</xm:sqref>
            </x14:sparkline>
            <x14:sparkline>
              <xm:f>'CA_Lcr (2)'!$EKD122:$EKD122</xm:f>
              <xm:sqref>EKD122</xm:sqref>
            </x14:sparkline>
            <x14:sparkline>
              <xm:f>'CA_Lcr (2)'!$EKE122:$EKE122</xm:f>
              <xm:sqref>EKE122</xm:sqref>
            </x14:sparkline>
            <x14:sparkline>
              <xm:f>'CA_Lcr (2)'!$EKF122:$EKF122</xm:f>
              <xm:sqref>EKF122</xm:sqref>
            </x14:sparkline>
            <x14:sparkline>
              <xm:f>'CA_Lcr (2)'!$EKG122:$EKG122</xm:f>
              <xm:sqref>EKG122</xm:sqref>
            </x14:sparkline>
            <x14:sparkline>
              <xm:f>'CA_Lcr (2)'!$EKH122:$EKH122</xm:f>
              <xm:sqref>EKH122</xm:sqref>
            </x14:sparkline>
            <x14:sparkline>
              <xm:f>'CA_Lcr (2)'!$EKI122:$EKI122</xm:f>
              <xm:sqref>EKI122</xm:sqref>
            </x14:sparkline>
            <x14:sparkline>
              <xm:f>'CA_Lcr (2)'!$EKJ122:$EKJ122</xm:f>
              <xm:sqref>EKJ122</xm:sqref>
            </x14:sparkline>
            <x14:sparkline>
              <xm:f>'CA_Lcr (2)'!$EKK122:$EKK122</xm:f>
              <xm:sqref>EKK122</xm:sqref>
            </x14:sparkline>
            <x14:sparkline>
              <xm:f>'CA_Lcr (2)'!$EKL122:$EKL122</xm:f>
              <xm:sqref>EKL122</xm:sqref>
            </x14:sparkline>
            <x14:sparkline>
              <xm:f>'CA_Lcr (2)'!$EKM122:$EKM122</xm:f>
              <xm:sqref>EKM122</xm:sqref>
            </x14:sparkline>
            <x14:sparkline>
              <xm:f>'CA_Lcr (2)'!$EKN122:$EKN122</xm:f>
              <xm:sqref>EKN122</xm:sqref>
            </x14:sparkline>
            <x14:sparkline>
              <xm:f>'CA_Lcr (2)'!$EKO122:$EKO122</xm:f>
              <xm:sqref>EKO122</xm:sqref>
            </x14:sparkline>
            <x14:sparkline>
              <xm:f>'CA_Lcr (2)'!$EKP122:$EKP122</xm:f>
              <xm:sqref>EKP122</xm:sqref>
            </x14:sparkline>
            <x14:sparkline>
              <xm:f>'CA_Lcr (2)'!$EKQ122:$EKQ122</xm:f>
              <xm:sqref>EKQ122</xm:sqref>
            </x14:sparkline>
            <x14:sparkline>
              <xm:f>'CA_Lcr (2)'!$EKR122:$EKR122</xm:f>
              <xm:sqref>EKR122</xm:sqref>
            </x14:sparkline>
            <x14:sparkline>
              <xm:f>'CA_Lcr (2)'!$EKS122:$EKS122</xm:f>
              <xm:sqref>EKS122</xm:sqref>
            </x14:sparkline>
            <x14:sparkline>
              <xm:f>'CA_Lcr (2)'!$EKT122:$EKT122</xm:f>
              <xm:sqref>EKT122</xm:sqref>
            </x14:sparkline>
            <x14:sparkline>
              <xm:f>'CA_Lcr (2)'!$EKU122:$EKU122</xm:f>
              <xm:sqref>EKU122</xm:sqref>
            </x14:sparkline>
            <x14:sparkline>
              <xm:f>'CA_Lcr (2)'!$EKV122:$EKV122</xm:f>
              <xm:sqref>EKV122</xm:sqref>
            </x14:sparkline>
            <x14:sparkline>
              <xm:f>'CA_Lcr (2)'!$EKW122:$EKW122</xm:f>
              <xm:sqref>EKW122</xm:sqref>
            </x14:sparkline>
            <x14:sparkline>
              <xm:f>'CA_Lcr (2)'!$EKX122:$EKX122</xm:f>
              <xm:sqref>EKX122</xm:sqref>
            </x14:sparkline>
            <x14:sparkline>
              <xm:f>'CA_Lcr (2)'!$EKY122:$EKY122</xm:f>
              <xm:sqref>EKY122</xm:sqref>
            </x14:sparkline>
            <x14:sparkline>
              <xm:f>'CA_Lcr (2)'!$EKZ122:$EKZ122</xm:f>
              <xm:sqref>EKZ122</xm:sqref>
            </x14:sparkline>
            <x14:sparkline>
              <xm:f>'CA_Lcr (2)'!$ELA122:$ELA122</xm:f>
              <xm:sqref>ELA122</xm:sqref>
            </x14:sparkline>
            <x14:sparkline>
              <xm:f>'CA_Lcr (2)'!$ELB122:$ELB122</xm:f>
              <xm:sqref>ELB122</xm:sqref>
            </x14:sparkline>
            <x14:sparkline>
              <xm:f>'CA_Lcr (2)'!$ELC122:$ELC122</xm:f>
              <xm:sqref>ELC122</xm:sqref>
            </x14:sparkline>
            <x14:sparkline>
              <xm:f>'CA_Lcr (2)'!$ELD122:$ELD122</xm:f>
              <xm:sqref>ELD122</xm:sqref>
            </x14:sparkline>
            <x14:sparkline>
              <xm:f>'CA_Lcr (2)'!$ELE122:$ELE122</xm:f>
              <xm:sqref>ELE122</xm:sqref>
            </x14:sparkline>
            <x14:sparkline>
              <xm:f>'CA_Lcr (2)'!$ELF122:$ELF122</xm:f>
              <xm:sqref>ELF122</xm:sqref>
            </x14:sparkline>
            <x14:sparkline>
              <xm:f>'CA_Lcr (2)'!$ELG122:$ELG122</xm:f>
              <xm:sqref>ELG122</xm:sqref>
            </x14:sparkline>
            <x14:sparkline>
              <xm:f>'CA_Lcr (2)'!$ELH122:$ELH122</xm:f>
              <xm:sqref>ELH122</xm:sqref>
            </x14:sparkline>
            <x14:sparkline>
              <xm:f>'CA_Lcr (2)'!$ELI122:$ELI122</xm:f>
              <xm:sqref>ELI122</xm:sqref>
            </x14:sparkline>
            <x14:sparkline>
              <xm:f>'CA_Lcr (2)'!$ELJ122:$ELJ122</xm:f>
              <xm:sqref>ELJ122</xm:sqref>
            </x14:sparkline>
            <x14:sparkline>
              <xm:f>'CA_Lcr (2)'!$ELK122:$ELK122</xm:f>
              <xm:sqref>ELK122</xm:sqref>
            </x14:sparkline>
            <x14:sparkline>
              <xm:f>'CA_Lcr (2)'!$ELL122:$ELL122</xm:f>
              <xm:sqref>ELL122</xm:sqref>
            </x14:sparkline>
            <x14:sparkline>
              <xm:f>'CA_Lcr (2)'!$ELM122:$ELM122</xm:f>
              <xm:sqref>ELM122</xm:sqref>
            </x14:sparkline>
            <x14:sparkline>
              <xm:f>'CA_Lcr (2)'!$ELN122:$ELN122</xm:f>
              <xm:sqref>ELN122</xm:sqref>
            </x14:sparkline>
            <x14:sparkline>
              <xm:f>'CA_Lcr (2)'!$ELO122:$ELO122</xm:f>
              <xm:sqref>ELO122</xm:sqref>
            </x14:sparkline>
            <x14:sparkline>
              <xm:f>'CA_Lcr (2)'!$ELP122:$ELP122</xm:f>
              <xm:sqref>ELP122</xm:sqref>
            </x14:sparkline>
            <x14:sparkline>
              <xm:f>'CA_Lcr (2)'!$ELQ122:$ELQ122</xm:f>
              <xm:sqref>ELQ122</xm:sqref>
            </x14:sparkline>
            <x14:sparkline>
              <xm:f>'CA_Lcr (2)'!$ELR122:$ELR122</xm:f>
              <xm:sqref>ELR122</xm:sqref>
            </x14:sparkline>
            <x14:sparkline>
              <xm:f>'CA_Lcr (2)'!$ELS122:$ELS122</xm:f>
              <xm:sqref>ELS122</xm:sqref>
            </x14:sparkline>
            <x14:sparkline>
              <xm:f>'CA_Lcr (2)'!$ELT122:$ELT122</xm:f>
              <xm:sqref>ELT122</xm:sqref>
            </x14:sparkline>
            <x14:sparkline>
              <xm:f>'CA_Lcr (2)'!$ELU122:$ELU122</xm:f>
              <xm:sqref>ELU122</xm:sqref>
            </x14:sparkline>
            <x14:sparkline>
              <xm:f>'CA_Lcr (2)'!$ELV122:$ELV122</xm:f>
              <xm:sqref>ELV122</xm:sqref>
            </x14:sparkline>
            <x14:sparkline>
              <xm:f>'CA_Lcr (2)'!$ELW122:$ELW122</xm:f>
              <xm:sqref>ELW122</xm:sqref>
            </x14:sparkline>
            <x14:sparkline>
              <xm:f>'CA_Lcr (2)'!$ELX122:$ELX122</xm:f>
              <xm:sqref>ELX122</xm:sqref>
            </x14:sparkline>
            <x14:sparkline>
              <xm:f>'CA_Lcr (2)'!$ELY122:$ELY122</xm:f>
              <xm:sqref>ELY122</xm:sqref>
            </x14:sparkline>
            <x14:sparkline>
              <xm:f>'CA_Lcr (2)'!$ELZ122:$ELZ122</xm:f>
              <xm:sqref>ELZ122</xm:sqref>
            </x14:sparkline>
            <x14:sparkline>
              <xm:f>'CA_Lcr (2)'!$EMA122:$EMA122</xm:f>
              <xm:sqref>EMA122</xm:sqref>
            </x14:sparkline>
            <x14:sparkline>
              <xm:f>'CA_Lcr (2)'!$EMB122:$EMB122</xm:f>
              <xm:sqref>EMB122</xm:sqref>
            </x14:sparkline>
            <x14:sparkline>
              <xm:f>'CA_Lcr (2)'!$EMC122:$EMC122</xm:f>
              <xm:sqref>EMC122</xm:sqref>
            </x14:sparkline>
            <x14:sparkline>
              <xm:f>'CA_Lcr (2)'!$EMD122:$EMD122</xm:f>
              <xm:sqref>EMD122</xm:sqref>
            </x14:sparkline>
            <x14:sparkline>
              <xm:f>'CA_Lcr (2)'!$EME122:$EME122</xm:f>
              <xm:sqref>EME122</xm:sqref>
            </x14:sparkline>
            <x14:sparkline>
              <xm:f>'CA_Lcr (2)'!$EMF122:$EMF122</xm:f>
              <xm:sqref>EMF122</xm:sqref>
            </x14:sparkline>
            <x14:sparkline>
              <xm:f>'CA_Lcr (2)'!$EMG122:$EMG122</xm:f>
              <xm:sqref>EMG122</xm:sqref>
            </x14:sparkline>
            <x14:sparkline>
              <xm:f>'CA_Lcr (2)'!$EMH122:$EMH122</xm:f>
              <xm:sqref>EMH122</xm:sqref>
            </x14:sparkline>
            <x14:sparkline>
              <xm:f>'CA_Lcr (2)'!$EMI122:$EMI122</xm:f>
              <xm:sqref>EMI122</xm:sqref>
            </x14:sparkline>
            <x14:sparkline>
              <xm:f>'CA_Lcr (2)'!$EMJ122:$EMJ122</xm:f>
              <xm:sqref>EMJ122</xm:sqref>
            </x14:sparkline>
            <x14:sparkline>
              <xm:f>'CA_Lcr (2)'!$EMK122:$EMK122</xm:f>
              <xm:sqref>EMK122</xm:sqref>
            </x14:sparkline>
            <x14:sparkline>
              <xm:f>'CA_Lcr (2)'!$EML122:$EML122</xm:f>
              <xm:sqref>EML122</xm:sqref>
            </x14:sparkline>
            <x14:sparkline>
              <xm:f>'CA_Lcr (2)'!$EMM122:$EMM122</xm:f>
              <xm:sqref>EMM122</xm:sqref>
            </x14:sparkline>
            <x14:sparkline>
              <xm:f>'CA_Lcr (2)'!$EMN122:$EMN122</xm:f>
              <xm:sqref>EMN122</xm:sqref>
            </x14:sparkline>
            <x14:sparkline>
              <xm:f>'CA_Lcr (2)'!$EMO122:$EMO122</xm:f>
              <xm:sqref>EMO122</xm:sqref>
            </x14:sparkline>
            <x14:sparkline>
              <xm:f>'CA_Lcr (2)'!$EMP122:$EMP122</xm:f>
              <xm:sqref>EMP122</xm:sqref>
            </x14:sparkline>
            <x14:sparkline>
              <xm:f>'CA_Lcr (2)'!$EMQ122:$EMQ122</xm:f>
              <xm:sqref>EMQ122</xm:sqref>
            </x14:sparkline>
            <x14:sparkline>
              <xm:f>'CA_Lcr (2)'!$EMR122:$EMR122</xm:f>
              <xm:sqref>EMR122</xm:sqref>
            </x14:sparkline>
            <x14:sparkline>
              <xm:f>'CA_Lcr (2)'!$EMS122:$EMS122</xm:f>
              <xm:sqref>EMS122</xm:sqref>
            </x14:sparkline>
            <x14:sparkline>
              <xm:f>'CA_Lcr (2)'!$EMT122:$EMT122</xm:f>
              <xm:sqref>EMT122</xm:sqref>
            </x14:sparkline>
            <x14:sparkline>
              <xm:f>'CA_Lcr (2)'!$EMU122:$EMU122</xm:f>
              <xm:sqref>EMU122</xm:sqref>
            </x14:sparkline>
            <x14:sparkline>
              <xm:f>'CA_Lcr (2)'!$EMV122:$EMV122</xm:f>
              <xm:sqref>EMV122</xm:sqref>
            </x14:sparkline>
            <x14:sparkline>
              <xm:f>'CA_Lcr (2)'!$EMW122:$EMW122</xm:f>
              <xm:sqref>EMW122</xm:sqref>
            </x14:sparkline>
            <x14:sparkline>
              <xm:f>'CA_Lcr (2)'!$EMX122:$EMX122</xm:f>
              <xm:sqref>EMX122</xm:sqref>
            </x14:sparkline>
            <x14:sparkline>
              <xm:f>'CA_Lcr (2)'!$EMY122:$EMY122</xm:f>
              <xm:sqref>EMY122</xm:sqref>
            </x14:sparkline>
            <x14:sparkline>
              <xm:f>'CA_Lcr (2)'!$EMZ122:$EMZ122</xm:f>
              <xm:sqref>EMZ122</xm:sqref>
            </x14:sparkline>
            <x14:sparkline>
              <xm:f>'CA_Lcr (2)'!$ENA122:$ENA122</xm:f>
              <xm:sqref>ENA122</xm:sqref>
            </x14:sparkline>
            <x14:sparkline>
              <xm:f>'CA_Lcr (2)'!$ENB122:$ENB122</xm:f>
              <xm:sqref>ENB122</xm:sqref>
            </x14:sparkline>
            <x14:sparkline>
              <xm:f>'CA_Lcr (2)'!$ENC122:$ENC122</xm:f>
              <xm:sqref>ENC122</xm:sqref>
            </x14:sparkline>
            <x14:sparkline>
              <xm:f>'CA_Lcr (2)'!$END122:$END122</xm:f>
              <xm:sqref>END122</xm:sqref>
            </x14:sparkline>
            <x14:sparkline>
              <xm:f>'CA_Lcr (2)'!$ENE122:$ENE122</xm:f>
              <xm:sqref>ENE122</xm:sqref>
            </x14:sparkline>
            <x14:sparkline>
              <xm:f>'CA_Lcr (2)'!$ENF122:$ENF122</xm:f>
              <xm:sqref>ENF122</xm:sqref>
            </x14:sparkline>
            <x14:sparkline>
              <xm:f>'CA_Lcr (2)'!$ENG122:$ENG122</xm:f>
              <xm:sqref>ENG122</xm:sqref>
            </x14:sparkline>
            <x14:sparkline>
              <xm:f>'CA_Lcr (2)'!$ENH122:$ENH122</xm:f>
              <xm:sqref>ENH122</xm:sqref>
            </x14:sparkline>
            <x14:sparkline>
              <xm:f>'CA_Lcr (2)'!$ENI122:$ENI122</xm:f>
              <xm:sqref>ENI122</xm:sqref>
            </x14:sparkline>
            <x14:sparkline>
              <xm:f>'CA_Lcr (2)'!$ENJ122:$ENJ122</xm:f>
              <xm:sqref>ENJ122</xm:sqref>
            </x14:sparkline>
            <x14:sparkline>
              <xm:f>'CA_Lcr (2)'!$ENK122:$ENK122</xm:f>
              <xm:sqref>ENK122</xm:sqref>
            </x14:sparkline>
            <x14:sparkline>
              <xm:f>'CA_Lcr (2)'!$ENL122:$ENL122</xm:f>
              <xm:sqref>ENL122</xm:sqref>
            </x14:sparkline>
            <x14:sparkline>
              <xm:f>'CA_Lcr (2)'!$ENM122:$ENM122</xm:f>
              <xm:sqref>ENM122</xm:sqref>
            </x14:sparkline>
            <x14:sparkline>
              <xm:f>'CA_Lcr (2)'!$ENN122:$ENN122</xm:f>
              <xm:sqref>ENN122</xm:sqref>
            </x14:sparkline>
            <x14:sparkline>
              <xm:f>'CA_Lcr (2)'!$ENO122:$ENO122</xm:f>
              <xm:sqref>ENO122</xm:sqref>
            </x14:sparkline>
            <x14:sparkline>
              <xm:f>'CA_Lcr (2)'!$ENP122:$ENP122</xm:f>
              <xm:sqref>ENP122</xm:sqref>
            </x14:sparkline>
            <x14:sparkline>
              <xm:f>'CA_Lcr (2)'!$ENQ122:$ENQ122</xm:f>
              <xm:sqref>ENQ122</xm:sqref>
            </x14:sparkline>
            <x14:sparkline>
              <xm:f>'CA_Lcr (2)'!$ENR122:$ENR122</xm:f>
              <xm:sqref>ENR122</xm:sqref>
            </x14:sparkline>
            <x14:sparkline>
              <xm:f>'CA_Lcr (2)'!$ENS122:$ENS122</xm:f>
              <xm:sqref>ENS122</xm:sqref>
            </x14:sparkline>
            <x14:sparkline>
              <xm:f>'CA_Lcr (2)'!$ENT122:$ENT122</xm:f>
              <xm:sqref>ENT122</xm:sqref>
            </x14:sparkline>
            <x14:sparkline>
              <xm:f>'CA_Lcr (2)'!$ENU122:$ENU122</xm:f>
              <xm:sqref>ENU122</xm:sqref>
            </x14:sparkline>
            <x14:sparkline>
              <xm:f>'CA_Lcr (2)'!$ENV122:$ENV122</xm:f>
              <xm:sqref>ENV122</xm:sqref>
            </x14:sparkline>
            <x14:sparkline>
              <xm:f>'CA_Lcr (2)'!$ENW122:$ENW122</xm:f>
              <xm:sqref>ENW122</xm:sqref>
            </x14:sparkline>
            <x14:sparkline>
              <xm:f>'CA_Lcr (2)'!$ENX122:$ENX122</xm:f>
              <xm:sqref>ENX122</xm:sqref>
            </x14:sparkline>
            <x14:sparkline>
              <xm:f>'CA_Lcr (2)'!$ENY122:$ENY122</xm:f>
              <xm:sqref>ENY122</xm:sqref>
            </x14:sparkline>
            <x14:sparkline>
              <xm:f>'CA_Lcr (2)'!$ENZ122:$ENZ122</xm:f>
              <xm:sqref>ENZ122</xm:sqref>
            </x14:sparkline>
            <x14:sparkline>
              <xm:f>'CA_Lcr (2)'!$EOA122:$EOA122</xm:f>
              <xm:sqref>EOA122</xm:sqref>
            </x14:sparkline>
            <x14:sparkline>
              <xm:f>'CA_Lcr (2)'!$EOB122:$EOB122</xm:f>
              <xm:sqref>EOB122</xm:sqref>
            </x14:sparkline>
            <x14:sparkline>
              <xm:f>'CA_Lcr (2)'!$EOC122:$EOC122</xm:f>
              <xm:sqref>EOC122</xm:sqref>
            </x14:sparkline>
            <x14:sparkline>
              <xm:f>'CA_Lcr (2)'!$EOD122:$EOD122</xm:f>
              <xm:sqref>EOD122</xm:sqref>
            </x14:sparkline>
            <x14:sparkline>
              <xm:f>'CA_Lcr (2)'!$EOE122:$EOE122</xm:f>
              <xm:sqref>EOE122</xm:sqref>
            </x14:sparkline>
            <x14:sparkline>
              <xm:f>'CA_Lcr (2)'!$EOF122:$EOF122</xm:f>
              <xm:sqref>EOF122</xm:sqref>
            </x14:sparkline>
            <x14:sparkline>
              <xm:f>'CA_Lcr (2)'!$EOG122:$EOG122</xm:f>
              <xm:sqref>EOG122</xm:sqref>
            </x14:sparkline>
            <x14:sparkline>
              <xm:f>'CA_Lcr (2)'!$EOH122:$EOH122</xm:f>
              <xm:sqref>EOH122</xm:sqref>
            </x14:sparkline>
            <x14:sparkline>
              <xm:f>'CA_Lcr (2)'!$EOI122:$EOI122</xm:f>
              <xm:sqref>EOI122</xm:sqref>
            </x14:sparkline>
            <x14:sparkline>
              <xm:f>'CA_Lcr (2)'!$EOJ122:$EOJ122</xm:f>
              <xm:sqref>EOJ122</xm:sqref>
            </x14:sparkline>
            <x14:sparkline>
              <xm:f>'CA_Lcr (2)'!$EOK122:$EOK122</xm:f>
              <xm:sqref>EOK122</xm:sqref>
            </x14:sparkline>
            <x14:sparkline>
              <xm:f>'CA_Lcr (2)'!$EOL122:$EOL122</xm:f>
              <xm:sqref>EOL122</xm:sqref>
            </x14:sparkline>
            <x14:sparkline>
              <xm:f>'CA_Lcr (2)'!$EOM122:$EOM122</xm:f>
              <xm:sqref>EOM122</xm:sqref>
            </x14:sparkline>
            <x14:sparkline>
              <xm:f>'CA_Lcr (2)'!$EON122:$EON122</xm:f>
              <xm:sqref>EON122</xm:sqref>
            </x14:sparkline>
            <x14:sparkline>
              <xm:f>'CA_Lcr (2)'!$EOO122:$EOO122</xm:f>
              <xm:sqref>EOO122</xm:sqref>
            </x14:sparkline>
            <x14:sparkline>
              <xm:f>'CA_Lcr (2)'!$EOP122:$EOP122</xm:f>
              <xm:sqref>EOP122</xm:sqref>
            </x14:sparkline>
            <x14:sparkline>
              <xm:f>'CA_Lcr (2)'!$EOQ122:$EOQ122</xm:f>
              <xm:sqref>EOQ122</xm:sqref>
            </x14:sparkline>
            <x14:sparkline>
              <xm:f>'CA_Lcr (2)'!$EOR122:$EOR122</xm:f>
              <xm:sqref>EOR122</xm:sqref>
            </x14:sparkline>
            <x14:sparkline>
              <xm:f>'CA_Lcr (2)'!$EOS122:$EOS122</xm:f>
              <xm:sqref>EOS122</xm:sqref>
            </x14:sparkline>
            <x14:sparkline>
              <xm:f>'CA_Lcr (2)'!$EOT122:$EOT122</xm:f>
              <xm:sqref>EOT122</xm:sqref>
            </x14:sparkline>
            <x14:sparkline>
              <xm:f>'CA_Lcr (2)'!$EOU122:$EOU122</xm:f>
              <xm:sqref>EOU122</xm:sqref>
            </x14:sparkline>
            <x14:sparkline>
              <xm:f>'CA_Lcr (2)'!$EOV122:$EOV122</xm:f>
              <xm:sqref>EOV122</xm:sqref>
            </x14:sparkline>
            <x14:sparkline>
              <xm:f>'CA_Lcr (2)'!$EOW122:$EOW122</xm:f>
              <xm:sqref>EOW122</xm:sqref>
            </x14:sparkline>
            <x14:sparkline>
              <xm:f>'CA_Lcr (2)'!$EOX122:$EOX122</xm:f>
              <xm:sqref>EOX122</xm:sqref>
            </x14:sparkline>
            <x14:sparkline>
              <xm:f>'CA_Lcr (2)'!$EOY122:$EOY122</xm:f>
              <xm:sqref>EOY122</xm:sqref>
            </x14:sparkline>
            <x14:sparkline>
              <xm:f>'CA_Lcr (2)'!$EOZ122:$EOZ122</xm:f>
              <xm:sqref>EOZ122</xm:sqref>
            </x14:sparkline>
            <x14:sparkline>
              <xm:f>'CA_Lcr (2)'!$EPA122:$EPA122</xm:f>
              <xm:sqref>EPA122</xm:sqref>
            </x14:sparkline>
            <x14:sparkline>
              <xm:f>'CA_Lcr (2)'!$EPB122:$EPB122</xm:f>
              <xm:sqref>EPB122</xm:sqref>
            </x14:sparkline>
            <x14:sparkline>
              <xm:f>'CA_Lcr (2)'!$EPC122:$EPC122</xm:f>
              <xm:sqref>EPC122</xm:sqref>
            </x14:sparkline>
            <x14:sparkline>
              <xm:f>'CA_Lcr (2)'!$EPD122:$EPD122</xm:f>
              <xm:sqref>EPD122</xm:sqref>
            </x14:sparkline>
            <x14:sparkline>
              <xm:f>'CA_Lcr (2)'!$EPE122:$EPE122</xm:f>
              <xm:sqref>EPE122</xm:sqref>
            </x14:sparkline>
            <x14:sparkline>
              <xm:f>'CA_Lcr (2)'!$EPF122:$EPF122</xm:f>
              <xm:sqref>EPF122</xm:sqref>
            </x14:sparkline>
            <x14:sparkline>
              <xm:f>'CA_Lcr (2)'!$EPG122:$EPG122</xm:f>
              <xm:sqref>EPG122</xm:sqref>
            </x14:sparkline>
            <x14:sparkline>
              <xm:f>'CA_Lcr (2)'!$EPH122:$EPH122</xm:f>
              <xm:sqref>EPH122</xm:sqref>
            </x14:sparkline>
            <x14:sparkline>
              <xm:f>'CA_Lcr (2)'!$EPI122:$EPI122</xm:f>
              <xm:sqref>EPI122</xm:sqref>
            </x14:sparkline>
            <x14:sparkline>
              <xm:f>'CA_Lcr (2)'!$EPJ122:$EPJ122</xm:f>
              <xm:sqref>EPJ122</xm:sqref>
            </x14:sparkline>
            <x14:sparkline>
              <xm:f>'CA_Lcr (2)'!$EPK122:$EPK122</xm:f>
              <xm:sqref>EPK122</xm:sqref>
            </x14:sparkline>
            <x14:sparkline>
              <xm:f>'CA_Lcr (2)'!$EPL122:$EPL122</xm:f>
              <xm:sqref>EPL122</xm:sqref>
            </x14:sparkline>
            <x14:sparkline>
              <xm:f>'CA_Lcr (2)'!$EPM122:$EPM122</xm:f>
              <xm:sqref>EPM122</xm:sqref>
            </x14:sparkline>
            <x14:sparkline>
              <xm:f>'CA_Lcr (2)'!$EPN122:$EPN122</xm:f>
              <xm:sqref>EPN122</xm:sqref>
            </x14:sparkline>
            <x14:sparkline>
              <xm:f>'CA_Lcr (2)'!$EPO122:$EPO122</xm:f>
              <xm:sqref>EPO122</xm:sqref>
            </x14:sparkline>
            <x14:sparkline>
              <xm:f>'CA_Lcr (2)'!$EPP122:$EPP122</xm:f>
              <xm:sqref>EPP122</xm:sqref>
            </x14:sparkline>
            <x14:sparkline>
              <xm:f>'CA_Lcr (2)'!$EPQ122:$EPQ122</xm:f>
              <xm:sqref>EPQ122</xm:sqref>
            </x14:sparkline>
            <x14:sparkline>
              <xm:f>'CA_Lcr (2)'!$EPR122:$EPR122</xm:f>
              <xm:sqref>EPR122</xm:sqref>
            </x14:sparkline>
            <x14:sparkline>
              <xm:f>'CA_Lcr (2)'!$EPS122:$EPS122</xm:f>
              <xm:sqref>EPS122</xm:sqref>
            </x14:sparkline>
            <x14:sparkline>
              <xm:f>'CA_Lcr (2)'!$EPT122:$EPT122</xm:f>
              <xm:sqref>EPT122</xm:sqref>
            </x14:sparkline>
            <x14:sparkline>
              <xm:f>'CA_Lcr (2)'!$EPU122:$EPU122</xm:f>
              <xm:sqref>EPU122</xm:sqref>
            </x14:sparkline>
            <x14:sparkline>
              <xm:f>'CA_Lcr (2)'!$EPV122:$EPV122</xm:f>
              <xm:sqref>EPV122</xm:sqref>
            </x14:sparkline>
            <x14:sparkline>
              <xm:f>'CA_Lcr (2)'!$EPW122:$EPW122</xm:f>
              <xm:sqref>EPW122</xm:sqref>
            </x14:sparkline>
            <x14:sparkline>
              <xm:f>'CA_Lcr (2)'!$EPX122:$EPX122</xm:f>
              <xm:sqref>EPX122</xm:sqref>
            </x14:sparkline>
            <x14:sparkline>
              <xm:f>'CA_Lcr (2)'!$EPY122:$EPY122</xm:f>
              <xm:sqref>EPY122</xm:sqref>
            </x14:sparkline>
            <x14:sparkline>
              <xm:f>'CA_Lcr (2)'!$EPZ122:$EPZ122</xm:f>
              <xm:sqref>EPZ122</xm:sqref>
            </x14:sparkline>
            <x14:sparkline>
              <xm:f>'CA_Lcr (2)'!$EQA122:$EQA122</xm:f>
              <xm:sqref>EQA122</xm:sqref>
            </x14:sparkline>
            <x14:sparkline>
              <xm:f>'CA_Lcr (2)'!$EQB122:$EQB122</xm:f>
              <xm:sqref>EQB122</xm:sqref>
            </x14:sparkline>
            <x14:sparkline>
              <xm:f>'CA_Lcr (2)'!$EQC122:$EQC122</xm:f>
              <xm:sqref>EQC122</xm:sqref>
            </x14:sparkline>
            <x14:sparkline>
              <xm:f>'CA_Lcr (2)'!$EQD122:$EQD122</xm:f>
              <xm:sqref>EQD122</xm:sqref>
            </x14:sparkline>
            <x14:sparkline>
              <xm:f>'CA_Lcr (2)'!$EQE122:$EQE122</xm:f>
              <xm:sqref>EQE122</xm:sqref>
            </x14:sparkline>
            <x14:sparkline>
              <xm:f>'CA_Lcr (2)'!$EQF122:$EQF122</xm:f>
              <xm:sqref>EQF122</xm:sqref>
            </x14:sparkline>
            <x14:sparkline>
              <xm:f>'CA_Lcr (2)'!$EQG122:$EQG122</xm:f>
              <xm:sqref>EQG122</xm:sqref>
            </x14:sparkline>
            <x14:sparkline>
              <xm:f>'CA_Lcr (2)'!$EQH122:$EQH122</xm:f>
              <xm:sqref>EQH122</xm:sqref>
            </x14:sparkline>
            <x14:sparkline>
              <xm:f>'CA_Lcr (2)'!$EQI122:$EQI122</xm:f>
              <xm:sqref>EQI122</xm:sqref>
            </x14:sparkline>
            <x14:sparkline>
              <xm:f>'CA_Lcr (2)'!$EQJ122:$EQJ122</xm:f>
              <xm:sqref>EQJ122</xm:sqref>
            </x14:sparkline>
            <x14:sparkline>
              <xm:f>'CA_Lcr (2)'!$EQK122:$EQK122</xm:f>
              <xm:sqref>EQK122</xm:sqref>
            </x14:sparkline>
            <x14:sparkline>
              <xm:f>'CA_Lcr (2)'!$EQL122:$EQL122</xm:f>
              <xm:sqref>EQL122</xm:sqref>
            </x14:sparkline>
            <x14:sparkline>
              <xm:f>'CA_Lcr (2)'!$EQM122:$EQM122</xm:f>
              <xm:sqref>EQM122</xm:sqref>
            </x14:sparkline>
            <x14:sparkline>
              <xm:f>'CA_Lcr (2)'!$EQN122:$EQN122</xm:f>
              <xm:sqref>EQN122</xm:sqref>
            </x14:sparkline>
            <x14:sparkline>
              <xm:f>'CA_Lcr (2)'!$EQO122:$EQO122</xm:f>
              <xm:sqref>EQO122</xm:sqref>
            </x14:sparkline>
            <x14:sparkline>
              <xm:f>'CA_Lcr (2)'!$EQP122:$EQP122</xm:f>
              <xm:sqref>EQP122</xm:sqref>
            </x14:sparkline>
            <x14:sparkline>
              <xm:f>'CA_Lcr (2)'!$EQQ122:$EQQ122</xm:f>
              <xm:sqref>EQQ122</xm:sqref>
            </x14:sparkline>
            <x14:sparkline>
              <xm:f>'CA_Lcr (2)'!$EQR122:$EQR122</xm:f>
              <xm:sqref>EQR122</xm:sqref>
            </x14:sparkline>
            <x14:sparkline>
              <xm:f>'CA_Lcr (2)'!$EQS122:$EQS122</xm:f>
              <xm:sqref>EQS122</xm:sqref>
            </x14:sparkline>
            <x14:sparkline>
              <xm:f>'CA_Lcr (2)'!$EQT122:$EQT122</xm:f>
              <xm:sqref>EQT122</xm:sqref>
            </x14:sparkline>
            <x14:sparkline>
              <xm:f>'CA_Lcr (2)'!$EQU122:$EQU122</xm:f>
              <xm:sqref>EQU122</xm:sqref>
            </x14:sparkline>
            <x14:sparkline>
              <xm:f>'CA_Lcr (2)'!$EQV122:$EQV122</xm:f>
              <xm:sqref>EQV122</xm:sqref>
            </x14:sparkline>
            <x14:sparkline>
              <xm:f>'CA_Lcr (2)'!$EQW122:$EQW122</xm:f>
              <xm:sqref>EQW122</xm:sqref>
            </x14:sparkline>
            <x14:sparkline>
              <xm:f>'CA_Lcr (2)'!$EQX122:$EQX122</xm:f>
              <xm:sqref>EQX122</xm:sqref>
            </x14:sparkline>
            <x14:sparkline>
              <xm:f>'CA_Lcr (2)'!$EQY122:$EQY122</xm:f>
              <xm:sqref>EQY122</xm:sqref>
            </x14:sparkline>
            <x14:sparkline>
              <xm:f>'CA_Lcr (2)'!$EQZ122:$EQZ122</xm:f>
              <xm:sqref>EQZ122</xm:sqref>
            </x14:sparkline>
            <x14:sparkline>
              <xm:f>'CA_Lcr (2)'!$ERA122:$ERA122</xm:f>
              <xm:sqref>ERA122</xm:sqref>
            </x14:sparkline>
            <x14:sparkline>
              <xm:f>'CA_Lcr (2)'!$ERB122:$ERB122</xm:f>
              <xm:sqref>ERB122</xm:sqref>
            </x14:sparkline>
            <x14:sparkline>
              <xm:f>'CA_Lcr (2)'!$ERC122:$ERC122</xm:f>
              <xm:sqref>ERC122</xm:sqref>
            </x14:sparkline>
            <x14:sparkline>
              <xm:f>'CA_Lcr (2)'!$ERD122:$ERD122</xm:f>
              <xm:sqref>ERD122</xm:sqref>
            </x14:sparkline>
            <x14:sparkline>
              <xm:f>'CA_Lcr (2)'!$ERE122:$ERE122</xm:f>
              <xm:sqref>ERE122</xm:sqref>
            </x14:sparkline>
            <x14:sparkline>
              <xm:f>'CA_Lcr (2)'!$ERF122:$ERF122</xm:f>
              <xm:sqref>ERF122</xm:sqref>
            </x14:sparkline>
            <x14:sparkline>
              <xm:f>'CA_Lcr (2)'!$ERG122:$ERG122</xm:f>
              <xm:sqref>ERG122</xm:sqref>
            </x14:sparkline>
            <x14:sparkline>
              <xm:f>'CA_Lcr (2)'!$ERH122:$ERH122</xm:f>
              <xm:sqref>ERH122</xm:sqref>
            </x14:sparkline>
            <x14:sparkline>
              <xm:f>'CA_Lcr (2)'!$ERI122:$ERI122</xm:f>
              <xm:sqref>ERI122</xm:sqref>
            </x14:sparkline>
            <x14:sparkline>
              <xm:f>'CA_Lcr (2)'!$ERJ122:$ERJ122</xm:f>
              <xm:sqref>ERJ122</xm:sqref>
            </x14:sparkline>
            <x14:sparkline>
              <xm:f>'CA_Lcr (2)'!$ERK122:$ERK122</xm:f>
              <xm:sqref>ERK122</xm:sqref>
            </x14:sparkline>
            <x14:sparkline>
              <xm:f>'CA_Lcr (2)'!$ERL122:$ERL122</xm:f>
              <xm:sqref>ERL122</xm:sqref>
            </x14:sparkline>
            <x14:sparkline>
              <xm:f>'CA_Lcr (2)'!$ERM122:$ERM122</xm:f>
              <xm:sqref>ERM122</xm:sqref>
            </x14:sparkline>
            <x14:sparkline>
              <xm:f>'CA_Lcr (2)'!$ERN122:$ERN122</xm:f>
              <xm:sqref>ERN122</xm:sqref>
            </x14:sparkline>
            <x14:sparkline>
              <xm:f>'CA_Lcr (2)'!$ERO122:$ERO122</xm:f>
              <xm:sqref>ERO122</xm:sqref>
            </x14:sparkline>
            <x14:sparkline>
              <xm:f>'CA_Lcr (2)'!$ERP122:$ERP122</xm:f>
              <xm:sqref>ERP122</xm:sqref>
            </x14:sparkline>
            <x14:sparkline>
              <xm:f>'CA_Lcr (2)'!$ERQ122:$ERQ122</xm:f>
              <xm:sqref>ERQ122</xm:sqref>
            </x14:sparkline>
            <x14:sparkline>
              <xm:f>'CA_Lcr (2)'!$ERR122:$ERR122</xm:f>
              <xm:sqref>ERR122</xm:sqref>
            </x14:sparkline>
            <x14:sparkline>
              <xm:f>'CA_Lcr (2)'!$ERS122:$ERS122</xm:f>
              <xm:sqref>ERS122</xm:sqref>
            </x14:sparkline>
            <x14:sparkline>
              <xm:f>'CA_Lcr (2)'!$ERT122:$ERT122</xm:f>
              <xm:sqref>ERT122</xm:sqref>
            </x14:sparkline>
            <x14:sparkline>
              <xm:f>'CA_Lcr (2)'!$ERU122:$ERU122</xm:f>
              <xm:sqref>ERU122</xm:sqref>
            </x14:sparkline>
            <x14:sparkline>
              <xm:f>'CA_Lcr (2)'!$ERV122:$ERV122</xm:f>
              <xm:sqref>ERV122</xm:sqref>
            </x14:sparkline>
            <x14:sparkline>
              <xm:f>'CA_Lcr (2)'!$ERW122:$ERW122</xm:f>
              <xm:sqref>ERW122</xm:sqref>
            </x14:sparkline>
            <x14:sparkline>
              <xm:f>'CA_Lcr (2)'!$ERX122:$ERX122</xm:f>
              <xm:sqref>ERX122</xm:sqref>
            </x14:sparkline>
            <x14:sparkline>
              <xm:f>'CA_Lcr (2)'!$ERY122:$ERY122</xm:f>
              <xm:sqref>ERY122</xm:sqref>
            </x14:sparkline>
            <x14:sparkline>
              <xm:f>'CA_Lcr (2)'!$ERZ122:$ERZ122</xm:f>
              <xm:sqref>ERZ122</xm:sqref>
            </x14:sparkline>
            <x14:sparkline>
              <xm:f>'CA_Lcr (2)'!$ESA122:$ESA122</xm:f>
              <xm:sqref>ESA122</xm:sqref>
            </x14:sparkline>
            <x14:sparkline>
              <xm:f>'CA_Lcr (2)'!$ESB122:$ESB122</xm:f>
              <xm:sqref>ESB122</xm:sqref>
            </x14:sparkline>
            <x14:sparkline>
              <xm:f>'CA_Lcr (2)'!$ESC122:$ESC122</xm:f>
              <xm:sqref>ESC122</xm:sqref>
            </x14:sparkline>
            <x14:sparkline>
              <xm:f>'CA_Lcr (2)'!$ESD122:$ESD122</xm:f>
              <xm:sqref>ESD122</xm:sqref>
            </x14:sparkline>
            <x14:sparkline>
              <xm:f>'CA_Lcr (2)'!$ESE122:$ESE122</xm:f>
              <xm:sqref>ESE122</xm:sqref>
            </x14:sparkline>
            <x14:sparkline>
              <xm:f>'CA_Lcr (2)'!$ESF122:$ESF122</xm:f>
              <xm:sqref>ESF122</xm:sqref>
            </x14:sparkline>
            <x14:sparkline>
              <xm:f>'CA_Lcr (2)'!$ESG122:$ESG122</xm:f>
              <xm:sqref>ESG122</xm:sqref>
            </x14:sparkline>
            <x14:sparkline>
              <xm:f>'CA_Lcr (2)'!$ESH122:$ESH122</xm:f>
              <xm:sqref>ESH122</xm:sqref>
            </x14:sparkline>
            <x14:sparkline>
              <xm:f>'CA_Lcr (2)'!$ESI122:$ESI122</xm:f>
              <xm:sqref>ESI122</xm:sqref>
            </x14:sparkline>
            <x14:sparkline>
              <xm:f>'CA_Lcr (2)'!$ESJ122:$ESJ122</xm:f>
              <xm:sqref>ESJ122</xm:sqref>
            </x14:sparkline>
            <x14:sparkline>
              <xm:f>'CA_Lcr (2)'!$ESK122:$ESK122</xm:f>
              <xm:sqref>ESK122</xm:sqref>
            </x14:sparkline>
            <x14:sparkline>
              <xm:f>'CA_Lcr (2)'!$ESL122:$ESL122</xm:f>
              <xm:sqref>ESL122</xm:sqref>
            </x14:sparkline>
            <x14:sparkline>
              <xm:f>'CA_Lcr (2)'!$ESM122:$ESM122</xm:f>
              <xm:sqref>ESM122</xm:sqref>
            </x14:sparkline>
            <x14:sparkline>
              <xm:f>'CA_Lcr (2)'!$ESN122:$ESN122</xm:f>
              <xm:sqref>ESN122</xm:sqref>
            </x14:sparkline>
            <x14:sparkline>
              <xm:f>'CA_Lcr (2)'!$ESO122:$ESO122</xm:f>
              <xm:sqref>ESO122</xm:sqref>
            </x14:sparkline>
            <x14:sparkline>
              <xm:f>'CA_Lcr (2)'!$ESP122:$ESP122</xm:f>
              <xm:sqref>ESP122</xm:sqref>
            </x14:sparkline>
            <x14:sparkline>
              <xm:f>'CA_Lcr (2)'!$ESQ122:$ESQ122</xm:f>
              <xm:sqref>ESQ122</xm:sqref>
            </x14:sparkline>
            <x14:sparkline>
              <xm:f>'CA_Lcr (2)'!$ESR122:$ESR122</xm:f>
              <xm:sqref>ESR122</xm:sqref>
            </x14:sparkline>
            <x14:sparkline>
              <xm:f>'CA_Lcr (2)'!$ESS122:$ESS122</xm:f>
              <xm:sqref>ESS122</xm:sqref>
            </x14:sparkline>
            <x14:sparkline>
              <xm:f>'CA_Lcr (2)'!$EST122:$EST122</xm:f>
              <xm:sqref>EST122</xm:sqref>
            </x14:sparkline>
            <x14:sparkline>
              <xm:f>'CA_Lcr (2)'!$ESU122:$ESU122</xm:f>
              <xm:sqref>ESU122</xm:sqref>
            </x14:sparkline>
            <x14:sparkline>
              <xm:f>'CA_Lcr (2)'!$ESV122:$ESV122</xm:f>
              <xm:sqref>ESV122</xm:sqref>
            </x14:sparkline>
            <x14:sparkline>
              <xm:f>'CA_Lcr (2)'!$ESW122:$ESW122</xm:f>
              <xm:sqref>ESW122</xm:sqref>
            </x14:sparkline>
            <x14:sparkline>
              <xm:f>'CA_Lcr (2)'!$ESX122:$ESX122</xm:f>
              <xm:sqref>ESX122</xm:sqref>
            </x14:sparkline>
            <x14:sparkline>
              <xm:f>'CA_Lcr (2)'!$ESY122:$ESY122</xm:f>
              <xm:sqref>ESY122</xm:sqref>
            </x14:sparkline>
            <x14:sparkline>
              <xm:f>'CA_Lcr (2)'!$ESZ122:$ESZ122</xm:f>
              <xm:sqref>ESZ122</xm:sqref>
            </x14:sparkline>
            <x14:sparkline>
              <xm:f>'CA_Lcr (2)'!$ETA122:$ETA122</xm:f>
              <xm:sqref>ETA122</xm:sqref>
            </x14:sparkline>
            <x14:sparkline>
              <xm:f>'CA_Lcr (2)'!$ETB122:$ETB122</xm:f>
              <xm:sqref>ETB122</xm:sqref>
            </x14:sparkline>
            <x14:sparkline>
              <xm:f>'CA_Lcr (2)'!$ETC122:$ETC122</xm:f>
              <xm:sqref>ETC122</xm:sqref>
            </x14:sparkline>
            <x14:sparkline>
              <xm:f>'CA_Lcr (2)'!$ETD122:$ETD122</xm:f>
              <xm:sqref>ETD122</xm:sqref>
            </x14:sparkline>
            <x14:sparkline>
              <xm:f>'CA_Lcr (2)'!$ETE122:$ETE122</xm:f>
              <xm:sqref>ETE122</xm:sqref>
            </x14:sparkline>
            <x14:sparkline>
              <xm:f>'CA_Lcr (2)'!$ETF122:$ETF122</xm:f>
              <xm:sqref>ETF122</xm:sqref>
            </x14:sparkline>
            <x14:sparkline>
              <xm:f>'CA_Lcr (2)'!$ETG122:$ETG122</xm:f>
              <xm:sqref>ETG122</xm:sqref>
            </x14:sparkline>
            <x14:sparkline>
              <xm:f>'CA_Lcr (2)'!$ETH122:$ETH122</xm:f>
              <xm:sqref>ETH122</xm:sqref>
            </x14:sparkline>
            <x14:sparkline>
              <xm:f>'CA_Lcr (2)'!$ETI122:$ETI122</xm:f>
              <xm:sqref>ETI122</xm:sqref>
            </x14:sparkline>
            <x14:sparkline>
              <xm:f>'CA_Lcr (2)'!$ETJ122:$ETJ122</xm:f>
              <xm:sqref>ETJ122</xm:sqref>
            </x14:sparkline>
            <x14:sparkline>
              <xm:f>'CA_Lcr (2)'!$ETK122:$ETK122</xm:f>
              <xm:sqref>ETK122</xm:sqref>
            </x14:sparkline>
            <x14:sparkline>
              <xm:f>'CA_Lcr (2)'!$ETL122:$ETL122</xm:f>
              <xm:sqref>ETL122</xm:sqref>
            </x14:sparkline>
            <x14:sparkline>
              <xm:f>'CA_Lcr (2)'!$ETM122:$ETM122</xm:f>
              <xm:sqref>ETM122</xm:sqref>
            </x14:sparkline>
            <x14:sparkline>
              <xm:f>'CA_Lcr (2)'!$ETN122:$ETN122</xm:f>
              <xm:sqref>ETN122</xm:sqref>
            </x14:sparkline>
            <x14:sparkline>
              <xm:f>'CA_Lcr (2)'!$ETO122:$ETO122</xm:f>
              <xm:sqref>ETO122</xm:sqref>
            </x14:sparkline>
            <x14:sparkline>
              <xm:f>'CA_Lcr (2)'!$ETP122:$ETP122</xm:f>
              <xm:sqref>ETP122</xm:sqref>
            </x14:sparkline>
            <x14:sparkline>
              <xm:f>'CA_Lcr (2)'!$ETQ122:$ETQ122</xm:f>
              <xm:sqref>ETQ122</xm:sqref>
            </x14:sparkline>
            <x14:sparkline>
              <xm:f>'CA_Lcr (2)'!$ETR122:$ETR122</xm:f>
              <xm:sqref>ETR122</xm:sqref>
            </x14:sparkline>
            <x14:sparkline>
              <xm:f>'CA_Lcr (2)'!$ETS122:$ETS122</xm:f>
              <xm:sqref>ETS122</xm:sqref>
            </x14:sparkline>
            <x14:sparkline>
              <xm:f>'CA_Lcr (2)'!$ETT122:$ETT122</xm:f>
              <xm:sqref>ETT122</xm:sqref>
            </x14:sparkline>
            <x14:sparkline>
              <xm:f>'CA_Lcr (2)'!$ETU122:$ETU122</xm:f>
              <xm:sqref>ETU122</xm:sqref>
            </x14:sparkline>
            <x14:sparkline>
              <xm:f>'CA_Lcr (2)'!$ETV122:$ETV122</xm:f>
              <xm:sqref>ETV122</xm:sqref>
            </x14:sparkline>
            <x14:sparkline>
              <xm:f>'CA_Lcr (2)'!$ETW122:$ETW122</xm:f>
              <xm:sqref>ETW122</xm:sqref>
            </x14:sparkline>
            <x14:sparkline>
              <xm:f>'CA_Lcr (2)'!$ETX122:$ETX122</xm:f>
              <xm:sqref>ETX122</xm:sqref>
            </x14:sparkline>
            <x14:sparkline>
              <xm:f>'CA_Lcr (2)'!$ETY122:$ETY122</xm:f>
              <xm:sqref>ETY122</xm:sqref>
            </x14:sparkline>
            <x14:sparkline>
              <xm:f>'CA_Lcr (2)'!$ETZ122:$ETZ122</xm:f>
              <xm:sqref>ETZ122</xm:sqref>
            </x14:sparkline>
            <x14:sparkline>
              <xm:f>'CA_Lcr (2)'!$EUA122:$EUA122</xm:f>
              <xm:sqref>EUA122</xm:sqref>
            </x14:sparkline>
            <x14:sparkline>
              <xm:f>'CA_Lcr (2)'!$EUB122:$EUB122</xm:f>
              <xm:sqref>EUB122</xm:sqref>
            </x14:sparkline>
            <x14:sparkline>
              <xm:f>'CA_Lcr (2)'!$EUC122:$EUC122</xm:f>
              <xm:sqref>EUC122</xm:sqref>
            </x14:sparkline>
            <x14:sparkline>
              <xm:f>'CA_Lcr (2)'!$EUD122:$EUD122</xm:f>
              <xm:sqref>EUD122</xm:sqref>
            </x14:sparkline>
            <x14:sparkline>
              <xm:f>'CA_Lcr (2)'!$EUE122:$EUE122</xm:f>
              <xm:sqref>EUE122</xm:sqref>
            </x14:sparkline>
            <x14:sparkline>
              <xm:f>'CA_Lcr (2)'!$EUF122:$EUF122</xm:f>
              <xm:sqref>EUF122</xm:sqref>
            </x14:sparkline>
            <x14:sparkline>
              <xm:f>'CA_Lcr (2)'!$EUG122:$EUG122</xm:f>
              <xm:sqref>EUG122</xm:sqref>
            </x14:sparkline>
            <x14:sparkline>
              <xm:f>'CA_Lcr (2)'!$EUH122:$EUH122</xm:f>
              <xm:sqref>EUH122</xm:sqref>
            </x14:sparkline>
            <x14:sparkline>
              <xm:f>'CA_Lcr (2)'!$EUI122:$EUI122</xm:f>
              <xm:sqref>EUI122</xm:sqref>
            </x14:sparkline>
            <x14:sparkline>
              <xm:f>'CA_Lcr (2)'!$EUJ122:$EUJ122</xm:f>
              <xm:sqref>EUJ122</xm:sqref>
            </x14:sparkline>
            <x14:sparkline>
              <xm:f>'CA_Lcr (2)'!$EUK122:$EUK122</xm:f>
              <xm:sqref>EUK122</xm:sqref>
            </x14:sparkline>
            <x14:sparkline>
              <xm:f>'CA_Lcr (2)'!$EUL122:$EUL122</xm:f>
              <xm:sqref>EUL122</xm:sqref>
            </x14:sparkline>
            <x14:sparkline>
              <xm:f>'CA_Lcr (2)'!$EUM122:$EUM122</xm:f>
              <xm:sqref>EUM122</xm:sqref>
            </x14:sparkline>
            <x14:sparkline>
              <xm:f>'CA_Lcr (2)'!$EUN122:$EUN122</xm:f>
              <xm:sqref>EUN122</xm:sqref>
            </x14:sparkline>
            <x14:sparkline>
              <xm:f>'CA_Lcr (2)'!$EUO122:$EUO122</xm:f>
              <xm:sqref>EUO122</xm:sqref>
            </x14:sparkline>
            <x14:sparkline>
              <xm:f>'CA_Lcr (2)'!$EUP122:$EUP122</xm:f>
              <xm:sqref>EUP122</xm:sqref>
            </x14:sparkline>
            <x14:sparkline>
              <xm:f>'CA_Lcr (2)'!$EUQ122:$EUQ122</xm:f>
              <xm:sqref>EUQ122</xm:sqref>
            </x14:sparkline>
            <x14:sparkline>
              <xm:f>'CA_Lcr (2)'!$EUR122:$EUR122</xm:f>
              <xm:sqref>EUR122</xm:sqref>
            </x14:sparkline>
            <x14:sparkline>
              <xm:f>'CA_Lcr (2)'!$EUS122:$EUS122</xm:f>
              <xm:sqref>EUS122</xm:sqref>
            </x14:sparkline>
            <x14:sparkline>
              <xm:f>'CA_Lcr (2)'!$EUT122:$EUT122</xm:f>
              <xm:sqref>EUT122</xm:sqref>
            </x14:sparkline>
            <x14:sparkline>
              <xm:f>'CA_Lcr (2)'!$EUU122:$EUU122</xm:f>
              <xm:sqref>EUU122</xm:sqref>
            </x14:sparkline>
            <x14:sparkline>
              <xm:f>'CA_Lcr (2)'!$EUV122:$EUV122</xm:f>
              <xm:sqref>EUV122</xm:sqref>
            </x14:sparkline>
            <x14:sparkline>
              <xm:f>'CA_Lcr (2)'!$EUW122:$EUW122</xm:f>
              <xm:sqref>EUW122</xm:sqref>
            </x14:sparkline>
            <x14:sparkline>
              <xm:f>'CA_Lcr (2)'!$EUX122:$EUX122</xm:f>
              <xm:sqref>EUX122</xm:sqref>
            </x14:sparkline>
            <x14:sparkline>
              <xm:f>'CA_Lcr (2)'!$EUY122:$EUY122</xm:f>
              <xm:sqref>EUY122</xm:sqref>
            </x14:sparkline>
            <x14:sparkline>
              <xm:f>'CA_Lcr (2)'!$EUZ122:$EUZ122</xm:f>
              <xm:sqref>EUZ122</xm:sqref>
            </x14:sparkline>
            <x14:sparkline>
              <xm:f>'CA_Lcr (2)'!$EVA122:$EVA122</xm:f>
              <xm:sqref>EVA122</xm:sqref>
            </x14:sparkline>
            <x14:sparkline>
              <xm:f>'CA_Lcr (2)'!$EVB122:$EVB122</xm:f>
              <xm:sqref>EVB122</xm:sqref>
            </x14:sparkline>
            <x14:sparkline>
              <xm:f>'CA_Lcr (2)'!$EVC122:$EVC122</xm:f>
              <xm:sqref>EVC122</xm:sqref>
            </x14:sparkline>
            <x14:sparkline>
              <xm:f>'CA_Lcr (2)'!$EVD122:$EVD122</xm:f>
              <xm:sqref>EVD122</xm:sqref>
            </x14:sparkline>
            <x14:sparkline>
              <xm:f>'CA_Lcr (2)'!$EVE122:$EVE122</xm:f>
              <xm:sqref>EVE122</xm:sqref>
            </x14:sparkline>
            <x14:sparkline>
              <xm:f>'CA_Lcr (2)'!$EVF122:$EVF122</xm:f>
              <xm:sqref>EVF122</xm:sqref>
            </x14:sparkline>
            <x14:sparkline>
              <xm:f>'CA_Lcr (2)'!$EVG122:$EVG122</xm:f>
              <xm:sqref>EVG122</xm:sqref>
            </x14:sparkline>
            <x14:sparkline>
              <xm:f>'CA_Lcr (2)'!$EVH122:$EVH122</xm:f>
              <xm:sqref>EVH122</xm:sqref>
            </x14:sparkline>
            <x14:sparkline>
              <xm:f>'CA_Lcr (2)'!$EVI122:$EVI122</xm:f>
              <xm:sqref>EVI122</xm:sqref>
            </x14:sparkline>
            <x14:sparkline>
              <xm:f>'CA_Lcr (2)'!$EVJ122:$EVJ122</xm:f>
              <xm:sqref>EVJ122</xm:sqref>
            </x14:sparkline>
            <x14:sparkline>
              <xm:f>'CA_Lcr (2)'!$EVK122:$EVK122</xm:f>
              <xm:sqref>EVK122</xm:sqref>
            </x14:sparkline>
            <x14:sparkline>
              <xm:f>'CA_Lcr (2)'!$EVL122:$EVL122</xm:f>
              <xm:sqref>EVL122</xm:sqref>
            </x14:sparkline>
            <x14:sparkline>
              <xm:f>'CA_Lcr (2)'!$EVM122:$EVM122</xm:f>
              <xm:sqref>EVM122</xm:sqref>
            </x14:sparkline>
            <x14:sparkline>
              <xm:f>'CA_Lcr (2)'!$EVN122:$EVN122</xm:f>
              <xm:sqref>EVN122</xm:sqref>
            </x14:sparkline>
            <x14:sparkline>
              <xm:f>'CA_Lcr (2)'!$EVO122:$EVO122</xm:f>
              <xm:sqref>EVO122</xm:sqref>
            </x14:sparkline>
            <x14:sparkline>
              <xm:f>'CA_Lcr (2)'!$EVP122:$EVP122</xm:f>
              <xm:sqref>EVP122</xm:sqref>
            </x14:sparkline>
            <x14:sparkline>
              <xm:f>'CA_Lcr (2)'!$EVQ122:$EVQ122</xm:f>
              <xm:sqref>EVQ122</xm:sqref>
            </x14:sparkline>
            <x14:sparkline>
              <xm:f>'CA_Lcr (2)'!$EVR122:$EVR122</xm:f>
              <xm:sqref>EVR122</xm:sqref>
            </x14:sparkline>
            <x14:sparkline>
              <xm:f>'CA_Lcr (2)'!$EVS122:$EVS122</xm:f>
              <xm:sqref>EVS122</xm:sqref>
            </x14:sparkline>
            <x14:sparkline>
              <xm:f>'CA_Lcr (2)'!$EVT122:$EVT122</xm:f>
              <xm:sqref>EVT122</xm:sqref>
            </x14:sparkline>
            <x14:sparkline>
              <xm:f>'CA_Lcr (2)'!$EVU122:$EVU122</xm:f>
              <xm:sqref>EVU122</xm:sqref>
            </x14:sparkline>
            <x14:sparkline>
              <xm:f>'CA_Lcr (2)'!$EVV122:$EVV122</xm:f>
              <xm:sqref>EVV122</xm:sqref>
            </x14:sparkline>
            <x14:sparkline>
              <xm:f>'CA_Lcr (2)'!$EVW122:$EVW122</xm:f>
              <xm:sqref>EVW122</xm:sqref>
            </x14:sparkline>
            <x14:sparkline>
              <xm:f>'CA_Lcr (2)'!$EVX122:$EVX122</xm:f>
              <xm:sqref>EVX122</xm:sqref>
            </x14:sparkline>
            <x14:sparkline>
              <xm:f>'CA_Lcr (2)'!$EVY122:$EVY122</xm:f>
              <xm:sqref>EVY122</xm:sqref>
            </x14:sparkline>
            <x14:sparkline>
              <xm:f>'CA_Lcr (2)'!$EVZ122:$EVZ122</xm:f>
              <xm:sqref>EVZ122</xm:sqref>
            </x14:sparkline>
            <x14:sparkline>
              <xm:f>'CA_Lcr (2)'!$EWA122:$EWA122</xm:f>
              <xm:sqref>EWA122</xm:sqref>
            </x14:sparkline>
            <x14:sparkline>
              <xm:f>'CA_Lcr (2)'!$EWB122:$EWB122</xm:f>
              <xm:sqref>EWB122</xm:sqref>
            </x14:sparkline>
            <x14:sparkline>
              <xm:f>'CA_Lcr (2)'!$EWC122:$EWC122</xm:f>
              <xm:sqref>EWC122</xm:sqref>
            </x14:sparkline>
            <x14:sparkline>
              <xm:f>'CA_Lcr (2)'!$EWD122:$EWD122</xm:f>
              <xm:sqref>EWD122</xm:sqref>
            </x14:sparkline>
            <x14:sparkline>
              <xm:f>'CA_Lcr (2)'!$EWE122:$EWE122</xm:f>
              <xm:sqref>EWE122</xm:sqref>
            </x14:sparkline>
            <x14:sparkline>
              <xm:f>'CA_Lcr (2)'!$EWF122:$EWF122</xm:f>
              <xm:sqref>EWF122</xm:sqref>
            </x14:sparkline>
            <x14:sparkline>
              <xm:f>'CA_Lcr (2)'!$EWG122:$EWG122</xm:f>
              <xm:sqref>EWG122</xm:sqref>
            </x14:sparkline>
            <x14:sparkline>
              <xm:f>'CA_Lcr (2)'!$EWH122:$EWH122</xm:f>
              <xm:sqref>EWH122</xm:sqref>
            </x14:sparkline>
            <x14:sparkline>
              <xm:f>'CA_Lcr (2)'!$EWI122:$EWI122</xm:f>
              <xm:sqref>EWI122</xm:sqref>
            </x14:sparkline>
            <x14:sparkline>
              <xm:f>'CA_Lcr (2)'!$EWJ122:$EWJ122</xm:f>
              <xm:sqref>EWJ122</xm:sqref>
            </x14:sparkline>
            <x14:sparkline>
              <xm:f>'CA_Lcr (2)'!$EWK122:$EWK122</xm:f>
              <xm:sqref>EWK122</xm:sqref>
            </x14:sparkline>
            <x14:sparkline>
              <xm:f>'CA_Lcr (2)'!$EWL122:$EWL122</xm:f>
              <xm:sqref>EWL122</xm:sqref>
            </x14:sparkline>
            <x14:sparkline>
              <xm:f>'CA_Lcr (2)'!$EWM122:$EWM122</xm:f>
              <xm:sqref>EWM122</xm:sqref>
            </x14:sparkline>
            <x14:sparkline>
              <xm:f>'CA_Lcr (2)'!$EWN122:$EWN122</xm:f>
              <xm:sqref>EWN122</xm:sqref>
            </x14:sparkline>
            <x14:sparkline>
              <xm:f>'CA_Lcr (2)'!$EWO122:$EWO122</xm:f>
              <xm:sqref>EWO122</xm:sqref>
            </x14:sparkline>
            <x14:sparkline>
              <xm:f>'CA_Lcr (2)'!$EWP122:$EWP122</xm:f>
              <xm:sqref>EWP122</xm:sqref>
            </x14:sparkline>
            <x14:sparkline>
              <xm:f>'CA_Lcr (2)'!$EWQ122:$EWQ122</xm:f>
              <xm:sqref>EWQ122</xm:sqref>
            </x14:sparkline>
            <x14:sparkline>
              <xm:f>'CA_Lcr (2)'!$EWR122:$EWR122</xm:f>
              <xm:sqref>EWR122</xm:sqref>
            </x14:sparkline>
            <x14:sparkline>
              <xm:f>'CA_Lcr (2)'!$EWS122:$EWS122</xm:f>
              <xm:sqref>EWS122</xm:sqref>
            </x14:sparkline>
            <x14:sparkline>
              <xm:f>'CA_Lcr (2)'!$EWT122:$EWT122</xm:f>
              <xm:sqref>EWT122</xm:sqref>
            </x14:sparkline>
            <x14:sparkline>
              <xm:f>'CA_Lcr (2)'!$EWU122:$EWU122</xm:f>
              <xm:sqref>EWU122</xm:sqref>
            </x14:sparkline>
            <x14:sparkline>
              <xm:f>'CA_Lcr (2)'!$EWV122:$EWV122</xm:f>
              <xm:sqref>EWV122</xm:sqref>
            </x14:sparkline>
            <x14:sparkline>
              <xm:f>'CA_Lcr (2)'!$EWW122:$EWW122</xm:f>
              <xm:sqref>EWW122</xm:sqref>
            </x14:sparkline>
            <x14:sparkline>
              <xm:f>'CA_Lcr (2)'!$EWX122:$EWX122</xm:f>
              <xm:sqref>EWX122</xm:sqref>
            </x14:sparkline>
            <x14:sparkline>
              <xm:f>'CA_Lcr (2)'!$EWY122:$EWY122</xm:f>
              <xm:sqref>EWY122</xm:sqref>
            </x14:sparkline>
            <x14:sparkline>
              <xm:f>'CA_Lcr (2)'!$EWZ122:$EWZ122</xm:f>
              <xm:sqref>EWZ122</xm:sqref>
            </x14:sparkline>
            <x14:sparkline>
              <xm:f>'CA_Lcr (2)'!$EXA122:$EXA122</xm:f>
              <xm:sqref>EXA122</xm:sqref>
            </x14:sparkline>
            <x14:sparkline>
              <xm:f>'CA_Lcr (2)'!$EXB122:$EXB122</xm:f>
              <xm:sqref>EXB122</xm:sqref>
            </x14:sparkline>
            <x14:sparkline>
              <xm:f>'CA_Lcr (2)'!$EXC122:$EXC122</xm:f>
              <xm:sqref>EXC122</xm:sqref>
            </x14:sparkline>
            <x14:sparkline>
              <xm:f>'CA_Lcr (2)'!$EXD122:$EXD122</xm:f>
              <xm:sqref>EXD122</xm:sqref>
            </x14:sparkline>
            <x14:sparkline>
              <xm:f>'CA_Lcr (2)'!$EXE122:$EXE122</xm:f>
              <xm:sqref>EXE122</xm:sqref>
            </x14:sparkline>
            <x14:sparkline>
              <xm:f>'CA_Lcr (2)'!$EXF122:$EXF122</xm:f>
              <xm:sqref>EXF122</xm:sqref>
            </x14:sparkline>
            <x14:sparkline>
              <xm:f>'CA_Lcr (2)'!$EXG122:$EXG122</xm:f>
              <xm:sqref>EXG122</xm:sqref>
            </x14:sparkline>
            <x14:sparkline>
              <xm:f>'CA_Lcr (2)'!$EXH122:$EXH122</xm:f>
              <xm:sqref>EXH122</xm:sqref>
            </x14:sparkline>
            <x14:sparkline>
              <xm:f>'CA_Lcr (2)'!$EXI122:$EXI122</xm:f>
              <xm:sqref>EXI122</xm:sqref>
            </x14:sparkline>
            <x14:sparkline>
              <xm:f>'CA_Lcr (2)'!$EXJ122:$EXJ122</xm:f>
              <xm:sqref>EXJ122</xm:sqref>
            </x14:sparkline>
            <x14:sparkline>
              <xm:f>'CA_Lcr (2)'!$EXK122:$EXK122</xm:f>
              <xm:sqref>EXK122</xm:sqref>
            </x14:sparkline>
            <x14:sparkline>
              <xm:f>'CA_Lcr (2)'!$EXL122:$EXL122</xm:f>
              <xm:sqref>EXL122</xm:sqref>
            </x14:sparkline>
            <x14:sparkline>
              <xm:f>'CA_Lcr (2)'!$EXM122:$EXM122</xm:f>
              <xm:sqref>EXM122</xm:sqref>
            </x14:sparkline>
            <x14:sparkline>
              <xm:f>'CA_Lcr (2)'!$EXN122:$EXN122</xm:f>
              <xm:sqref>EXN122</xm:sqref>
            </x14:sparkline>
            <x14:sparkline>
              <xm:f>'CA_Lcr (2)'!$EXO122:$EXO122</xm:f>
              <xm:sqref>EXO122</xm:sqref>
            </x14:sparkline>
            <x14:sparkline>
              <xm:f>'CA_Lcr (2)'!$EXP122:$EXP122</xm:f>
              <xm:sqref>EXP122</xm:sqref>
            </x14:sparkline>
            <x14:sparkline>
              <xm:f>'CA_Lcr (2)'!$EXQ122:$EXQ122</xm:f>
              <xm:sqref>EXQ122</xm:sqref>
            </x14:sparkline>
            <x14:sparkline>
              <xm:f>'CA_Lcr (2)'!$EXR122:$EXR122</xm:f>
              <xm:sqref>EXR122</xm:sqref>
            </x14:sparkline>
            <x14:sparkline>
              <xm:f>'CA_Lcr (2)'!$EXS122:$EXS122</xm:f>
              <xm:sqref>EXS122</xm:sqref>
            </x14:sparkline>
            <x14:sparkline>
              <xm:f>'CA_Lcr (2)'!$EXT122:$EXT122</xm:f>
              <xm:sqref>EXT122</xm:sqref>
            </x14:sparkline>
            <x14:sparkline>
              <xm:f>'CA_Lcr (2)'!$EXU122:$EXU122</xm:f>
              <xm:sqref>EXU122</xm:sqref>
            </x14:sparkline>
            <x14:sparkline>
              <xm:f>'CA_Lcr (2)'!$EXV122:$EXV122</xm:f>
              <xm:sqref>EXV122</xm:sqref>
            </x14:sparkline>
            <x14:sparkline>
              <xm:f>'CA_Lcr (2)'!$EXW122:$EXW122</xm:f>
              <xm:sqref>EXW122</xm:sqref>
            </x14:sparkline>
            <x14:sparkline>
              <xm:f>'CA_Lcr (2)'!$EXX122:$EXX122</xm:f>
              <xm:sqref>EXX122</xm:sqref>
            </x14:sparkline>
            <x14:sparkline>
              <xm:f>'CA_Lcr (2)'!$EXY122:$EXY122</xm:f>
              <xm:sqref>EXY122</xm:sqref>
            </x14:sparkline>
            <x14:sparkline>
              <xm:f>'CA_Lcr (2)'!$EXZ122:$EXZ122</xm:f>
              <xm:sqref>EXZ122</xm:sqref>
            </x14:sparkline>
            <x14:sparkline>
              <xm:f>'CA_Lcr (2)'!$EYA122:$EYA122</xm:f>
              <xm:sqref>EYA122</xm:sqref>
            </x14:sparkline>
            <x14:sparkline>
              <xm:f>'CA_Lcr (2)'!$EYB122:$EYB122</xm:f>
              <xm:sqref>EYB122</xm:sqref>
            </x14:sparkline>
            <x14:sparkline>
              <xm:f>'CA_Lcr (2)'!$EYC122:$EYC122</xm:f>
              <xm:sqref>EYC122</xm:sqref>
            </x14:sparkline>
            <x14:sparkline>
              <xm:f>'CA_Lcr (2)'!$EYD122:$EYD122</xm:f>
              <xm:sqref>EYD122</xm:sqref>
            </x14:sparkline>
            <x14:sparkline>
              <xm:f>'CA_Lcr (2)'!$EYE122:$EYE122</xm:f>
              <xm:sqref>EYE122</xm:sqref>
            </x14:sparkline>
            <x14:sparkline>
              <xm:f>'CA_Lcr (2)'!$EYF122:$EYF122</xm:f>
              <xm:sqref>EYF122</xm:sqref>
            </x14:sparkline>
            <x14:sparkline>
              <xm:f>'CA_Lcr (2)'!$EYG122:$EYG122</xm:f>
              <xm:sqref>EYG122</xm:sqref>
            </x14:sparkline>
            <x14:sparkline>
              <xm:f>'CA_Lcr (2)'!$EYH122:$EYH122</xm:f>
              <xm:sqref>EYH122</xm:sqref>
            </x14:sparkline>
            <x14:sparkline>
              <xm:f>'CA_Lcr (2)'!$EYI122:$EYI122</xm:f>
              <xm:sqref>EYI122</xm:sqref>
            </x14:sparkline>
            <x14:sparkline>
              <xm:f>'CA_Lcr (2)'!$EYJ122:$EYJ122</xm:f>
              <xm:sqref>EYJ122</xm:sqref>
            </x14:sparkline>
            <x14:sparkline>
              <xm:f>'CA_Lcr (2)'!$EYK122:$EYK122</xm:f>
              <xm:sqref>EYK122</xm:sqref>
            </x14:sparkline>
            <x14:sparkline>
              <xm:f>'CA_Lcr (2)'!$EYL122:$EYL122</xm:f>
              <xm:sqref>EYL122</xm:sqref>
            </x14:sparkline>
            <x14:sparkline>
              <xm:f>'CA_Lcr (2)'!$EYM122:$EYM122</xm:f>
              <xm:sqref>EYM122</xm:sqref>
            </x14:sparkline>
            <x14:sparkline>
              <xm:f>'CA_Lcr (2)'!$EYN122:$EYN122</xm:f>
              <xm:sqref>EYN122</xm:sqref>
            </x14:sparkline>
            <x14:sparkline>
              <xm:f>'CA_Lcr (2)'!$EYO122:$EYO122</xm:f>
              <xm:sqref>EYO122</xm:sqref>
            </x14:sparkline>
            <x14:sparkline>
              <xm:f>'CA_Lcr (2)'!$EYP122:$EYP122</xm:f>
              <xm:sqref>EYP122</xm:sqref>
            </x14:sparkline>
            <x14:sparkline>
              <xm:f>'CA_Lcr (2)'!$EYQ122:$EYQ122</xm:f>
              <xm:sqref>EYQ122</xm:sqref>
            </x14:sparkline>
            <x14:sparkline>
              <xm:f>'CA_Lcr (2)'!$EYR122:$EYR122</xm:f>
              <xm:sqref>EYR122</xm:sqref>
            </x14:sparkline>
            <x14:sparkline>
              <xm:f>'CA_Lcr (2)'!$EYS122:$EYS122</xm:f>
              <xm:sqref>EYS122</xm:sqref>
            </x14:sparkline>
            <x14:sparkline>
              <xm:f>'CA_Lcr (2)'!$EYT122:$EYT122</xm:f>
              <xm:sqref>EYT122</xm:sqref>
            </x14:sparkline>
            <x14:sparkline>
              <xm:f>'CA_Lcr (2)'!$EYU122:$EYU122</xm:f>
              <xm:sqref>EYU122</xm:sqref>
            </x14:sparkline>
            <x14:sparkline>
              <xm:f>'CA_Lcr (2)'!$EYV122:$EYV122</xm:f>
              <xm:sqref>EYV122</xm:sqref>
            </x14:sparkline>
            <x14:sparkline>
              <xm:f>'CA_Lcr (2)'!$EYW122:$EYW122</xm:f>
              <xm:sqref>EYW122</xm:sqref>
            </x14:sparkline>
            <x14:sparkline>
              <xm:f>'CA_Lcr (2)'!$EYX122:$EYX122</xm:f>
              <xm:sqref>EYX122</xm:sqref>
            </x14:sparkline>
            <x14:sparkline>
              <xm:f>'CA_Lcr (2)'!$EYY122:$EYY122</xm:f>
              <xm:sqref>EYY122</xm:sqref>
            </x14:sparkline>
            <x14:sparkline>
              <xm:f>'CA_Lcr (2)'!$EYZ122:$EYZ122</xm:f>
              <xm:sqref>EYZ122</xm:sqref>
            </x14:sparkline>
            <x14:sparkline>
              <xm:f>'CA_Lcr (2)'!$EZA122:$EZA122</xm:f>
              <xm:sqref>EZA122</xm:sqref>
            </x14:sparkline>
            <x14:sparkline>
              <xm:f>'CA_Lcr (2)'!$EZB122:$EZB122</xm:f>
              <xm:sqref>EZB122</xm:sqref>
            </x14:sparkline>
            <x14:sparkline>
              <xm:f>'CA_Lcr (2)'!$EZC122:$EZC122</xm:f>
              <xm:sqref>EZC122</xm:sqref>
            </x14:sparkline>
            <x14:sparkline>
              <xm:f>'CA_Lcr (2)'!$EZD122:$EZD122</xm:f>
              <xm:sqref>EZD122</xm:sqref>
            </x14:sparkline>
            <x14:sparkline>
              <xm:f>'CA_Lcr (2)'!$EZE122:$EZE122</xm:f>
              <xm:sqref>EZE122</xm:sqref>
            </x14:sparkline>
            <x14:sparkline>
              <xm:f>'CA_Lcr (2)'!$EZF122:$EZF122</xm:f>
              <xm:sqref>EZF122</xm:sqref>
            </x14:sparkline>
            <x14:sparkline>
              <xm:f>'CA_Lcr (2)'!$EZG122:$EZG122</xm:f>
              <xm:sqref>EZG122</xm:sqref>
            </x14:sparkline>
            <x14:sparkline>
              <xm:f>'CA_Lcr (2)'!$EZH122:$EZH122</xm:f>
              <xm:sqref>EZH122</xm:sqref>
            </x14:sparkline>
            <x14:sparkline>
              <xm:f>'CA_Lcr (2)'!$EZI122:$EZI122</xm:f>
              <xm:sqref>EZI122</xm:sqref>
            </x14:sparkline>
            <x14:sparkline>
              <xm:f>'CA_Lcr (2)'!$EZJ122:$EZJ122</xm:f>
              <xm:sqref>EZJ122</xm:sqref>
            </x14:sparkline>
            <x14:sparkline>
              <xm:f>'CA_Lcr (2)'!$EZK122:$EZK122</xm:f>
              <xm:sqref>EZK122</xm:sqref>
            </x14:sparkline>
            <x14:sparkline>
              <xm:f>'CA_Lcr (2)'!$EZL122:$EZL122</xm:f>
              <xm:sqref>EZL122</xm:sqref>
            </x14:sparkline>
            <x14:sparkline>
              <xm:f>'CA_Lcr (2)'!$EZM122:$EZM122</xm:f>
              <xm:sqref>EZM122</xm:sqref>
            </x14:sparkline>
            <x14:sparkline>
              <xm:f>'CA_Lcr (2)'!$EZN122:$EZN122</xm:f>
              <xm:sqref>EZN122</xm:sqref>
            </x14:sparkline>
            <x14:sparkline>
              <xm:f>'CA_Lcr (2)'!$EZO122:$EZO122</xm:f>
              <xm:sqref>EZO122</xm:sqref>
            </x14:sparkline>
            <x14:sparkline>
              <xm:f>'CA_Lcr (2)'!$EZP122:$EZP122</xm:f>
              <xm:sqref>EZP122</xm:sqref>
            </x14:sparkline>
            <x14:sparkline>
              <xm:f>'CA_Lcr (2)'!$EZQ122:$EZQ122</xm:f>
              <xm:sqref>EZQ122</xm:sqref>
            </x14:sparkline>
            <x14:sparkline>
              <xm:f>'CA_Lcr (2)'!$EZR122:$EZR122</xm:f>
              <xm:sqref>EZR122</xm:sqref>
            </x14:sparkline>
            <x14:sparkline>
              <xm:f>'CA_Lcr (2)'!$EZS122:$EZS122</xm:f>
              <xm:sqref>EZS122</xm:sqref>
            </x14:sparkline>
            <x14:sparkline>
              <xm:f>'CA_Lcr (2)'!$EZT122:$EZT122</xm:f>
              <xm:sqref>EZT122</xm:sqref>
            </x14:sparkline>
            <x14:sparkline>
              <xm:f>'CA_Lcr (2)'!$EZU122:$EZU122</xm:f>
              <xm:sqref>EZU122</xm:sqref>
            </x14:sparkline>
            <x14:sparkline>
              <xm:f>'CA_Lcr (2)'!$EZV122:$EZV122</xm:f>
              <xm:sqref>EZV122</xm:sqref>
            </x14:sparkline>
            <x14:sparkline>
              <xm:f>'CA_Lcr (2)'!$EZW122:$EZW122</xm:f>
              <xm:sqref>EZW122</xm:sqref>
            </x14:sparkline>
            <x14:sparkline>
              <xm:f>'CA_Lcr (2)'!$EZX122:$EZX122</xm:f>
              <xm:sqref>EZX122</xm:sqref>
            </x14:sparkline>
            <x14:sparkline>
              <xm:f>'CA_Lcr (2)'!$EZY122:$EZY122</xm:f>
              <xm:sqref>EZY122</xm:sqref>
            </x14:sparkline>
            <x14:sparkline>
              <xm:f>'CA_Lcr (2)'!$EZZ122:$EZZ122</xm:f>
              <xm:sqref>EZZ122</xm:sqref>
            </x14:sparkline>
            <x14:sparkline>
              <xm:f>'CA_Lcr (2)'!$FAA122:$FAA122</xm:f>
              <xm:sqref>FAA122</xm:sqref>
            </x14:sparkline>
            <x14:sparkline>
              <xm:f>'CA_Lcr (2)'!$FAB122:$FAB122</xm:f>
              <xm:sqref>FAB122</xm:sqref>
            </x14:sparkline>
            <x14:sparkline>
              <xm:f>'CA_Lcr (2)'!$FAC122:$FAC122</xm:f>
              <xm:sqref>FAC122</xm:sqref>
            </x14:sparkline>
            <x14:sparkline>
              <xm:f>'CA_Lcr (2)'!$FAD122:$FAD122</xm:f>
              <xm:sqref>FAD122</xm:sqref>
            </x14:sparkline>
            <x14:sparkline>
              <xm:f>'CA_Lcr (2)'!$FAE122:$FAE122</xm:f>
              <xm:sqref>FAE122</xm:sqref>
            </x14:sparkline>
            <x14:sparkline>
              <xm:f>'CA_Lcr (2)'!$FAF122:$FAF122</xm:f>
              <xm:sqref>FAF122</xm:sqref>
            </x14:sparkline>
            <x14:sparkline>
              <xm:f>'CA_Lcr (2)'!$FAG122:$FAG122</xm:f>
              <xm:sqref>FAG122</xm:sqref>
            </x14:sparkline>
            <x14:sparkline>
              <xm:f>'CA_Lcr (2)'!$FAH122:$FAH122</xm:f>
              <xm:sqref>FAH122</xm:sqref>
            </x14:sparkline>
            <x14:sparkline>
              <xm:f>'CA_Lcr (2)'!$FAI122:$FAI122</xm:f>
              <xm:sqref>FAI122</xm:sqref>
            </x14:sparkline>
            <x14:sparkline>
              <xm:f>'CA_Lcr (2)'!$FAJ122:$FAJ122</xm:f>
              <xm:sqref>FAJ122</xm:sqref>
            </x14:sparkline>
            <x14:sparkline>
              <xm:f>'CA_Lcr (2)'!$FAK122:$FAK122</xm:f>
              <xm:sqref>FAK122</xm:sqref>
            </x14:sparkline>
            <x14:sparkline>
              <xm:f>'CA_Lcr (2)'!$FAL122:$FAL122</xm:f>
              <xm:sqref>FAL122</xm:sqref>
            </x14:sparkline>
            <x14:sparkline>
              <xm:f>'CA_Lcr (2)'!$FAM122:$FAM122</xm:f>
              <xm:sqref>FAM122</xm:sqref>
            </x14:sparkline>
            <x14:sparkline>
              <xm:f>'CA_Lcr (2)'!$FAN122:$FAN122</xm:f>
              <xm:sqref>FAN122</xm:sqref>
            </x14:sparkline>
            <x14:sparkline>
              <xm:f>'CA_Lcr (2)'!$FAO122:$FAO122</xm:f>
              <xm:sqref>FAO122</xm:sqref>
            </x14:sparkline>
            <x14:sparkline>
              <xm:f>'CA_Lcr (2)'!$FAP122:$FAP122</xm:f>
              <xm:sqref>FAP122</xm:sqref>
            </x14:sparkline>
            <x14:sparkline>
              <xm:f>'CA_Lcr (2)'!$FAQ122:$FAQ122</xm:f>
              <xm:sqref>FAQ122</xm:sqref>
            </x14:sparkline>
            <x14:sparkline>
              <xm:f>'CA_Lcr (2)'!$FAR122:$FAR122</xm:f>
              <xm:sqref>FAR122</xm:sqref>
            </x14:sparkline>
            <x14:sparkline>
              <xm:f>'CA_Lcr (2)'!$FAS122:$FAS122</xm:f>
              <xm:sqref>FAS122</xm:sqref>
            </x14:sparkline>
            <x14:sparkline>
              <xm:f>'CA_Lcr (2)'!$FAT122:$FAT122</xm:f>
              <xm:sqref>FAT122</xm:sqref>
            </x14:sparkline>
            <x14:sparkline>
              <xm:f>'CA_Lcr (2)'!$FAU122:$FAU122</xm:f>
              <xm:sqref>FAU122</xm:sqref>
            </x14:sparkline>
            <x14:sparkline>
              <xm:f>'CA_Lcr (2)'!$FAV122:$FAV122</xm:f>
              <xm:sqref>FAV122</xm:sqref>
            </x14:sparkline>
            <x14:sparkline>
              <xm:f>'CA_Lcr (2)'!$FAW122:$FAW122</xm:f>
              <xm:sqref>FAW122</xm:sqref>
            </x14:sparkline>
            <x14:sparkline>
              <xm:f>'CA_Lcr (2)'!$FAX122:$FAX122</xm:f>
              <xm:sqref>FAX122</xm:sqref>
            </x14:sparkline>
            <x14:sparkline>
              <xm:f>'CA_Lcr (2)'!$FAY122:$FAY122</xm:f>
              <xm:sqref>FAY122</xm:sqref>
            </x14:sparkline>
            <x14:sparkline>
              <xm:f>'CA_Lcr (2)'!$FAZ122:$FAZ122</xm:f>
              <xm:sqref>FAZ122</xm:sqref>
            </x14:sparkline>
            <x14:sparkline>
              <xm:f>'CA_Lcr (2)'!$FBA122:$FBA122</xm:f>
              <xm:sqref>FBA122</xm:sqref>
            </x14:sparkline>
            <x14:sparkline>
              <xm:f>'CA_Lcr (2)'!$FBB122:$FBB122</xm:f>
              <xm:sqref>FBB122</xm:sqref>
            </x14:sparkline>
            <x14:sparkline>
              <xm:f>'CA_Lcr (2)'!$FBC122:$FBC122</xm:f>
              <xm:sqref>FBC122</xm:sqref>
            </x14:sparkline>
            <x14:sparkline>
              <xm:f>'CA_Lcr (2)'!$FBD122:$FBD122</xm:f>
              <xm:sqref>FBD122</xm:sqref>
            </x14:sparkline>
            <x14:sparkline>
              <xm:f>'CA_Lcr (2)'!$FBE122:$FBE122</xm:f>
              <xm:sqref>FBE122</xm:sqref>
            </x14:sparkline>
            <x14:sparkline>
              <xm:f>'CA_Lcr (2)'!$FBF122:$FBF122</xm:f>
              <xm:sqref>FBF122</xm:sqref>
            </x14:sparkline>
            <x14:sparkline>
              <xm:f>'CA_Lcr (2)'!$FBG122:$FBG122</xm:f>
              <xm:sqref>FBG122</xm:sqref>
            </x14:sparkline>
            <x14:sparkline>
              <xm:f>'CA_Lcr (2)'!$FBH122:$FBH122</xm:f>
              <xm:sqref>FBH122</xm:sqref>
            </x14:sparkline>
            <x14:sparkline>
              <xm:f>'CA_Lcr (2)'!$FBI122:$FBI122</xm:f>
              <xm:sqref>FBI122</xm:sqref>
            </x14:sparkline>
            <x14:sparkline>
              <xm:f>'CA_Lcr (2)'!$FBJ122:$FBJ122</xm:f>
              <xm:sqref>FBJ122</xm:sqref>
            </x14:sparkline>
            <x14:sparkline>
              <xm:f>'CA_Lcr (2)'!$FBK122:$FBK122</xm:f>
              <xm:sqref>FBK122</xm:sqref>
            </x14:sparkline>
            <x14:sparkline>
              <xm:f>'CA_Lcr (2)'!$FBL122:$FBL122</xm:f>
              <xm:sqref>FBL122</xm:sqref>
            </x14:sparkline>
            <x14:sparkline>
              <xm:f>'CA_Lcr (2)'!$FBM122:$FBM122</xm:f>
              <xm:sqref>FBM122</xm:sqref>
            </x14:sparkline>
            <x14:sparkline>
              <xm:f>'CA_Lcr (2)'!$FBN122:$FBN122</xm:f>
              <xm:sqref>FBN122</xm:sqref>
            </x14:sparkline>
            <x14:sparkline>
              <xm:f>'CA_Lcr (2)'!$FBO122:$FBO122</xm:f>
              <xm:sqref>FBO122</xm:sqref>
            </x14:sparkline>
            <x14:sparkline>
              <xm:f>'CA_Lcr (2)'!$FBP122:$FBP122</xm:f>
              <xm:sqref>FBP122</xm:sqref>
            </x14:sparkline>
            <x14:sparkline>
              <xm:f>'CA_Lcr (2)'!$FBQ122:$FBQ122</xm:f>
              <xm:sqref>FBQ122</xm:sqref>
            </x14:sparkline>
            <x14:sparkline>
              <xm:f>'CA_Lcr (2)'!$FBR122:$FBR122</xm:f>
              <xm:sqref>FBR122</xm:sqref>
            </x14:sparkline>
            <x14:sparkline>
              <xm:f>'CA_Lcr (2)'!$FBS122:$FBS122</xm:f>
              <xm:sqref>FBS122</xm:sqref>
            </x14:sparkline>
            <x14:sparkline>
              <xm:f>'CA_Lcr (2)'!$FBT122:$FBT122</xm:f>
              <xm:sqref>FBT122</xm:sqref>
            </x14:sparkline>
            <x14:sparkline>
              <xm:f>'CA_Lcr (2)'!$FBU122:$FBU122</xm:f>
              <xm:sqref>FBU122</xm:sqref>
            </x14:sparkline>
            <x14:sparkline>
              <xm:f>'CA_Lcr (2)'!$FBV122:$FBV122</xm:f>
              <xm:sqref>FBV122</xm:sqref>
            </x14:sparkline>
            <x14:sparkline>
              <xm:f>'CA_Lcr (2)'!$FBW122:$FBW122</xm:f>
              <xm:sqref>FBW122</xm:sqref>
            </x14:sparkline>
            <x14:sparkline>
              <xm:f>'CA_Lcr (2)'!$FBX122:$FBX122</xm:f>
              <xm:sqref>FBX122</xm:sqref>
            </x14:sparkline>
            <x14:sparkline>
              <xm:f>'CA_Lcr (2)'!$FBY122:$FBY122</xm:f>
              <xm:sqref>FBY122</xm:sqref>
            </x14:sparkline>
            <x14:sparkline>
              <xm:f>'CA_Lcr (2)'!$FBZ122:$FBZ122</xm:f>
              <xm:sqref>FBZ122</xm:sqref>
            </x14:sparkline>
            <x14:sparkline>
              <xm:f>'CA_Lcr (2)'!$FCA122:$FCA122</xm:f>
              <xm:sqref>FCA122</xm:sqref>
            </x14:sparkline>
            <x14:sparkline>
              <xm:f>'CA_Lcr (2)'!$FCB122:$FCB122</xm:f>
              <xm:sqref>FCB122</xm:sqref>
            </x14:sparkline>
            <x14:sparkline>
              <xm:f>'CA_Lcr (2)'!$FCC122:$FCC122</xm:f>
              <xm:sqref>FCC122</xm:sqref>
            </x14:sparkline>
            <x14:sparkline>
              <xm:f>'CA_Lcr (2)'!$FCD122:$FCD122</xm:f>
              <xm:sqref>FCD122</xm:sqref>
            </x14:sparkline>
            <x14:sparkline>
              <xm:f>'CA_Lcr (2)'!$FCE122:$FCE122</xm:f>
              <xm:sqref>FCE122</xm:sqref>
            </x14:sparkline>
            <x14:sparkline>
              <xm:f>'CA_Lcr (2)'!$FCF122:$FCF122</xm:f>
              <xm:sqref>FCF122</xm:sqref>
            </x14:sparkline>
            <x14:sparkline>
              <xm:f>'CA_Lcr (2)'!$FCG122:$FCG122</xm:f>
              <xm:sqref>FCG122</xm:sqref>
            </x14:sparkline>
            <x14:sparkline>
              <xm:f>'CA_Lcr (2)'!$FCH122:$FCH122</xm:f>
              <xm:sqref>FCH122</xm:sqref>
            </x14:sparkline>
            <x14:sparkline>
              <xm:f>'CA_Lcr (2)'!$FCI122:$FCI122</xm:f>
              <xm:sqref>FCI122</xm:sqref>
            </x14:sparkline>
            <x14:sparkline>
              <xm:f>'CA_Lcr (2)'!$FCJ122:$FCJ122</xm:f>
              <xm:sqref>FCJ122</xm:sqref>
            </x14:sparkline>
            <x14:sparkline>
              <xm:f>'CA_Lcr (2)'!$FCK122:$FCK122</xm:f>
              <xm:sqref>FCK122</xm:sqref>
            </x14:sparkline>
            <x14:sparkline>
              <xm:f>'CA_Lcr (2)'!$FCL122:$FCL122</xm:f>
              <xm:sqref>FCL122</xm:sqref>
            </x14:sparkline>
            <x14:sparkline>
              <xm:f>'CA_Lcr (2)'!$FCM122:$FCM122</xm:f>
              <xm:sqref>FCM122</xm:sqref>
            </x14:sparkline>
            <x14:sparkline>
              <xm:f>'CA_Lcr (2)'!$FCN122:$FCN122</xm:f>
              <xm:sqref>FCN122</xm:sqref>
            </x14:sparkline>
            <x14:sparkline>
              <xm:f>'CA_Lcr (2)'!$FCO122:$FCO122</xm:f>
              <xm:sqref>FCO122</xm:sqref>
            </x14:sparkline>
            <x14:sparkline>
              <xm:f>'CA_Lcr (2)'!$FCP122:$FCP122</xm:f>
              <xm:sqref>FCP122</xm:sqref>
            </x14:sparkline>
            <x14:sparkline>
              <xm:f>'CA_Lcr (2)'!$FCQ122:$FCQ122</xm:f>
              <xm:sqref>FCQ122</xm:sqref>
            </x14:sparkline>
            <x14:sparkline>
              <xm:f>'CA_Lcr (2)'!$FCR122:$FCR122</xm:f>
              <xm:sqref>FCR122</xm:sqref>
            </x14:sparkline>
            <x14:sparkline>
              <xm:f>'CA_Lcr (2)'!$FCS122:$FCS122</xm:f>
              <xm:sqref>FCS122</xm:sqref>
            </x14:sparkline>
            <x14:sparkline>
              <xm:f>'CA_Lcr (2)'!$FCT122:$FCT122</xm:f>
              <xm:sqref>FCT122</xm:sqref>
            </x14:sparkline>
            <x14:sparkline>
              <xm:f>'CA_Lcr (2)'!$FCU122:$FCU122</xm:f>
              <xm:sqref>FCU122</xm:sqref>
            </x14:sparkline>
            <x14:sparkline>
              <xm:f>'CA_Lcr (2)'!$FCV122:$FCV122</xm:f>
              <xm:sqref>FCV122</xm:sqref>
            </x14:sparkline>
            <x14:sparkline>
              <xm:f>'CA_Lcr (2)'!$FCW122:$FCW122</xm:f>
              <xm:sqref>FCW122</xm:sqref>
            </x14:sparkline>
            <x14:sparkline>
              <xm:f>'CA_Lcr (2)'!$FCX122:$FCX122</xm:f>
              <xm:sqref>FCX122</xm:sqref>
            </x14:sparkline>
            <x14:sparkline>
              <xm:f>'CA_Lcr (2)'!$FCY122:$FCY122</xm:f>
              <xm:sqref>FCY122</xm:sqref>
            </x14:sparkline>
            <x14:sparkline>
              <xm:f>'CA_Lcr (2)'!$FCZ122:$FCZ122</xm:f>
              <xm:sqref>FCZ122</xm:sqref>
            </x14:sparkline>
            <x14:sparkline>
              <xm:f>'CA_Lcr (2)'!$FDA122:$FDA122</xm:f>
              <xm:sqref>FDA122</xm:sqref>
            </x14:sparkline>
            <x14:sparkline>
              <xm:f>'CA_Lcr (2)'!$FDB122:$FDB122</xm:f>
              <xm:sqref>FDB122</xm:sqref>
            </x14:sparkline>
            <x14:sparkline>
              <xm:f>'CA_Lcr (2)'!$FDC122:$FDC122</xm:f>
              <xm:sqref>FDC122</xm:sqref>
            </x14:sparkline>
            <x14:sparkline>
              <xm:f>'CA_Lcr (2)'!$FDD122:$FDD122</xm:f>
              <xm:sqref>FDD122</xm:sqref>
            </x14:sparkline>
            <x14:sparkline>
              <xm:f>'CA_Lcr (2)'!$FDE122:$FDE122</xm:f>
              <xm:sqref>FDE122</xm:sqref>
            </x14:sparkline>
            <x14:sparkline>
              <xm:f>'CA_Lcr (2)'!$FDF122:$FDF122</xm:f>
              <xm:sqref>FDF122</xm:sqref>
            </x14:sparkline>
            <x14:sparkline>
              <xm:f>'CA_Lcr (2)'!$FDG122:$FDG122</xm:f>
              <xm:sqref>FDG122</xm:sqref>
            </x14:sparkline>
            <x14:sparkline>
              <xm:f>'CA_Lcr (2)'!$FDH122:$FDH122</xm:f>
              <xm:sqref>FDH122</xm:sqref>
            </x14:sparkline>
            <x14:sparkline>
              <xm:f>'CA_Lcr (2)'!$FDI122:$FDI122</xm:f>
              <xm:sqref>FDI122</xm:sqref>
            </x14:sparkline>
            <x14:sparkline>
              <xm:f>'CA_Lcr (2)'!$FDJ122:$FDJ122</xm:f>
              <xm:sqref>FDJ122</xm:sqref>
            </x14:sparkline>
            <x14:sparkline>
              <xm:f>'CA_Lcr (2)'!$FDK122:$FDK122</xm:f>
              <xm:sqref>FDK122</xm:sqref>
            </x14:sparkline>
            <x14:sparkline>
              <xm:f>'CA_Lcr (2)'!$FDL122:$FDL122</xm:f>
              <xm:sqref>FDL122</xm:sqref>
            </x14:sparkline>
            <x14:sparkline>
              <xm:f>'CA_Lcr (2)'!$FDM122:$FDM122</xm:f>
              <xm:sqref>FDM122</xm:sqref>
            </x14:sparkline>
            <x14:sparkline>
              <xm:f>'CA_Lcr (2)'!$FDN122:$FDN122</xm:f>
              <xm:sqref>FDN122</xm:sqref>
            </x14:sparkline>
            <x14:sparkline>
              <xm:f>'CA_Lcr (2)'!$FDO122:$FDO122</xm:f>
              <xm:sqref>FDO122</xm:sqref>
            </x14:sparkline>
            <x14:sparkline>
              <xm:f>'CA_Lcr (2)'!$FDP122:$FDP122</xm:f>
              <xm:sqref>FDP122</xm:sqref>
            </x14:sparkline>
            <x14:sparkline>
              <xm:f>'CA_Lcr (2)'!$FDQ122:$FDQ122</xm:f>
              <xm:sqref>FDQ122</xm:sqref>
            </x14:sparkline>
            <x14:sparkline>
              <xm:f>'CA_Lcr (2)'!$FDR122:$FDR122</xm:f>
              <xm:sqref>FDR122</xm:sqref>
            </x14:sparkline>
            <x14:sparkline>
              <xm:f>'CA_Lcr (2)'!$FDS122:$FDS122</xm:f>
              <xm:sqref>FDS122</xm:sqref>
            </x14:sparkline>
            <x14:sparkline>
              <xm:f>'CA_Lcr (2)'!$FDT122:$FDT122</xm:f>
              <xm:sqref>FDT122</xm:sqref>
            </x14:sparkline>
            <x14:sparkline>
              <xm:f>'CA_Lcr (2)'!$FDU122:$FDU122</xm:f>
              <xm:sqref>FDU122</xm:sqref>
            </x14:sparkline>
            <x14:sparkline>
              <xm:f>'CA_Lcr (2)'!$FDV122:$FDV122</xm:f>
              <xm:sqref>FDV122</xm:sqref>
            </x14:sparkline>
            <x14:sparkline>
              <xm:f>'CA_Lcr (2)'!$FDW122:$FDW122</xm:f>
              <xm:sqref>FDW122</xm:sqref>
            </x14:sparkline>
            <x14:sparkline>
              <xm:f>'CA_Lcr (2)'!$FDX122:$FDX122</xm:f>
              <xm:sqref>FDX122</xm:sqref>
            </x14:sparkline>
            <x14:sparkline>
              <xm:f>'CA_Lcr (2)'!$FDY122:$FDY122</xm:f>
              <xm:sqref>FDY122</xm:sqref>
            </x14:sparkline>
            <x14:sparkline>
              <xm:f>'CA_Lcr (2)'!$FDZ122:$FDZ122</xm:f>
              <xm:sqref>FDZ122</xm:sqref>
            </x14:sparkline>
            <x14:sparkline>
              <xm:f>'CA_Lcr (2)'!$FEA122:$FEA122</xm:f>
              <xm:sqref>FEA122</xm:sqref>
            </x14:sparkline>
            <x14:sparkline>
              <xm:f>'CA_Lcr (2)'!$FEB122:$FEB122</xm:f>
              <xm:sqref>FEB122</xm:sqref>
            </x14:sparkline>
            <x14:sparkline>
              <xm:f>'CA_Lcr (2)'!$FEC122:$FEC122</xm:f>
              <xm:sqref>FEC122</xm:sqref>
            </x14:sparkline>
            <x14:sparkline>
              <xm:f>'CA_Lcr (2)'!$FED122:$FED122</xm:f>
              <xm:sqref>FED122</xm:sqref>
            </x14:sparkline>
            <x14:sparkline>
              <xm:f>'CA_Lcr (2)'!$FEE122:$FEE122</xm:f>
              <xm:sqref>FEE122</xm:sqref>
            </x14:sparkline>
            <x14:sparkline>
              <xm:f>'CA_Lcr (2)'!$FEF122:$FEF122</xm:f>
              <xm:sqref>FEF122</xm:sqref>
            </x14:sparkline>
            <x14:sparkline>
              <xm:f>'CA_Lcr (2)'!$FEG122:$FEG122</xm:f>
              <xm:sqref>FEG122</xm:sqref>
            </x14:sparkline>
            <x14:sparkline>
              <xm:f>'CA_Lcr (2)'!$FEH122:$FEH122</xm:f>
              <xm:sqref>FEH122</xm:sqref>
            </x14:sparkline>
            <x14:sparkline>
              <xm:f>'CA_Lcr (2)'!$FEI122:$FEI122</xm:f>
              <xm:sqref>FEI122</xm:sqref>
            </x14:sparkline>
            <x14:sparkline>
              <xm:f>'CA_Lcr (2)'!$FEJ122:$FEJ122</xm:f>
              <xm:sqref>FEJ122</xm:sqref>
            </x14:sparkline>
            <x14:sparkline>
              <xm:f>'CA_Lcr (2)'!$FEK122:$FEK122</xm:f>
              <xm:sqref>FEK122</xm:sqref>
            </x14:sparkline>
            <x14:sparkline>
              <xm:f>'CA_Lcr (2)'!$FEL122:$FEL122</xm:f>
              <xm:sqref>FEL122</xm:sqref>
            </x14:sparkline>
            <x14:sparkline>
              <xm:f>'CA_Lcr (2)'!$FEM122:$FEM122</xm:f>
              <xm:sqref>FEM122</xm:sqref>
            </x14:sparkline>
            <x14:sparkline>
              <xm:f>'CA_Lcr (2)'!$FEN122:$FEN122</xm:f>
              <xm:sqref>FEN122</xm:sqref>
            </x14:sparkline>
            <x14:sparkline>
              <xm:f>'CA_Lcr (2)'!$FEO122:$FEO122</xm:f>
              <xm:sqref>FEO122</xm:sqref>
            </x14:sparkline>
            <x14:sparkline>
              <xm:f>'CA_Lcr (2)'!$FEP122:$FEP122</xm:f>
              <xm:sqref>FEP122</xm:sqref>
            </x14:sparkline>
            <x14:sparkline>
              <xm:f>'CA_Lcr (2)'!$FEQ122:$FEQ122</xm:f>
              <xm:sqref>FEQ122</xm:sqref>
            </x14:sparkline>
            <x14:sparkline>
              <xm:f>'CA_Lcr (2)'!$FER122:$FER122</xm:f>
              <xm:sqref>FER122</xm:sqref>
            </x14:sparkline>
            <x14:sparkline>
              <xm:f>'CA_Lcr (2)'!$FES122:$FES122</xm:f>
              <xm:sqref>FES122</xm:sqref>
            </x14:sparkline>
            <x14:sparkline>
              <xm:f>'CA_Lcr (2)'!$FET122:$FET122</xm:f>
              <xm:sqref>FET122</xm:sqref>
            </x14:sparkline>
            <x14:sparkline>
              <xm:f>'CA_Lcr (2)'!$FEU122:$FEU122</xm:f>
              <xm:sqref>FEU122</xm:sqref>
            </x14:sparkline>
            <x14:sparkline>
              <xm:f>'CA_Lcr (2)'!$FEV122:$FEV122</xm:f>
              <xm:sqref>FEV122</xm:sqref>
            </x14:sparkline>
            <x14:sparkline>
              <xm:f>'CA_Lcr (2)'!$FEW122:$FEW122</xm:f>
              <xm:sqref>FEW122</xm:sqref>
            </x14:sparkline>
            <x14:sparkline>
              <xm:f>'CA_Lcr (2)'!$FEX122:$FEX122</xm:f>
              <xm:sqref>FEX122</xm:sqref>
            </x14:sparkline>
            <x14:sparkline>
              <xm:f>'CA_Lcr (2)'!$FEY122:$FEY122</xm:f>
              <xm:sqref>FEY122</xm:sqref>
            </x14:sparkline>
            <x14:sparkline>
              <xm:f>'CA_Lcr (2)'!$FEZ122:$FEZ122</xm:f>
              <xm:sqref>FEZ122</xm:sqref>
            </x14:sparkline>
            <x14:sparkline>
              <xm:f>'CA_Lcr (2)'!$FFA122:$FFA122</xm:f>
              <xm:sqref>FFA122</xm:sqref>
            </x14:sparkline>
            <x14:sparkline>
              <xm:f>'CA_Lcr (2)'!$FFB122:$FFB122</xm:f>
              <xm:sqref>FFB122</xm:sqref>
            </x14:sparkline>
            <x14:sparkline>
              <xm:f>'CA_Lcr (2)'!$FFC122:$FFC122</xm:f>
              <xm:sqref>FFC122</xm:sqref>
            </x14:sparkline>
            <x14:sparkline>
              <xm:f>'CA_Lcr (2)'!$FFD122:$FFD122</xm:f>
              <xm:sqref>FFD122</xm:sqref>
            </x14:sparkline>
            <x14:sparkline>
              <xm:f>'CA_Lcr (2)'!$FFE122:$FFE122</xm:f>
              <xm:sqref>FFE122</xm:sqref>
            </x14:sparkline>
            <x14:sparkline>
              <xm:f>'CA_Lcr (2)'!$FFF122:$FFF122</xm:f>
              <xm:sqref>FFF122</xm:sqref>
            </x14:sparkline>
            <x14:sparkline>
              <xm:f>'CA_Lcr (2)'!$FFG122:$FFG122</xm:f>
              <xm:sqref>FFG122</xm:sqref>
            </x14:sparkline>
            <x14:sparkline>
              <xm:f>'CA_Lcr (2)'!$FFH122:$FFH122</xm:f>
              <xm:sqref>FFH122</xm:sqref>
            </x14:sparkline>
            <x14:sparkline>
              <xm:f>'CA_Lcr (2)'!$FFI122:$FFI122</xm:f>
              <xm:sqref>FFI122</xm:sqref>
            </x14:sparkline>
            <x14:sparkline>
              <xm:f>'CA_Lcr (2)'!$FFJ122:$FFJ122</xm:f>
              <xm:sqref>FFJ122</xm:sqref>
            </x14:sparkline>
            <x14:sparkline>
              <xm:f>'CA_Lcr (2)'!$FFK122:$FFK122</xm:f>
              <xm:sqref>FFK122</xm:sqref>
            </x14:sparkline>
            <x14:sparkline>
              <xm:f>'CA_Lcr (2)'!$FFL122:$FFL122</xm:f>
              <xm:sqref>FFL122</xm:sqref>
            </x14:sparkline>
            <x14:sparkline>
              <xm:f>'CA_Lcr (2)'!$FFM122:$FFM122</xm:f>
              <xm:sqref>FFM122</xm:sqref>
            </x14:sparkline>
            <x14:sparkline>
              <xm:f>'CA_Lcr (2)'!$FFN122:$FFN122</xm:f>
              <xm:sqref>FFN122</xm:sqref>
            </x14:sparkline>
            <x14:sparkline>
              <xm:f>'CA_Lcr (2)'!$FFO122:$FFO122</xm:f>
              <xm:sqref>FFO122</xm:sqref>
            </x14:sparkline>
            <x14:sparkline>
              <xm:f>'CA_Lcr (2)'!$FFP122:$FFP122</xm:f>
              <xm:sqref>FFP122</xm:sqref>
            </x14:sparkline>
            <x14:sparkline>
              <xm:f>'CA_Lcr (2)'!$FFQ122:$FFQ122</xm:f>
              <xm:sqref>FFQ122</xm:sqref>
            </x14:sparkline>
            <x14:sparkline>
              <xm:f>'CA_Lcr (2)'!$FFR122:$FFR122</xm:f>
              <xm:sqref>FFR122</xm:sqref>
            </x14:sparkline>
            <x14:sparkline>
              <xm:f>'CA_Lcr (2)'!$FFS122:$FFS122</xm:f>
              <xm:sqref>FFS122</xm:sqref>
            </x14:sparkline>
            <x14:sparkline>
              <xm:f>'CA_Lcr (2)'!$FFT122:$FFT122</xm:f>
              <xm:sqref>FFT122</xm:sqref>
            </x14:sparkline>
            <x14:sparkline>
              <xm:f>'CA_Lcr (2)'!$FFU122:$FFU122</xm:f>
              <xm:sqref>FFU122</xm:sqref>
            </x14:sparkline>
            <x14:sparkline>
              <xm:f>'CA_Lcr (2)'!$FFV122:$FFV122</xm:f>
              <xm:sqref>FFV122</xm:sqref>
            </x14:sparkline>
            <x14:sparkline>
              <xm:f>'CA_Lcr (2)'!$FFW122:$FFW122</xm:f>
              <xm:sqref>FFW122</xm:sqref>
            </x14:sparkline>
            <x14:sparkline>
              <xm:f>'CA_Lcr (2)'!$FFX122:$FFX122</xm:f>
              <xm:sqref>FFX122</xm:sqref>
            </x14:sparkline>
            <x14:sparkline>
              <xm:f>'CA_Lcr (2)'!$FFY122:$FFY122</xm:f>
              <xm:sqref>FFY122</xm:sqref>
            </x14:sparkline>
            <x14:sparkline>
              <xm:f>'CA_Lcr (2)'!$FFZ122:$FFZ122</xm:f>
              <xm:sqref>FFZ122</xm:sqref>
            </x14:sparkline>
            <x14:sparkline>
              <xm:f>'CA_Lcr (2)'!$FGA122:$FGA122</xm:f>
              <xm:sqref>FGA122</xm:sqref>
            </x14:sparkline>
            <x14:sparkline>
              <xm:f>'CA_Lcr (2)'!$FGB122:$FGB122</xm:f>
              <xm:sqref>FGB122</xm:sqref>
            </x14:sparkline>
            <x14:sparkline>
              <xm:f>'CA_Lcr (2)'!$FGC122:$FGC122</xm:f>
              <xm:sqref>FGC122</xm:sqref>
            </x14:sparkline>
            <x14:sparkline>
              <xm:f>'CA_Lcr (2)'!$FGD122:$FGD122</xm:f>
              <xm:sqref>FGD122</xm:sqref>
            </x14:sparkline>
            <x14:sparkline>
              <xm:f>'CA_Lcr (2)'!$FGE122:$FGE122</xm:f>
              <xm:sqref>FGE122</xm:sqref>
            </x14:sparkline>
            <x14:sparkline>
              <xm:f>'CA_Lcr (2)'!$FGF122:$FGF122</xm:f>
              <xm:sqref>FGF122</xm:sqref>
            </x14:sparkline>
            <x14:sparkline>
              <xm:f>'CA_Lcr (2)'!$FGG122:$FGG122</xm:f>
              <xm:sqref>FGG122</xm:sqref>
            </x14:sparkline>
            <x14:sparkline>
              <xm:f>'CA_Lcr (2)'!$FGH122:$FGH122</xm:f>
              <xm:sqref>FGH122</xm:sqref>
            </x14:sparkline>
            <x14:sparkline>
              <xm:f>'CA_Lcr (2)'!$FGI122:$FGI122</xm:f>
              <xm:sqref>FGI122</xm:sqref>
            </x14:sparkline>
            <x14:sparkline>
              <xm:f>'CA_Lcr (2)'!$FGJ122:$FGJ122</xm:f>
              <xm:sqref>FGJ122</xm:sqref>
            </x14:sparkline>
            <x14:sparkline>
              <xm:f>'CA_Lcr (2)'!$FGK122:$FGK122</xm:f>
              <xm:sqref>FGK122</xm:sqref>
            </x14:sparkline>
            <x14:sparkline>
              <xm:f>'CA_Lcr (2)'!$FGL122:$FGL122</xm:f>
              <xm:sqref>FGL122</xm:sqref>
            </x14:sparkline>
            <x14:sparkline>
              <xm:f>'CA_Lcr (2)'!$FGM122:$FGM122</xm:f>
              <xm:sqref>FGM122</xm:sqref>
            </x14:sparkline>
            <x14:sparkline>
              <xm:f>'CA_Lcr (2)'!$FGN122:$FGN122</xm:f>
              <xm:sqref>FGN122</xm:sqref>
            </x14:sparkline>
            <x14:sparkline>
              <xm:f>'CA_Lcr (2)'!$FGO122:$FGO122</xm:f>
              <xm:sqref>FGO122</xm:sqref>
            </x14:sparkline>
            <x14:sparkline>
              <xm:f>'CA_Lcr (2)'!$FGP122:$FGP122</xm:f>
              <xm:sqref>FGP122</xm:sqref>
            </x14:sparkline>
            <x14:sparkline>
              <xm:f>'CA_Lcr (2)'!$FGQ122:$FGQ122</xm:f>
              <xm:sqref>FGQ122</xm:sqref>
            </x14:sparkline>
            <x14:sparkline>
              <xm:f>'CA_Lcr (2)'!$FGR122:$FGR122</xm:f>
              <xm:sqref>FGR122</xm:sqref>
            </x14:sparkline>
            <x14:sparkline>
              <xm:f>'CA_Lcr (2)'!$FGS122:$FGS122</xm:f>
              <xm:sqref>FGS122</xm:sqref>
            </x14:sparkline>
            <x14:sparkline>
              <xm:f>'CA_Lcr (2)'!$FGT122:$FGT122</xm:f>
              <xm:sqref>FGT122</xm:sqref>
            </x14:sparkline>
            <x14:sparkline>
              <xm:f>'CA_Lcr (2)'!$FGU122:$FGU122</xm:f>
              <xm:sqref>FGU122</xm:sqref>
            </x14:sparkline>
            <x14:sparkline>
              <xm:f>'CA_Lcr (2)'!$FGV122:$FGV122</xm:f>
              <xm:sqref>FGV122</xm:sqref>
            </x14:sparkline>
            <x14:sparkline>
              <xm:f>'CA_Lcr (2)'!$FGW122:$FGW122</xm:f>
              <xm:sqref>FGW122</xm:sqref>
            </x14:sparkline>
            <x14:sparkline>
              <xm:f>'CA_Lcr (2)'!$FGX122:$FGX122</xm:f>
              <xm:sqref>FGX122</xm:sqref>
            </x14:sparkline>
            <x14:sparkline>
              <xm:f>'CA_Lcr (2)'!$FGY122:$FGY122</xm:f>
              <xm:sqref>FGY122</xm:sqref>
            </x14:sparkline>
            <x14:sparkline>
              <xm:f>'CA_Lcr (2)'!$FGZ122:$FGZ122</xm:f>
              <xm:sqref>FGZ122</xm:sqref>
            </x14:sparkline>
            <x14:sparkline>
              <xm:f>'CA_Lcr (2)'!$FHA122:$FHA122</xm:f>
              <xm:sqref>FHA122</xm:sqref>
            </x14:sparkline>
            <x14:sparkline>
              <xm:f>'CA_Lcr (2)'!$FHB122:$FHB122</xm:f>
              <xm:sqref>FHB122</xm:sqref>
            </x14:sparkline>
            <x14:sparkline>
              <xm:f>'CA_Lcr (2)'!$FHC122:$FHC122</xm:f>
              <xm:sqref>FHC122</xm:sqref>
            </x14:sparkline>
            <x14:sparkline>
              <xm:f>'CA_Lcr (2)'!$FHD122:$FHD122</xm:f>
              <xm:sqref>FHD122</xm:sqref>
            </x14:sparkline>
            <x14:sparkline>
              <xm:f>'CA_Lcr (2)'!$FHE122:$FHE122</xm:f>
              <xm:sqref>FHE122</xm:sqref>
            </x14:sparkline>
            <x14:sparkline>
              <xm:f>'CA_Lcr (2)'!$FHF122:$FHF122</xm:f>
              <xm:sqref>FHF122</xm:sqref>
            </x14:sparkline>
            <x14:sparkline>
              <xm:f>'CA_Lcr (2)'!$FHG122:$FHG122</xm:f>
              <xm:sqref>FHG122</xm:sqref>
            </x14:sparkline>
            <x14:sparkline>
              <xm:f>'CA_Lcr (2)'!$FHH122:$FHH122</xm:f>
              <xm:sqref>FHH122</xm:sqref>
            </x14:sparkline>
            <x14:sparkline>
              <xm:f>'CA_Lcr (2)'!$FHI122:$FHI122</xm:f>
              <xm:sqref>FHI122</xm:sqref>
            </x14:sparkline>
            <x14:sparkline>
              <xm:f>'CA_Lcr (2)'!$FHJ122:$FHJ122</xm:f>
              <xm:sqref>FHJ122</xm:sqref>
            </x14:sparkline>
            <x14:sparkline>
              <xm:f>'CA_Lcr (2)'!$FHK122:$FHK122</xm:f>
              <xm:sqref>FHK122</xm:sqref>
            </x14:sparkline>
            <x14:sparkline>
              <xm:f>'CA_Lcr (2)'!$FHL122:$FHL122</xm:f>
              <xm:sqref>FHL122</xm:sqref>
            </x14:sparkline>
            <x14:sparkline>
              <xm:f>'CA_Lcr (2)'!$FHM122:$FHM122</xm:f>
              <xm:sqref>FHM122</xm:sqref>
            </x14:sparkline>
            <x14:sparkline>
              <xm:f>'CA_Lcr (2)'!$FHN122:$FHN122</xm:f>
              <xm:sqref>FHN122</xm:sqref>
            </x14:sparkline>
            <x14:sparkline>
              <xm:f>'CA_Lcr (2)'!$FHO122:$FHO122</xm:f>
              <xm:sqref>FHO122</xm:sqref>
            </x14:sparkline>
            <x14:sparkline>
              <xm:f>'CA_Lcr (2)'!$FHP122:$FHP122</xm:f>
              <xm:sqref>FHP122</xm:sqref>
            </x14:sparkline>
            <x14:sparkline>
              <xm:f>'CA_Lcr (2)'!$FHQ122:$FHQ122</xm:f>
              <xm:sqref>FHQ122</xm:sqref>
            </x14:sparkline>
            <x14:sparkline>
              <xm:f>'CA_Lcr (2)'!$FHR122:$FHR122</xm:f>
              <xm:sqref>FHR122</xm:sqref>
            </x14:sparkline>
            <x14:sparkline>
              <xm:f>'CA_Lcr (2)'!$FHS122:$FHS122</xm:f>
              <xm:sqref>FHS122</xm:sqref>
            </x14:sparkline>
            <x14:sparkline>
              <xm:f>'CA_Lcr (2)'!$FHT122:$FHT122</xm:f>
              <xm:sqref>FHT122</xm:sqref>
            </x14:sparkline>
            <x14:sparkline>
              <xm:f>'CA_Lcr (2)'!$FHU122:$FHU122</xm:f>
              <xm:sqref>FHU122</xm:sqref>
            </x14:sparkline>
            <x14:sparkline>
              <xm:f>'CA_Lcr (2)'!$FHV122:$FHV122</xm:f>
              <xm:sqref>FHV122</xm:sqref>
            </x14:sparkline>
            <x14:sparkline>
              <xm:f>'CA_Lcr (2)'!$FHW122:$FHW122</xm:f>
              <xm:sqref>FHW122</xm:sqref>
            </x14:sparkline>
            <x14:sparkline>
              <xm:f>'CA_Lcr (2)'!$FHX122:$FHX122</xm:f>
              <xm:sqref>FHX122</xm:sqref>
            </x14:sparkline>
            <x14:sparkline>
              <xm:f>'CA_Lcr (2)'!$FHY122:$FHY122</xm:f>
              <xm:sqref>FHY122</xm:sqref>
            </x14:sparkline>
            <x14:sparkline>
              <xm:f>'CA_Lcr (2)'!$FHZ122:$FHZ122</xm:f>
              <xm:sqref>FHZ122</xm:sqref>
            </x14:sparkline>
            <x14:sparkline>
              <xm:f>'CA_Lcr (2)'!$FIA122:$FIA122</xm:f>
              <xm:sqref>FIA122</xm:sqref>
            </x14:sparkline>
            <x14:sparkline>
              <xm:f>'CA_Lcr (2)'!$FIB122:$FIB122</xm:f>
              <xm:sqref>FIB122</xm:sqref>
            </x14:sparkline>
            <x14:sparkline>
              <xm:f>'CA_Lcr (2)'!$FIC122:$FIC122</xm:f>
              <xm:sqref>FIC122</xm:sqref>
            </x14:sparkline>
            <x14:sparkline>
              <xm:f>'CA_Lcr (2)'!$FID122:$FID122</xm:f>
              <xm:sqref>FID122</xm:sqref>
            </x14:sparkline>
            <x14:sparkline>
              <xm:f>'CA_Lcr (2)'!$FIE122:$FIE122</xm:f>
              <xm:sqref>FIE122</xm:sqref>
            </x14:sparkline>
            <x14:sparkline>
              <xm:f>'CA_Lcr (2)'!$FIF122:$FIF122</xm:f>
              <xm:sqref>FIF122</xm:sqref>
            </x14:sparkline>
            <x14:sparkline>
              <xm:f>'CA_Lcr (2)'!$FIG122:$FIG122</xm:f>
              <xm:sqref>FIG122</xm:sqref>
            </x14:sparkline>
            <x14:sparkline>
              <xm:f>'CA_Lcr (2)'!$FIH122:$FIH122</xm:f>
              <xm:sqref>FIH122</xm:sqref>
            </x14:sparkline>
            <x14:sparkline>
              <xm:f>'CA_Lcr (2)'!$FII122:$FII122</xm:f>
              <xm:sqref>FII122</xm:sqref>
            </x14:sparkline>
            <x14:sparkline>
              <xm:f>'CA_Lcr (2)'!$FIJ122:$FIJ122</xm:f>
              <xm:sqref>FIJ122</xm:sqref>
            </x14:sparkline>
            <x14:sparkline>
              <xm:f>'CA_Lcr (2)'!$FIK122:$FIK122</xm:f>
              <xm:sqref>FIK122</xm:sqref>
            </x14:sparkline>
            <x14:sparkline>
              <xm:f>'CA_Lcr (2)'!$FIL122:$FIL122</xm:f>
              <xm:sqref>FIL122</xm:sqref>
            </x14:sparkline>
            <x14:sparkline>
              <xm:f>'CA_Lcr (2)'!$FIM122:$FIM122</xm:f>
              <xm:sqref>FIM122</xm:sqref>
            </x14:sparkline>
            <x14:sparkline>
              <xm:f>'CA_Lcr (2)'!$FIN122:$FIN122</xm:f>
              <xm:sqref>FIN122</xm:sqref>
            </x14:sparkline>
            <x14:sparkline>
              <xm:f>'CA_Lcr (2)'!$FIO122:$FIO122</xm:f>
              <xm:sqref>FIO122</xm:sqref>
            </x14:sparkline>
            <x14:sparkline>
              <xm:f>'CA_Lcr (2)'!$FIP122:$FIP122</xm:f>
              <xm:sqref>FIP122</xm:sqref>
            </x14:sparkline>
            <x14:sparkline>
              <xm:f>'CA_Lcr (2)'!$FIQ122:$FIQ122</xm:f>
              <xm:sqref>FIQ122</xm:sqref>
            </x14:sparkline>
            <x14:sparkline>
              <xm:f>'CA_Lcr (2)'!$FIR122:$FIR122</xm:f>
              <xm:sqref>FIR122</xm:sqref>
            </x14:sparkline>
            <x14:sparkline>
              <xm:f>'CA_Lcr (2)'!$FIS122:$FIS122</xm:f>
              <xm:sqref>FIS122</xm:sqref>
            </x14:sparkline>
            <x14:sparkline>
              <xm:f>'CA_Lcr (2)'!$FIT122:$FIT122</xm:f>
              <xm:sqref>FIT122</xm:sqref>
            </x14:sparkline>
            <x14:sparkline>
              <xm:f>'CA_Lcr (2)'!$FIU122:$FIU122</xm:f>
              <xm:sqref>FIU122</xm:sqref>
            </x14:sparkline>
            <x14:sparkline>
              <xm:f>'CA_Lcr (2)'!$FIV122:$FIV122</xm:f>
              <xm:sqref>FIV122</xm:sqref>
            </x14:sparkline>
            <x14:sparkline>
              <xm:f>'CA_Lcr (2)'!$FIW122:$FIW122</xm:f>
              <xm:sqref>FIW122</xm:sqref>
            </x14:sparkline>
            <x14:sparkline>
              <xm:f>'CA_Lcr (2)'!$FIX122:$FIX122</xm:f>
              <xm:sqref>FIX122</xm:sqref>
            </x14:sparkline>
            <x14:sparkline>
              <xm:f>'CA_Lcr (2)'!$FIY122:$FIY122</xm:f>
              <xm:sqref>FIY122</xm:sqref>
            </x14:sparkline>
            <x14:sparkline>
              <xm:f>'CA_Lcr (2)'!$FIZ122:$FIZ122</xm:f>
              <xm:sqref>FIZ122</xm:sqref>
            </x14:sparkline>
            <x14:sparkline>
              <xm:f>'CA_Lcr (2)'!$FJA122:$FJA122</xm:f>
              <xm:sqref>FJA122</xm:sqref>
            </x14:sparkline>
            <x14:sparkline>
              <xm:f>'CA_Lcr (2)'!$FJB122:$FJB122</xm:f>
              <xm:sqref>FJB122</xm:sqref>
            </x14:sparkline>
            <x14:sparkline>
              <xm:f>'CA_Lcr (2)'!$FJC122:$FJC122</xm:f>
              <xm:sqref>FJC122</xm:sqref>
            </x14:sparkline>
            <x14:sparkline>
              <xm:f>'CA_Lcr (2)'!$FJD122:$FJD122</xm:f>
              <xm:sqref>FJD122</xm:sqref>
            </x14:sparkline>
            <x14:sparkline>
              <xm:f>'CA_Lcr (2)'!$FJE122:$FJE122</xm:f>
              <xm:sqref>FJE122</xm:sqref>
            </x14:sparkline>
            <x14:sparkline>
              <xm:f>'CA_Lcr (2)'!$FJF122:$FJF122</xm:f>
              <xm:sqref>FJF122</xm:sqref>
            </x14:sparkline>
            <x14:sparkline>
              <xm:f>'CA_Lcr (2)'!$FJG122:$FJG122</xm:f>
              <xm:sqref>FJG122</xm:sqref>
            </x14:sparkline>
            <x14:sparkline>
              <xm:f>'CA_Lcr (2)'!$FJH122:$FJH122</xm:f>
              <xm:sqref>FJH122</xm:sqref>
            </x14:sparkline>
            <x14:sparkline>
              <xm:f>'CA_Lcr (2)'!$FJI122:$FJI122</xm:f>
              <xm:sqref>FJI122</xm:sqref>
            </x14:sparkline>
            <x14:sparkline>
              <xm:f>'CA_Lcr (2)'!$FJJ122:$FJJ122</xm:f>
              <xm:sqref>FJJ122</xm:sqref>
            </x14:sparkline>
            <x14:sparkline>
              <xm:f>'CA_Lcr (2)'!$FJK122:$FJK122</xm:f>
              <xm:sqref>FJK122</xm:sqref>
            </x14:sparkline>
            <x14:sparkline>
              <xm:f>'CA_Lcr (2)'!$FJL122:$FJL122</xm:f>
              <xm:sqref>FJL122</xm:sqref>
            </x14:sparkline>
            <x14:sparkline>
              <xm:f>'CA_Lcr (2)'!$FJM122:$FJM122</xm:f>
              <xm:sqref>FJM122</xm:sqref>
            </x14:sparkline>
            <x14:sparkline>
              <xm:f>'CA_Lcr (2)'!$FJN122:$FJN122</xm:f>
              <xm:sqref>FJN122</xm:sqref>
            </x14:sparkline>
            <x14:sparkline>
              <xm:f>'CA_Lcr (2)'!$FJO122:$FJO122</xm:f>
              <xm:sqref>FJO122</xm:sqref>
            </x14:sparkline>
            <x14:sparkline>
              <xm:f>'CA_Lcr (2)'!$FJP122:$FJP122</xm:f>
              <xm:sqref>FJP122</xm:sqref>
            </x14:sparkline>
            <x14:sparkline>
              <xm:f>'CA_Lcr (2)'!$FJQ122:$FJQ122</xm:f>
              <xm:sqref>FJQ122</xm:sqref>
            </x14:sparkline>
            <x14:sparkline>
              <xm:f>'CA_Lcr (2)'!$FJR122:$FJR122</xm:f>
              <xm:sqref>FJR122</xm:sqref>
            </x14:sparkline>
            <x14:sparkline>
              <xm:f>'CA_Lcr (2)'!$FJS122:$FJS122</xm:f>
              <xm:sqref>FJS122</xm:sqref>
            </x14:sparkline>
            <x14:sparkline>
              <xm:f>'CA_Lcr (2)'!$FJT122:$FJT122</xm:f>
              <xm:sqref>FJT122</xm:sqref>
            </x14:sparkline>
            <x14:sparkline>
              <xm:f>'CA_Lcr (2)'!$FJU122:$FJU122</xm:f>
              <xm:sqref>FJU122</xm:sqref>
            </x14:sparkline>
            <x14:sparkline>
              <xm:f>'CA_Lcr (2)'!$FJV122:$FJV122</xm:f>
              <xm:sqref>FJV122</xm:sqref>
            </x14:sparkline>
            <x14:sparkline>
              <xm:f>'CA_Lcr (2)'!$FJW122:$FJW122</xm:f>
              <xm:sqref>FJW122</xm:sqref>
            </x14:sparkline>
            <x14:sparkline>
              <xm:f>'CA_Lcr (2)'!$FJX122:$FJX122</xm:f>
              <xm:sqref>FJX122</xm:sqref>
            </x14:sparkline>
            <x14:sparkline>
              <xm:f>'CA_Lcr (2)'!$FJY122:$FJY122</xm:f>
              <xm:sqref>FJY122</xm:sqref>
            </x14:sparkline>
            <x14:sparkline>
              <xm:f>'CA_Lcr (2)'!$FJZ122:$FJZ122</xm:f>
              <xm:sqref>FJZ122</xm:sqref>
            </x14:sparkline>
            <x14:sparkline>
              <xm:f>'CA_Lcr (2)'!$FKA122:$FKA122</xm:f>
              <xm:sqref>FKA122</xm:sqref>
            </x14:sparkline>
            <x14:sparkline>
              <xm:f>'CA_Lcr (2)'!$FKB122:$FKB122</xm:f>
              <xm:sqref>FKB122</xm:sqref>
            </x14:sparkline>
            <x14:sparkline>
              <xm:f>'CA_Lcr (2)'!$FKC122:$FKC122</xm:f>
              <xm:sqref>FKC122</xm:sqref>
            </x14:sparkline>
            <x14:sparkline>
              <xm:f>'CA_Lcr (2)'!$FKD122:$FKD122</xm:f>
              <xm:sqref>FKD122</xm:sqref>
            </x14:sparkline>
            <x14:sparkline>
              <xm:f>'CA_Lcr (2)'!$FKE122:$FKE122</xm:f>
              <xm:sqref>FKE122</xm:sqref>
            </x14:sparkline>
            <x14:sparkline>
              <xm:f>'CA_Lcr (2)'!$FKF122:$FKF122</xm:f>
              <xm:sqref>FKF122</xm:sqref>
            </x14:sparkline>
            <x14:sparkline>
              <xm:f>'CA_Lcr (2)'!$FKG122:$FKG122</xm:f>
              <xm:sqref>FKG122</xm:sqref>
            </x14:sparkline>
            <x14:sparkline>
              <xm:f>'CA_Lcr (2)'!$FKH122:$FKH122</xm:f>
              <xm:sqref>FKH122</xm:sqref>
            </x14:sparkline>
            <x14:sparkline>
              <xm:f>'CA_Lcr (2)'!$FKI122:$FKI122</xm:f>
              <xm:sqref>FKI122</xm:sqref>
            </x14:sparkline>
            <x14:sparkline>
              <xm:f>'CA_Lcr (2)'!$FKJ122:$FKJ122</xm:f>
              <xm:sqref>FKJ122</xm:sqref>
            </x14:sparkline>
            <x14:sparkline>
              <xm:f>'CA_Lcr (2)'!$FKK122:$FKK122</xm:f>
              <xm:sqref>FKK122</xm:sqref>
            </x14:sparkline>
            <x14:sparkline>
              <xm:f>'CA_Lcr (2)'!$FKL122:$FKL122</xm:f>
              <xm:sqref>FKL122</xm:sqref>
            </x14:sparkline>
            <x14:sparkline>
              <xm:f>'CA_Lcr (2)'!$FKM122:$FKM122</xm:f>
              <xm:sqref>FKM122</xm:sqref>
            </x14:sparkline>
            <x14:sparkline>
              <xm:f>'CA_Lcr (2)'!$FKN122:$FKN122</xm:f>
              <xm:sqref>FKN122</xm:sqref>
            </x14:sparkline>
            <x14:sparkline>
              <xm:f>'CA_Lcr (2)'!$FKO122:$FKO122</xm:f>
              <xm:sqref>FKO122</xm:sqref>
            </x14:sparkline>
            <x14:sparkline>
              <xm:f>'CA_Lcr (2)'!$FKP122:$FKP122</xm:f>
              <xm:sqref>FKP122</xm:sqref>
            </x14:sparkline>
            <x14:sparkline>
              <xm:f>'CA_Lcr (2)'!$FKQ122:$FKQ122</xm:f>
              <xm:sqref>FKQ122</xm:sqref>
            </x14:sparkline>
            <x14:sparkline>
              <xm:f>'CA_Lcr (2)'!$FKR122:$FKR122</xm:f>
              <xm:sqref>FKR122</xm:sqref>
            </x14:sparkline>
            <x14:sparkline>
              <xm:f>'CA_Lcr (2)'!$FKS122:$FKS122</xm:f>
              <xm:sqref>FKS122</xm:sqref>
            </x14:sparkline>
            <x14:sparkline>
              <xm:f>'CA_Lcr (2)'!$FKT122:$FKT122</xm:f>
              <xm:sqref>FKT122</xm:sqref>
            </x14:sparkline>
            <x14:sparkline>
              <xm:f>'CA_Lcr (2)'!$FKU122:$FKU122</xm:f>
              <xm:sqref>FKU122</xm:sqref>
            </x14:sparkline>
            <x14:sparkline>
              <xm:f>'CA_Lcr (2)'!$FKV122:$FKV122</xm:f>
              <xm:sqref>FKV122</xm:sqref>
            </x14:sparkline>
            <x14:sparkline>
              <xm:f>'CA_Lcr (2)'!$FKW122:$FKW122</xm:f>
              <xm:sqref>FKW122</xm:sqref>
            </x14:sparkline>
            <x14:sparkline>
              <xm:f>'CA_Lcr (2)'!$FKX122:$FKX122</xm:f>
              <xm:sqref>FKX122</xm:sqref>
            </x14:sparkline>
            <x14:sparkline>
              <xm:f>'CA_Lcr (2)'!$FKY122:$FKY122</xm:f>
              <xm:sqref>FKY122</xm:sqref>
            </x14:sparkline>
            <x14:sparkline>
              <xm:f>'CA_Lcr (2)'!$FKZ122:$FKZ122</xm:f>
              <xm:sqref>FKZ122</xm:sqref>
            </x14:sparkline>
            <x14:sparkline>
              <xm:f>'CA_Lcr (2)'!$FLA122:$FLA122</xm:f>
              <xm:sqref>FLA122</xm:sqref>
            </x14:sparkline>
            <x14:sparkline>
              <xm:f>'CA_Lcr (2)'!$FLB122:$FLB122</xm:f>
              <xm:sqref>FLB122</xm:sqref>
            </x14:sparkline>
            <x14:sparkline>
              <xm:f>'CA_Lcr (2)'!$FLC122:$FLC122</xm:f>
              <xm:sqref>FLC122</xm:sqref>
            </x14:sparkline>
            <x14:sparkline>
              <xm:f>'CA_Lcr (2)'!$FLD122:$FLD122</xm:f>
              <xm:sqref>FLD122</xm:sqref>
            </x14:sparkline>
            <x14:sparkline>
              <xm:f>'CA_Lcr (2)'!$FLE122:$FLE122</xm:f>
              <xm:sqref>FLE122</xm:sqref>
            </x14:sparkline>
            <x14:sparkline>
              <xm:f>'CA_Lcr (2)'!$FLF122:$FLF122</xm:f>
              <xm:sqref>FLF122</xm:sqref>
            </x14:sparkline>
            <x14:sparkline>
              <xm:f>'CA_Lcr (2)'!$FLG122:$FLG122</xm:f>
              <xm:sqref>FLG122</xm:sqref>
            </x14:sparkline>
            <x14:sparkline>
              <xm:f>'CA_Lcr (2)'!$FLH122:$FLH122</xm:f>
              <xm:sqref>FLH122</xm:sqref>
            </x14:sparkline>
            <x14:sparkline>
              <xm:f>'CA_Lcr (2)'!$FLI122:$FLI122</xm:f>
              <xm:sqref>FLI122</xm:sqref>
            </x14:sparkline>
            <x14:sparkline>
              <xm:f>'CA_Lcr (2)'!$FLJ122:$FLJ122</xm:f>
              <xm:sqref>FLJ122</xm:sqref>
            </x14:sparkline>
            <x14:sparkline>
              <xm:f>'CA_Lcr (2)'!$FLK122:$FLK122</xm:f>
              <xm:sqref>FLK122</xm:sqref>
            </x14:sparkline>
            <x14:sparkline>
              <xm:f>'CA_Lcr (2)'!$FLL122:$FLL122</xm:f>
              <xm:sqref>FLL122</xm:sqref>
            </x14:sparkline>
            <x14:sparkline>
              <xm:f>'CA_Lcr (2)'!$FLM122:$FLM122</xm:f>
              <xm:sqref>FLM122</xm:sqref>
            </x14:sparkline>
            <x14:sparkline>
              <xm:f>'CA_Lcr (2)'!$FLN122:$FLN122</xm:f>
              <xm:sqref>FLN122</xm:sqref>
            </x14:sparkline>
            <x14:sparkline>
              <xm:f>'CA_Lcr (2)'!$FLO122:$FLO122</xm:f>
              <xm:sqref>FLO122</xm:sqref>
            </x14:sparkline>
            <x14:sparkline>
              <xm:f>'CA_Lcr (2)'!$FLP122:$FLP122</xm:f>
              <xm:sqref>FLP122</xm:sqref>
            </x14:sparkline>
            <x14:sparkline>
              <xm:f>'CA_Lcr (2)'!$FLQ122:$FLQ122</xm:f>
              <xm:sqref>FLQ122</xm:sqref>
            </x14:sparkline>
            <x14:sparkline>
              <xm:f>'CA_Lcr (2)'!$FLR122:$FLR122</xm:f>
              <xm:sqref>FLR122</xm:sqref>
            </x14:sparkline>
            <x14:sparkline>
              <xm:f>'CA_Lcr (2)'!$FLS122:$FLS122</xm:f>
              <xm:sqref>FLS122</xm:sqref>
            </x14:sparkline>
            <x14:sparkline>
              <xm:f>'CA_Lcr (2)'!$FLT122:$FLT122</xm:f>
              <xm:sqref>FLT122</xm:sqref>
            </x14:sparkline>
            <x14:sparkline>
              <xm:f>'CA_Lcr (2)'!$FLU122:$FLU122</xm:f>
              <xm:sqref>FLU122</xm:sqref>
            </x14:sparkline>
            <x14:sparkline>
              <xm:f>'CA_Lcr (2)'!$FLV122:$FLV122</xm:f>
              <xm:sqref>FLV122</xm:sqref>
            </x14:sparkline>
            <x14:sparkline>
              <xm:f>'CA_Lcr (2)'!$FLW122:$FLW122</xm:f>
              <xm:sqref>FLW122</xm:sqref>
            </x14:sparkline>
            <x14:sparkline>
              <xm:f>'CA_Lcr (2)'!$FLX122:$FLX122</xm:f>
              <xm:sqref>FLX122</xm:sqref>
            </x14:sparkline>
            <x14:sparkline>
              <xm:f>'CA_Lcr (2)'!$FLY122:$FLY122</xm:f>
              <xm:sqref>FLY122</xm:sqref>
            </x14:sparkline>
            <x14:sparkline>
              <xm:f>'CA_Lcr (2)'!$FLZ122:$FLZ122</xm:f>
              <xm:sqref>FLZ122</xm:sqref>
            </x14:sparkline>
            <x14:sparkline>
              <xm:f>'CA_Lcr (2)'!$FMA122:$FMA122</xm:f>
              <xm:sqref>FMA122</xm:sqref>
            </x14:sparkline>
            <x14:sparkline>
              <xm:f>'CA_Lcr (2)'!$FMB122:$FMB122</xm:f>
              <xm:sqref>FMB122</xm:sqref>
            </x14:sparkline>
            <x14:sparkline>
              <xm:f>'CA_Lcr (2)'!$FMC122:$FMC122</xm:f>
              <xm:sqref>FMC122</xm:sqref>
            </x14:sparkline>
            <x14:sparkline>
              <xm:f>'CA_Lcr (2)'!$FMD122:$FMD122</xm:f>
              <xm:sqref>FMD122</xm:sqref>
            </x14:sparkline>
            <x14:sparkline>
              <xm:f>'CA_Lcr (2)'!$FME122:$FME122</xm:f>
              <xm:sqref>FME122</xm:sqref>
            </x14:sparkline>
            <x14:sparkline>
              <xm:f>'CA_Lcr (2)'!$FMF122:$FMF122</xm:f>
              <xm:sqref>FMF122</xm:sqref>
            </x14:sparkline>
            <x14:sparkline>
              <xm:f>'CA_Lcr (2)'!$FMG122:$FMG122</xm:f>
              <xm:sqref>FMG122</xm:sqref>
            </x14:sparkline>
            <x14:sparkline>
              <xm:f>'CA_Lcr (2)'!$FMH122:$FMH122</xm:f>
              <xm:sqref>FMH122</xm:sqref>
            </x14:sparkline>
            <x14:sparkline>
              <xm:f>'CA_Lcr (2)'!$FMI122:$FMI122</xm:f>
              <xm:sqref>FMI122</xm:sqref>
            </x14:sparkline>
            <x14:sparkline>
              <xm:f>'CA_Lcr (2)'!$FMJ122:$FMJ122</xm:f>
              <xm:sqref>FMJ122</xm:sqref>
            </x14:sparkline>
            <x14:sparkline>
              <xm:f>'CA_Lcr (2)'!$FMK122:$FMK122</xm:f>
              <xm:sqref>FMK122</xm:sqref>
            </x14:sparkline>
            <x14:sparkline>
              <xm:f>'CA_Lcr (2)'!$FML122:$FML122</xm:f>
              <xm:sqref>FML122</xm:sqref>
            </x14:sparkline>
            <x14:sparkline>
              <xm:f>'CA_Lcr (2)'!$FMM122:$FMM122</xm:f>
              <xm:sqref>FMM122</xm:sqref>
            </x14:sparkline>
            <x14:sparkline>
              <xm:f>'CA_Lcr (2)'!$FMN122:$FMN122</xm:f>
              <xm:sqref>FMN122</xm:sqref>
            </x14:sparkline>
            <x14:sparkline>
              <xm:f>'CA_Lcr (2)'!$FMO122:$FMO122</xm:f>
              <xm:sqref>FMO122</xm:sqref>
            </x14:sparkline>
            <x14:sparkline>
              <xm:f>'CA_Lcr (2)'!$FMP122:$FMP122</xm:f>
              <xm:sqref>FMP122</xm:sqref>
            </x14:sparkline>
            <x14:sparkline>
              <xm:f>'CA_Lcr (2)'!$FMQ122:$FMQ122</xm:f>
              <xm:sqref>FMQ122</xm:sqref>
            </x14:sparkline>
            <x14:sparkline>
              <xm:f>'CA_Lcr (2)'!$FMR122:$FMR122</xm:f>
              <xm:sqref>FMR122</xm:sqref>
            </x14:sparkline>
            <x14:sparkline>
              <xm:f>'CA_Lcr (2)'!$FMS122:$FMS122</xm:f>
              <xm:sqref>FMS122</xm:sqref>
            </x14:sparkline>
            <x14:sparkline>
              <xm:f>'CA_Lcr (2)'!$FMT122:$FMT122</xm:f>
              <xm:sqref>FMT122</xm:sqref>
            </x14:sparkline>
            <x14:sparkline>
              <xm:f>'CA_Lcr (2)'!$FMU122:$FMU122</xm:f>
              <xm:sqref>FMU122</xm:sqref>
            </x14:sparkline>
            <x14:sparkline>
              <xm:f>'CA_Lcr (2)'!$FMV122:$FMV122</xm:f>
              <xm:sqref>FMV122</xm:sqref>
            </x14:sparkline>
            <x14:sparkline>
              <xm:f>'CA_Lcr (2)'!$FMW122:$FMW122</xm:f>
              <xm:sqref>FMW122</xm:sqref>
            </x14:sparkline>
            <x14:sparkline>
              <xm:f>'CA_Lcr (2)'!$FMX122:$FMX122</xm:f>
              <xm:sqref>FMX122</xm:sqref>
            </x14:sparkline>
            <x14:sparkline>
              <xm:f>'CA_Lcr (2)'!$FMY122:$FMY122</xm:f>
              <xm:sqref>FMY122</xm:sqref>
            </x14:sparkline>
            <x14:sparkline>
              <xm:f>'CA_Lcr (2)'!$FMZ122:$FMZ122</xm:f>
              <xm:sqref>FMZ122</xm:sqref>
            </x14:sparkline>
            <x14:sparkline>
              <xm:f>'CA_Lcr (2)'!$FNA122:$FNA122</xm:f>
              <xm:sqref>FNA122</xm:sqref>
            </x14:sparkline>
            <x14:sparkline>
              <xm:f>'CA_Lcr (2)'!$FNB122:$FNB122</xm:f>
              <xm:sqref>FNB122</xm:sqref>
            </x14:sparkline>
            <x14:sparkline>
              <xm:f>'CA_Lcr (2)'!$FNC122:$FNC122</xm:f>
              <xm:sqref>FNC122</xm:sqref>
            </x14:sparkline>
            <x14:sparkline>
              <xm:f>'CA_Lcr (2)'!$FND122:$FND122</xm:f>
              <xm:sqref>FND122</xm:sqref>
            </x14:sparkline>
            <x14:sparkline>
              <xm:f>'CA_Lcr (2)'!$FNE122:$FNE122</xm:f>
              <xm:sqref>FNE122</xm:sqref>
            </x14:sparkline>
            <x14:sparkline>
              <xm:f>'CA_Lcr (2)'!$FNF122:$FNF122</xm:f>
              <xm:sqref>FNF122</xm:sqref>
            </x14:sparkline>
            <x14:sparkline>
              <xm:f>'CA_Lcr (2)'!$FNG122:$FNG122</xm:f>
              <xm:sqref>FNG122</xm:sqref>
            </x14:sparkline>
            <x14:sparkline>
              <xm:f>'CA_Lcr (2)'!$FNH122:$FNH122</xm:f>
              <xm:sqref>FNH122</xm:sqref>
            </x14:sparkline>
            <x14:sparkline>
              <xm:f>'CA_Lcr (2)'!$FNI122:$FNI122</xm:f>
              <xm:sqref>FNI122</xm:sqref>
            </x14:sparkline>
            <x14:sparkline>
              <xm:f>'CA_Lcr (2)'!$FNJ122:$FNJ122</xm:f>
              <xm:sqref>FNJ122</xm:sqref>
            </x14:sparkline>
            <x14:sparkline>
              <xm:f>'CA_Lcr (2)'!$FNK122:$FNK122</xm:f>
              <xm:sqref>FNK122</xm:sqref>
            </x14:sparkline>
            <x14:sparkline>
              <xm:f>'CA_Lcr (2)'!$FNL122:$FNL122</xm:f>
              <xm:sqref>FNL122</xm:sqref>
            </x14:sparkline>
            <x14:sparkline>
              <xm:f>'CA_Lcr (2)'!$FNM122:$FNM122</xm:f>
              <xm:sqref>FNM122</xm:sqref>
            </x14:sparkline>
            <x14:sparkline>
              <xm:f>'CA_Lcr (2)'!$FNN122:$FNN122</xm:f>
              <xm:sqref>FNN122</xm:sqref>
            </x14:sparkline>
            <x14:sparkline>
              <xm:f>'CA_Lcr (2)'!$FNO122:$FNO122</xm:f>
              <xm:sqref>FNO122</xm:sqref>
            </x14:sparkline>
            <x14:sparkline>
              <xm:f>'CA_Lcr (2)'!$FNP122:$FNP122</xm:f>
              <xm:sqref>FNP122</xm:sqref>
            </x14:sparkline>
            <x14:sparkline>
              <xm:f>'CA_Lcr (2)'!$FNQ122:$FNQ122</xm:f>
              <xm:sqref>FNQ122</xm:sqref>
            </x14:sparkline>
            <x14:sparkline>
              <xm:f>'CA_Lcr (2)'!$FNR122:$FNR122</xm:f>
              <xm:sqref>FNR122</xm:sqref>
            </x14:sparkline>
            <x14:sparkline>
              <xm:f>'CA_Lcr (2)'!$FNS122:$FNS122</xm:f>
              <xm:sqref>FNS122</xm:sqref>
            </x14:sparkline>
            <x14:sparkline>
              <xm:f>'CA_Lcr (2)'!$FNT122:$FNT122</xm:f>
              <xm:sqref>FNT122</xm:sqref>
            </x14:sparkline>
            <x14:sparkline>
              <xm:f>'CA_Lcr (2)'!$FNU122:$FNU122</xm:f>
              <xm:sqref>FNU122</xm:sqref>
            </x14:sparkline>
            <x14:sparkline>
              <xm:f>'CA_Lcr (2)'!$FNV122:$FNV122</xm:f>
              <xm:sqref>FNV122</xm:sqref>
            </x14:sparkline>
            <x14:sparkline>
              <xm:f>'CA_Lcr (2)'!$FNW122:$FNW122</xm:f>
              <xm:sqref>FNW122</xm:sqref>
            </x14:sparkline>
            <x14:sparkline>
              <xm:f>'CA_Lcr (2)'!$FNX122:$FNX122</xm:f>
              <xm:sqref>FNX122</xm:sqref>
            </x14:sparkline>
            <x14:sparkline>
              <xm:f>'CA_Lcr (2)'!$FNY122:$FNY122</xm:f>
              <xm:sqref>FNY122</xm:sqref>
            </x14:sparkline>
            <x14:sparkline>
              <xm:f>'CA_Lcr (2)'!$FNZ122:$FNZ122</xm:f>
              <xm:sqref>FNZ122</xm:sqref>
            </x14:sparkline>
            <x14:sparkline>
              <xm:f>'CA_Lcr (2)'!$FOA122:$FOA122</xm:f>
              <xm:sqref>FOA122</xm:sqref>
            </x14:sparkline>
            <x14:sparkline>
              <xm:f>'CA_Lcr (2)'!$FOB122:$FOB122</xm:f>
              <xm:sqref>FOB122</xm:sqref>
            </x14:sparkline>
            <x14:sparkline>
              <xm:f>'CA_Lcr (2)'!$FOC122:$FOC122</xm:f>
              <xm:sqref>FOC122</xm:sqref>
            </x14:sparkline>
            <x14:sparkline>
              <xm:f>'CA_Lcr (2)'!$FOD122:$FOD122</xm:f>
              <xm:sqref>FOD122</xm:sqref>
            </x14:sparkline>
            <x14:sparkline>
              <xm:f>'CA_Lcr (2)'!$FOE122:$FOE122</xm:f>
              <xm:sqref>FOE122</xm:sqref>
            </x14:sparkline>
            <x14:sparkline>
              <xm:f>'CA_Lcr (2)'!$FOF122:$FOF122</xm:f>
              <xm:sqref>FOF122</xm:sqref>
            </x14:sparkline>
            <x14:sparkline>
              <xm:f>'CA_Lcr (2)'!$FOG122:$FOG122</xm:f>
              <xm:sqref>FOG122</xm:sqref>
            </x14:sparkline>
            <x14:sparkline>
              <xm:f>'CA_Lcr (2)'!$FOH122:$FOH122</xm:f>
              <xm:sqref>FOH122</xm:sqref>
            </x14:sparkline>
            <x14:sparkline>
              <xm:f>'CA_Lcr (2)'!$FOI122:$FOI122</xm:f>
              <xm:sqref>FOI122</xm:sqref>
            </x14:sparkline>
            <x14:sparkline>
              <xm:f>'CA_Lcr (2)'!$FOJ122:$FOJ122</xm:f>
              <xm:sqref>FOJ122</xm:sqref>
            </x14:sparkline>
            <x14:sparkline>
              <xm:f>'CA_Lcr (2)'!$FOK122:$FOK122</xm:f>
              <xm:sqref>FOK122</xm:sqref>
            </x14:sparkline>
            <x14:sparkline>
              <xm:f>'CA_Lcr (2)'!$FOL122:$FOL122</xm:f>
              <xm:sqref>FOL122</xm:sqref>
            </x14:sparkline>
            <x14:sparkline>
              <xm:f>'CA_Lcr (2)'!$FOM122:$FOM122</xm:f>
              <xm:sqref>FOM122</xm:sqref>
            </x14:sparkline>
            <x14:sparkline>
              <xm:f>'CA_Lcr (2)'!$FON122:$FON122</xm:f>
              <xm:sqref>FON122</xm:sqref>
            </x14:sparkline>
            <x14:sparkline>
              <xm:f>'CA_Lcr (2)'!$FOO122:$FOO122</xm:f>
              <xm:sqref>FOO122</xm:sqref>
            </x14:sparkline>
            <x14:sparkline>
              <xm:f>'CA_Lcr (2)'!$FOP122:$FOP122</xm:f>
              <xm:sqref>FOP122</xm:sqref>
            </x14:sparkline>
            <x14:sparkline>
              <xm:f>'CA_Lcr (2)'!$FOQ122:$FOQ122</xm:f>
              <xm:sqref>FOQ122</xm:sqref>
            </x14:sparkline>
            <x14:sparkline>
              <xm:f>'CA_Lcr (2)'!$FOR122:$FOR122</xm:f>
              <xm:sqref>FOR122</xm:sqref>
            </x14:sparkline>
            <x14:sparkline>
              <xm:f>'CA_Lcr (2)'!$FOS122:$FOS122</xm:f>
              <xm:sqref>FOS122</xm:sqref>
            </x14:sparkline>
            <x14:sparkline>
              <xm:f>'CA_Lcr (2)'!$FOT122:$FOT122</xm:f>
              <xm:sqref>FOT122</xm:sqref>
            </x14:sparkline>
            <x14:sparkline>
              <xm:f>'CA_Lcr (2)'!$FOU122:$FOU122</xm:f>
              <xm:sqref>FOU122</xm:sqref>
            </x14:sparkline>
            <x14:sparkline>
              <xm:f>'CA_Lcr (2)'!$FOV122:$FOV122</xm:f>
              <xm:sqref>FOV122</xm:sqref>
            </x14:sparkline>
            <x14:sparkline>
              <xm:f>'CA_Lcr (2)'!$FOW122:$FOW122</xm:f>
              <xm:sqref>FOW122</xm:sqref>
            </x14:sparkline>
            <x14:sparkline>
              <xm:f>'CA_Lcr (2)'!$FOX122:$FOX122</xm:f>
              <xm:sqref>FOX122</xm:sqref>
            </x14:sparkline>
            <x14:sparkline>
              <xm:f>'CA_Lcr (2)'!$FOY122:$FOY122</xm:f>
              <xm:sqref>FOY122</xm:sqref>
            </x14:sparkline>
            <x14:sparkline>
              <xm:f>'CA_Lcr (2)'!$FOZ122:$FOZ122</xm:f>
              <xm:sqref>FOZ122</xm:sqref>
            </x14:sparkline>
            <x14:sparkline>
              <xm:f>'CA_Lcr (2)'!$FPA122:$FPA122</xm:f>
              <xm:sqref>FPA122</xm:sqref>
            </x14:sparkline>
            <x14:sparkline>
              <xm:f>'CA_Lcr (2)'!$FPB122:$FPB122</xm:f>
              <xm:sqref>FPB122</xm:sqref>
            </x14:sparkline>
            <x14:sparkline>
              <xm:f>'CA_Lcr (2)'!$FPC122:$FPC122</xm:f>
              <xm:sqref>FPC122</xm:sqref>
            </x14:sparkline>
            <x14:sparkline>
              <xm:f>'CA_Lcr (2)'!$FPD122:$FPD122</xm:f>
              <xm:sqref>FPD122</xm:sqref>
            </x14:sparkline>
            <x14:sparkline>
              <xm:f>'CA_Lcr (2)'!$FPE122:$FPE122</xm:f>
              <xm:sqref>FPE122</xm:sqref>
            </x14:sparkline>
            <x14:sparkline>
              <xm:f>'CA_Lcr (2)'!$FPF122:$FPF122</xm:f>
              <xm:sqref>FPF122</xm:sqref>
            </x14:sparkline>
            <x14:sparkline>
              <xm:f>'CA_Lcr (2)'!$FPG122:$FPG122</xm:f>
              <xm:sqref>FPG122</xm:sqref>
            </x14:sparkline>
            <x14:sparkline>
              <xm:f>'CA_Lcr (2)'!$FPH122:$FPH122</xm:f>
              <xm:sqref>FPH122</xm:sqref>
            </x14:sparkline>
            <x14:sparkline>
              <xm:f>'CA_Lcr (2)'!$FPI122:$FPI122</xm:f>
              <xm:sqref>FPI122</xm:sqref>
            </x14:sparkline>
            <x14:sparkline>
              <xm:f>'CA_Lcr (2)'!$FPJ122:$FPJ122</xm:f>
              <xm:sqref>FPJ122</xm:sqref>
            </x14:sparkline>
            <x14:sparkline>
              <xm:f>'CA_Lcr (2)'!$FPK122:$FPK122</xm:f>
              <xm:sqref>FPK122</xm:sqref>
            </x14:sparkline>
            <x14:sparkline>
              <xm:f>'CA_Lcr (2)'!$FPL122:$FPL122</xm:f>
              <xm:sqref>FPL122</xm:sqref>
            </x14:sparkline>
            <x14:sparkline>
              <xm:f>'CA_Lcr (2)'!$FPM122:$FPM122</xm:f>
              <xm:sqref>FPM122</xm:sqref>
            </x14:sparkline>
            <x14:sparkline>
              <xm:f>'CA_Lcr (2)'!$FPN122:$FPN122</xm:f>
              <xm:sqref>FPN122</xm:sqref>
            </x14:sparkline>
            <x14:sparkline>
              <xm:f>'CA_Lcr (2)'!$FPO122:$FPO122</xm:f>
              <xm:sqref>FPO122</xm:sqref>
            </x14:sparkline>
            <x14:sparkline>
              <xm:f>'CA_Lcr (2)'!$FPP122:$FPP122</xm:f>
              <xm:sqref>FPP122</xm:sqref>
            </x14:sparkline>
            <x14:sparkline>
              <xm:f>'CA_Lcr (2)'!$FPQ122:$FPQ122</xm:f>
              <xm:sqref>FPQ122</xm:sqref>
            </x14:sparkline>
            <x14:sparkline>
              <xm:f>'CA_Lcr (2)'!$FPR122:$FPR122</xm:f>
              <xm:sqref>FPR122</xm:sqref>
            </x14:sparkline>
            <x14:sparkline>
              <xm:f>'CA_Lcr (2)'!$FPS122:$FPS122</xm:f>
              <xm:sqref>FPS122</xm:sqref>
            </x14:sparkline>
            <x14:sparkline>
              <xm:f>'CA_Lcr (2)'!$FPT122:$FPT122</xm:f>
              <xm:sqref>FPT122</xm:sqref>
            </x14:sparkline>
            <x14:sparkline>
              <xm:f>'CA_Lcr (2)'!$FPU122:$FPU122</xm:f>
              <xm:sqref>FPU122</xm:sqref>
            </x14:sparkline>
            <x14:sparkline>
              <xm:f>'CA_Lcr (2)'!$FPV122:$FPV122</xm:f>
              <xm:sqref>FPV122</xm:sqref>
            </x14:sparkline>
            <x14:sparkline>
              <xm:f>'CA_Lcr (2)'!$FPW122:$FPW122</xm:f>
              <xm:sqref>FPW122</xm:sqref>
            </x14:sparkline>
            <x14:sparkline>
              <xm:f>'CA_Lcr (2)'!$FPX122:$FPX122</xm:f>
              <xm:sqref>FPX122</xm:sqref>
            </x14:sparkline>
            <x14:sparkline>
              <xm:f>'CA_Lcr (2)'!$FPY122:$FPY122</xm:f>
              <xm:sqref>FPY122</xm:sqref>
            </x14:sparkline>
            <x14:sparkline>
              <xm:f>'CA_Lcr (2)'!$FPZ122:$FPZ122</xm:f>
              <xm:sqref>FPZ122</xm:sqref>
            </x14:sparkline>
            <x14:sparkline>
              <xm:f>'CA_Lcr (2)'!$FQA122:$FQA122</xm:f>
              <xm:sqref>FQA122</xm:sqref>
            </x14:sparkline>
            <x14:sparkline>
              <xm:f>'CA_Lcr (2)'!$FQB122:$FQB122</xm:f>
              <xm:sqref>FQB122</xm:sqref>
            </x14:sparkline>
            <x14:sparkline>
              <xm:f>'CA_Lcr (2)'!$FQC122:$FQC122</xm:f>
              <xm:sqref>FQC122</xm:sqref>
            </x14:sparkline>
            <x14:sparkline>
              <xm:f>'CA_Lcr (2)'!$FQD122:$FQD122</xm:f>
              <xm:sqref>FQD122</xm:sqref>
            </x14:sparkline>
            <x14:sparkline>
              <xm:f>'CA_Lcr (2)'!$FQE122:$FQE122</xm:f>
              <xm:sqref>FQE122</xm:sqref>
            </x14:sparkline>
            <x14:sparkline>
              <xm:f>'CA_Lcr (2)'!$FQF122:$FQF122</xm:f>
              <xm:sqref>FQF122</xm:sqref>
            </x14:sparkline>
            <x14:sparkline>
              <xm:f>'CA_Lcr (2)'!$FQG122:$FQG122</xm:f>
              <xm:sqref>FQG122</xm:sqref>
            </x14:sparkline>
            <x14:sparkline>
              <xm:f>'CA_Lcr (2)'!$FQH122:$FQH122</xm:f>
              <xm:sqref>FQH122</xm:sqref>
            </x14:sparkline>
            <x14:sparkline>
              <xm:f>'CA_Lcr (2)'!$FQI122:$FQI122</xm:f>
              <xm:sqref>FQI122</xm:sqref>
            </x14:sparkline>
            <x14:sparkline>
              <xm:f>'CA_Lcr (2)'!$FQJ122:$FQJ122</xm:f>
              <xm:sqref>FQJ122</xm:sqref>
            </x14:sparkline>
            <x14:sparkline>
              <xm:f>'CA_Lcr (2)'!$FQK122:$FQK122</xm:f>
              <xm:sqref>FQK122</xm:sqref>
            </x14:sparkline>
            <x14:sparkline>
              <xm:f>'CA_Lcr (2)'!$FQL122:$FQL122</xm:f>
              <xm:sqref>FQL122</xm:sqref>
            </x14:sparkline>
            <x14:sparkline>
              <xm:f>'CA_Lcr (2)'!$FQM122:$FQM122</xm:f>
              <xm:sqref>FQM122</xm:sqref>
            </x14:sparkline>
            <x14:sparkline>
              <xm:f>'CA_Lcr (2)'!$FQN122:$FQN122</xm:f>
              <xm:sqref>FQN122</xm:sqref>
            </x14:sparkline>
            <x14:sparkline>
              <xm:f>'CA_Lcr (2)'!$FQO122:$FQO122</xm:f>
              <xm:sqref>FQO122</xm:sqref>
            </x14:sparkline>
            <x14:sparkline>
              <xm:f>'CA_Lcr (2)'!$FQP122:$FQP122</xm:f>
              <xm:sqref>FQP122</xm:sqref>
            </x14:sparkline>
            <x14:sparkline>
              <xm:f>'CA_Lcr (2)'!$FQQ122:$FQQ122</xm:f>
              <xm:sqref>FQQ122</xm:sqref>
            </x14:sparkline>
            <x14:sparkline>
              <xm:f>'CA_Lcr (2)'!$FQR122:$FQR122</xm:f>
              <xm:sqref>FQR122</xm:sqref>
            </x14:sparkline>
            <x14:sparkline>
              <xm:f>'CA_Lcr (2)'!$FQS122:$FQS122</xm:f>
              <xm:sqref>FQS122</xm:sqref>
            </x14:sparkline>
            <x14:sparkline>
              <xm:f>'CA_Lcr (2)'!$FQT122:$FQT122</xm:f>
              <xm:sqref>FQT122</xm:sqref>
            </x14:sparkline>
            <x14:sparkline>
              <xm:f>'CA_Lcr (2)'!$FQU122:$FQU122</xm:f>
              <xm:sqref>FQU122</xm:sqref>
            </x14:sparkline>
            <x14:sparkline>
              <xm:f>'CA_Lcr (2)'!$FQV122:$FQV122</xm:f>
              <xm:sqref>FQV122</xm:sqref>
            </x14:sparkline>
            <x14:sparkline>
              <xm:f>'CA_Lcr (2)'!$FQW122:$FQW122</xm:f>
              <xm:sqref>FQW122</xm:sqref>
            </x14:sparkline>
            <x14:sparkline>
              <xm:f>'CA_Lcr (2)'!$FQX122:$FQX122</xm:f>
              <xm:sqref>FQX122</xm:sqref>
            </x14:sparkline>
            <x14:sparkline>
              <xm:f>'CA_Lcr (2)'!$FQY122:$FQY122</xm:f>
              <xm:sqref>FQY122</xm:sqref>
            </x14:sparkline>
            <x14:sparkline>
              <xm:f>'CA_Lcr (2)'!$FQZ122:$FQZ122</xm:f>
              <xm:sqref>FQZ122</xm:sqref>
            </x14:sparkline>
            <x14:sparkline>
              <xm:f>'CA_Lcr (2)'!$FRA122:$FRA122</xm:f>
              <xm:sqref>FRA122</xm:sqref>
            </x14:sparkline>
            <x14:sparkline>
              <xm:f>'CA_Lcr (2)'!$FRB122:$FRB122</xm:f>
              <xm:sqref>FRB122</xm:sqref>
            </x14:sparkline>
            <x14:sparkline>
              <xm:f>'CA_Lcr (2)'!$FRC122:$FRC122</xm:f>
              <xm:sqref>FRC122</xm:sqref>
            </x14:sparkline>
            <x14:sparkline>
              <xm:f>'CA_Lcr (2)'!$FRD122:$FRD122</xm:f>
              <xm:sqref>FRD122</xm:sqref>
            </x14:sparkline>
            <x14:sparkline>
              <xm:f>'CA_Lcr (2)'!$FRE122:$FRE122</xm:f>
              <xm:sqref>FRE122</xm:sqref>
            </x14:sparkline>
            <x14:sparkline>
              <xm:f>'CA_Lcr (2)'!$FRF122:$FRF122</xm:f>
              <xm:sqref>FRF122</xm:sqref>
            </x14:sparkline>
            <x14:sparkline>
              <xm:f>'CA_Lcr (2)'!$FRG122:$FRG122</xm:f>
              <xm:sqref>FRG122</xm:sqref>
            </x14:sparkline>
            <x14:sparkline>
              <xm:f>'CA_Lcr (2)'!$FRH122:$FRH122</xm:f>
              <xm:sqref>FRH122</xm:sqref>
            </x14:sparkline>
            <x14:sparkline>
              <xm:f>'CA_Lcr (2)'!$FRI122:$FRI122</xm:f>
              <xm:sqref>FRI122</xm:sqref>
            </x14:sparkline>
            <x14:sparkline>
              <xm:f>'CA_Lcr (2)'!$FRJ122:$FRJ122</xm:f>
              <xm:sqref>FRJ122</xm:sqref>
            </x14:sparkline>
            <x14:sparkline>
              <xm:f>'CA_Lcr (2)'!$FRK122:$FRK122</xm:f>
              <xm:sqref>FRK122</xm:sqref>
            </x14:sparkline>
            <x14:sparkline>
              <xm:f>'CA_Lcr (2)'!$FRL122:$FRL122</xm:f>
              <xm:sqref>FRL122</xm:sqref>
            </x14:sparkline>
            <x14:sparkline>
              <xm:f>'CA_Lcr (2)'!$FRM122:$FRM122</xm:f>
              <xm:sqref>FRM122</xm:sqref>
            </x14:sparkline>
            <x14:sparkline>
              <xm:f>'CA_Lcr (2)'!$FRN122:$FRN122</xm:f>
              <xm:sqref>FRN122</xm:sqref>
            </x14:sparkline>
            <x14:sparkline>
              <xm:f>'CA_Lcr (2)'!$FRO122:$FRO122</xm:f>
              <xm:sqref>FRO122</xm:sqref>
            </x14:sparkline>
            <x14:sparkline>
              <xm:f>'CA_Lcr (2)'!$FRP122:$FRP122</xm:f>
              <xm:sqref>FRP122</xm:sqref>
            </x14:sparkline>
            <x14:sparkline>
              <xm:f>'CA_Lcr (2)'!$FRQ122:$FRQ122</xm:f>
              <xm:sqref>FRQ122</xm:sqref>
            </x14:sparkline>
            <x14:sparkline>
              <xm:f>'CA_Lcr (2)'!$FRR122:$FRR122</xm:f>
              <xm:sqref>FRR122</xm:sqref>
            </x14:sparkline>
            <x14:sparkline>
              <xm:f>'CA_Lcr (2)'!$FRS122:$FRS122</xm:f>
              <xm:sqref>FRS122</xm:sqref>
            </x14:sparkline>
            <x14:sparkline>
              <xm:f>'CA_Lcr (2)'!$FRT122:$FRT122</xm:f>
              <xm:sqref>FRT122</xm:sqref>
            </x14:sparkline>
            <x14:sparkline>
              <xm:f>'CA_Lcr (2)'!$FRU122:$FRU122</xm:f>
              <xm:sqref>FRU122</xm:sqref>
            </x14:sparkline>
            <x14:sparkline>
              <xm:f>'CA_Lcr (2)'!$FRV122:$FRV122</xm:f>
              <xm:sqref>FRV122</xm:sqref>
            </x14:sparkline>
            <x14:sparkline>
              <xm:f>'CA_Lcr (2)'!$FRW122:$FRW122</xm:f>
              <xm:sqref>FRW122</xm:sqref>
            </x14:sparkline>
            <x14:sparkline>
              <xm:f>'CA_Lcr (2)'!$FRX122:$FRX122</xm:f>
              <xm:sqref>FRX122</xm:sqref>
            </x14:sparkline>
            <x14:sparkline>
              <xm:f>'CA_Lcr (2)'!$FRY122:$FRY122</xm:f>
              <xm:sqref>FRY122</xm:sqref>
            </x14:sparkline>
            <x14:sparkline>
              <xm:f>'CA_Lcr (2)'!$FRZ122:$FRZ122</xm:f>
              <xm:sqref>FRZ122</xm:sqref>
            </x14:sparkline>
            <x14:sparkline>
              <xm:f>'CA_Lcr (2)'!$FSA122:$FSA122</xm:f>
              <xm:sqref>FSA122</xm:sqref>
            </x14:sparkline>
            <x14:sparkline>
              <xm:f>'CA_Lcr (2)'!$FSB122:$FSB122</xm:f>
              <xm:sqref>FSB122</xm:sqref>
            </x14:sparkline>
            <x14:sparkline>
              <xm:f>'CA_Lcr (2)'!$FSC122:$FSC122</xm:f>
              <xm:sqref>FSC122</xm:sqref>
            </x14:sparkline>
            <x14:sparkline>
              <xm:f>'CA_Lcr (2)'!$FSD122:$FSD122</xm:f>
              <xm:sqref>FSD122</xm:sqref>
            </x14:sparkline>
            <x14:sparkline>
              <xm:f>'CA_Lcr (2)'!$FSE122:$FSE122</xm:f>
              <xm:sqref>FSE122</xm:sqref>
            </x14:sparkline>
            <x14:sparkline>
              <xm:f>'CA_Lcr (2)'!$FSF122:$FSF122</xm:f>
              <xm:sqref>FSF122</xm:sqref>
            </x14:sparkline>
            <x14:sparkline>
              <xm:f>'CA_Lcr (2)'!$FSG122:$FSG122</xm:f>
              <xm:sqref>FSG122</xm:sqref>
            </x14:sparkline>
            <x14:sparkline>
              <xm:f>'CA_Lcr (2)'!$FSH122:$FSH122</xm:f>
              <xm:sqref>FSH122</xm:sqref>
            </x14:sparkline>
            <x14:sparkline>
              <xm:f>'CA_Lcr (2)'!$FSI122:$FSI122</xm:f>
              <xm:sqref>FSI122</xm:sqref>
            </x14:sparkline>
            <x14:sparkline>
              <xm:f>'CA_Lcr (2)'!$FSJ122:$FSJ122</xm:f>
              <xm:sqref>FSJ122</xm:sqref>
            </x14:sparkline>
            <x14:sparkline>
              <xm:f>'CA_Lcr (2)'!$FSK122:$FSK122</xm:f>
              <xm:sqref>FSK122</xm:sqref>
            </x14:sparkline>
            <x14:sparkline>
              <xm:f>'CA_Lcr (2)'!$FSL122:$FSL122</xm:f>
              <xm:sqref>FSL122</xm:sqref>
            </x14:sparkline>
            <x14:sparkline>
              <xm:f>'CA_Lcr (2)'!$FSM122:$FSM122</xm:f>
              <xm:sqref>FSM122</xm:sqref>
            </x14:sparkline>
            <x14:sparkline>
              <xm:f>'CA_Lcr (2)'!$FSN122:$FSN122</xm:f>
              <xm:sqref>FSN122</xm:sqref>
            </x14:sparkline>
            <x14:sparkline>
              <xm:f>'CA_Lcr (2)'!$FSO122:$FSO122</xm:f>
              <xm:sqref>FSO122</xm:sqref>
            </x14:sparkline>
            <x14:sparkline>
              <xm:f>'CA_Lcr (2)'!$FSP122:$FSP122</xm:f>
              <xm:sqref>FSP122</xm:sqref>
            </x14:sparkline>
            <x14:sparkline>
              <xm:f>'CA_Lcr (2)'!$FSQ122:$FSQ122</xm:f>
              <xm:sqref>FSQ122</xm:sqref>
            </x14:sparkline>
            <x14:sparkline>
              <xm:f>'CA_Lcr (2)'!$FSR122:$FSR122</xm:f>
              <xm:sqref>FSR122</xm:sqref>
            </x14:sparkline>
            <x14:sparkline>
              <xm:f>'CA_Lcr (2)'!$FSS122:$FSS122</xm:f>
              <xm:sqref>FSS122</xm:sqref>
            </x14:sparkline>
            <x14:sparkline>
              <xm:f>'CA_Lcr (2)'!$FST122:$FST122</xm:f>
              <xm:sqref>FST122</xm:sqref>
            </x14:sparkline>
            <x14:sparkline>
              <xm:f>'CA_Lcr (2)'!$FSU122:$FSU122</xm:f>
              <xm:sqref>FSU122</xm:sqref>
            </x14:sparkline>
            <x14:sparkline>
              <xm:f>'CA_Lcr (2)'!$FSV122:$FSV122</xm:f>
              <xm:sqref>FSV122</xm:sqref>
            </x14:sparkline>
            <x14:sparkline>
              <xm:f>'CA_Lcr (2)'!$FSW122:$FSW122</xm:f>
              <xm:sqref>FSW122</xm:sqref>
            </x14:sparkline>
            <x14:sparkline>
              <xm:f>'CA_Lcr (2)'!$FSX122:$FSX122</xm:f>
              <xm:sqref>FSX122</xm:sqref>
            </x14:sparkline>
            <x14:sparkline>
              <xm:f>'CA_Lcr (2)'!$FSY122:$FSY122</xm:f>
              <xm:sqref>FSY122</xm:sqref>
            </x14:sparkline>
            <x14:sparkline>
              <xm:f>'CA_Lcr (2)'!$FSZ122:$FSZ122</xm:f>
              <xm:sqref>FSZ122</xm:sqref>
            </x14:sparkline>
            <x14:sparkline>
              <xm:f>'CA_Lcr (2)'!$FTA122:$FTA122</xm:f>
              <xm:sqref>FTA122</xm:sqref>
            </x14:sparkline>
            <x14:sparkline>
              <xm:f>'CA_Lcr (2)'!$FTB122:$FTB122</xm:f>
              <xm:sqref>FTB122</xm:sqref>
            </x14:sparkline>
            <x14:sparkline>
              <xm:f>'CA_Lcr (2)'!$FTC122:$FTC122</xm:f>
              <xm:sqref>FTC122</xm:sqref>
            </x14:sparkline>
            <x14:sparkline>
              <xm:f>'CA_Lcr (2)'!$FTD122:$FTD122</xm:f>
              <xm:sqref>FTD122</xm:sqref>
            </x14:sparkline>
            <x14:sparkline>
              <xm:f>'CA_Lcr (2)'!$FTE122:$FTE122</xm:f>
              <xm:sqref>FTE122</xm:sqref>
            </x14:sparkline>
            <x14:sparkline>
              <xm:f>'CA_Lcr (2)'!$FTF122:$FTF122</xm:f>
              <xm:sqref>FTF122</xm:sqref>
            </x14:sparkline>
            <x14:sparkline>
              <xm:f>'CA_Lcr (2)'!$FTG122:$FTG122</xm:f>
              <xm:sqref>FTG122</xm:sqref>
            </x14:sparkline>
            <x14:sparkline>
              <xm:f>'CA_Lcr (2)'!$FTH122:$FTH122</xm:f>
              <xm:sqref>FTH122</xm:sqref>
            </x14:sparkline>
            <x14:sparkline>
              <xm:f>'CA_Lcr (2)'!$FTI122:$FTI122</xm:f>
              <xm:sqref>FTI122</xm:sqref>
            </x14:sparkline>
            <x14:sparkline>
              <xm:f>'CA_Lcr (2)'!$FTJ122:$FTJ122</xm:f>
              <xm:sqref>FTJ122</xm:sqref>
            </x14:sparkline>
            <x14:sparkline>
              <xm:f>'CA_Lcr (2)'!$FTK122:$FTK122</xm:f>
              <xm:sqref>FTK122</xm:sqref>
            </x14:sparkline>
            <x14:sparkline>
              <xm:f>'CA_Lcr (2)'!$FTL122:$FTL122</xm:f>
              <xm:sqref>FTL122</xm:sqref>
            </x14:sparkline>
            <x14:sparkline>
              <xm:f>'CA_Lcr (2)'!$FTM122:$FTM122</xm:f>
              <xm:sqref>FTM122</xm:sqref>
            </x14:sparkline>
            <x14:sparkline>
              <xm:f>'CA_Lcr (2)'!$FTN122:$FTN122</xm:f>
              <xm:sqref>FTN122</xm:sqref>
            </x14:sparkline>
            <x14:sparkline>
              <xm:f>'CA_Lcr (2)'!$FTO122:$FTO122</xm:f>
              <xm:sqref>FTO122</xm:sqref>
            </x14:sparkline>
            <x14:sparkline>
              <xm:f>'CA_Lcr (2)'!$FTP122:$FTP122</xm:f>
              <xm:sqref>FTP122</xm:sqref>
            </x14:sparkline>
            <x14:sparkline>
              <xm:f>'CA_Lcr (2)'!$FTQ122:$FTQ122</xm:f>
              <xm:sqref>FTQ122</xm:sqref>
            </x14:sparkline>
            <x14:sparkline>
              <xm:f>'CA_Lcr (2)'!$FTR122:$FTR122</xm:f>
              <xm:sqref>FTR122</xm:sqref>
            </x14:sparkline>
            <x14:sparkline>
              <xm:f>'CA_Lcr (2)'!$FTS122:$FTS122</xm:f>
              <xm:sqref>FTS122</xm:sqref>
            </x14:sparkline>
            <x14:sparkline>
              <xm:f>'CA_Lcr (2)'!$FTT122:$FTT122</xm:f>
              <xm:sqref>FTT122</xm:sqref>
            </x14:sparkline>
            <x14:sparkline>
              <xm:f>'CA_Lcr (2)'!$FTU122:$FTU122</xm:f>
              <xm:sqref>FTU122</xm:sqref>
            </x14:sparkline>
            <x14:sparkline>
              <xm:f>'CA_Lcr (2)'!$FTV122:$FTV122</xm:f>
              <xm:sqref>FTV122</xm:sqref>
            </x14:sparkline>
            <x14:sparkline>
              <xm:f>'CA_Lcr (2)'!$FTW122:$FTW122</xm:f>
              <xm:sqref>FTW122</xm:sqref>
            </x14:sparkline>
            <x14:sparkline>
              <xm:f>'CA_Lcr (2)'!$FTX122:$FTX122</xm:f>
              <xm:sqref>FTX122</xm:sqref>
            </x14:sparkline>
            <x14:sparkline>
              <xm:f>'CA_Lcr (2)'!$FTY122:$FTY122</xm:f>
              <xm:sqref>FTY122</xm:sqref>
            </x14:sparkline>
            <x14:sparkline>
              <xm:f>'CA_Lcr (2)'!$FTZ122:$FTZ122</xm:f>
              <xm:sqref>FTZ122</xm:sqref>
            </x14:sparkline>
            <x14:sparkline>
              <xm:f>'CA_Lcr (2)'!$FUA122:$FUA122</xm:f>
              <xm:sqref>FUA122</xm:sqref>
            </x14:sparkline>
            <x14:sparkline>
              <xm:f>'CA_Lcr (2)'!$FUB122:$FUB122</xm:f>
              <xm:sqref>FUB122</xm:sqref>
            </x14:sparkline>
            <x14:sparkline>
              <xm:f>'CA_Lcr (2)'!$FUC122:$FUC122</xm:f>
              <xm:sqref>FUC122</xm:sqref>
            </x14:sparkline>
            <x14:sparkline>
              <xm:f>'CA_Lcr (2)'!$FUD122:$FUD122</xm:f>
              <xm:sqref>FUD122</xm:sqref>
            </x14:sparkline>
            <x14:sparkline>
              <xm:f>'CA_Lcr (2)'!$FUE122:$FUE122</xm:f>
              <xm:sqref>FUE122</xm:sqref>
            </x14:sparkline>
            <x14:sparkline>
              <xm:f>'CA_Lcr (2)'!$FUF122:$FUF122</xm:f>
              <xm:sqref>FUF122</xm:sqref>
            </x14:sparkline>
            <x14:sparkline>
              <xm:f>'CA_Lcr (2)'!$FUG122:$FUG122</xm:f>
              <xm:sqref>FUG122</xm:sqref>
            </x14:sparkline>
            <x14:sparkline>
              <xm:f>'CA_Lcr (2)'!$FUH122:$FUH122</xm:f>
              <xm:sqref>FUH122</xm:sqref>
            </x14:sparkline>
            <x14:sparkline>
              <xm:f>'CA_Lcr (2)'!$FUI122:$FUI122</xm:f>
              <xm:sqref>FUI122</xm:sqref>
            </x14:sparkline>
            <x14:sparkline>
              <xm:f>'CA_Lcr (2)'!$FUJ122:$FUJ122</xm:f>
              <xm:sqref>FUJ122</xm:sqref>
            </x14:sparkline>
            <x14:sparkline>
              <xm:f>'CA_Lcr (2)'!$FUK122:$FUK122</xm:f>
              <xm:sqref>FUK122</xm:sqref>
            </x14:sparkline>
            <x14:sparkline>
              <xm:f>'CA_Lcr (2)'!$FUL122:$FUL122</xm:f>
              <xm:sqref>FUL122</xm:sqref>
            </x14:sparkline>
            <x14:sparkline>
              <xm:f>'CA_Lcr (2)'!$FUM122:$FUM122</xm:f>
              <xm:sqref>FUM122</xm:sqref>
            </x14:sparkline>
            <x14:sparkline>
              <xm:f>'CA_Lcr (2)'!$FUN122:$FUN122</xm:f>
              <xm:sqref>FUN122</xm:sqref>
            </x14:sparkline>
            <x14:sparkline>
              <xm:f>'CA_Lcr (2)'!$FUO122:$FUO122</xm:f>
              <xm:sqref>FUO122</xm:sqref>
            </x14:sparkline>
            <x14:sparkline>
              <xm:f>'CA_Lcr (2)'!$FUP122:$FUP122</xm:f>
              <xm:sqref>FUP122</xm:sqref>
            </x14:sparkline>
            <x14:sparkline>
              <xm:f>'CA_Lcr (2)'!$FUQ122:$FUQ122</xm:f>
              <xm:sqref>FUQ122</xm:sqref>
            </x14:sparkline>
            <x14:sparkline>
              <xm:f>'CA_Lcr (2)'!$FUR122:$FUR122</xm:f>
              <xm:sqref>FUR122</xm:sqref>
            </x14:sparkline>
            <x14:sparkline>
              <xm:f>'CA_Lcr (2)'!$FUS122:$FUS122</xm:f>
              <xm:sqref>FUS122</xm:sqref>
            </x14:sparkline>
            <x14:sparkline>
              <xm:f>'CA_Lcr (2)'!$FUT122:$FUT122</xm:f>
              <xm:sqref>FUT122</xm:sqref>
            </x14:sparkline>
            <x14:sparkline>
              <xm:f>'CA_Lcr (2)'!$FUU122:$FUU122</xm:f>
              <xm:sqref>FUU122</xm:sqref>
            </x14:sparkline>
            <x14:sparkline>
              <xm:f>'CA_Lcr (2)'!$FUV122:$FUV122</xm:f>
              <xm:sqref>FUV122</xm:sqref>
            </x14:sparkline>
            <x14:sparkline>
              <xm:f>'CA_Lcr (2)'!$FUW122:$FUW122</xm:f>
              <xm:sqref>FUW122</xm:sqref>
            </x14:sparkline>
            <x14:sparkline>
              <xm:f>'CA_Lcr (2)'!$FUX122:$FUX122</xm:f>
              <xm:sqref>FUX122</xm:sqref>
            </x14:sparkline>
            <x14:sparkline>
              <xm:f>'CA_Lcr (2)'!$FUY122:$FUY122</xm:f>
              <xm:sqref>FUY122</xm:sqref>
            </x14:sparkline>
            <x14:sparkline>
              <xm:f>'CA_Lcr (2)'!$FUZ122:$FUZ122</xm:f>
              <xm:sqref>FUZ122</xm:sqref>
            </x14:sparkline>
            <x14:sparkline>
              <xm:f>'CA_Lcr (2)'!$FVA122:$FVA122</xm:f>
              <xm:sqref>FVA122</xm:sqref>
            </x14:sparkline>
            <x14:sparkline>
              <xm:f>'CA_Lcr (2)'!$FVB122:$FVB122</xm:f>
              <xm:sqref>FVB122</xm:sqref>
            </x14:sparkline>
            <x14:sparkline>
              <xm:f>'CA_Lcr (2)'!$FVC122:$FVC122</xm:f>
              <xm:sqref>FVC122</xm:sqref>
            </x14:sparkline>
            <x14:sparkline>
              <xm:f>'CA_Lcr (2)'!$FVD122:$FVD122</xm:f>
              <xm:sqref>FVD122</xm:sqref>
            </x14:sparkline>
            <x14:sparkline>
              <xm:f>'CA_Lcr (2)'!$FVE122:$FVE122</xm:f>
              <xm:sqref>FVE122</xm:sqref>
            </x14:sparkline>
            <x14:sparkline>
              <xm:f>'CA_Lcr (2)'!$FVF122:$FVF122</xm:f>
              <xm:sqref>FVF122</xm:sqref>
            </x14:sparkline>
            <x14:sparkline>
              <xm:f>'CA_Lcr (2)'!$FVG122:$FVG122</xm:f>
              <xm:sqref>FVG122</xm:sqref>
            </x14:sparkline>
            <x14:sparkline>
              <xm:f>'CA_Lcr (2)'!$FVH122:$FVH122</xm:f>
              <xm:sqref>FVH122</xm:sqref>
            </x14:sparkline>
            <x14:sparkline>
              <xm:f>'CA_Lcr (2)'!$FVI122:$FVI122</xm:f>
              <xm:sqref>FVI122</xm:sqref>
            </x14:sparkline>
            <x14:sparkline>
              <xm:f>'CA_Lcr (2)'!$FVJ122:$FVJ122</xm:f>
              <xm:sqref>FVJ122</xm:sqref>
            </x14:sparkline>
            <x14:sparkline>
              <xm:f>'CA_Lcr (2)'!$FVK122:$FVK122</xm:f>
              <xm:sqref>FVK122</xm:sqref>
            </x14:sparkline>
            <x14:sparkline>
              <xm:f>'CA_Lcr (2)'!$FVL122:$FVL122</xm:f>
              <xm:sqref>FVL122</xm:sqref>
            </x14:sparkline>
            <x14:sparkline>
              <xm:f>'CA_Lcr (2)'!$FVM122:$FVM122</xm:f>
              <xm:sqref>FVM122</xm:sqref>
            </x14:sparkline>
            <x14:sparkline>
              <xm:f>'CA_Lcr (2)'!$FVN122:$FVN122</xm:f>
              <xm:sqref>FVN122</xm:sqref>
            </x14:sparkline>
            <x14:sparkline>
              <xm:f>'CA_Lcr (2)'!$FVO122:$FVO122</xm:f>
              <xm:sqref>FVO122</xm:sqref>
            </x14:sparkline>
            <x14:sparkline>
              <xm:f>'CA_Lcr (2)'!$FVP122:$FVP122</xm:f>
              <xm:sqref>FVP122</xm:sqref>
            </x14:sparkline>
            <x14:sparkline>
              <xm:f>'CA_Lcr (2)'!$FVQ122:$FVQ122</xm:f>
              <xm:sqref>FVQ122</xm:sqref>
            </x14:sparkline>
            <x14:sparkline>
              <xm:f>'CA_Lcr (2)'!$FVR122:$FVR122</xm:f>
              <xm:sqref>FVR122</xm:sqref>
            </x14:sparkline>
            <x14:sparkline>
              <xm:f>'CA_Lcr (2)'!$FVS122:$FVS122</xm:f>
              <xm:sqref>FVS122</xm:sqref>
            </x14:sparkline>
            <x14:sparkline>
              <xm:f>'CA_Lcr (2)'!$FVT122:$FVT122</xm:f>
              <xm:sqref>FVT122</xm:sqref>
            </x14:sparkline>
            <x14:sparkline>
              <xm:f>'CA_Lcr (2)'!$FVU122:$FVU122</xm:f>
              <xm:sqref>FVU122</xm:sqref>
            </x14:sparkline>
            <x14:sparkline>
              <xm:f>'CA_Lcr (2)'!$FVV122:$FVV122</xm:f>
              <xm:sqref>FVV122</xm:sqref>
            </x14:sparkline>
            <x14:sparkline>
              <xm:f>'CA_Lcr (2)'!$FVW122:$FVW122</xm:f>
              <xm:sqref>FVW122</xm:sqref>
            </x14:sparkline>
            <x14:sparkline>
              <xm:f>'CA_Lcr (2)'!$FVX122:$FVX122</xm:f>
              <xm:sqref>FVX122</xm:sqref>
            </x14:sparkline>
            <x14:sparkline>
              <xm:f>'CA_Lcr (2)'!$FVY122:$FVY122</xm:f>
              <xm:sqref>FVY122</xm:sqref>
            </x14:sparkline>
            <x14:sparkline>
              <xm:f>'CA_Lcr (2)'!$FVZ122:$FVZ122</xm:f>
              <xm:sqref>FVZ122</xm:sqref>
            </x14:sparkline>
            <x14:sparkline>
              <xm:f>'CA_Lcr (2)'!$FWA122:$FWA122</xm:f>
              <xm:sqref>FWA122</xm:sqref>
            </x14:sparkline>
            <x14:sparkline>
              <xm:f>'CA_Lcr (2)'!$FWB122:$FWB122</xm:f>
              <xm:sqref>FWB122</xm:sqref>
            </x14:sparkline>
            <x14:sparkline>
              <xm:f>'CA_Lcr (2)'!$FWC122:$FWC122</xm:f>
              <xm:sqref>FWC122</xm:sqref>
            </x14:sparkline>
            <x14:sparkline>
              <xm:f>'CA_Lcr (2)'!$FWD122:$FWD122</xm:f>
              <xm:sqref>FWD122</xm:sqref>
            </x14:sparkline>
            <x14:sparkline>
              <xm:f>'CA_Lcr (2)'!$FWE122:$FWE122</xm:f>
              <xm:sqref>FWE122</xm:sqref>
            </x14:sparkline>
            <x14:sparkline>
              <xm:f>'CA_Lcr (2)'!$FWF122:$FWF122</xm:f>
              <xm:sqref>FWF122</xm:sqref>
            </x14:sparkline>
            <x14:sparkline>
              <xm:f>'CA_Lcr (2)'!$FWG122:$FWG122</xm:f>
              <xm:sqref>FWG122</xm:sqref>
            </x14:sparkline>
            <x14:sparkline>
              <xm:f>'CA_Lcr (2)'!$FWH122:$FWH122</xm:f>
              <xm:sqref>FWH122</xm:sqref>
            </x14:sparkline>
            <x14:sparkline>
              <xm:f>'CA_Lcr (2)'!$FWI122:$FWI122</xm:f>
              <xm:sqref>FWI122</xm:sqref>
            </x14:sparkline>
            <x14:sparkline>
              <xm:f>'CA_Lcr (2)'!$FWJ122:$FWJ122</xm:f>
              <xm:sqref>FWJ122</xm:sqref>
            </x14:sparkline>
            <x14:sparkline>
              <xm:f>'CA_Lcr (2)'!$FWK122:$FWK122</xm:f>
              <xm:sqref>FWK122</xm:sqref>
            </x14:sparkline>
            <x14:sparkline>
              <xm:f>'CA_Lcr (2)'!$FWL122:$FWL122</xm:f>
              <xm:sqref>FWL122</xm:sqref>
            </x14:sparkline>
            <x14:sparkline>
              <xm:f>'CA_Lcr (2)'!$FWM122:$FWM122</xm:f>
              <xm:sqref>FWM122</xm:sqref>
            </x14:sparkline>
            <x14:sparkline>
              <xm:f>'CA_Lcr (2)'!$FWN122:$FWN122</xm:f>
              <xm:sqref>FWN122</xm:sqref>
            </x14:sparkline>
            <x14:sparkline>
              <xm:f>'CA_Lcr (2)'!$FWO122:$FWO122</xm:f>
              <xm:sqref>FWO122</xm:sqref>
            </x14:sparkline>
            <x14:sparkline>
              <xm:f>'CA_Lcr (2)'!$FWP122:$FWP122</xm:f>
              <xm:sqref>FWP122</xm:sqref>
            </x14:sparkline>
            <x14:sparkline>
              <xm:f>'CA_Lcr (2)'!$FWQ122:$FWQ122</xm:f>
              <xm:sqref>FWQ122</xm:sqref>
            </x14:sparkline>
            <x14:sparkline>
              <xm:f>'CA_Lcr (2)'!$FWR122:$FWR122</xm:f>
              <xm:sqref>FWR122</xm:sqref>
            </x14:sparkline>
            <x14:sparkline>
              <xm:f>'CA_Lcr (2)'!$FWS122:$FWS122</xm:f>
              <xm:sqref>FWS122</xm:sqref>
            </x14:sparkline>
            <x14:sparkline>
              <xm:f>'CA_Lcr (2)'!$FWT122:$FWT122</xm:f>
              <xm:sqref>FWT122</xm:sqref>
            </x14:sparkline>
            <x14:sparkline>
              <xm:f>'CA_Lcr (2)'!$FWU122:$FWU122</xm:f>
              <xm:sqref>FWU122</xm:sqref>
            </x14:sparkline>
            <x14:sparkline>
              <xm:f>'CA_Lcr (2)'!$FWV122:$FWV122</xm:f>
              <xm:sqref>FWV122</xm:sqref>
            </x14:sparkline>
            <x14:sparkline>
              <xm:f>'CA_Lcr (2)'!$FWW122:$FWW122</xm:f>
              <xm:sqref>FWW122</xm:sqref>
            </x14:sparkline>
            <x14:sparkline>
              <xm:f>'CA_Lcr (2)'!$FWX122:$FWX122</xm:f>
              <xm:sqref>FWX122</xm:sqref>
            </x14:sparkline>
            <x14:sparkline>
              <xm:f>'CA_Lcr (2)'!$FWY122:$FWY122</xm:f>
              <xm:sqref>FWY122</xm:sqref>
            </x14:sparkline>
            <x14:sparkline>
              <xm:f>'CA_Lcr (2)'!$FWZ122:$FWZ122</xm:f>
              <xm:sqref>FWZ122</xm:sqref>
            </x14:sparkline>
            <x14:sparkline>
              <xm:f>'CA_Lcr (2)'!$FXA122:$FXA122</xm:f>
              <xm:sqref>FXA122</xm:sqref>
            </x14:sparkline>
            <x14:sparkline>
              <xm:f>'CA_Lcr (2)'!$FXB122:$FXB122</xm:f>
              <xm:sqref>FXB122</xm:sqref>
            </x14:sparkline>
            <x14:sparkline>
              <xm:f>'CA_Lcr (2)'!$FXC122:$FXC122</xm:f>
              <xm:sqref>FXC122</xm:sqref>
            </x14:sparkline>
            <x14:sparkline>
              <xm:f>'CA_Lcr (2)'!$FXD122:$FXD122</xm:f>
              <xm:sqref>FXD122</xm:sqref>
            </x14:sparkline>
            <x14:sparkline>
              <xm:f>'CA_Lcr (2)'!$FXE122:$FXE122</xm:f>
              <xm:sqref>FXE122</xm:sqref>
            </x14:sparkline>
            <x14:sparkline>
              <xm:f>'CA_Lcr (2)'!$FXF122:$FXF122</xm:f>
              <xm:sqref>FXF122</xm:sqref>
            </x14:sparkline>
            <x14:sparkline>
              <xm:f>'CA_Lcr (2)'!$FXG122:$FXG122</xm:f>
              <xm:sqref>FXG122</xm:sqref>
            </x14:sparkline>
            <x14:sparkline>
              <xm:f>'CA_Lcr (2)'!$FXH122:$FXH122</xm:f>
              <xm:sqref>FXH122</xm:sqref>
            </x14:sparkline>
            <x14:sparkline>
              <xm:f>'CA_Lcr (2)'!$FXI122:$FXI122</xm:f>
              <xm:sqref>FXI122</xm:sqref>
            </x14:sparkline>
            <x14:sparkline>
              <xm:f>'CA_Lcr (2)'!$FXJ122:$FXJ122</xm:f>
              <xm:sqref>FXJ122</xm:sqref>
            </x14:sparkline>
            <x14:sparkline>
              <xm:f>'CA_Lcr (2)'!$FXK122:$FXK122</xm:f>
              <xm:sqref>FXK122</xm:sqref>
            </x14:sparkline>
            <x14:sparkline>
              <xm:f>'CA_Lcr (2)'!$FXL122:$FXL122</xm:f>
              <xm:sqref>FXL122</xm:sqref>
            </x14:sparkline>
            <x14:sparkline>
              <xm:f>'CA_Lcr (2)'!$FXM122:$FXM122</xm:f>
              <xm:sqref>FXM122</xm:sqref>
            </x14:sparkline>
            <x14:sparkline>
              <xm:f>'CA_Lcr (2)'!$FXN122:$FXN122</xm:f>
              <xm:sqref>FXN122</xm:sqref>
            </x14:sparkline>
            <x14:sparkline>
              <xm:f>'CA_Lcr (2)'!$FXO122:$FXO122</xm:f>
              <xm:sqref>FXO122</xm:sqref>
            </x14:sparkline>
            <x14:sparkline>
              <xm:f>'CA_Lcr (2)'!$FXP122:$FXP122</xm:f>
              <xm:sqref>FXP122</xm:sqref>
            </x14:sparkline>
            <x14:sparkline>
              <xm:f>'CA_Lcr (2)'!$FXQ122:$FXQ122</xm:f>
              <xm:sqref>FXQ122</xm:sqref>
            </x14:sparkline>
            <x14:sparkline>
              <xm:f>'CA_Lcr (2)'!$FXR122:$FXR122</xm:f>
              <xm:sqref>FXR122</xm:sqref>
            </x14:sparkline>
            <x14:sparkline>
              <xm:f>'CA_Lcr (2)'!$FXS122:$FXS122</xm:f>
              <xm:sqref>FXS122</xm:sqref>
            </x14:sparkline>
            <x14:sparkline>
              <xm:f>'CA_Lcr (2)'!$FXT122:$FXT122</xm:f>
              <xm:sqref>FXT122</xm:sqref>
            </x14:sparkline>
            <x14:sparkline>
              <xm:f>'CA_Lcr (2)'!$FXU122:$FXU122</xm:f>
              <xm:sqref>FXU122</xm:sqref>
            </x14:sparkline>
            <x14:sparkline>
              <xm:f>'CA_Lcr (2)'!$FXV122:$FXV122</xm:f>
              <xm:sqref>FXV122</xm:sqref>
            </x14:sparkline>
            <x14:sparkline>
              <xm:f>'CA_Lcr (2)'!$FXW122:$FXW122</xm:f>
              <xm:sqref>FXW122</xm:sqref>
            </x14:sparkline>
            <x14:sparkline>
              <xm:f>'CA_Lcr (2)'!$FXX122:$FXX122</xm:f>
              <xm:sqref>FXX122</xm:sqref>
            </x14:sparkline>
            <x14:sparkline>
              <xm:f>'CA_Lcr (2)'!$FXY122:$FXY122</xm:f>
              <xm:sqref>FXY122</xm:sqref>
            </x14:sparkline>
            <x14:sparkline>
              <xm:f>'CA_Lcr (2)'!$FXZ122:$FXZ122</xm:f>
              <xm:sqref>FXZ122</xm:sqref>
            </x14:sparkline>
            <x14:sparkline>
              <xm:f>'CA_Lcr (2)'!$FYA122:$FYA122</xm:f>
              <xm:sqref>FYA122</xm:sqref>
            </x14:sparkline>
            <x14:sparkline>
              <xm:f>'CA_Lcr (2)'!$FYB122:$FYB122</xm:f>
              <xm:sqref>FYB122</xm:sqref>
            </x14:sparkline>
            <x14:sparkline>
              <xm:f>'CA_Lcr (2)'!$FYC122:$FYC122</xm:f>
              <xm:sqref>FYC122</xm:sqref>
            </x14:sparkline>
            <x14:sparkline>
              <xm:f>'CA_Lcr (2)'!$FYD122:$FYD122</xm:f>
              <xm:sqref>FYD122</xm:sqref>
            </x14:sparkline>
            <x14:sparkline>
              <xm:f>'CA_Lcr (2)'!$FYE122:$FYE122</xm:f>
              <xm:sqref>FYE122</xm:sqref>
            </x14:sparkline>
            <x14:sparkline>
              <xm:f>'CA_Lcr (2)'!$FYF122:$FYF122</xm:f>
              <xm:sqref>FYF122</xm:sqref>
            </x14:sparkline>
            <x14:sparkline>
              <xm:f>'CA_Lcr (2)'!$FYG122:$FYG122</xm:f>
              <xm:sqref>FYG122</xm:sqref>
            </x14:sparkline>
            <x14:sparkline>
              <xm:f>'CA_Lcr (2)'!$FYH122:$FYH122</xm:f>
              <xm:sqref>FYH122</xm:sqref>
            </x14:sparkline>
            <x14:sparkline>
              <xm:f>'CA_Lcr (2)'!$FYI122:$FYI122</xm:f>
              <xm:sqref>FYI122</xm:sqref>
            </x14:sparkline>
            <x14:sparkline>
              <xm:f>'CA_Lcr (2)'!$FYJ122:$FYJ122</xm:f>
              <xm:sqref>FYJ122</xm:sqref>
            </x14:sparkline>
            <x14:sparkline>
              <xm:f>'CA_Lcr (2)'!$FYK122:$FYK122</xm:f>
              <xm:sqref>FYK122</xm:sqref>
            </x14:sparkline>
            <x14:sparkline>
              <xm:f>'CA_Lcr (2)'!$FYL122:$FYL122</xm:f>
              <xm:sqref>FYL122</xm:sqref>
            </x14:sparkline>
            <x14:sparkline>
              <xm:f>'CA_Lcr (2)'!$FYM122:$FYM122</xm:f>
              <xm:sqref>FYM122</xm:sqref>
            </x14:sparkline>
            <x14:sparkline>
              <xm:f>'CA_Lcr (2)'!$FYN122:$FYN122</xm:f>
              <xm:sqref>FYN122</xm:sqref>
            </x14:sparkline>
            <x14:sparkline>
              <xm:f>'CA_Lcr (2)'!$FYO122:$FYO122</xm:f>
              <xm:sqref>FYO122</xm:sqref>
            </x14:sparkline>
            <x14:sparkline>
              <xm:f>'CA_Lcr (2)'!$FYP122:$FYP122</xm:f>
              <xm:sqref>FYP122</xm:sqref>
            </x14:sparkline>
            <x14:sparkline>
              <xm:f>'CA_Lcr (2)'!$FYQ122:$FYQ122</xm:f>
              <xm:sqref>FYQ122</xm:sqref>
            </x14:sparkline>
            <x14:sparkline>
              <xm:f>'CA_Lcr (2)'!$FYR122:$FYR122</xm:f>
              <xm:sqref>FYR122</xm:sqref>
            </x14:sparkline>
            <x14:sparkline>
              <xm:f>'CA_Lcr (2)'!$FYS122:$FYS122</xm:f>
              <xm:sqref>FYS122</xm:sqref>
            </x14:sparkline>
            <x14:sparkline>
              <xm:f>'CA_Lcr (2)'!$FYT122:$FYT122</xm:f>
              <xm:sqref>FYT122</xm:sqref>
            </x14:sparkline>
            <x14:sparkline>
              <xm:f>'CA_Lcr (2)'!$FYU122:$FYU122</xm:f>
              <xm:sqref>FYU122</xm:sqref>
            </x14:sparkline>
            <x14:sparkline>
              <xm:f>'CA_Lcr (2)'!$FYV122:$FYV122</xm:f>
              <xm:sqref>FYV122</xm:sqref>
            </x14:sparkline>
            <x14:sparkline>
              <xm:f>'CA_Lcr (2)'!$FYW122:$FYW122</xm:f>
              <xm:sqref>FYW122</xm:sqref>
            </x14:sparkline>
            <x14:sparkline>
              <xm:f>'CA_Lcr (2)'!$FYX122:$FYX122</xm:f>
              <xm:sqref>FYX122</xm:sqref>
            </x14:sparkline>
            <x14:sparkline>
              <xm:f>'CA_Lcr (2)'!$FYY122:$FYY122</xm:f>
              <xm:sqref>FYY122</xm:sqref>
            </x14:sparkline>
            <x14:sparkline>
              <xm:f>'CA_Lcr (2)'!$FYZ122:$FYZ122</xm:f>
              <xm:sqref>FYZ122</xm:sqref>
            </x14:sparkline>
            <x14:sparkline>
              <xm:f>'CA_Lcr (2)'!$FZA122:$FZA122</xm:f>
              <xm:sqref>FZA122</xm:sqref>
            </x14:sparkline>
            <x14:sparkline>
              <xm:f>'CA_Lcr (2)'!$FZB122:$FZB122</xm:f>
              <xm:sqref>FZB122</xm:sqref>
            </x14:sparkline>
            <x14:sparkline>
              <xm:f>'CA_Lcr (2)'!$FZC122:$FZC122</xm:f>
              <xm:sqref>FZC122</xm:sqref>
            </x14:sparkline>
            <x14:sparkline>
              <xm:f>'CA_Lcr (2)'!$FZD122:$FZD122</xm:f>
              <xm:sqref>FZD122</xm:sqref>
            </x14:sparkline>
            <x14:sparkline>
              <xm:f>'CA_Lcr (2)'!$FZE122:$FZE122</xm:f>
              <xm:sqref>FZE122</xm:sqref>
            </x14:sparkline>
            <x14:sparkline>
              <xm:f>'CA_Lcr (2)'!$FZF122:$FZF122</xm:f>
              <xm:sqref>FZF122</xm:sqref>
            </x14:sparkline>
            <x14:sparkline>
              <xm:f>'CA_Lcr (2)'!$FZG122:$FZG122</xm:f>
              <xm:sqref>FZG122</xm:sqref>
            </x14:sparkline>
            <x14:sparkline>
              <xm:f>'CA_Lcr (2)'!$FZH122:$FZH122</xm:f>
              <xm:sqref>FZH122</xm:sqref>
            </x14:sparkline>
            <x14:sparkline>
              <xm:f>'CA_Lcr (2)'!$FZI122:$FZI122</xm:f>
              <xm:sqref>FZI122</xm:sqref>
            </x14:sparkline>
            <x14:sparkline>
              <xm:f>'CA_Lcr (2)'!$FZJ122:$FZJ122</xm:f>
              <xm:sqref>FZJ122</xm:sqref>
            </x14:sparkline>
            <x14:sparkline>
              <xm:f>'CA_Lcr (2)'!$FZK122:$FZK122</xm:f>
              <xm:sqref>FZK122</xm:sqref>
            </x14:sparkline>
            <x14:sparkline>
              <xm:f>'CA_Lcr (2)'!$FZL122:$FZL122</xm:f>
              <xm:sqref>FZL122</xm:sqref>
            </x14:sparkline>
            <x14:sparkline>
              <xm:f>'CA_Lcr (2)'!$FZM122:$FZM122</xm:f>
              <xm:sqref>FZM122</xm:sqref>
            </x14:sparkline>
            <x14:sparkline>
              <xm:f>'CA_Lcr (2)'!$FZN122:$FZN122</xm:f>
              <xm:sqref>FZN122</xm:sqref>
            </x14:sparkline>
            <x14:sparkline>
              <xm:f>'CA_Lcr (2)'!$FZO122:$FZO122</xm:f>
              <xm:sqref>FZO122</xm:sqref>
            </x14:sparkline>
            <x14:sparkline>
              <xm:f>'CA_Lcr (2)'!$FZP122:$FZP122</xm:f>
              <xm:sqref>FZP122</xm:sqref>
            </x14:sparkline>
            <x14:sparkline>
              <xm:f>'CA_Lcr (2)'!$FZQ122:$FZQ122</xm:f>
              <xm:sqref>FZQ122</xm:sqref>
            </x14:sparkline>
            <x14:sparkline>
              <xm:f>'CA_Lcr (2)'!$FZR122:$FZR122</xm:f>
              <xm:sqref>FZR122</xm:sqref>
            </x14:sparkline>
            <x14:sparkline>
              <xm:f>'CA_Lcr (2)'!$FZS122:$FZS122</xm:f>
              <xm:sqref>FZS122</xm:sqref>
            </x14:sparkline>
            <x14:sparkline>
              <xm:f>'CA_Lcr (2)'!$FZT122:$FZT122</xm:f>
              <xm:sqref>FZT122</xm:sqref>
            </x14:sparkline>
            <x14:sparkline>
              <xm:f>'CA_Lcr (2)'!$FZU122:$FZU122</xm:f>
              <xm:sqref>FZU122</xm:sqref>
            </x14:sparkline>
            <x14:sparkline>
              <xm:f>'CA_Lcr (2)'!$FZV122:$FZV122</xm:f>
              <xm:sqref>FZV122</xm:sqref>
            </x14:sparkline>
            <x14:sparkline>
              <xm:f>'CA_Lcr (2)'!$FZW122:$FZW122</xm:f>
              <xm:sqref>FZW122</xm:sqref>
            </x14:sparkline>
            <x14:sparkline>
              <xm:f>'CA_Lcr (2)'!$FZX122:$FZX122</xm:f>
              <xm:sqref>FZX122</xm:sqref>
            </x14:sparkline>
            <x14:sparkline>
              <xm:f>'CA_Lcr (2)'!$FZY122:$FZY122</xm:f>
              <xm:sqref>FZY122</xm:sqref>
            </x14:sparkline>
            <x14:sparkline>
              <xm:f>'CA_Lcr (2)'!$FZZ122:$FZZ122</xm:f>
              <xm:sqref>FZZ122</xm:sqref>
            </x14:sparkline>
            <x14:sparkline>
              <xm:f>'CA_Lcr (2)'!$GAA122:$GAA122</xm:f>
              <xm:sqref>GAA122</xm:sqref>
            </x14:sparkline>
            <x14:sparkline>
              <xm:f>'CA_Lcr (2)'!$GAB122:$GAB122</xm:f>
              <xm:sqref>GAB122</xm:sqref>
            </x14:sparkline>
            <x14:sparkline>
              <xm:f>'CA_Lcr (2)'!$GAC122:$GAC122</xm:f>
              <xm:sqref>GAC122</xm:sqref>
            </x14:sparkline>
            <x14:sparkline>
              <xm:f>'CA_Lcr (2)'!$GAD122:$GAD122</xm:f>
              <xm:sqref>GAD122</xm:sqref>
            </x14:sparkline>
            <x14:sparkline>
              <xm:f>'CA_Lcr (2)'!$GAE122:$GAE122</xm:f>
              <xm:sqref>GAE122</xm:sqref>
            </x14:sparkline>
            <x14:sparkline>
              <xm:f>'CA_Lcr (2)'!$GAF122:$GAF122</xm:f>
              <xm:sqref>GAF122</xm:sqref>
            </x14:sparkline>
            <x14:sparkline>
              <xm:f>'CA_Lcr (2)'!$GAG122:$GAG122</xm:f>
              <xm:sqref>GAG122</xm:sqref>
            </x14:sparkline>
            <x14:sparkline>
              <xm:f>'CA_Lcr (2)'!$GAH122:$GAH122</xm:f>
              <xm:sqref>GAH122</xm:sqref>
            </x14:sparkline>
            <x14:sparkline>
              <xm:f>'CA_Lcr (2)'!$GAI122:$GAI122</xm:f>
              <xm:sqref>GAI122</xm:sqref>
            </x14:sparkline>
            <x14:sparkline>
              <xm:f>'CA_Lcr (2)'!$GAJ122:$GAJ122</xm:f>
              <xm:sqref>GAJ122</xm:sqref>
            </x14:sparkline>
            <x14:sparkline>
              <xm:f>'CA_Lcr (2)'!$GAK122:$GAK122</xm:f>
              <xm:sqref>GAK122</xm:sqref>
            </x14:sparkline>
            <x14:sparkline>
              <xm:f>'CA_Lcr (2)'!$GAL122:$GAL122</xm:f>
              <xm:sqref>GAL122</xm:sqref>
            </x14:sparkline>
            <x14:sparkline>
              <xm:f>'CA_Lcr (2)'!$GAM122:$GAM122</xm:f>
              <xm:sqref>GAM122</xm:sqref>
            </x14:sparkline>
            <x14:sparkline>
              <xm:f>'CA_Lcr (2)'!$GAN122:$GAN122</xm:f>
              <xm:sqref>GAN122</xm:sqref>
            </x14:sparkline>
            <x14:sparkline>
              <xm:f>'CA_Lcr (2)'!$GAO122:$GAO122</xm:f>
              <xm:sqref>GAO122</xm:sqref>
            </x14:sparkline>
            <x14:sparkline>
              <xm:f>'CA_Lcr (2)'!$GAP122:$GAP122</xm:f>
              <xm:sqref>GAP122</xm:sqref>
            </x14:sparkline>
            <x14:sparkline>
              <xm:f>'CA_Lcr (2)'!$GAQ122:$GAQ122</xm:f>
              <xm:sqref>GAQ122</xm:sqref>
            </x14:sparkline>
            <x14:sparkline>
              <xm:f>'CA_Lcr (2)'!$GAR122:$GAR122</xm:f>
              <xm:sqref>GAR122</xm:sqref>
            </x14:sparkline>
            <x14:sparkline>
              <xm:f>'CA_Lcr (2)'!$GAS122:$GAS122</xm:f>
              <xm:sqref>GAS122</xm:sqref>
            </x14:sparkline>
            <x14:sparkline>
              <xm:f>'CA_Lcr (2)'!$GAT122:$GAT122</xm:f>
              <xm:sqref>GAT122</xm:sqref>
            </x14:sparkline>
            <x14:sparkline>
              <xm:f>'CA_Lcr (2)'!$GAU122:$GAU122</xm:f>
              <xm:sqref>GAU122</xm:sqref>
            </x14:sparkline>
            <x14:sparkline>
              <xm:f>'CA_Lcr (2)'!$GAV122:$GAV122</xm:f>
              <xm:sqref>GAV122</xm:sqref>
            </x14:sparkline>
            <x14:sparkline>
              <xm:f>'CA_Lcr (2)'!$GAW122:$GAW122</xm:f>
              <xm:sqref>GAW122</xm:sqref>
            </x14:sparkline>
            <x14:sparkline>
              <xm:f>'CA_Lcr (2)'!$GAX122:$GAX122</xm:f>
              <xm:sqref>GAX122</xm:sqref>
            </x14:sparkline>
            <x14:sparkline>
              <xm:f>'CA_Lcr (2)'!$GAY122:$GAY122</xm:f>
              <xm:sqref>GAY122</xm:sqref>
            </x14:sparkline>
            <x14:sparkline>
              <xm:f>'CA_Lcr (2)'!$GAZ122:$GAZ122</xm:f>
              <xm:sqref>GAZ122</xm:sqref>
            </x14:sparkline>
            <x14:sparkline>
              <xm:f>'CA_Lcr (2)'!$GBA122:$GBA122</xm:f>
              <xm:sqref>GBA122</xm:sqref>
            </x14:sparkline>
            <x14:sparkline>
              <xm:f>'CA_Lcr (2)'!$GBB122:$GBB122</xm:f>
              <xm:sqref>GBB122</xm:sqref>
            </x14:sparkline>
            <x14:sparkline>
              <xm:f>'CA_Lcr (2)'!$GBC122:$GBC122</xm:f>
              <xm:sqref>GBC122</xm:sqref>
            </x14:sparkline>
            <x14:sparkline>
              <xm:f>'CA_Lcr (2)'!$GBD122:$GBD122</xm:f>
              <xm:sqref>GBD122</xm:sqref>
            </x14:sparkline>
            <x14:sparkline>
              <xm:f>'CA_Lcr (2)'!$GBE122:$GBE122</xm:f>
              <xm:sqref>GBE122</xm:sqref>
            </x14:sparkline>
            <x14:sparkline>
              <xm:f>'CA_Lcr (2)'!$GBF122:$GBF122</xm:f>
              <xm:sqref>GBF122</xm:sqref>
            </x14:sparkline>
            <x14:sparkline>
              <xm:f>'CA_Lcr (2)'!$GBG122:$GBG122</xm:f>
              <xm:sqref>GBG122</xm:sqref>
            </x14:sparkline>
            <x14:sparkline>
              <xm:f>'CA_Lcr (2)'!$GBH122:$GBH122</xm:f>
              <xm:sqref>GBH122</xm:sqref>
            </x14:sparkline>
            <x14:sparkline>
              <xm:f>'CA_Lcr (2)'!$GBI122:$GBI122</xm:f>
              <xm:sqref>GBI122</xm:sqref>
            </x14:sparkline>
            <x14:sparkline>
              <xm:f>'CA_Lcr (2)'!$GBJ122:$GBJ122</xm:f>
              <xm:sqref>GBJ122</xm:sqref>
            </x14:sparkline>
            <x14:sparkline>
              <xm:f>'CA_Lcr (2)'!$GBK122:$GBK122</xm:f>
              <xm:sqref>GBK122</xm:sqref>
            </x14:sparkline>
            <x14:sparkline>
              <xm:f>'CA_Lcr (2)'!$GBL122:$GBL122</xm:f>
              <xm:sqref>GBL122</xm:sqref>
            </x14:sparkline>
            <x14:sparkline>
              <xm:f>'CA_Lcr (2)'!$GBM122:$GBM122</xm:f>
              <xm:sqref>GBM122</xm:sqref>
            </x14:sparkline>
            <x14:sparkline>
              <xm:f>'CA_Lcr (2)'!$GBN122:$GBN122</xm:f>
              <xm:sqref>GBN122</xm:sqref>
            </x14:sparkline>
            <x14:sparkline>
              <xm:f>'CA_Lcr (2)'!$GBO122:$GBO122</xm:f>
              <xm:sqref>GBO122</xm:sqref>
            </x14:sparkline>
            <x14:sparkline>
              <xm:f>'CA_Lcr (2)'!$GBP122:$GBP122</xm:f>
              <xm:sqref>GBP122</xm:sqref>
            </x14:sparkline>
            <x14:sparkline>
              <xm:f>'CA_Lcr (2)'!$GBQ122:$GBQ122</xm:f>
              <xm:sqref>GBQ122</xm:sqref>
            </x14:sparkline>
            <x14:sparkline>
              <xm:f>'CA_Lcr (2)'!$GBR122:$GBR122</xm:f>
              <xm:sqref>GBR122</xm:sqref>
            </x14:sparkline>
            <x14:sparkline>
              <xm:f>'CA_Lcr (2)'!$GBS122:$GBS122</xm:f>
              <xm:sqref>GBS122</xm:sqref>
            </x14:sparkline>
            <x14:sparkline>
              <xm:f>'CA_Lcr (2)'!$GBT122:$GBT122</xm:f>
              <xm:sqref>GBT122</xm:sqref>
            </x14:sparkline>
            <x14:sparkline>
              <xm:f>'CA_Lcr (2)'!$GBU122:$GBU122</xm:f>
              <xm:sqref>GBU122</xm:sqref>
            </x14:sparkline>
            <x14:sparkline>
              <xm:f>'CA_Lcr (2)'!$GBV122:$GBV122</xm:f>
              <xm:sqref>GBV122</xm:sqref>
            </x14:sparkline>
            <x14:sparkline>
              <xm:f>'CA_Lcr (2)'!$GBW122:$GBW122</xm:f>
              <xm:sqref>GBW122</xm:sqref>
            </x14:sparkline>
            <x14:sparkline>
              <xm:f>'CA_Lcr (2)'!$GBX122:$GBX122</xm:f>
              <xm:sqref>GBX122</xm:sqref>
            </x14:sparkline>
            <x14:sparkline>
              <xm:f>'CA_Lcr (2)'!$GBY122:$GBY122</xm:f>
              <xm:sqref>GBY122</xm:sqref>
            </x14:sparkline>
            <x14:sparkline>
              <xm:f>'CA_Lcr (2)'!$GBZ122:$GBZ122</xm:f>
              <xm:sqref>GBZ122</xm:sqref>
            </x14:sparkline>
            <x14:sparkline>
              <xm:f>'CA_Lcr (2)'!$GCA122:$GCA122</xm:f>
              <xm:sqref>GCA122</xm:sqref>
            </x14:sparkline>
            <x14:sparkline>
              <xm:f>'CA_Lcr (2)'!$GCB122:$GCB122</xm:f>
              <xm:sqref>GCB122</xm:sqref>
            </x14:sparkline>
            <x14:sparkline>
              <xm:f>'CA_Lcr (2)'!$GCC122:$GCC122</xm:f>
              <xm:sqref>GCC122</xm:sqref>
            </x14:sparkline>
            <x14:sparkline>
              <xm:f>'CA_Lcr (2)'!$GCD122:$GCD122</xm:f>
              <xm:sqref>GCD122</xm:sqref>
            </x14:sparkline>
            <x14:sparkline>
              <xm:f>'CA_Lcr (2)'!$GCE122:$GCE122</xm:f>
              <xm:sqref>GCE122</xm:sqref>
            </x14:sparkline>
            <x14:sparkline>
              <xm:f>'CA_Lcr (2)'!$GCF122:$GCF122</xm:f>
              <xm:sqref>GCF122</xm:sqref>
            </x14:sparkline>
            <x14:sparkline>
              <xm:f>'CA_Lcr (2)'!$GCG122:$GCG122</xm:f>
              <xm:sqref>GCG122</xm:sqref>
            </x14:sparkline>
            <x14:sparkline>
              <xm:f>'CA_Lcr (2)'!$GCH122:$GCH122</xm:f>
              <xm:sqref>GCH122</xm:sqref>
            </x14:sparkline>
            <x14:sparkline>
              <xm:f>'CA_Lcr (2)'!$GCI122:$GCI122</xm:f>
              <xm:sqref>GCI122</xm:sqref>
            </x14:sparkline>
            <x14:sparkline>
              <xm:f>'CA_Lcr (2)'!$GCJ122:$GCJ122</xm:f>
              <xm:sqref>GCJ122</xm:sqref>
            </x14:sparkline>
            <x14:sparkline>
              <xm:f>'CA_Lcr (2)'!$GCK122:$GCK122</xm:f>
              <xm:sqref>GCK122</xm:sqref>
            </x14:sparkline>
            <x14:sparkline>
              <xm:f>'CA_Lcr (2)'!$GCL122:$GCL122</xm:f>
              <xm:sqref>GCL122</xm:sqref>
            </x14:sparkline>
            <x14:sparkline>
              <xm:f>'CA_Lcr (2)'!$GCM122:$GCM122</xm:f>
              <xm:sqref>GCM122</xm:sqref>
            </x14:sparkline>
            <x14:sparkline>
              <xm:f>'CA_Lcr (2)'!$GCN122:$GCN122</xm:f>
              <xm:sqref>GCN122</xm:sqref>
            </x14:sparkline>
            <x14:sparkline>
              <xm:f>'CA_Lcr (2)'!$GCO122:$GCO122</xm:f>
              <xm:sqref>GCO122</xm:sqref>
            </x14:sparkline>
            <x14:sparkline>
              <xm:f>'CA_Lcr (2)'!$GCP122:$GCP122</xm:f>
              <xm:sqref>GCP122</xm:sqref>
            </x14:sparkline>
            <x14:sparkline>
              <xm:f>'CA_Lcr (2)'!$GCQ122:$GCQ122</xm:f>
              <xm:sqref>GCQ122</xm:sqref>
            </x14:sparkline>
            <x14:sparkline>
              <xm:f>'CA_Lcr (2)'!$GCR122:$GCR122</xm:f>
              <xm:sqref>GCR122</xm:sqref>
            </x14:sparkline>
            <x14:sparkline>
              <xm:f>'CA_Lcr (2)'!$GCS122:$GCS122</xm:f>
              <xm:sqref>GCS122</xm:sqref>
            </x14:sparkline>
            <x14:sparkline>
              <xm:f>'CA_Lcr (2)'!$GCT122:$GCT122</xm:f>
              <xm:sqref>GCT122</xm:sqref>
            </x14:sparkline>
            <x14:sparkline>
              <xm:f>'CA_Lcr (2)'!$GCU122:$GCU122</xm:f>
              <xm:sqref>GCU122</xm:sqref>
            </x14:sparkline>
            <x14:sparkline>
              <xm:f>'CA_Lcr (2)'!$GCV122:$GCV122</xm:f>
              <xm:sqref>GCV122</xm:sqref>
            </x14:sparkline>
            <x14:sparkline>
              <xm:f>'CA_Lcr (2)'!$GCW122:$GCW122</xm:f>
              <xm:sqref>GCW122</xm:sqref>
            </x14:sparkline>
            <x14:sparkline>
              <xm:f>'CA_Lcr (2)'!$GCX122:$GCX122</xm:f>
              <xm:sqref>GCX122</xm:sqref>
            </x14:sparkline>
            <x14:sparkline>
              <xm:f>'CA_Lcr (2)'!$GCY122:$GCY122</xm:f>
              <xm:sqref>GCY122</xm:sqref>
            </x14:sparkline>
            <x14:sparkline>
              <xm:f>'CA_Lcr (2)'!$GCZ122:$GCZ122</xm:f>
              <xm:sqref>GCZ122</xm:sqref>
            </x14:sparkline>
            <x14:sparkline>
              <xm:f>'CA_Lcr (2)'!$GDA122:$GDA122</xm:f>
              <xm:sqref>GDA122</xm:sqref>
            </x14:sparkline>
            <x14:sparkline>
              <xm:f>'CA_Lcr (2)'!$GDB122:$GDB122</xm:f>
              <xm:sqref>GDB122</xm:sqref>
            </x14:sparkline>
            <x14:sparkline>
              <xm:f>'CA_Lcr (2)'!$GDC122:$GDC122</xm:f>
              <xm:sqref>GDC122</xm:sqref>
            </x14:sparkline>
            <x14:sparkline>
              <xm:f>'CA_Lcr (2)'!$GDD122:$GDD122</xm:f>
              <xm:sqref>GDD122</xm:sqref>
            </x14:sparkline>
            <x14:sparkline>
              <xm:f>'CA_Lcr (2)'!$GDE122:$GDE122</xm:f>
              <xm:sqref>GDE122</xm:sqref>
            </x14:sparkline>
            <x14:sparkline>
              <xm:f>'CA_Lcr (2)'!$GDF122:$GDF122</xm:f>
              <xm:sqref>GDF122</xm:sqref>
            </x14:sparkline>
            <x14:sparkline>
              <xm:f>'CA_Lcr (2)'!$GDG122:$GDG122</xm:f>
              <xm:sqref>GDG122</xm:sqref>
            </x14:sparkline>
            <x14:sparkline>
              <xm:f>'CA_Lcr (2)'!$GDH122:$GDH122</xm:f>
              <xm:sqref>GDH122</xm:sqref>
            </x14:sparkline>
            <x14:sparkline>
              <xm:f>'CA_Lcr (2)'!$GDI122:$GDI122</xm:f>
              <xm:sqref>GDI122</xm:sqref>
            </x14:sparkline>
            <x14:sparkline>
              <xm:f>'CA_Lcr (2)'!$GDJ122:$GDJ122</xm:f>
              <xm:sqref>GDJ122</xm:sqref>
            </x14:sparkline>
            <x14:sparkline>
              <xm:f>'CA_Lcr (2)'!$GDK122:$GDK122</xm:f>
              <xm:sqref>GDK122</xm:sqref>
            </x14:sparkline>
            <x14:sparkline>
              <xm:f>'CA_Lcr (2)'!$GDL122:$GDL122</xm:f>
              <xm:sqref>GDL122</xm:sqref>
            </x14:sparkline>
            <x14:sparkline>
              <xm:f>'CA_Lcr (2)'!$GDM122:$GDM122</xm:f>
              <xm:sqref>GDM122</xm:sqref>
            </x14:sparkline>
            <x14:sparkline>
              <xm:f>'CA_Lcr (2)'!$GDN122:$GDN122</xm:f>
              <xm:sqref>GDN122</xm:sqref>
            </x14:sparkline>
            <x14:sparkline>
              <xm:f>'CA_Lcr (2)'!$GDO122:$GDO122</xm:f>
              <xm:sqref>GDO122</xm:sqref>
            </x14:sparkline>
            <x14:sparkline>
              <xm:f>'CA_Lcr (2)'!$GDP122:$GDP122</xm:f>
              <xm:sqref>GDP122</xm:sqref>
            </x14:sparkline>
            <x14:sparkline>
              <xm:f>'CA_Lcr (2)'!$GDQ122:$GDQ122</xm:f>
              <xm:sqref>GDQ122</xm:sqref>
            </x14:sparkline>
            <x14:sparkline>
              <xm:f>'CA_Lcr (2)'!$GDR122:$GDR122</xm:f>
              <xm:sqref>GDR122</xm:sqref>
            </x14:sparkline>
            <x14:sparkline>
              <xm:f>'CA_Lcr (2)'!$GDS122:$GDS122</xm:f>
              <xm:sqref>GDS122</xm:sqref>
            </x14:sparkline>
            <x14:sparkline>
              <xm:f>'CA_Lcr (2)'!$GDT122:$GDT122</xm:f>
              <xm:sqref>GDT122</xm:sqref>
            </x14:sparkline>
            <x14:sparkline>
              <xm:f>'CA_Lcr (2)'!$GDU122:$GDU122</xm:f>
              <xm:sqref>GDU122</xm:sqref>
            </x14:sparkline>
            <x14:sparkline>
              <xm:f>'CA_Lcr (2)'!$GDV122:$GDV122</xm:f>
              <xm:sqref>GDV122</xm:sqref>
            </x14:sparkline>
            <x14:sparkline>
              <xm:f>'CA_Lcr (2)'!$GDW122:$GDW122</xm:f>
              <xm:sqref>GDW122</xm:sqref>
            </x14:sparkline>
            <x14:sparkline>
              <xm:f>'CA_Lcr (2)'!$GDX122:$GDX122</xm:f>
              <xm:sqref>GDX122</xm:sqref>
            </x14:sparkline>
            <x14:sparkline>
              <xm:f>'CA_Lcr (2)'!$GDY122:$GDY122</xm:f>
              <xm:sqref>GDY122</xm:sqref>
            </x14:sparkline>
            <x14:sparkline>
              <xm:f>'CA_Lcr (2)'!$GDZ122:$GDZ122</xm:f>
              <xm:sqref>GDZ122</xm:sqref>
            </x14:sparkline>
            <x14:sparkline>
              <xm:f>'CA_Lcr (2)'!$GEA122:$GEA122</xm:f>
              <xm:sqref>GEA122</xm:sqref>
            </x14:sparkline>
            <x14:sparkline>
              <xm:f>'CA_Lcr (2)'!$GEB122:$GEB122</xm:f>
              <xm:sqref>GEB122</xm:sqref>
            </x14:sparkline>
            <x14:sparkline>
              <xm:f>'CA_Lcr (2)'!$GEC122:$GEC122</xm:f>
              <xm:sqref>GEC122</xm:sqref>
            </x14:sparkline>
            <x14:sparkline>
              <xm:f>'CA_Lcr (2)'!$GED122:$GED122</xm:f>
              <xm:sqref>GED122</xm:sqref>
            </x14:sparkline>
            <x14:sparkline>
              <xm:f>'CA_Lcr (2)'!$GEE122:$GEE122</xm:f>
              <xm:sqref>GEE122</xm:sqref>
            </x14:sparkline>
            <x14:sparkline>
              <xm:f>'CA_Lcr (2)'!$GEF122:$GEF122</xm:f>
              <xm:sqref>GEF122</xm:sqref>
            </x14:sparkline>
            <x14:sparkline>
              <xm:f>'CA_Lcr (2)'!$GEG122:$GEG122</xm:f>
              <xm:sqref>GEG122</xm:sqref>
            </x14:sparkline>
            <x14:sparkline>
              <xm:f>'CA_Lcr (2)'!$GEH122:$GEH122</xm:f>
              <xm:sqref>GEH122</xm:sqref>
            </x14:sparkline>
            <x14:sparkline>
              <xm:f>'CA_Lcr (2)'!$GEI122:$GEI122</xm:f>
              <xm:sqref>GEI122</xm:sqref>
            </x14:sparkline>
            <x14:sparkline>
              <xm:f>'CA_Lcr (2)'!$GEJ122:$GEJ122</xm:f>
              <xm:sqref>GEJ122</xm:sqref>
            </x14:sparkline>
            <x14:sparkline>
              <xm:f>'CA_Lcr (2)'!$GEK122:$GEK122</xm:f>
              <xm:sqref>GEK122</xm:sqref>
            </x14:sparkline>
            <x14:sparkline>
              <xm:f>'CA_Lcr (2)'!$GEL122:$GEL122</xm:f>
              <xm:sqref>GEL122</xm:sqref>
            </x14:sparkline>
            <x14:sparkline>
              <xm:f>'CA_Lcr (2)'!$GEM122:$GEM122</xm:f>
              <xm:sqref>GEM122</xm:sqref>
            </x14:sparkline>
            <x14:sparkline>
              <xm:f>'CA_Lcr (2)'!$GEN122:$GEN122</xm:f>
              <xm:sqref>GEN122</xm:sqref>
            </x14:sparkline>
            <x14:sparkline>
              <xm:f>'CA_Lcr (2)'!$GEO122:$GEO122</xm:f>
              <xm:sqref>GEO122</xm:sqref>
            </x14:sparkline>
            <x14:sparkline>
              <xm:f>'CA_Lcr (2)'!$GEP122:$GEP122</xm:f>
              <xm:sqref>GEP122</xm:sqref>
            </x14:sparkline>
            <x14:sparkline>
              <xm:f>'CA_Lcr (2)'!$GEQ122:$GEQ122</xm:f>
              <xm:sqref>GEQ122</xm:sqref>
            </x14:sparkline>
            <x14:sparkline>
              <xm:f>'CA_Lcr (2)'!$GER122:$GER122</xm:f>
              <xm:sqref>GER122</xm:sqref>
            </x14:sparkline>
            <x14:sparkline>
              <xm:f>'CA_Lcr (2)'!$GES122:$GES122</xm:f>
              <xm:sqref>GES122</xm:sqref>
            </x14:sparkline>
            <x14:sparkline>
              <xm:f>'CA_Lcr (2)'!$GET122:$GET122</xm:f>
              <xm:sqref>GET122</xm:sqref>
            </x14:sparkline>
            <x14:sparkline>
              <xm:f>'CA_Lcr (2)'!$GEU122:$GEU122</xm:f>
              <xm:sqref>GEU122</xm:sqref>
            </x14:sparkline>
            <x14:sparkline>
              <xm:f>'CA_Lcr (2)'!$GEV122:$GEV122</xm:f>
              <xm:sqref>GEV122</xm:sqref>
            </x14:sparkline>
            <x14:sparkline>
              <xm:f>'CA_Lcr (2)'!$GEW122:$GEW122</xm:f>
              <xm:sqref>GEW122</xm:sqref>
            </x14:sparkline>
            <x14:sparkline>
              <xm:f>'CA_Lcr (2)'!$GEX122:$GEX122</xm:f>
              <xm:sqref>GEX122</xm:sqref>
            </x14:sparkline>
            <x14:sparkline>
              <xm:f>'CA_Lcr (2)'!$GEY122:$GEY122</xm:f>
              <xm:sqref>GEY122</xm:sqref>
            </x14:sparkline>
            <x14:sparkline>
              <xm:f>'CA_Lcr (2)'!$GEZ122:$GEZ122</xm:f>
              <xm:sqref>GEZ122</xm:sqref>
            </x14:sparkline>
            <x14:sparkline>
              <xm:f>'CA_Lcr (2)'!$GFA122:$GFA122</xm:f>
              <xm:sqref>GFA122</xm:sqref>
            </x14:sparkline>
            <x14:sparkline>
              <xm:f>'CA_Lcr (2)'!$GFB122:$GFB122</xm:f>
              <xm:sqref>GFB122</xm:sqref>
            </x14:sparkline>
            <x14:sparkline>
              <xm:f>'CA_Lcr (2)'!$GFC122:$GFC122</xm:f>
              <xm:sqref>GFC122</xm:sqref>
            </x14:sparkline>
            <x14:sparkline>
              <xm:f>'CA_Lcr (2)'!$GFD122:$GFD122</xm:f>
              <xm:sqref>GFD122</xm:sqref>
            </x14:sparkline>
            <x14:sparkline>
              <xm:f>'CA_Lcr (2)'!$GFE122:$GFE122</xm:f>
              <xm:sqref>GFE122</xm:sqref>
            </x14:sparkline>
            <x14:sparkline>
              <xm:f>'CA_Lcr (2)'!$GFF122:$GFF122</xm:f>
              <xm:sqref>GFF122</xm:sqref>
            </x14:sparkline>
            <x14:sparkline>
              <xm:f>'CA_Lcr (2)'!$GFG122:$GFG122</xm:f>
              <xm:sqref>GFG122</xm:sqref>
            </x14:sparkline>
            <x14:sparkline>
              <xm:f>'CA_Lcr (2)'!$GFH122:$GFH122</xm:f>
              <xm:sqref>GFH122</xm:sqref>
            </x14:sparkline>
            <x14:sparkline>
              <xm:f>'CA_Lcr (2)'!$GFI122:$GFI122</xm:f>
              <xm:sqref>GFI122</xm:sqref>
            </x14:sparkline>
            <x14:sparkline>
              <xm:f>'CA_Lcr (2)'!$GFJ122:$GFJ122</xm:f>
              <xm:sqref>GFJ122</xm:sqref>
            </x14:sparkline>
            <x14:sparkline>
              <xm:f>'CA_Lcr (2)'!$GFK122:$GFK122</xm:f>
              <xm:sqref>GFK122</xm:sqref>
            </x14:sparkline>
            <x14:sparkline>
              <xm:f>'CA_Lcr (2)'!$GFL122:$GFL122</xm:f>
              <xm:sqref>GFL122</xm:sqref>
            </x14:sparkline>
            <x14:sparkline>
              <xm:f>'CA_Lcr (2)'!$GFM122:$GFM122</xm:f>
              <xm:sqref>GFM122</xm:sqref>
            </x14:sparkline>
            <x14:sparkline>
              <xm:f>'CA_Lcr (2)'!$GFN122:$GFN122</xm:f>
              <xm:sqref>GFN122</xm:sqref>
            </x14:sparkline>
            <x14:sparkline>
              <xm:f>'CA_Lcr (2)'!$GFO122:$GFO122</xm:f>
              <xm:sqref>GFO122</xm:sqref>
            </x14:sparkline>
            <x14:sparkline>
              <xm:f>'CA_Lcr (2)'!$GFP122:$GFP122</xm:f>
              <xm:sqref>GFP122</xm:sqref>
            </x14:sparkline>
            <x14:sparkline>
              <xm:f>'CA_Lcr (2)'!$GFQ122:$GFQ122</xm:f>
              <xm:sqref>GFQ122</xm:sqref>
            </x14:sparkline>
            <x14:sparkline>
              <xm:f>'CA_Lcr (2)'!$GFR122:$GFR122</xm:f>
              <xm:sqref>GFR122</xm:sqref>
            </x14:sparkline>
            <x14:sparkline>
              <xm:f>'CA_Lcr (2)'!$GFS122:$GFS122</xm:f>
              <xm:sqref>GFS122</xm:sqref>
            </x14:sparkline>
            <x14:sparkline>
              <xm:f>'CA_Lcr (2)'!$GFT122:$GFT122</xm:f>
              <xm:sqref>GFT122</xm:sqref>
            </x14:sparkline>
            <x14:sparkline>
              <xm:f>'CA_Lcr (2)'!$GFU122:$GFU122</xm:f>
              <xm:sqref>GFU122</xm:sqref>
            </x14:sparkline>
            <x14:sparkline>
              <xm:f>'CA_Lcr (2)'!$GFV122:$GFV122</xm:f>
              <xm:sqref>GFV122</xm:sqref>
            </x14:sparkline>
            <x14:sparkline>
              <xm:f>'CA_Lcr (2)'!$GFW122:$GFW122</xm:f>
              <xm:sqref>GFW122</xm:sqref>
            </x14:sparkline>
            <x14:sparkline>
              <xm:f>'CA_Lcr (2)'!$GFX122:$GFX122</xm:f>
              <xm:sqref>GFX122</xm:sqref>
            </x14:sparkline>
            <x14:sparkline>
              <xm:f>'CA_Lcr (2)'!$GFY122:$GFY122</xm:f>
              <xm:sqref>GFY122</xm:sqref>
            </x14:sparkline>
            <x14:sparkline>
              <xm:f>'CA_Lcr (2)'!$GFZ122:$GFZ122</xm:f>
              <xm:sqref>GFZ122</xm:sqref>
            </x14:sparkline>
            <x14:sparkline>
              <xm:f>'CA_Lcr (2)'!$GGA122:$GGA122</xm:f>
              <xm:sqref>GGA122</xm:sqref>
            </x14:sparkline>
            <x14:sparkline>
              <xm:f>'CA_Lcr (2)'!$GGB122:$GGB122</xm:f>
              <xm:sqref>GGB122</xm:sqref>
            </x14:sparkline>
            <x14:sparkline>
              <xm:f>'CA_Lcr (2)'!$GGC122:$GGC122</xm:f>
              <xm:sqref>GGC122</xm:sqref>
            </x14:sparkline>
            <x14:sparkline>
              <xm:f>'CA_Lcr (2)'!$GGD122:$GGD122</xm:f>
              <xm:sqref>GGD122</xm:sqref>
            </x14:sparkline>
            <x14:sparkline>
              <xm:f>'CA_Lcr (2)'!$GGE122:$GGE122</xm:f>
              <xm:sqref>GGE122</xm:sqref>
            </x14:sparkline>
            <x14:sparkline>
              <xm:f>'CA_Lcr (2)'!$GGF122:$GGF122</xm:f>
              <xm:sqref>GGF122</xm:sqref>
            </x14:sparkline>
            <x14:sparkline>
              <xm:f>'CA_Lcr (2)'!$GGG122:$GGG122</xm:f>
              <xm:sqref>GGG122</xm:sqref>
            </x14:sparkline>
            <x14:sparkline>
              <xm:f>'CA_Lcr (2)'!$GGH122:$GGH122</xm:f>
              <xm:sqref>GGH122</xm:sqref>
            </x14:sparkline>
            <x14:sparkline>
              <xm:f>'CA_Lcr (2)'!$GGI122:$GGI122</xm:f>
              <xm:sqref>GGI122</xm:sqref>
            </x14:sparkline>
            <x14:sparkline>
              <xm:f>'CA_Lcr (2)'!$GGJ122:$GGJ122</xm:f>
              <xm:sqref>GGJ122</xm:sqref>
            </x14:sparkline>
            <x14:sparkline>
              <xm:f>'CA_Lcr (2)'!$GGK122:$GGK122</xm:f>
              <xm:sqref>GGK122</xm:sqref>
            </x14:sparkline>
            <x14:sparkline>
              <xm:f>'CA_Lcr (2)'!$GGL122:$GGL122</xm:f>
              <xm:sqref>GGL122</xm:sqref>
            </x14:sparkline>
            <x14:sparkline>
              <xm:f>'CA_Lcr (2)'!$GGM122:$GGM122</xm:f>
              <xm:sqref>GGM122</xm:sqref>
            </x14:sparkline>
            <x14:sparkline>
              <xm:f>'CA_Lcr (2)'!$GGN122:$GGN122</xm:f>
              <xm:sqref>GGN122</xm:sqref>
            </x14:sparkline>
            <x14:sparkline>
              <xm:f>'CA_Lcr (2)'!$GGO122:$GGO122</xm:f>
              <xm:sqref>GGO122</xm:sqref>
            </x14:sparkline>
            <x14:sparkline>
              <xm:f>'CA_Lcr (2)'!$GGP122:$GGP122</xm:f>
              <xm:sqref>GGP122</xm:sqref>
            </x14:sparkline>
            <x14:sparkline>
              <xm:f>'CA_Lcr (2)'!$GGQ122:$GGQ122</xm:f>
              <xm:sqref>GGQ122</xm:sqref>
            </x14:sparkline>
            <x14:sparkline>
              <xm:f>'CA_Lcr (2)'!$GGR122:$GGR122</xm:f>
              <xm:sqref>GGR122</xm:sqref>
            </x14:sparkline>
            <x14:sparkline>
              <xm:f>'CA_Lcr (2)'!$GGS122:$GGS122</xm:f>
              <xm:sqref>GGS122</xm:sqref>
            </x14:sparkline>
            <x14:sparkline>
              <xm:f>'CA_Lcr (2)'!$GGT122:$GGT122</xm:f>
              <xm:sqref>GGT122</xm:sqref>
            </x14:sparkline>
            <x14:sparkline>
              <xm:f>'CA_Lcr (2)'!$GGU122:$GGU122</xm:f>
              <xm:sqref>GGU122</xm:sqref>
            </x14:sparkline>
            <x14:sparkline>
              <xm:f>'CA_Lcr (2)'!$GGV122:$GGV122</xm:f>
              <xm:sqref>GGV122</xm:sqref>
            </x14:sparkline>
            <x14:sparkline>
              <xm:f>'CA_Lcr (2)'!$GGW122:$GGW122</xm:f>
              <xm:sqref>GGW122</xm:sqref>
            </x14:sparkline>
            <x14:sparkline>
              <xm:f>'CA_Lcr (2)'!$GGX122:$GGX122</xm:f>
              <xm:sqref>GGX122</xm:sqref>
            </x14:sparkline>
            <x14:sparkline>
              <xm:f>'CA_Lcr (2)'!$GGY122:$GGY122</xm:f>
              <xm:sqref>GGY122</xm:sqref>
            </x14:sparkline>
            <x14:sparkline>
              <xm:f>'CA_Lcr (2)'!$GGZ122:$GGZ122</xm:f>
              <xm:sqref>GGZ122</xm:sqref>
            </x14:sparkline>
            <x14:sparkline>
              <xm:f>'CA_Lcr (2)'!$GHA122:$GHA122</xm:f>
              <xm:sqref>GHA122</xm:sqref>
            </x14:sparkline>
            <x14:sparkline>
              <xm:f>'CA_Lcr (2)'!$GHB122:$GHB122</xm:f>
              <xm:sqref>GHB122</xm:sqref>
            </x14:sparkline>
            <x14:sparkline>
              <xm:f>'CA_Lcr (2)'!$GHC122:$GHC122</xm:f>
              <xm:sqref>GHC122</xm:sqref>
            </x14:sparkline>
            <x14:sparkline>
              <xm:f>'CA_Lcr (2)'!$GHD122:$GHD122</xm:f>
              <xm:sqref>GHD122</xm:sqref>
            </x14:sparkline>
            <x14:sparkline>
              <xm:f>'CA_Lcr (2)'!$GHE122:$GHE122</xm:f>
              <xm:sqref>GHE122</xm:sqref>
            </x14:sparkline>
            <x14:sparkline>
              <xm:f>'CA_Lcr (2)'!$GHF122:$GHF122</xm:f>
              <xm:sqref>GHF122</xm:sqref>
            </x14:sparkline>
            <x14:sparkline>
              <xm:f>'CA_Lcr (2)'!$GHG122:$GHG122</xm:f>
              <xm:sqref>GHG122</xm:sqref>
            </x14:sparkline>
            <x14:sparkline>
              <xm:f>'CA_Lcr (2)'!$GHH122:$GHH122</xm:f>
              <xm:sqref>GHH122</xm:sqref>
            </x14:sparkline>
            <x14:sparkline>
              <xm:f>'CA_Lcr (2)'!$GHI122:$GHI122</xm:f>
              <xm:sqref>GHI122</xm:sqref>
            </x14:sparkline>
            <x14:sparkline>
              <xm:f>'CA_Lcr (2)'!$GHJ122:$GHJ122</xm:f>
              <xm:sqref>GHJ122</xm:sqref>
            </x14:sparkline>
            <x14:sparkline>
              <xm:f>'CA_Lcr (2)'!$GHK122:$GHK122</xm:f>
              <xm:sqref>GHK122</xm:sqref>
            </x14:sparkline>
            <x14:sparkline>
              <xm:f>'CA_Lcr (2)'!$GHL122:$GHL122</xm:f>
              <xm:sqref>GHL122</xm:sqref>
            </x14:sparkline>
            <x14:sparkline>
              <xm:f>'CA_Lcr (2)'!$GHM122:$GHM122</xm:f>
              <xm:sqref>GHM122</xm:sqref>
            </x14:sparkline>
            <x14:sparkline>
              <xm:f>'CA_Lcr (2)'!$GHN122:$GHN122</xm:f>
              <xm:sqref>GHN122</xm:sqref>
            </x14:sparkline>
            <x14:sparkline>
              <xm:f>'CA_Lcr (2)'!$GHO122:$GHO122</xm:f>
              <xm:sqref>GHO122</xm:sqref>
            </x14:sparkline>
            <x14:sparkline>
              <xm:f>'CA_Lcr (2)'!$GHP122:$GHP122</xm:f>
              <xm:sqref>GHP122</xm:sqref>
            </x14:sparkline>
            <x14:sparkline>
              <xm:f>'CA_Lcr (2)'!$GHQ122:$GHQ122</xm:f>
              <xm:sqref>GHQ122</xm:sqref>
            </x14:sparkline>
            <x14:sparkline>
              <xm:f>'CA_Lcr (2)'!$GHR122:$GHR122</xm:f>
              <xm:sqref>GHR122</xm:sqref>
            </x14:sparkline>
            <x14:sparkline>
              <xm:f>'CA_Lcr (2)'!$GHS122:$GHS122</xm:f>
              <xm:sqref>GHS122</xm:sqref>
            </x14:sparkline>
            <x14:sparkline>
              <xm:f>'CA_Lcr (2)'!$GHT122:$GHT122</xm:f>
              <xm:sqref>GHT122</xm:sqref>
            </x14:sparkline>
            <x14:sparkline>
              <xm:f>'CA_Lcr (2)'!$GHU122:$GHU122</xm:f>
              <xm:sqref>GHU122</xm:sqref>
            </x14:sparkline>
            <x14:sparkline>
              <xm:f>'CA_Lcr (2)'!$GHV122:$GHV122</xm:f>
              <xm:sqref>GHV122</xm:sqref>
            </x14:sparkline>
            <x14:sparkline>
              <xm:f>'CA_Lcr (2)'!$GHW122:$GHW122</xm:f>
              <xm:sqref>GHW122</xm:sqref>
            </x14:sparkline>
            <x14:sparkline>
              <xm:f>'CA_Lcr (2)'!$GHX122:$GHX122</xm:f>
              <xm:sqref>GHX122</xm:sqref>
            </x14:sparkline>
            <x14:sparkline>
              <xm:f>'CA_Lcr (2)'!$GHY122:$GHY122</xm:f>
              <xm:sqref>GHY122</xm:sqref>
            </x14:sparkline>
            <x14:sparkline>
              <xm:f>'CA_Lcr (2)'!$GHZ122:$GHZ122</xm:f>
              <xm:sqref>GHZ122</xm:sqref>
            </x14:sparkline>
            <x14:sparkline>
              <xm:f>'CA_Lcr (2)'!$GIA122:$GIA122</xm:f>
              <xm:sqref>GIA122</xm:sqref>
            </x14:sparkline>
            <x14:sparkline>
              <xm:f>'CA_Lcr (2)'!$GIB122:$GIB122</xm:f>
              <xm:sqref>GIB122</xm:sqref>
            </x14:sparkline>
            <x14:sparkline>
              <xm:f>'CA_Lcr (2)'!$GIC122:$GIC122</xm:f>
              <xm:sqref>GIC122</xm:sqref>
            </x14:sparkline>
            <x14:sparkline>
              <xm:f>'CA_Lcr (2)'!$GID122:$GID122</xm:f>
              <xm:sqref>GID122</xm:sqref>
            </x14:sparkline>
            <x14:sparkline>
              <xm:f>'CA_Lcr (2)'!$GIE122:$GIE122</xm:f>
              <xm:sqref>GIE122</xm:sqref>
            </x14:sparkline>
            <x14:sparkline>
              <xm:f>'CA_Lcr (2)'!$GIF122:$GIF122</xm:f>
              <xm:sqref>GIF122</xm:sqref>
            </x14:sparkline>
            <x14:sparkline>
              <xm:f>'CA_Lcr (2)'!$GIG122:$GIG122</xm:f>
              <xm:sqref>GIG122</xm:sqref>
            </x14:sparkline>
            <x14:sparkline>
              <xm:f>'CA_Lcr (2)'!$GIH122:$GIH122</xm:f>
              <xm:sqref>GIH122</xm:sqref>
            </x14:sparkline>
            <x14:sparkline>
              <xm:f>'CA_Lcr (2)'!$GII122:$GII122</xm:f>
              <xm:sqref>GII122</xm:sqref>
            </x14:sparkline>
            <x14:sparkline>
              <xm:f>'CA_Lcr (2)'!$GIJ122:$GIJ122</xm:f>
              <xm:sqref>GIJ122</xm:sqref>
            </x14:sparkline>
            <x14:sparkline>
              <xm:f>'CA_Lcr (2)'!$GIK122:$GIK122</xm:f>
              <xm:sqref>GIK122</xm:sqref>
            </x14:sparkline>
            <x14:sparkline>
              <xm:f>'CA_Lcr (2)'!$GIL122:$GIL122</xm:f>
              <xm:sqref>GIL122</xm:sqref>
            </x14:sparkline>
            <x14:sparkline>
              <xm:f>'CA_Lcr (2)'!$GIM122:$GIM122</xm:f>
              <xm:sqref>GIM122</xm:sqref>
            </x14:sparkline>
            <x14:sparkline>
              <xm:f>'CA_Lcr (2)'!$GIN122:$GIN122</xm:f>
              <xm:sqref>GIN122</xm:sqref>
            </x14:sparkline>
            <x14:sparkline>
              <xm:f>'CA_Lcr (2)'!$GIO122:$GIO122</xm:f>
              <xm:sqref>GIO122</xm:sqref>
            </x14:sparkline>
            <x14:sparkline>
              <xm:f>'CA_Lcr (2)'!$GIP122:$GIP122</xm:f>
              <xm:sqref>GIP122</xm:sqref>
            </x14:sparkline>
            <x14:sparkline>
              <xm:f>'CA_Lcr (2)'!$GIQ122:$GIQ122</xm:f>
              <xm:sqref>GIQ122</xm:sqref>
            </x14:sparkline>
            <x14:sparkline>
              <xm:f>'CA_Lcr (2)'!$GIR122:$GIR122</xm:f>
              <xm:sqref>GIR122</xm:sqref>
            </x14:sparkline>
            <x14:sparkline>
              <xm:f>'CA_Lcr (2)'!$GIS122:$GIS122</xm:f>
              <xm:sqref>GIS122</xm:sqref>
            </x14:sparkline>
            <x14:sparkline>
              <xm:f>'CA_Lcr (2)'!$GIT122:$GIT122</xm:f>
              <xm:sqref>GIT122</xm:sqref>
            </x14:sparkline>
            <x14:sparkline>
              <xm:f>'CA_Lcr (2)'!$GIU122:$GIU122</xm:f>
              <xm:sqref>GIU122</xm:sqref>
            </x14:sparkline>
            <x14:sparkline>
              <xm:f>'CA_Lcr (2)'!$GIV122:$GIV122</xm:f>
              <xm:sqref>GIV122</xm:sqref>
            </x14:sparkline>
            <x14:sparkline>
              <xm:f>'CA_Lcr (2)'!$GIW122:$GIW122</xm:f>
              <xm:sqref>GIW122</xm:sqref>
            </x14:sparkline>
            <x14:sparkline>
              <xm:f>'CA_Lcr (2)'!$GIX122:$GIX122</xm:f>
              <xm:sqref>GIX122</xm:sqref>
            </x14:sparkline>
            <x14:sparkline>
              <xm:f>'CA_Lcr (2)'!$GIY122:$GIY122</xm:f>
              <xm:sqref>GIY122</xm:sqref>
            </x14:sparkline>
            <x14:sparkline>
              <xm:f>'CA_Lcr (2)'!$GIZ122:$GIZ122</xm:f>
              <xm:sqref>GIZ122</xm:sqref>
            </x14:sparkline>
            <x14:sparkline>
              <xm:f>'CA_Lcr (2)'!$GJA122:$GJA122</xm:f>
              <xm:sqref>GJA122</xm:sqref>
            </x14:sparkline>
            <x14:sparkline>
              <xm:f>'CA_Lcr (2)'!$GJB122:$GJB122</xm:f>
              <xm:sqref>GJB122</xm:sqref>
            </x14:sparkline>
            <x14:sparkline>
              <xm:f>'CA_Lcr (2)'!$GJC122:$GJC122</xm:f>
              <xm:sqref>GJC122</xm:sqref>
            </x14:sparkline>
            <x14:sparkline>
              <xm:f>'CA_Lcr (2)'!$GJD122:$GJD122</xm:f>
              <xm:sqref>GJD122</xm:sqref>
            </x14:sparkline>
            <x14:sparkline>
              <xm:f>'CA_Lcr (2)'!$GJE122:$GJE122</xm:f>
              <xm:sqref>GJE122</xm:sqref>
            </x14:sparkline>
            <x14:sparkline>
              <xm:f>'CA_Lcr (2)'!$GJF122:$GJF122</xm:f>
              <xm:sqref>GJF122</xm:sqref>
            </x14:sparkline>
            <x14:sparkline>
              <xm:f>'CA_Lcr (2)'!$GJG122:$GJG122</xm:f>
              <xm:sqref>GJG122</xm:sqref>
            </x14:sparkline>
            <x14:sparkline>
              <xm:f>'CA_Lcr (2)'!$GJH122:$GJH122</xm:f>
              <xm:sqref>GJH122</xm:sqref>
            </x14:sparkline>
            <x14:sparkline>
              <xm:f>'CA_Lcr (2)'!$GJI122:$GJI122</xm:f>
              <xm:sqref>GJI122</xm:sqref>
            </x14:sparkline>
            <x14:sparkline>
              <xm:f>'CA_Lcr (2)'!$GJJ122:$GJJ122</xm:f>
              <xm:sqref>GJJ122</xm:sqref>
            </x14:sparkline>
            <x14:sparkline>
              <xm:f>'CA_Lcr (2)'!$GJK122:$GJK122</xm:f>
              <xm:sqref>GJK122</xm:sqref>
            </x14:sparkline>
            <x14:sparkline>
              <xm:f>'CA_Lcr (2)'!$GJL122:$GJL122</xm:f>
              <xm:sqref>GJL122</xm:sqref>
            </x14:sparkline>
            <x14:sparkline>
              <xm:f>'CA_Lcr (2)'!$GJM122:$GJM122</xm:f>
              <xm:sqref>GJM122</xm:sqref>
            </x14:sparkline>
            <x14:sparkline>
              <xm:f>'CA_Lcr (2)'!$GJN122:$GJN122</xm:f>
              <xm:sqref>GJN122</xm:sqref>
            </x14:sparkline>
            <x14:sparkline>
              <xm:f>'CA_Lcr (2)'!$GJO122:$GJO122</xm:f>
              <xm:sqref>GJO122</xm:sqref>
            </x14:sparkline>
            <x14:sparkline>
              <xm:f>'CA_Lcr (2)'!$GJP122:$GJP122</xm:f>
              <xm:sqref>GJP122</xm:sqref>
            </x14:sparkline>
            <x14:sparkline>
              <xm:f>'CA_Lcr (2)'!$GJQ122:$GJQ122</xm:f>
              <xm:sqref>GJQ122</xm:sqref>
            </x14:sparkline>
            <x14:sparkline>
              <xm:f>'CA_Lcr (2)'!$GJR122:$GJR122</xm:f>
              <xm:sqref>GJR122</xm:sqref>
            </x14:sparkline>
            <x14:sparkline>
              <xm:f>'CA_Lcr (2)'!$GJS122:$GJS122</xm:f>
              <xm:sqref>GJS122</xm:sqref>
            </x14:sparkline>
            <x14:sparkline>
              <xm:f>'CA_Lcr (2)'!$GJT122:$GJT122</xm:f>
              <xm:sqref>GJT122</xm:sqref>
            </x14:sparkline>
            <x14:sparkline>
              <xm:f>'CA_Lcr (2)'!$GJU122:$GJU122</xm:f>
              <xm:sqref>GJU122</xm:sqref>
            </x14:sparkline>
            <x14:sparkline>
              <xm:f>'CA_Lcr (2)'!$GJV122:$GJV122</xm:f>
              <xm:sqref>GJV122</xm:sqref>
            </x14:sparkline>
            <x14:sparkline>
              <xm:f>'CA_Lcr (2)'!$GJW122:$GJW122</xm:f>
              <xm:sqref>GJW122</xm:sqref>
            </x14:sparkline>
            <x14:sparkline>
              <xm:f>'CA_Lcr (2)'!$GJX122:$GJX122</xm:f>
              <xm:sqref>GJX122</xm:sqref>
            </x14:sparkline>
            <x14:sparkline>
              <xm:f>'CA_Lcr (2)'!$GJY122:$GJY122</xm:f>
              <xm:sqref>GJY122</xm:sqref>
            </x14:sparkline>
            <x14:sparkline>
              <xm:f>'CA_Lcr (2)'!$GJZ122:$GJZ122</xm:f>
              <xm:sqref>GJZ122</xm:sqref>
            </x14:sparkline>
            <x14:sparkline>
              <xm:f>'CA_Lcr (2)'!$GKA122:$GKA122</xm:f>
              <xm:sqref>GKA122</xm:sqref>
            </x14:sparkline>
            <x14:sparkline>
              <xm:f>'CA_Lcr (2)'!$GKB122:$GKB122</xm:f>
              <xm:sqref>GKB122</xm:sqref>
            </x14:sparkline>
            <x14:sparkline>
              <xm:f>'CA_Lcr (2)'!$GKC122:$GKC122</xm:f>
              <xm:sqref>GKC122</xm:sqref>
            </x14:sparkline>
            <x14:sparkline>
              <xm:f>'CA_Lcr (2)'!$GKD122:$GKD122</xm:f>
              <xm:sqref>GKD122</xm:sqref>
            </x14:sparkline>
            <x14:sparkline>
              <xm:f>'CA_Lcr (2)'!$GKE122:$GKE122</xm:f>
              <xm:sqref>GKE122</xm:sqref>
            </x14:sparkline>
            <x14:sparkline>
              <xm:f>'CA_Lcr (2)'!$GKF122:$GKF122</xm:f>
              <xm:sqref>GKF122</xm:sqref>
            </x14:sparkline>
            <x14:sparkline>
              <xm:f>'CA_Lcr (2)'!$GKG122:$GKG122</xm:f>
              <xm:sqref>GKG122</xm:sqref>
            </x14:sparkline>
            <x14:sparkline>
              <xm:f>'CA_Lcr (2)'!$GKH122:$GKH122</xm:f>
              <xm:sqref>GKH122</xm:sqref>
            </x14:sparkline>
            <x14:sparkline>
              <xm:f>'CA_Lcr (2)'!$GKI122:$GKI122</xm:f>
              <xm:sqref>GKI122</xm:sqref>
            </x14:sparkline>
            <x14:sparkline>
              <xm:f>'CA_Lcr (2)'!$GKJ122:$GKJ122</xm:f>
              <xm:sqref>GKJ122</xm:sqref>
            </x14:sparkline>
            <x14:sparkline>
              <xm:f>'CA_Lcr (2)'!$GKK122:$GKK122</xm:f>
              <xm:sqref>GKK122</xm:sqref>
            </x14:sparkline>
            <x14:sparkline>
              <xm:f>'CA_Lcr (2)'!$GKL122:$GKL122</xm:f>
              <xm:sqref>GKL122</xm:sqref>
            </x14:sparkline>
            <x14:sparkline>
              <xm:f>'CA_Lcr (2)'!$GKM122:$GKM122</xm:f>
              <xm:sqref>GKM122</xm:sqref>
            </x14:sparkline>
            <x14:sparkline>
              <xm:f>'CA_Lcr (2)'!$GKN122:$GKN122</xm:f>
              <xm:sqref>GKN122</xm:sqref>
            </x14:sparkline>
            <x14:sparkline>
              <xm:f>'CA_Lcr (2)'!$GKO122:$GKO122</xm:f>
              <xm:sqref>GKO122</xm:sqref>
            </x14:sparkline>
            <x14:sparkline>
              <xm:f>'CA_Lcr (2)'!$GKP122:$GKP122</xm:f>
              <xm:sqref>GKP122</xm:sqref>
            </x14:sparkline>
            <x14:sparkline>
              <xm:f>'CA_Lcr (2)'!$GKQ122:$GKQ122</xm:f>
              <xm:sqref>GKQ122</xm:sqref>
            </x14:sparkline>
            <x14:sparkline>
              <xm:f>'CA_Lcr (2)'!$GKR122:$GKR122</xm:f>
              <xm:sqref>GKR122</xm:sqref>
            </x14:sparkline>
            <x14:sparkline>
              <xm:f>'CA_Lcr (2)'!$GKS122:$GKS122</xm:f>
              <xm:sqref>GKS122</xm:sqref>
            </x14:sparkline>
            <x14:sparkline>
              <xm:f>'CA_Lcr (2)'!$GKT122:$GKT122</xm:f>
              <xm:sqref>GKT122</xm:sqref>
            </x14:sparkline>
            <x14:sparkline>
              <xm:f>'CA_Lcr (2)'!$GKU122:$GKU122</xm:f>
              <xm:sqref>GKU122</xm:sqref>
            </x14:sparkline>
            <x14:sparkline>
              <xm:f>'CA_Lcr (2)'!$GKV122:$GKV122</xm:f>
              <xm:sqref>GKV122</xm:sqref>
            </x14:sparkline>
            <x14:sparkline>
              <xm:f>'CA_Lcr (2)'!$GKW122:$GKW122</xm:f>
              <xm:sqref>GKW122</xm:sqref>
            </x14:sparkline>
            <x14:sparkline>
              <xm:f>'CA_Lcr (2)'!$GKX122:$GKX122</xm:f>
              <xm:sqref>GKX122</xm:sqref>
            </x14:sparkline>
            <x14:sparkline>
              <xm:f>'CA_Lcr (2)'!$GKY122:$GKY122</xm:f>
              <xm:sqref>GKY122</xm:sqref>
            </x14:sparkline>
            <x14:sparkline>
              <xm:f>'CA_Lcr (2)'!$GKZ122:$GKZ122</xm:f>
              <xm:sqref>GKZ122</xm:sqref>
            </x14:sparkline>
            <x14:sparkline>
              <xm:f>'CA_Lcr (2)'!$GLA122:$GLA122</xm:f>
              <xm:sqref>GLA122</xm:sqref>
            </x14:sparkline>
            <x14:sparkline>
              <xm:f>'CA_Lcr (2)'!$GLB122:$GLB122</xm:f>
              <xm:sqref>GLB122</xm:sqref>
            </x14:sparkline>
            <x14:sparkline>
              <xm:f>'CA_Lcr (2)'!$GLC122:$GLC122</xm:f>
              <xm:sqref>GLC122</xm:sqref>
            </x14:sparkline>
            <x14:sparkline>
              <xm:f>'CA_Lcr (2)'!$GLD122:$GLD122</xm:f>
              <xm:sqref>GLD122</xm:sqref>
            </x14:sparkline>
            <x14:sparkline>
              <xm:f>'CA_Lcr (2)'!$GLE122:$GLE122</xm:f>
              <xm:sqref>GLE122</xm:sqref>
            </x14:sparkline>
            <x14:sparkline>
              <xm:f>'CA_Lcr (2)'!$GLF122:$GLF122</xm:f>
              <xm:sqref>GLF122</xm:sqref>
            </x14:sparkline>
            <x14:sparkline>
              <xm:f>'CA_Lcr (2)'!$GLG122:$GLG122</xm:f>
              <xm:sqref>GLG122</xm:sqref>
            </x14:sparkline>
            <x14:sparkline>
              <xm:f>'CA_Lcr (2)'!$GLH122:$GLH122</xm:f>
              <xm:sqref>GLH122</xm:sqref>
            </x14:sparkline>
            <x14:sparkline>
              <xm:f>'CA_Lcr (2)'!$GLI122:$GLI122</xm:f>
              <xm:sqref>GLI122</xm:sqref>
            </x14:sparkline>
            <x14:sparkline>
              <xm:f>'CA_Lcr (2)'!$GLJ122:$GLJ122</xm:f>
              <xm:sqref>GLJ122</xm:sqref>
            </x14:sparkline>
            <x14:sparkline>
              <xm:f>'CA_Lcr (2)'!$GLK122:$GLK122</xm:f>
              <xm:sqref>GLK122</xm:sqref>
            </x14:sparkline>
            <x14:sparkline>
              <xm:f>'CA_Lcr (2)'!$GLL122:$GLL122</xm:f>
              <xm:sqref>GLL122</xm:sqref>
            </x14:sparkline>
            <x14:sparkline>
              <xm:f>'CA_Lcr (2)'!$GLM122:$GLM122</xm:f>
              <xm:sqref>GLM122</xm:sqref>
            </x14:sparkline>
            <x14:sparkline>
              <xm:f>'CA_Lcr (2)'!$GLN122:$GLN122</xm:f>
              <xm:sqref>GLN122</xm:sqref>
            </x14:sparkline>
            <x14:sparkline>
              <xm:f>'CA_Lcr (2)'!$GLO122:$GLO122</xm:f>
              <xm:sqref>GLO122</xm:sqref>
            </x14:sparkline>
            <x14:sparkline>
              <xm:f>'CA_Lcr (2)'!$GLP122:$GLP122</xm:f>
              <xm:sqref>GLP122</xm:sqref>
            </x14:sparkline>
            <x14:sparkline>
              <xm:f>'CA_Lcr (2)'!$GLQ122:$GLQ122</xm:f>
              <xm:sqref>GLQ122</xm:sqref>
            </x14:sparkline>
            <x14:sparkline>
              <xm:f>'CA_Lcr (2)'!$GLR122:$GLR122</xm:f>
              <xm:sqref>GLR122</xm:sqref>
            </x14:sparkline>
            <x14:sparkline>
              <xm:f>'CA_Lcr (2)'!$GLS122:$GLS122</xm:f>
              <xm:sqref>GLS122</xm:sqref>
            </x14:sparkline>
            <x14:sparkline>
              <xm:f>'CA_Lcr (2)'!$GLT122:$GLT122</xm:f>
              <xm:sqref>GLT122</xm:sqref>
            </x14:sparkline>
            <x14:sparkline>
              <xm:f>'CA_Lcr (2)'!$GLU122:$GLU122</xm:f>
              <xm:sqref>GLU122</xm:sqref>
            </x14:sparkline>
            <x14:sparkline>
              <xm:f>'CA_Lcr (2)'!$GLV122:$GLV122</xm:f>
              <xm:sqref>GLV122</xm:sqref>
            </x14:sparkline>
            <x14:sparkline>
              <xm:f>'CA_Lcr (2)'!$GLW122:$GLW122</xm:f>
              <xm:sqref>GLW122</xm:sqref>
            </x14:sparkline>
            <x14:sparkline>
              <xm:f>'CA_Lcr (2)'!$GLX122:$GLX122</xm:f>
              <xm:sqref>GLX122</xm:sqref>
            </x14:sparkline>
            <x14:sparkline>
              <xm:f>'CA_Lcr (2)'!$GLY122:$GLY122</xm:f>
              <xm:sqref>GLY122</xm:sqref>
            </x14:sparkline>
            <x14:sparkline>
              <xm:f>'CA_Lcr (2)'!$GLZ122:$GLZ122</xm:f>
              <xm:sqref>GLZ122</xm:sqref>
            </x14:sparkline>
            <x14:sparkline>
              <xm:f>'CA_Lcr (2)'!$GMA122:$GMA122</xm:f>
              <xm:sqref>GMA122</xm:sqref>
            </x14:sparkline>
            <x14:sparkline>
              <xm:f>'CA_Lcr (2)'!$GMB122:$GMB122</xm:f>
              <xm:sqref>GMB122</xm:sqref>
            </x14:sparkline>
            <x14:sparkline>
              <xm:f>'CA_Lcr (2)'!$GMC122:$GMC122</xm:f>
              <xm:sqref>GMC122</xm:sqref>
            </x14:sparkline>
            <x14:sparkline>
              <xm:f>'CA_Lcr (2)'!$GMD122:$GMD122</xm:f>
              <xm:sqref>GMD122</xm:sqref>
            </x14:sparkline>
            <x14:sparkline>
              <xm:f>'CA_Lcr (2)'!$GME122:$GME122</xm:f>
              <xm:sqref>GME122</xm:sqref>
            </x14:sparkline>
            <x14:sparkline>
              <xm:f>'CA_Lcr (2)'!$GMF122:$GMF122</xm:f>
              <xm:sqref>GMF122</xm:sqref>
            </x14:sparkline>
            <x14:sparkline>
              <xm:f>'CA_Lcr (2)'!$GMG122:$GMG122</xm:f>
              <xm:sqref>GMG122</xm:sqref>
            </x14:sparkline>
            <x14:sparkline>
              <xm:f>'CA_Lcr (2)'!$GMH122:$GMH122</xm:f>
              <xm:sqref>GMH122</xm:sqref>
            </x14:sparkline>
            <x14:sparkline>
              <xm:f>'CA_Lcr (2)'!$GMI122:$GMI122</xm:f>
              <xm:sqref>GMI122</xm:sqref>
            </x14:sparkline>
            <x14:sparkline>
              <xm:f>'CA_Lcr (2)'!$GMJ122:$GMJ122</xm:f>
              <xm:sqref>GMJ122</xm:sqref>
            </x14:sparkline>
            <x14:sparkline>
              <xm:f>'CA_Lcr (2)'!$GMK122:$GMK122</xm:f>
              <xm:sqref>GMK122</xm:sqref>
            </x14:sparkline>
            <x14:sparkline>
              <xm:f>'CA_Lcr (2)'!$GML122:$GML122</xm:f>
              <xm:sqref>GML122</xm:sqref>
            </x14:sparkline>
            <x14:sparkline>
              <xm:f>'CA_Lcr (2)'!$GMM122:$GMM122</xm:f>
              <xm:sqref>GMM122</xm:sqref>
            </x14:sparkline>
            <x14:sparkline>
              <xm:f>'CA_Lcr (2)'!$GMN122:$GMN122</xm:f>
              <xm:sqref>GMN122</xm:sqref>
            </x14:sparkline>
            <x14:sparkline>
              <xm:f>'CA_Lcr (2)'!$GMO122:$GMO122</xm:f>
              <xm:sqref>GMO122</xm:sqref>
            </x14:sparkline>
            <x14:sparkline>
              <xm:f>'CA_Lcr (2)'!$GMP122:$GMP122</xm:f>
              <xm:sqref>GMP122</xm:sqref>
            </x14:sparkline>
            <x14:sparkline>
              <xm:f>'CA_Lcr (2)'!$GMQ122:$GMQ122</xm:f>
              <xm:sqref>GMQ122</xm:sqref>
            </x14:sparkline>
            <x14:sparkline>
              <xm:f>'CA_Lcr (2)'!$GMR122:$GMR122</xm:f>
              <xm:sqref>GMR122</xm:sqref>
            </x14:sparkline>
            <x14:sparkline>
              <xm:f>'CA_Lcr (2)'!$GMS122:$GMS122</xm:f>
              <xm:sqref>GMS122</xm:sqref>
            </x14:sparkline>
            <x14:sparkline>
              <xm:f>'CA_Lcr (2)'!$GMT122:$GMT122</xm:f>
              <xm:sqref>GMT122</xm:sqref>
            </x14:sparkline>
            <x14:sparkline>
              <xm:f>'CA_Lcr (2)'!$GMU122:$GMU122</xm:f>
              <xm:sqref>GMU122</xm:sqref>
            </x14:sparkline>
            <x14:sparkline>
              <xm:f>'CA_Lcr (2)'!$GMV122:$GMV122</xm:f>
              <xm:sqref>GMV122</xm:sqref>
            </x14:sparkline>
            <x14:sparkline>
              <xm:f>'CA_Lcr (2)'!$GMW122:$GMW122</xm:f>
              <xm:sqref>GMW122</xm:sqref>
            </x14:sparkline>
            <x14:sparkline>
              <xm:f>'CA_Lcr (2)'!$GMX122:$GMX122</xm:f>
              <xm:sqref>GMX122</xm:sqref>
            </x14:sparkline>
            <x14:sparkline>
              <xm:f>'CA_Lcr (2)'!$GMY122:$GMY122</xm:f>
              <xm:sqref>GMY122</xm:sqref>
            </x14:sparkline>
            <x14:sparkline>
              <xm:f>'CA_Lcr (2)'!$GMZ122:$GMZ122</xm:f>
              <xm:sqref>GMZ122</xm:sqref>
            </x14:sparkline>
            <x14:sparkline>
              <xm:f>'CA_Lcr (2)'!$GNA122:$GNA122</xm:f>
              <xm:sqref>GNA122</xm:sqref>
            </x14:sparkline>
            <x14:sparkline>
              <xm:f>'CA_Lcr (2)'!$GNB122:$GNB122</xm:f>
              <xm:sqref>GNB122</xm:sqref>
            </x14:sparkline>
            <x14:sparkline>
              <xm:f>'CA_Lcr (2)'!$GNC122:$GNC122</xm:f>
              <xm:sqref>GNC122</xm:sqref>
            </x14:sparkline>
            <x14:sparkline>
              <xm:f>'CA_Lcr (2)'!$GND122:$GND122</xm:f>
              <xm:sqref>GND122</xm:sqref>
            </x14:sparkline>
            <x14:sparkline>
              <xm:f>'CA_Lcr (2)'!$GNE122:$GNE122</xm:f>
              <xm:sqref>GNE122</xm:sqref>
            </x14:sparkline>
            <x14:sparkline>
              <xm:f>'CA_Lcr (2)'!$GNF122:$GNF122</xm:f>
              <xm:sqref>GNF122</xm:sqref>
            </x14:sparkline>
            <x14:sparkline>
              <xm:f>'CA_Lcr (2)'!$GNG122:$GNG122</xm:f>
              <xm:sqref>GNG122</xm:sqref>
            </x14:sparkline>
            <x14:sparkline>
              <xm:f>'CA_Lcr (2)'!$GNH122:$GNH122</xm:f>
              <xm:sqref>GNH122</xm:sqref>
            </x14:sparkline>
            <x14:sparkline>
              <xm:f>'CA_Lcr (2)'!$GNI122:$GNI122</xm:f>
              <xm:sqref>GNI122</xm:sqref>
            </x14:sparkline>
            <x14:sparkline>
              <xm:f>'CA_Lcr (2)'!$GNJ122:$GNJ122</xm:f>
              <xm:sqref>GNJ122</xm:sqref>
            </x14:sparkline>
            <x14:sparkline>
              <xm:f>'CA_Lcr (2)'!$GNK122:$GNK122</xm:f>
              <xm:sqref>GNK122</xm:sqref>
            </x14:sparkline>
            <x14:sparkline>
              <xm:f>'CA_Lcr (2)'!$GNL122:$GNL122</xm:f>
              <xm:sqref>GNL122</xm:sqref>
            </x14:sparkline>
            <x14:sparkline>
              <xm:f>'CA_Lcr (2)'!$GNM122:$GNM122</xm:f>
              <xm:sqref>GNM122</xm:sqref>
            </x14:sparkline>
            <x14:sparkline>
              <xm:f>'CA_Lcr (2)'!$GNN122:$GNN122</xm:f>
              <xm:sqref>GNN122</xm:sqref>
            </x14:sparkline>
            <x14:sparkline>
              <xm:f>'CA_Lcr (2)'!$GNO122:$GNO122</xm:f>
              <xm:sqref>GNO122</xm:sqref>
            </x14:sparkline>
            <x14:sparkline>
              <xm:f>'CA_Lcr (2)'!$GNP122:$GNP122</xm:f>
              <xm:sqref>GNP122</xm:sqref>
            </x14:sparkline>
            <x14:sparkline>
              <xm:f>'CA_Lcr (2)'!$GNQ122:$GNQ122</xm:f>
              <xm:sqref>GNQ122</xm:sqref>
            </x14:sparkline>
            <x14:sparkline>
              <xm:f>'CA_Lcr (2)'!$GNR122:$GNR122</xm:f>
              <xm:sqref>GNR122</xm:sqref>
            </x14:sparkline>
            <x14:sparkline>
              <xm:f>'CA_Lcr (2)'!$GNS122:$GNS122</xm:f>
              <xm:sqref>GNS122</xm:sqref>
            </x14:sparkline>
            <x14:sparkline>
              <xm:f>'CA_Lcr (2)'!$GNT122:$GNT122</xm:f>
              <xm:sqref>GNT122</xm:sqref>
            </x14:sparkline>
            <x14:sparkline>
              <xm:f>'CA_Lcr (2)'!$GNU122:$GNU122</xm:f>
              <xm:sqref>GNU122</xm:sqref>
            </x14:sparkline>
            <x14:sparkline>
              <xm:f>'CA_Lcr (2)'!$GNV122:$GNV122</xm:f>
              <xm:sqref>GNV122</xm:sqref>
            </x14:sparkline>
            <x14:sparkline>
              <xm:f>'CA_Lcr (2)'!$GNW122:$GNW122</xm:f>
              <xm:sqref>GNW122</xm:sqref>
            </x14:sparkline>
            <x14:sparkline>
              <xm:f>'CA_Lcr (2)'!$GNX122:$GNX122</xm:f>
              <xm:sqref>GNX122</xm:sqref>
            </x14:sparkline>
            <x14:sparkline>
              <xm:f>'CA_Lcr (2)'!$GNY122:$GNY122</xm:f>
              <xm:sqref>GNY122</xm:sqref>
            </x14:sparkline>
            <x14:sparkline>
              <xm:f>'CA_Lcr (2)'!$GNZ122:$GNZ122</xm:f>
              <xm:sqref>GNZ122</xm:sqref>
            </x14:sparkline>
            <x14:sparkline>
              <xm:f>'CA_Lcr (2)'!$GOA122:$GOA122</xm:f>
              <xm:sqref>GOA122</xm:sqref>
            </x14:sparkline>
            <x14:sparkline>
              <xm:f>'CA_Lcr (2)'!$GOB122:$GOB122</xm:f>
              <xm:sqref>GOB122</xm:sqref>
            </x14:sparkline>
            <x14:sparkline>
              <xm:f>'CA_Lcr (2)'!$GOC122:$GOC122</xm:f>
              <xm:sqref>GOC122</xm:sqref>
            </x14:sparkline>
            <x14:sparkline>
              <xm:f>'CA_Lcr (2)'!$GOD122:$GOD122</xm:f>
              <xm:sqref>GOD122</xm:sqref>
            </x14:sparkline>
            <x14:sparkline>
              <xm:f>'CA_Lcr (2)'!$GOE122:$GOE122</xm:f>
              <xm:sqref>GOE122</xm:sqref>
            </x14:sparkline>
            <x14:sparkline>
              <xm:f>'CA_Lcr (2)'!$GOF122:$GOF122</xm:f>
              <xm:sqref>GOF122</xm:sqref>
            </x14:sparkline>
            <x14:sparkline>
              <xm:f>'CA_Lcr (2)'!$GOG122:$GOG122</xm:f>
              <xm:sqref>GOG122</xm:sqref>
            </x14:sparkline>
            <x14:sparkline>
              <xm:f>'CA_Lcr (2)'!$GOH122:$GOH122</xm:f>
              <xm:sqref>GOH122</xm:sqref>
            </x14:sparkline>
            <x14:sparkline>
              <xm:f>'CA_Lcr (2)'!$GOI122:$GOI122</xm:f>
              <xm:sqref>GOI122</xm:sqref>
            </x14:sparkline>
            <x14:sparkline>
              <xm:f>'CA_Lcr (2)'!$GOJ122:$GOJ122</xm:f>
              <xm:sqref>GOJ122</xm:sqref>
            </x14:sparkline>
            <x14:sparkline>
              <xm:f>'CA_Lcr (2)'!$GOK122:$GOK122</xm:f>
              <xm:sqref>GOK122</xm:sqref>
            </x14:sparkline>
            <x14:sparkline>
              <xm:f>'CA_Lcr (2)'!$GOL122:$GOL122</xm:f>
              <xm:sqref>GOL122</xm:sqref>
            </x14:sparkline>
            <x14:sparkline>
              <xm:f>'CA_Lcr (2)'!$GOM122:$GOM122</xm:f>
              <xm:sqref>GOM122</xm:sqref>
            </x14:sparkline>
            <x14:sparkline>
              <xm:f>'CA_Lcr (2)'!$GON122:$GON122</xm:f>
              <xm:sqref>GON122</xm:sqref>
            </x14:sparkline>
            <x14:sparkline>
              <xm:f>'CA_Lcr (2)'!$GOO122:$GOO122</xm:f>
              <xm:sqref>GOO122</xm:sqref>
            </x14:sparkline>
            <x14:sparkline>
              <xm:f>'CA_Lcr (2)'!$GOP122:$GOP122</xm:f>
              <xm:sqref>GOP122</xm:sqref>
            </x14:sparkline>
            <x14:sparkline>
              <xm:f>'CA_Lcr (2)'!$GOQ122:$GOQ122</xm:f>
              <xm:sqref>GOQ122</xm:sqref>
            </x14:sparkline>
            <x14:sparkline>
              <xm:f>'CA_Lcr (2)'!$GOR122:$GOR122</xm:f>
              <xm:sqref>GOR122</xm:sqref>
            </x14:sparkline>
            <x14:sparkline>
              <xm:f>'CA_Lcr (2)'!$GOS122:$GOS122</xm:f>
              <xm:sqref>GOS122</xm:sqref>
            </x14:sparkline>
            <x14:sparkline>
              <xm:f>'CA_Lcr (2)'!$GOT122:$GOT122</xm:f>
              <xm:sqref>GOT122</xm:sqref>
            </x14:sparkline>
            <x14:sparkline>
              <xm:f>'CA_Lcr (2)'!$GOU122:$GOU122</xm:f>
              <xm:sqref>GOU122</xm:sqref>
            </x14:sparkline>
            <x14:sparkline>
              <xm:f>'CA_Lcr (2)'!$GOV122:$GOV122</xm:f>
              <xm:sqref>GOV122</xm:sqref>
            </x14:sparkline>
            <x14:sparkline>
              <xm:f>'CA_Lcr (2)'!$GOW122:$GOW122</xm:f>
              <xm:sqref>GOW122</xm:sqref>
            </x14:sparkline>
            <x14:sparkline>
              <xm:f>'CA_Lcr (2)'!$GOX122:$GOX122</xm:f>
              <xm:sqref>GOX122</xm:sqref>
            </x14:sparkline>
            <x14:sparkline>
              <xm:f>'CA_Lcr (2)'!$GOY122:$GOY122</xm:f>
              <xm:sqref>GOY122</xm:sqref>
            </x14:sparkline>
            <x14:sparkline>
              <xm:f>'CA_Lcr (2)'!$GOZ122:$GOZ122</xm:f>
              <xm:sqref>GOZ122</xm:sqref>
            </x14:sparkline>
            <x14:sparkline>
              <xm:f>'CA_Lcr (2)'!$GPA122:$GPA122</xm:f>
              <xm:sqref>GPA122</xm:sqref>
            </x14:sparkline>
            <x14:sparkline>
              <xm:f>'CA_Lcr (2)'!$GPB122:$GPB122</xm:f>
              <xm:sqref>GPB122</xm:sqref>
            </x14:sparkline>
            <x14:sparkline>
              <xm:f>'CA_Lcr (2)'!$GPC122:$GPC122</xm:f>
              <xm:sqref>GPC122</xm:sqref>
            </x14:sparkline>
            <x14:sparkline>
              <xm:f>'CA_Lcr (2)'!$GPD122:$GPD122</xm:f>
              <xm:sqref>GPD122</xm:sqref>
            </x14:sparkline>
            <x14:sparkline>
              <xm:f>'CA_Lcr (2)'!$GPE122:$GPE122</xm:f>
              <xm:sqref>GPE122</xm:sqref>
            </x14:sparkline>
            <x14:sparkline>
              <xm:f>'CA_Lcr (2)'!$GPF122:$GPF122</xm:f>
              <xm:sqref>GPF122</xm:sqref>
            </x14:sparkline>
            <x14:sparkline>
              <xm:f>'CA_Lcr (2)'!$GPG122:$GPG122</xm:f>
              <xm:sqref>GPG122</xm:sqref>
            </x14:sparkline>
            <x14:sparkline>
              <xm:f>'CA_Lcr (2)'!$GPH122:$GPH122</xm:f>
              <xm:sqref>GPH122</xm:sqref>
            </x14:sparkline>
            <x14:sparkline>
              <xm:f>'CA_Lcr (2)'!$GPI122:$GPI122</xm:f>
              <xm:sqref>GPI122</xm:sqref>
            </x14:sparkline>
            <x14:sparkline>
              <xm:f>'CA_Lcr (2)'!$GPJ122:$GPJ122</xm:f>
              <xm:sqref>GPJ122</xm:sqref>
            </x14:sparkline>
            <x14:sparkline>
              <xm:f>'CA_Lcr (2)'!$GPK122:$GPK122</xm:f>
              <xm:sqref>GPK122</xm:sqref>
            </x14:sparkline>
            <x14:sparkline>
              <xm:f>'CA_Lcr (2)'!$GPL122:$GPL122</xm:f>
              <xm:sqref>GPL122</xm:sqref>
            </x14:sparkline>
            <x14:sparkline>
              <xm:f>'CA_Lcr (2)'!$GPM122:$GPM122</xm:f>
              <xm:sqref>GPM122</xm:sqref>
            </x14:sparkline>
            <x14:sparkline>
              <xm:f>'CA_Lcr (2)'!$GPN122:$GPN122</xm:f>
              <xm:sqref>GPN122</xm:sqref>
            </x14:sparkline>
            <x14:sparkline>
              <xm:f>'CA_Lcr (2)'!$GPO122:$GPO122</xm:f>
              <xm:sqref>GPO122</xm:sqref>
            </x14:sparkline>
            <x14:sparkline>
              <xm:f>'CA_Lcr (2)'!$GPP122:$GPP122</xm:f>
              <xm:sqref>GPP122</xm:sqref>
            </x14:sparkline>
            <x14:sparkline>
              <xm:f>'CA_Lcr (2)'!$GPQ122:$GPQ122</xm:f>
              <xm:sqref>GPQ122</xm:sqref>
            </x14:sparkline>
            <x14:sparkline>
              <xm:f>'CA_Lcr (2)'!$GPR122:$GPR122</xm:f>
              <xm:sqref>GPR122</xm:sqref>
            </x14:sparkline>
            <x14:sparkline>
              <xm:f>'CA_Lcr (2)'!$GPS122:$GPS122</xm:f>
              <xm:sqref>GPS122</xm:sqref>
            </x14:sparkline>
            <x14:sparkline>
              <xm:f>'CA_Lcr (2)'!$GPT122:$GPT122</xm:f>
              <xm:sqref>GPT122</xm:sqref>
            </x14:sparkline>
            <x14:sparkline>
              <xm:f>'CA_Lcr (2)'!$GPU122:$GPU122</xm:f>
              <xm:sqref>GPU122</xm:sqref>
            </x14:sparkline>
            <x14:sparkline>
              <xm:f>'CA_Lcr (2)'!$GPV122:$GPV122</xm:f>
              <xm:sqref>GPV122</xm:sqref>
            </x14:sparkline>
            <x14:sparkline>
              <xm:f>'CA_Lcr (2)'!$GPW122:$GPW122</xm:f>
              <xm:sqref>GPW122</xm:sqref>
            </x14:sparkline>
            <x14:sparkline>
              <xm:f>'CA_Lcr (2)'!$GPX122:$GPX122</xm:f>
              <xm:sqref>GPX122</xm:sqref>
            </x14:sparkline>
            <x14:sparkline>
              <xm:f>'CA_Lcr (2)'!$GPY122:$GPY122</xm:f>
              <xm:sqref>GPY122</xm:sqref>
            </x14:sparkline>
            <x14:sparkline>
              <xm:f>'CA_Lcr (2)'!$GPZ122:$GPZ122</xm:f>
              <xm:sqref>GPZ122</xm:sqref>
            </x14:sparkline>
            <x14:sparkline>
              <xm:f>'CA_Lcr (2)'!$GQA122:$GQA122</xm:f>
              <xm:sqref>GQA122</xm:sqref>
            </x14:sparkline>
            <x14:sparkline>
              <xm:f>'CA_Lcr (2)'!$GQB122:$GQB122</xm:f>
              <xm:sqref>GQB122</xm:sqref>
            </x14:sparkline>
            <x14:sparkline>
              <xm:f>'CA_Lcr (2)'!$GQC122:$GQC122</xm:f>
              <xm:sqref>GQC122</xm:sqref>
            </x14:sparkline>
            <x14:sparkline>
              <xm:f>'CA_Lcr (2)'!$GQD122:$GQD122</xm:f>
              <xm:sqref>GQD122</xm:sqref>
            </x14:sparkline>
            <x14:sparkline>
              <xm:f>'CA_Lcr (2)'!$GQE122:$GQE122</xm:f>
              <xm:sqref>GQE122</xm:sqref>
            </x14:sparkline>
            <x14:sparkline>
              <xm:f>'CA_Lcr (2)'!$GQF122:$GQF122</xm:f>
              <xm:sqref>GQF122</xm:sqref>
            </x14:sparkline>
            <x14:sparkline>
              <xm:f>'CA_Lcr (2)'!$GQG122:$GQG122</xm:f>
              <xm:sqref>GQG122</xm:sqref>
            </x14:sparkline>
            <x14:sparkline>
              <xm:f>'CA_Lcr (2)'!$GQH122:$GQH122</xm:f>
              <xm:sqref>GQH122</xm:sqref>
            </x14:sparkline>
            <x14:sparkline>
              <xm:f>'CA_Lcr (2)'!$GQI122:$GQI122</xm:f>
              <xm:sqref>GQI122</xm:sqref>
            </x14:sparkline>
            <x14:sparkline>
              <xm:f>'CA_Lcr (2)'!$GQJ122:$GQJ122</xm:f>
              <xm:sqref>GQJ122</xm:sqref>
            </x14:sparkline>
            <x14:sparkline>
              <xm:f>'CA_Lcr (2)'!$GQK122:$GQK122</xm:f>
              <xm:sqref>GQK122</xm:sqref>
            </x14:sparkline>
            <x14:sparkline>
              <xm:f>'CA_Lcr (2)'!$GQL122:$GQL122</xm:f>
              <xm:sqref>GQL122</xm:sqref>
            </x14:sparkline>
            <x14:sparkline>
              <xm:f>'CA_Lcr (2)'!$GQM122:$GQM122</xm:f>
              <xm:sqref>GQM122</xm:sqref>
            </x14:sparkline>
            <x14:sparkline>
              <xm:f>'CA_Lcr (2)'!$GQN122:$GQN122</xm:f>
              <xm:sqref>GQN122</xm:sqref>
            </x14:sparkline>
            <x14:sparkline>
              <xm:f>'CA_Lcr (2)'!$GQO122:$GQO122</xm:f>
              <xm:sqref>GQO122</xm:sqref>
            </x14:sparkline>
            <x14:sparkline>
              <xm:f>'CA_Lcr (2)'!$GQP122:$GQP122</xm:f>
              <xm:sqref>GQP122</xm:sqref>
            </x14:sparkline>
            <x14:sparkline>
              <xm:f>'CA_Lcr (2)'!$GQQ122:$GQQ122</xm:f>
              <xm:sqref>GQQ122</xm:sqref>
            </x14:sparkline>
            <x14:sparkline>
              <xm:f>'CA_Lcr (2)'!$GQR122:$GQR122</xm:f>
              <xm:sqref>GQR122</xm:sqref>
            </x14:sparkline>
            <x14:sparkline>
              <xm:f>'CA_Lcr (2)'!$GQS122:$GQS122</xm:f>
              <xm:sqref>GQS122</xm:sqref>
            </x14:sparkline>
            <x14:sparkline>
              <xm:f>'CA_Lcr (2)'!$GQT122:$GQT122</xm:f>
              <xm:sqref>GQT122</xm:sqref>
            </x14:sparkline>
            <x14:sparkline>
              <xm:f>'CA_Lcr (2)'!$GQU122:$GQU122</xm:f>
              <xm:sqref>GQU122</xm:sqref>
            </x14:sparkline>
            <x14:sparkline>
              <xm:f>'CA_Lcr (2)'!$GQV122:$GQV122</xm:f>
              <xm:sqref>GQV122</xm:sqref>
            </x14:sparkline>
            <x14:sparkline>
              <xm:f>'CA_Lcr (2)'!$GQW122:$GQW122</xm:f>
              <xm:sqref>GQW122</xm:sqref>
            </x14:sparkline>
            <x14:sparkline>
              <xm:f>'CA_Lcr (2)'!$GQX122:$GQX122</xm:f>
              <xm:sqref>GQX122</xm:sqref>
            </x14:sparkline>
            <x14:sparkline>
              <xm:f>'CA_Lcr (2)'!$GQY122:$GQY122</xm:f>
              <xm:sqref>GQY122</xm:sqref>
            </x14:sparkline>
            <x14:sparkline>
              <xm:f>'CA_Lcr (2)'!$GQZ122:$GQZ122</xm:f>
              <xm:sqref>GQZ122</xm:sqref>
            </x14:sparkline>
            <x14:sparkline>
              <xm:f>'CA_Lcr (2)'!$GRA122:$GRA122</xm:f>
              <xm:sqref>GRA122</xm:sqref>
            </x14:sparkline>
            <x14:sparkline>
              <xm:f>'CA_Lcr (2)'!$GRB122:$GRB122</xm:f>
              <xm:sqref>GRB122</xm:sqref>
            </x14:sparkline>
            <x14:sparkline>
              <xm:f>'CA_Lcr (2)'!$GRC122:$GRC122</xm:f>
              <xm:sqref>GRC122</xm:sqref>
            </x14:sparkline>
            <x14:sparkline>
              <xm:f>'CA_Lcr (2)'!$GRD122:$GRD122</xm:f>
              <xm:sqref>GRD122</xm:sqref>
            </x14:sparkline>
            <x14:sparkline>
              <xm:f>'CA_Lcr (2)'!$GRE122:$GRE122</xm:f>
              <xm:sqref>GRE122</xm:sqref>
            </x14:sparkline>
            <x14:sparkline>
              <xm:f>'CA_Lcr (2)'!$GRF122:$GRF122</xm:f>
              <xm:sqref>GRF122</xm:sqref>
            </x14:sparkline>
            <x14:sparkline>
              <xm:f>'CA_Lcr (2)'!$GRG122:$GRG122</xm:f>
              <xm:sqref>GRG122</xm:sqref>
            </x14:sparkline>
            <x14:sparkline>
              <xm:f>'CA_Lcr (2)'!$GRH122:$GRH122</xm:f>
              <xm:sqref>GRH122</xm:sqref>
            </x14:sparkline>
            <x14:sparkline>
              <xm:f>'CA_Lcr (2)'!$GRI122:$GRI122</xm:f>
              <xm:sqref>GRI122</xm:sqref>
            </x14:sparkline>
            <x14:sparkline>
              <xm:f>'CA_Lcr (2)'!$GRJ122:$GRJ122</xm:f>
              <xm:sqref>GRJ122</xm:sqref>
            </x14:sparkline>
            <x14:sparkline>
              <xm:f>'CA_Lcr (2)'!$GRK122:$GRK122</xm:f>
              <xm:sqref>GRK122</xm:sqref>
            </x14:sparkline>
            <x14:sparkline>
              <xm:f>'CA_Lcr (2)'!$GRL122:$GRL122</xm:f>
              <xm:sqref>GRL122</xm:sqref>
            </x14:sparkline>
            <x14:sparkline>
              <xm:f>'CA_Lcr (2)'!$GRM122:$GRM122</xm:f>
              <xm:sqref>GRM122</xm:sqref>
            </x14:sparkline>
            <x14:sparkline>
              <xm:f>'CA_Lcr (2)'!$GRN122:$GRN122</xm:f>
              <xm:sqref>GRN122</xm:sqref>
            </x14:sparkline>
            <x14:sparkline>
              <xm:f>'CA_Lcr (2)'!$GRO122:$GRO122</xm:f>
              <xm:sqref>GRO122</xm:sqref>
            </x14:sparkline>
            <x14:sparkline>
              <xm:f>'CA_Lcr (2)'!$GRP122:$GRP122</xm:f>
              <xm:sqref>GRP122</xm:sqref>
            </x14:sparkline>
            <x14:sparkline>
              <xm:f>'CA_Lcr (2)'!$GRQ122:$GRQ122</xm:f>
              <xm:sqref>GRQ122</xm:sqref>
            </x14:sparkline>
            <x14:sparkline>
              <xm:f>'CA_Lcr (2)'!$GRR122:$GRR122</xm:f>
              <xm:sqref>GRR122</xm:sqref>
            </x14:sparkline>
            <x14:sparkline>
              <xm:f>'CA_Lcr (2)'!$GRS122:$GRS122</xm:f>
              <xm:sqref>GRS122</xm:sqref>
            </x14:sparkline>
            <x14:sparkline>
              <xm:f>'CA_Lcr (2)'!$GRT122:$GRT122</xm:f>
              <xm:sqref>GRT122</xm:sqref>
            </x14:sparkline>
            <x14:sparkline>
              <xm:f>'CA_Lcr (2)'!$GRU122:$GRU122</xm:f>
              <xm:sqref>GRU122</xm:sqref>
            </x14:sparkline>
            <x14:sparkline>
              <xm:f>'CA_Lcr (2)'!$GRV122:$GRV122</xm:f>
              <xm:sqref>GRV122</xm:sqref>
            </x14:sparkline>
            <x14:sparkline>
              <xm:f>'CA_Lcr (2)'!$GRW122:$GRW122</xm:f>
              <xm:sqref>GRW122</xm:sqref>
            </x14:sparkline>
            <x14:sparkline>
              <xm:f>'CA_Lcr (2)'!$GRX122:$GRX122</xm:f>
              <xm:sqref>GRX122</xm:sqref>
            </x14:sparkline>
            <x14:sparkline>
              <xm:f>'CA_Lcr (2)'!$GRY122:$GRY122</xm:f>
              <xm:sqref>GRY122</xm:sqref>
            </x14:sparkline>
            <x14:sparkline>
              <xm:f>'CA_Lcr (2)'!$GRZ122:$GRZ122</xm:f>
              <xm:sqref>GRZ122</xm:sqref>
            </x14:sparkline>
            <x14:sparkline>
              <xm:f>'CA_Lcr (2)'!$GSA122:$GSA122</xm:f>
              <xm:sqref>GSA122</xm:sqref>
            </x14:sparkline>
            <x14:sparkline>
              <xm:f>'CA_Lcr (2)'!$GSB122:$GSB122</xm:f>
              <xm:sqref>GSB122</xm:sqref>
            </x14:sparkline>
            <x14:sparkline>
              <xm:f>'CA_Lcr (2)'!$GSC122:$GSC122</xm:f>
              <xm:sqref>GSC122</xm:sqref>
            </x14:sparkline>
            <x14:sparkline>
              <xm:f>'CA_Lcr (2)'!$GSD122:$GSD122</xm:f>
              <xm:sqref>GSD122</xm:sqref>
            </x14:sparkline>
            <x14:sparkline>
              <xm:f>'CA_Lcr (2)'!$GSE122:$GSE122</xm:f>
              <xm:sqref>GSE122</xm:sqref>
            </x14:sparkline>
            <x14:sparkline>
              <xm:f>'CA_Lcr (2)'!$GSF122:$GSF122</xm:f>
              <xm:sqref>GSF122</xm:sqref>
            </x14:sparkline>
            <x14:sparkline>
              <xm:f>'CA_Lcr (2)'!$GSG122:$GSG122</xm:f>
              <xm:sqref>GSG122</xm:sqref>
            </x14:sparkline>
            <x14:sparkline>
              <xm:f>'CA_Lcr (2)'!$GSH122:$GSH122</xm:f>
              <xm:sqref>GSH122</xm:sqref>
            </x14:sparkline>
            <x14:sparkline>
              <xm:f>'CA_Lcr (2)'!$GSI122:$GSI122</xm:f>
              <xm:sqref>GSI122</xm:sqref>
            </x14:sparkline>
            <x14:sparkline>
              <xm:f>'CA_Lcr (2)'!$GSJ122:$GSJ122</xm:f>
              <xm:sqref>GSJ122</xm:sqref>
            </x14:sparkline>
            <x14:sparkline>
              <xm:f>'CA_Lcr (2)'!$GSK122:$GSK122</xm:f>
              <xm:sqref>GSK122</xm:sqref>
            </x14:sparkline>
            <x14:sparkline>
              <xm:f>'CA_Lcr (2)'!$GSL122:$GSL122</xm:f>
              <xm:sqref>GSL122</xm:sqref>
            </x14:sparkline>
            <x14:sparkline>
              <xm:f>'CA_Lcr (2)'!$GSM122:$GSM122</xm:f>
              <xm:sqref>GSM122</xm:sqref>
            </x14:sparkline>
            <x14:sparkline>
              <xm:f>'CA_Lcr (2)'!$GSN122:$GSN122</xm:f>
              <xm:sqref>GSN122</xm:sqref>
            </x14:sparkline>
            <x14:sparkline>
              <xm:f>'CA_Lcr (2)'!$GSO122:$GSO122</xm:f>
              <xm:sqref>GSO122</xm:sqref>
            </x14:sparkline>
            <x14:sparkline>
              <xm:f>'CA_Lcr (2)'!$GSP122:$GSP122</xm:f>
              <xm:sqref>GSP122</xm:sqref>
            </x14:sparkline>
            <x14:sparkline>
              <xm:f>'CA_Lcr (2)'!$GSQ122:$GSQ122</xm:f>
              <xm:sqref>GSQ122</xm:sqref>
            </x14:sparkline>
            <x14:sparkline>
              <xm:f>'CA_Lcr (2)'!$GSR122:$GSR122</xm:f>
              <xm:sqref>GSR122</xm:sqref>
            </x14:sparkline>
            <x14:sparkline>
              <xm:f>'CA_Lcr (2)'!$GSS122:$GSS122</xm:f>
              <xm:sqref>GSS122</xm:sqref>
            </x14:sparkline>
            <x14:sparkline>
              <xm:f>'CA_Lcr (2)'!$GST122:$GST122</xm:f>
              <xm:sqref>GST122</xm:sqref>
            </x14:sparkline>
            <x14:sparkline>
              <xm:f>'CA_Lcr (2)'!$GSU122:$GSU122</xm:f>
              <xm:sqref>GSU122</xm:sqref>
            </x14:sparkline>
            <x14:sparkline>
              <xm:f>'CA_Lcr (2)'!$GSV122:$GSV122</xm:f>
              <xm:sqref>GSV122</xm:sqref>
            </x14:sparkline>
            <x14:sparkline>
              <xm:f>'CA_Lcr (2)'!$GSW122:$GSW122</xm:f>
              <xm:sqref>GSW122</xm:sqref>
            </x14:sparkline>
            <x14:sparkline>
              <xm:f>'CA_Lcr (2)'!$GSX122:$GSX122</xm:f>
              <xm:sqref>GSX122</xm:sqref>
            </x14:sparkline>
            <x14:sparkline>
              <xm:f>'CA_Lcr (2)'!$GSY122:$GSY122</xm:f>
              <xm:sqref>GSY122</xm:sqref>
            </x14:sparkline>
            <x14:sparkline>
              <xm:f>'CA_Lcr (2)'!$GSZ122:$GSZ122</xm:f>
              <xm:sqref>GSZ122</xm:sqref>
            </x14:sparkline>
            <x14:sparkline>
              <xm:f>'CA_Lcr (2)'!$GTA122:$GTA122</xm:f>
              <xm:sqref>GTA122</xm:sqref>
            </x14:sparkline>
            <x14:sparkline>
              <xm:f>'CA_Lcr (2)'!$GTB122:$GTB122</xm:f>
              <xm:sqref>GTB122</xm:sqref>
            </x14:sparkline>
            <x14:sparkline>
              <xm:f>'CA_Lcr (2)'!$GTC122:$GTC122</xm:f>
              <xm:sqref>GTC122</xm:sqref>
            </x14:sparkline>
            <x14:sparkline>
              <xm:f>'CA_Lcr (2)'!$GTD122:$GTD122</xm:f>
              <xm:sqref>GTD122</xm:sqref>
            </x14:sparkline>
            <x14:sparkline>
              <xm:f>'CA_Lcr (2)'!$GTE122:$GTE122</xm:f>
              <xm:sqref>GTE122</xm:sqref>
            </x14:sparkline>
            <x14:sparkline>
              <xm:f>'CA_Lcr (2)'!$GTF122:$GTF122</xm:f>
              <xm:sqref>GTF122</xm:sqref>
            </x14:sparkline>
            <x14:sparkline>
              <xm:f>'CA_Lcr (2)'!$GTG122:$GTG122</xm:f>
              <xm:sqref>GTG122</xm:sqref>
            </x14:sparkline>
            <x14:sparkline>
              <xm:f>'CA_Lcr (2)'!$GTH122:$GTH122</xm:f>
              <xm:sqref>GTH122</xm:sqref>
            </x14:sparkline>
            <x14:sparkline>
              <xm:f>'CA_Lcr (2)'!$GTI122:$GTI122</xm:f>
              <xm:sqref>GTI122</xm:sqref>
            </x14:sparkline>
            <x14:sparkline>
              <xm:f>'CA_Lcr (2)'!$GTJ122:$GTJ122</xm:f>
              <xm:sqref>GTJ122</xm:sqref>
            </x14:sparkline>
            <x14:sparkline>
              <xm:f>'CA_Lcr (2)'!$GTK122:$GTK122</xm:f>
              <xm:sqref>GTK122</xm:sqref>
            </x14:sparkline>
            <x14:sparkline>
              <xm:f>'CA_Lcr (2)'!$GTL122:$GTL122</xm:f>
              <xm:sqref>GTL122</xm:sqref>
            </x14:sparkline>
            <x14:sparkline>
              <xm:f>'CA_Lcr (2)'!$GTM122:$GTM122</xm:f>
              <xm:sqref>GTM122</xm:sqref>
            </x14:sparkline>
            <x14:sparkline>
              <xm:f>'CA_Lcr (2)'!$GTN122:$GTN122</xm:f>
              <xm:sqref>GTN122</xm:sqref>
            </x14:sparkline>
            <x14:sparkline>
              <xm:f>'CA_Lcr (2)'!$GTO122:$GTO122</xm:f>
              <xm:sqref>GTO122</xm:sqref>
            </x14:sparkline>
            <x14:sparkline>
              <xm:f>'CA_Lcr (2)'!$GTP122:$GTP122</xm:f>
              <xm:sqref>GTP122</xm:sqref>
            </x14:sparkline>
            <x14:sparkline>
              <xm:f>'CA_Lcr (2)'!$GTQ122:$GTQ122</xm:f>
              <xm:sqref>GTQ122</xm:sqref>
            </x14:sparkline>
            <x14:sparkline>
              <xm:f>'CA_Lcr (2)'!$GTR122:$GTR122</xm:f>
              <xm:sqref>GTR122</xm:sqref>
            </x14:sparkline>
            <x14:sparkline>
              <xm:f>'CA_Lcr (2)'!$GTS122:$GTS122</xm:f>
              <xm:sqref>GTS122</xm:sqref>
            </x14:sparkline>
            <x14:sparkline>
              <xm:f>'CA_Lcr (2)'!$GTT122:$GTT122</xm:f>
              <xm:sqref>GTT122</xm:sqref>
            </x14:sparkline>
            <x14:sparkline>
              <xm:f>'CA_Lcr (2)'!$GTU122:$GTU122</xm:f>
              <xm:sqref>GTU122</xm:sqref>
            </x14:sparkline>
            <x14:sparkline>
              <xm:f>'CA_Lcr (2)'!$GTV122:$GTV122</xm:f>
              <xm:sqref>GTV122</xm:sqref>
            </x14:sparkline>
            <x14:sparkline>
              <xm:f>'CA_Lcr (2)'!$GTW122:$GTW122</xm:f>
              <xm:sqref>GTW122</xm:sqref>
            </x14:sparkline>
            <x14:sparkline>
              <xm:f>'CA_Lcr (2)'!$GTX122:$GTX122</xm:f>
              <xm:sqref>GTX122</xm:sqref>
            </x14:sparkline>
            <x14:sparkline>
              <xm:f>'CA_Lcr (2)'!$GTY122:$GTY122</xm:f>
              <xm:sqref>GTY122</xm:sqref>
            </x14:sparkline>
            <x14:sparkline>
              <xm:f>'CA_Lcr (2)'!$GTZ122:$GTZ122</xm:f>
              <xm:sqref>GTZ122</xm:sqref>
            </x14:sparkline>
            <x14:sparkline>
              <xm:f>'CA_Lcr (2)'!$GUA122:$GUA122</xm:f>
              <xm:sqref>GUA122</xm:sqref>
            </x14:sparkline>
            <x14:sparkline>
              <xm:f>'CA_Lcr (2)'!$GUB122:$GUB122</xm:f>
              <xm:sqref>GUB122</xm:sqref>
            </x14:sparkline>
            <x14:sparkline>
              <xm:f>'CA_Lcr (2)'!$GUC122:$GUC122</xm:f>
              <xm:sqref>GUC122</xm:sqref>
            </x14:sparkline>
            <x14:sparkline>
              <xm:f>'CA_Lcr (2)'!$GUD122:$GUD122</xm:f>
              <xm:sqref>GUD122</xm:sqref>
            </x14:sparkline>
            <x14:sparkline>
              <xm:f>'CA_Lcr (2)'!$GUE122:$GUE122</xm:f>
              <xm:sqref>GUE122</xm:sqref>
            </x14:sparkline>
            <x14:sparkline>
              <xm:f>'CA_Lcr (2)'!$GUF122:$GUF122</xm:f>
              <xm:sqref>GUF122</xm:sqref>
            </x14:sparkline>
            <x14:sparkline>
              <xm:f>'CA_Lcr (2)'!$GUG122:$GUG122</xm:f>
              <xm:sqref>GUG122</xm:sqref>
            </x14:sparkline>
            <x14:sparkline>
              <xm:f>'CA_Lcr (2)'!$GUH122:$GUH122</xm:f>
              <xm:sqref>GUH122</xm:sqref>
            </x14:sparkline>
            <x14:sparkline>
              <xm:f>'CA_Lcr (2)'!$GUI122:$GUI122</xm:f>
              <xm:sqref>GUI122</xm:sqref>
            </x14:sparkline>
            <x14:sparkline>
              <xm:f>'CA_Lcr (2)'!$GUJ122:$GUJ122</xm:f>
              <xm:sqref>GUJ122</xm:sqref>
            </x14:sparkline>
            <x14:sparkline>
              <xm:f>'CA_Lcr (2)'!$GUK122:$GUK122</xm:f>
              <xm:sqref>GUK122</xm:sqref>
            </x14:sparkline>
            <x14:sparkline>
              <xm:f>'CA_Lcr (2)'!$GUL122:$GUL122</xm:f>
              <xm:sqref>GUL122</xm:sqref>
            </x14:sparkline>
            <x14:sparkline>
              <xm:f>'CA_Lcr (2)'!$GUM122:$GUM122</xm:f>
              <xm:sqref>GUM122</xm:sqref>
            </x14:sparkline>
            <x14:sparkline>
              <xm:f>'CA_Lcr (2)'!$GUN122:$GUN122</xm:f>
              <xm:sqref>GUN122</xm:sqref>
            </x14:sparkline>
            <x14:sparkline>
              <xm:f>'CA_Lcr (2)'!$GUO122:$GUO122</xm:f>
              <xm:sqref>GUO122</xm:sqref>
            </x14:sparkline>
            <x14:sparkline>
              <xm:f>'CA_Lcr (2)'!$GUP122:$GUP122</xm:f>
              <xm:sqref>GUP122</xm:sqref>
            </x14:sparkline>
            <x14:sparkline>
              <xm:f>'CA_Lcr (2)'!$GUQ122:$GUQ122</xm:f>
              <xm:sqref>GUQ122</xm:sqref>
            </x14:sparkline>
            <x14:sparkline>
              <xm:f>'CA_Lcr (2)'!$GUR122:$GUR122</xm:f>
              <xm:sqref>GUR122</xm:sqref>
            </x14:sparkline>
            <x14:sparkline>
              <xm:f>'CA_Lcr (2)'!$GUS122:$GUS122</xm:f>
              <xm:sqref>GUS122</xm:sqref>
            </x14:sparkline>
            <x14:sparkline>
              <xm:f>'CA_Lcr (2)'!$GUT122:$GUT122</xm:f>
              <xm:sqref>GUT122</xm:sqref>
            </x14:sparkline>
            <x14:sparkline>
              <xm:f>'CA_Lcr (2)'!$GUU122:$GUU122</xm:f>
              <xm:sqref>GUU122</xm:sqref>
            </x14:sparkline>
            <x14:sparkline>
              <xm:f>'CA_Lcr (2)'!$GUV122:$GUV122</xm:f>
              <xm:sqref>GUV122</xm:sqref>
            </x14:sparkline>
            <x14:sparkline>
              <xm:f>'CA_Lcr (2)'!$GUW122:$GUW122</xm:f>
              <xm:sqref>GUW122</xm:sqref>
            </x14:sparkline>
            <x14:sparkline>
              <xm:f>'CA_Lcr (2)'!$GUX122:$GUX122</xm:f>
              <xm:sqref>GUX122</xm:sqref>
            </x14:sparkline>
            <x14:sparkline>
              <xm:f>'CA_Lcr (2)'!$GUY122:$GUY122</xm:f>
              <xm:sqref>GUY122</xm:sqref>
            </x14:sparkline>
            <x14:sparkline>
              <xm:f>'CA_Lcr (2)'!$GUZ122:$GUZ122</xm:f>
              <xm:sqref>GUZ122</xm:sqref>
            </x14:sparkline>
            <x14:sparkline>
              <xm:f>'CA_Lcr (2)'!$GVA122:$GVA122</xm:f>
              <xm:sqref>GVA122</xm:sqref>
            </x14:sparkline>
            <x14:sparkline>
              <xm:f>'CA_Lcr (2)'!$GVB122:$GVB122</xm:f>
              <xm:sqref>GVB122</xm:sqref>
            </x14:sparkline>
            <x14:sparkline>
              <xm:f>'CA_Lcr (2)'!$GVC122:$GVC122</xm:f>
              <xm:sqref>GVC122</xm:sqref>
            </x14:sparkline>
            <x14:sparkline>
              <xm:f>'CA_Lcr (2)'!$GVD122:$GVD122</xm:f>
              <xm:sqref>GVD122</xm:sqref>
            </x14:sparkline>
            <x14:sparkline>
              <xm:f>'CA_Lcr (2)'!$GVE122:$GVE122</xm:f>
              <xm:sqref>GVE122</xm:sqref>
            </x14:sparkline>
            <x14:sparkline>
              <xm:f>'CA_Lcr (2)'!$GVF122:$GVF122</xm:f>
              <xm:sqref>GVF122</xm:sqref>
            </x14:sparkline>
            <x14:sparkline>
              <xm:f>'CA_Lcr (2)'!$GVG122:$GVG122</xm:f>
              <xm:sqref>GVG122</xm:sqref>
            </x14:sparkline>
            <x14:sparkline>
              <xm:f>'CA_Lcr (2)'!$GVH122:$GVH122</xm:f>
              <xm:sqref>GVH122</xm:sqref>
            </x14:sparkline>
            <x14:sparkline>
              <xm:f>'CA_Lcr (2)'!$GVI122:$GVI122</xm:f>
              <xm:sqref>GVI122</xm:sqref>
            </x14:sparkline>
            <x14:sparkline>
              <xm:f>'CA_Lcr (2)'!$GVJ122:$GVJ122</xm:f>
              <xm:sqref>GVJ122</xm:sqref>
            </x14:sparkline>
            <x14:sparkline>
              <xm:f>'CA_Lcr (2)'!$GVK122:$GVK122</xm:f>
              <xm:sqref>GVK122</xm:sqref>
            </x14:sparkline>
            <x14:sparkline>
              <xm:f>'CA_Lcr (2)'!$GVL122:$GVL122</xm:f>
              <xm:sqref>GVL122</xm:sqref>
            </x14:sparkline>
            <x14:sparkline>
              <xm:f>'CA_Lcr (2)'!$GVM122:$GVM122</xm:f>
              <xm:sqref>GVM122</xm:sqref>
            </x14:sparkline>
            <x14:sparkline>
              <xm:f>'CA_Lcr (2)'!$GVN122:$GVN122</xm:f>
              <xm:sqref>GVN122</xm:sqref>
            </x14:sparkline>
            <x14:sparkline>
              <xm:f>'CA_Lcr (2)'!$GVO122:$GVO122</xm:f>
              <xm:sqref>GVO122</xm:sqref>
            </x14:sparkline>
            <x14:sparkline>
              <xm:f>'CA_Lcr (2)'!$GVP122:$GVP122</xm:f>
              <xm:sqref>GVP122</xm:sqref>
            </x14:sparkline>
            <x14:sparkline>
              <xm:f>'CA_Lcr (2)'!$GVQ122:$GVQ122</xm:f>
              <xm:sqref>GVQ122</xm:sqref>
            </x14:sparkline>
            <x14:sparkline>
              <xm:f>'CA_Lcr (2)'!$GVR122:$GVR122</xm:f>
              <xm:sqref>GVR122</xm:sqref>
            </x14:sparkline>
            <x14:sparkline>
              <xm:f>'CA_Lcr (2)'!$GVS122:$GVS122</xm:f>
              <xm:sqref>GVS122</xm:sqref>
            </x14:sparkline>
            <x14:sparkline>
              <xm:f>'CA_Lcr (2)'!$GVT122:$GVT122</xm:f>
              <xm:sqref>GVT122</xm:sqref>
            </x14:sparkline>
            <x14:sparkline>
              <xm:f>'CA_Lcr (2)'!$GVU122:$GVU122</xm:f>
              <xm:sqref>GVU122</xm:sqref>
            </x14:sparkline>
            <x14:sparkline>
              <xm:f>'CA_Lcr (2)'!$GVV122:$GVV122</xm:f>
              <xm:sqref>GVV122</xm:sqref>
            </x14:sparkline>
            <x14:sparkline>
              <xm:f>'CA_Lcr (2)'!$GVW122:$GVW122</xm:f>
              <xm:sqref>GVW122</xm:sqref>
            </x14:sparkline>
            <x14:sparkline>
              <xm:f>'CA_Lcr (2)'!$GVX122:$GVX122</xm:f>
              <xm:sqref>GVX122</xm:sqref>
            </x14:sparkline>
            <x14:sparkline>
              <xm:f>'CA_Lcr (2)'!$GVY122:$GVY122</xm:f>
              <xm:sqref>GVY122</xm:sqref>
            </x14:sparkline>
            <x14:sparkline>
              <xm:f>'CA_Lcr (2)'!$GVZ122:$GVZ122</xm:f>
              <xm:sqref>GVZ122</xm:sqref>
            </x14:sparkline>
            <x14:sparkline>
              <xm:f>'CA_Lcr (2)'!$GWA122:$GWA122</xm:f>
              <xm:sqref>GWA122</xm:sqref>
            </x14:sparkline>
            <x14:sparkline>
              <xm:f>'CA_Lcr (2)'!$GWB122:$GWB122</xm:f>
              <xm:sqref>GWB122</xm:sqref>
            </x14:sparkline>
            <x14:sparkline>
              <xm:f>'CA_Lcr (2)'!$GWC122:$GWC122</xm:f>
              <xm:sqref>GWC122</xm:sqref>
            </x14:sparkline>
            <x14:sparkline>
              <xm:f>'CA_Lcr (2)'!$GWD122:$GWD122</xm:f>
              <xm:sqref>GWD122</xm:sqref>
            </x14:sparkline>
            <x14:sparkline>
              <xm:f>'CA_Lcr (2)'!$GWE122:$GWE122</xm:f>
              <xm:sqref>GWE122</xm:sqref>
            </x14:sparkline>
            <x14:sparkline>
              <xm:f>'CA_Lcr (2)'!$GWF122:$GWF122</xm:f>
              <xm:sqref>GWF122</xm:sqref>
            </x14:sparkline>
            <x14:sparkline>
              <xm:f>'CA_Lcr (2)'!$GWG122:$GWG122</xm:f>
              <xm:sqref>GWG122</xm:sqref>
            </x14:sparkline>
            <x14:sparkline>
              <xm:f>'CA_Lcr (2)'!$GWH122:$GWH122</xm:f>
              <xm:sqref>GWH122</xm:sqref>
            </x14:sparkline>
            <x14:sparkline>
              <xm:f>'CA_Lcr (2)'!$GWI122:$GWI122</xm:f>
              <xm:sqref>GWI122</xm:sqref>
            </x14:sparkline>
            <x14:sparkline>
              <xm:f>'CA_Lcr (2)'!$GWJ122:$GWJ122</xm:f>
              <xm:sqref>GWJ122</xm:sqref>
            </x14:sparkline>
            <x14:sparkline>
              <xm:f>'CA_Lcr (2)'!$GWK122:$GWK122</xm:f>
              <xm:sqref>GWK122</xm:sqref>
            </x14:sparkline>
            <x14:sparkline>
              <xm:f>'CA_Lcr (2)'!$GWL122:$GWL122</xm:f>
              <xm:sqref>GWL122</xm:sqref>
            </x14:sparkline>
            <x14:sparkline>
              <xm:f>'CA_Lcr (2)'!$GWM122:$GWM122</xm:f>
              <xm:sqref>GWM122</xm:sqref>
            </x14:sparkline>
            <x14:sparkline>
              <xm:f>'CA_Lcr (2)'!$GWN122:$GWN122</xm:f>
              <xm:sqref>GWN122</xm:sqref>
            </x14:sparkline>
            <x14:sparkline>
              <xm:f>'CA_Lcr (2)'!$GWO122:$GWO122</xm:f>
              <xm:sqref>GWO122</xm:sqref>
            </x14:sparkline>
            <x14:sparkline>
              <xm:f>'CA_Lcr (2)'!$GWP122:$GWP122</xm:f>
              <xm:sqref>GWP122</xm:sqref>
            </x14:sparkline>
            <x14:sparkline>
              <xm:f>'CA_Lcr (2)'!$GWQ122:$GWQ122</xm:f>
              <xm:sqref>GWQ122</xm:sqref>
            </x14:sparkline>
            <x14:sparkline>
              <xm:f>'CA_Lcr (2)'!$GWR122:$GWR122</xm:f>
              <xm:sqref>GWR122</xm:sqref>
            </x14:sparkline>
            <x14:sparkline>
              <xm:f>'CA_Lcr (2)'!$GWS122:$GWS122</xm:f>
              <xm:sqref>GWS122</xm:sqref>
            </x14:sparkline>
            <x14:sparkline>
              <xm:f>'CA_Lcr (2)'!$GWT122:$GWT122</xm:f>
              <xm:sqref>GWT122</xm:sqref>
            </x14:sparkline>
            <x14:sparkline>
              <xm:f>'CA_Lcr (2)'!$GWU122:$GWU122</xm:f>
              <xm:sqref>GWU122</xm:sqref>
            </x14:sparkline>
            <x14:sparkline>
              <xm:f>'CA_Lcr (2)'!$GWV122:$GWV122</xm:f>
              <xm:sqref>GWV122</xm:sqref>
            </x14:sparkline>
            <x14:sparkline>
              <xm:f>'CA_Lcr (2)'!$GWW122:$GWW122</xm:f>
              <xm:sqref>GWW122</xm:sqref>
            </x14:sparkline>
            <x14:sparkline>
              <xm:f>'CA_Lcr (2)'!$GWX122:$GWX122</xm:f>
              <xm:sqref>GWX122</xm:sqref>
            </x14:sparkline>
            <x14:sparkline>
              <xm:f>'CA_Lcr (2)'!$GWY122:$GWY122</xm:f>
              <xm:sqref>GWY122</xm:sqref>
            </x14:sparkline>
            <x14:sparkline>
              <xm:f>'CA_Lcr (2)'!$GWZ122:$GWZ122</xm:f>
              <xm:sqref>GWZ122</xm:sqref>
            </x14:sparkline>
            <x14:sparkline>
              <xm:f>'CA_Lcr (2)'!$GXA122:$GXA122</xm:f>
              <xm:sqref>GXA122</xm:sqref>
            </x14:sparkline>
            <x14:sparkline>
              <xm:f>'CA_Lcr (2)'!$GXB122:$GXB122</xm:f>
              <xm:sqref>GXB122</xm:sqref>
            </x14:sparkline>
            <x14:sparkline>
              <xm:f>'CA_Lcr (2)'!$GXC122:$GXC122</xm:f>
              <xm:sqref>GXC122</xm:sqref>
            </x14:sparkline>
            <x14:sparkline>
              <xm:f>'CA_Lcr (2)'!$GXD122:$GXD122</xm:f>
              <xm:sqref>GXD122</xm:sqref>
            </x14:sparkline>
            <x14:sparkline>
              <xm:f>'CA_Lcr (2)'!$GXE122:$GXE122</xm:f>
              <xm:sqref>GXE122</xm:sqref>
            </x14:sparkline>
            <x14:sparkline>
              <xm:f>'CA_Lcr (2)'!$GXF122:$GXF122</xm:f>
              <xm:sqref>GXF122</xm:sqref>
            </x14:sparkline>
            <x14:sparkline>
              <xm:f>'CA_Lcr (2)'!$GXG122:$GXG122</xm:f>
              <xm:sqref>GXG122</xm:sqref>
            </x14:sparkline>
            <x14:sparkline>
              <xm:f>'CA_Lcr (2)'!$GXH122:$GXH122</xm:f>
              <xm:sqref>GXH122</xm:sqref>
            </x14:sparkline>
            <x14:sparkline>
              <xm:f>'CA_Lcr (2)'!$GXI122:$GXI122</xm:f>
              <xm:sqref>GXI122</xm:sqref>
            </x14:sparkline>
            <x14:sparkline>
              <xm:f>'CA_Lcr (2)'!$GXJ122:$GXJ122</xm:f>
              <xm:sqref>GXJ122</xm:sqref>
            </x14:sparkline>
            <x14:sparkline>
              <xm:f>'CA_Lcr (2)'!$GXK122:$GXK122</xm:f>
              <xm:sqref>GXK122</xm:sqref>
            </x14:sparkline>
            <x14:sparkline>
              <xm:f>'CA_Lcr (2)'!$GXL122:$GXL122</xm:f>
              <xm:sqref>GXL122</xm:sqref>
            </x14:sparkline>
            <x14:sparkline>
              <xm:f>'CA_Lcr (2)'!$GXM122:$GXM122</xm:f>
              <xm:sqref>GXM122</xm:sqref>
            </x14:sparkline>
            <x14:sparkline>
              <xm:f>'CA_Lcr (2)'!$GXN122:$GXN122</xm:f>
              <xm:sqref>GXN122</xm:sqref>
            </x14:sparkline>
            <x14:sparkline>
              <xm:f>'CA_Lcr (2)'!$GXO122:$GXO122</xm:f>
              <xm:sqref>GXO122</xm:sqref>
            </x14:sparkline>
            <x14:sparkline>
              <xm:f>'CA_Lcr (2)'!$GXP122:$GXP122</xm:f>
              <xm:sqref>GXP122</xm:sqref>
            </x14:sparkline>
            <x14:sparkline>
              <xm:f>'CA_Lcr (2)'!$GXQ122:$GXQ122</xm:f>
              <xm:sqref>GXQ122</xm:sqref>
            </x14:sparkline>
            <x14:sparkline>
              <xm:f>'CA_Lcr (2)'!$GXR122:$GXR122</xm:f>
              <xm:sqref>GXR122</xm:sqref>
            </x14:sparkline>
            <x14:sparkline>
              <xm:f>'CA_Lcr (2)'!$GXS122:$GXS122</xm:f>
              <xm:sqref>GXS122</xm:sqref>
            </x14:sparkline>
            <x14:sparkline>
              <xm:f>'CA_Lcr (2)'!$GXT122:$GXT122</xm:f>
              <xm:sqref>GXT122</xm:sqref>
            </x14:sparkline>
            <x14:sparkline>
              <xm:f>'CA_Lcr (2)'!$GXU122:$GXU122</xm:f>
              <xm:sqref>GXU122</xm:sqref>
            </x14:sparkline>
            <x14:sparkline>
              <xm:f>'CA_Lcr (2)'!$GXV122:$GXV122</xm:f>
              <xm:sqref>GXV122</xm:sqref>
            </x14:sparkline>
            <x14:sparkline>
              <xm:f>'CA_Lcr (2)'!$GXW122:$GXW122</xm:f>
              <xm:sqref>GXW122</xm:sqref>
            </x14:sparkline>
            <x14:sparkline>
              <xm:f>'CA_Lcr (2)'!$GXX122:$GXX122</xm:f>
              <xm:sqref>GXX122</xm:sqref>
            </x14:sparkline>
            <x14:sparkline>
              <xm:f>'CA_Lcr (2)'!$GXY122:$GXY122</xm:f>
              <xm:sqref>GXY122</xm:sqref>
            </x14:sparkline>
            <x14:sparkline>
              <xm:f>'CA_Lcr (2)'!$GXZ122:$GXZ122</xm:f>
              <xm:sqref>GXZ122</xm:sqref>
            </x14:sparkline>
            <x14:sparkline>
              <xm:f>'CA_Lcr (2)'!$GYA122:$GYA122</xm:f>
              <xm:sqref>GYA122</xm:sqref>
            </x14:sparkline>
            <x14:sparkline>
              <xm:f>'CA_Lcr (2)'!$GYB122:$GYB122</xm:f>
              <xm:sqref>GYB122</xm:sqref>
            </x14:sparkline>
            <x14:sparkline>
              <xm:f>'CA_Lcr (2)'!$GYC122:$GYC122</xm:f>
              <xm:sqref>GYC122</xm:sqref>
            </x14:sparkline>
            <x14:sparkline>
              <xm:f>'CA_Lcr (2)'!$GYD122:$GYD122</xm:f>
              <xm:sqref>GYD122</xm:sqref>
            </x14:sparkline>
            <x14:sparkline>
              <xm:f>'CA_Lcr (2)'!$GYE122:$GYE122</xm:f>
              <xm:sqref>GYE122</xm:sqref>
            </x14:sparkline>
            <x14:sparkline>
              <xm:f>'CA_Lcr (2)'!$GYF122:$GYF122</xm:f>
              <xm:sqref>GYF122</xm:sqref>
            </x14:sparkline>
            <x14:sparkline>
              <xm:f>'CA_Lcr (2)'!$GYG122:$GYG122</xm:f>
              <xm:sqref>GYG122</xm:sqref>
            </x14:sparkline>
            <x14:sparkline>
              <xm:f>'CA_Lcr (2)'!$GYH122:$GYH122</xm:f>
              <xm:sqref>GYH122</xm:sqref>
            </x14:sparkline>
            <x14:sparkline>
              <xm:f>'CA_Lcr (2)'!$GYI122:$GYI122</xm:f>
              <xm:sqref>GYI122</xm:sqref>
            </x14:sparkline>
            <x14:sparkline>
              <xm:f>'CA_Lcr (2)'!$GYJ122:$GYJ122</xm:f>
              <xm:sqref>GYJ122</xm:sqref>
            </x14:sparkline>
            <x14:sparkline>
              <xm:f>'CA_Lcr (2)'!$GYK122:$GYK122</xm:f>
              <xm:sqref>GYK122</xm:sqref>
            </x14:sparkline>
            <x14:sparkline>
              <xm:f>'CA_Lcr (2)'!$GYL122:$GYL122</xm:f>
              <xm:sqref>GYL122</xm:sqref>
            </x14:sparkline>
            <x14:sparkline>
              <xm:f>'CA_Lcr (2)'!$GYM122:$GYM122</xm:f>
              <xm:sqref>GYM122</xm:sqref>
            </x14:sparkline>
            <x14:sparkline>
              <xm:f>'CA_Lcr (2)'!$GYN122:$GYN122</xm:f>
              <xm:sqref>GYN122</xm:sqref>
            </x14:sparkline>
            <x14:sparkline>
              <xm:f>'CA_Lcr (2)'!$GYO122:$GYO122</xm:f>
              <xm:sqref>GYO122</xm:sqref>
            </x14:sparkline>
            <x14:sparkline>
              <xm:f>'CA_Lcr (2)'!$GYP122:$GYP122</xm:f>
              <xm:sqref>GYP122</xm:sqref>
            </x14:sparkline>
            <x14:sparkline>
              <xm:f>'CA_Lcr (2)'!$GYQ122:$GYQ122</xm:f>
              <xm:sqref>GYQ122</xm:sqref>
            </x14:sparkline>
            <x14:sparkline>
              <xm:f>'CA_Lcr (2)'!$GYR122:$GYR122</xm:f>
              <xm:sqref>GYR122</xm:sqref>
            </x14:sparkline>
            <x14:sparkline>
              <xm:f>'CA_Lcr (2)'!$GYS122:$GYS122</xm:f>
              <xm:sqref>GYS122</xm:sqref>
            </x14:sparkline>
            <x14:sparkline>
              <xm:f>'CA_Lcr (2)'!$GYT122:$GYT122</xm:f>
              <xm:sqref>GYT122</xm:sqref>
            </x14:sparkline>
            <x14:sparkline>
              <xm:f>'CA_Lcr (2)'!$GYU122:$GYU122</xm:f>
              <xm:sqref>GYU122</xm:sqref>
            </x14:sparkline>
            <x14:sparkline>
              <xm:f>'CA_Lcr (2)'!$GYV122:$GYV122</xm:f>
              <xm:sqref>GYV122</xm:sqref>
            </x14:sparkline>
            <x14:sparkline>
              <xm:f>'CA_Lcr (2)'!$GYW122:$GYW122</xm:f>
              <xm:sqref>GYW122</xm:sqref>
            </x14:sparkline>
            <x14:sparkline>
              <xm:f>'CA_Lcr (2)'!$GYX122:$GYX122</xm:f>
              <xm:sqref>GYX122</xm:sqref>
            </x14:sparkline>
            <x14:sparkline>
              <xm:f>'CA_Lcr (2)'!$GYY122:$GYY122</xm:f>
              <xm:sqref>GYY122</xm:sqref>
            </x14:sparkline>
            <x14:sparkline>
              <xm:f>'CA_Lcr (2)'!$GYZ122:$GYZ122</xm:f>
              <xm:sqref>GYZ122</xm:sqref>
            </x14:sparkline>
            <x14:sparkline>
              <xm:f>'CA_Lcr (2)'!$GZA122:$GZA122</xm:f>
              <xm:sqref>GZA122</xm:sqref>
            </x14:sparkline>
            <x14:sparkline>
              <xm:f>'CA_Lcr (2)'!$GZB122:$GZB122</xm:f>
              <xm:sqref>GZB122</xm:sqref>
            </x14:sparkline>
            <x14:sparkline>
              <xm:f>'CA_Lcr (2)'!$GZC122:$GZC122</xm:f>
              <xm:sqref>GZC122</xm:sqref>
            </x14:sparkline>
            <x14:sparkline>
              <xm:f>'CA_Lcr (2)'!$GZD122:$GZD122</xm:f>
              <xm:sqref>GZD122</xm:sqref>
            </x14:sparkline>
            <x14:sparkline>
              <xm:f>'CA_Lcr (2)'!$GZE122:$GZE122</xm:f>
              <xm:sqref>GZE122</xm:sqref>
            </x14:sparkline>
            <x14:sparkline>
              <xm:f>'CA_Lcr (2)'!$GZF122:$GZF122</xm:f>
              <xm:sqref>GZF122</xm:sqref>
            </x14:sparkline>
            <x14:sparkline>
              <xm:f>'CA_Lcr (2)'!$GZG122:$GZG122</xm:f>
              <xm:sqref>GZG122</xm:sqref>
            </x14:sparkline>
            <x14:sparkline>
              <xm:f>'CA_Lcr (2)'!$GZH122:$GZH122</xm:f>
              <xm:sqref>GZH122</xm:sqref>
            </x14:sparkline>
            <x14:sparkline>
              <xm:f>'CA_Lcr (2)'!$GZI122:$GZI122</xm:f>
              <xm:sqref>GZI122</xm:sqref>
            </x14:sparkline>
            <x14:sparkline>
              <xm:f>'CA_Lcr (2)'!$GZJ122:$GZJ122</xm:f>
              <xm:sqref>GZJ122</xm:sqref>
            </x14:sparkline>
            <x14:sparkline>
              <xm:f>'CA_Lcr (2)'!$GZK122:$GZK122</xm:f>
              <xm:sqref>GZK122</xm:sqref>
            </x14:sparkline>
            <x14:sparkline>
              <xm:f>'CA_Lcr (2)'!$GZL122:$GZL122</xm:f>
              <xm:sqref>GZL122</xm:sqref>
            </x14:sparkline>
            <x14:sparkline>
              <xm:f>'CA_Lcr (2)'!$GZM122:$GZM122</xm:f>
              <xm:sqref>GZM122</xm:sqref>
            </x14:sparkline>
            <x14:sparkline>
              <xm:f>'CA_Lcr (2)'!$GZN122:$GZN122</xm:f>
              <xm:sqref>GZN122</xm:sqref>
            </x14:sparkline>
            <x14:sparkline>
              <xm:f>'CA_Lcr (2)'!$GZO122:$GZO122</xm:f>
              <xm:sqref>GZO122</xm:sqref>
            </x14:sparkline>
            <x14:sparkline>
              <xm:f>'CA_Lcr (2)'!$GZP122:$GZP122</xm:f>
              <xm:sqref>GZP122</xm:sqref>
            </x14:sparkline>
            <x14:sparkline>
              <xm:f>'CA_Lcr (2)'!$GZQ122:$GZQ122</xm:f>
              <xm:sqref>GZQ122</xm:sqref>
            </x14:sparkline>
            <x14:sparkline>
              <xm:f>'CA_Lcr (2)'!$GZR122:$GZR122</xm:f>
              <xm:sqref>GZR122</xm:sqref>
            </x14:sparkline>
            <x14:sparkline>
              <xm:f>'CA_Lcr (2)'!$GZS122:$GZS122</xm:f>
              <xm:sqref>GZS122</xm:sqref>
            </x14:sparkline>
            <x14:sparkline>
              <xm:f>'CA_Lcr (2)'!$GZT122:$GZT122</xm:f>
              <xm:sqref>GZT122</xm:sqref>
            </x14:sparkline>
            <x14:sparkline>
              <xm:f>'CA_Lcr (2)'!$GZU122:$GZU122</xm:f>
              <xm:sqref>GZU122</xm:sqref>
            </x14:sparkline>
            <x14:sparkline>
              <xm:f>'CA_Lcr (2)'!$GZV122:$GZV122</xm:f>
              <xm:sqref>GZV122</xm:sqref>
            </x14:sparkline>
            <x14:sparkline>
              <xm:f>'CA_Lcr (2)'!$GZW122:$GZW122</xm:f>
              <xm:sqref>GZW122</xm:sqref>
            </x14:sparkline>
            <x14:sparkline>
              <xm:f>'CA_Lcr (2)'!$GZX122:$GZX122</xm:f>
              <xm:sqref>GZX122</xm:sqref>
            </x14:sparkline>
            <x14:sparkline>
              <xm:f>'CA_Lcr (2)'!$GZY122:$GZY122</xm:f>
              <xm:sqref>GZY122</xm:sqref>
            </x14:sparkline>
            <x14:sparkline>
              <xm:f>'CA_Lcr (2)'!$GZZ122:$GZZ122</xm:f>
              <xm:sqref>GZZ122</xm:sqref>
            </x14:sparkline>
            <x14:sparkline>
              <xm:f>'CA_Lcr (2)'!$HAA122:$HAA122</xm:f>
              <xm:sqref>HAA122</xm:sqref>
            </x14:sparkline>
            <x14:sparkline>
              <xm:f>'CA_Lcr (2)'!$HAB122:$HAB122</xm:f>
              <xm:sqref>HAB122</xm:sqref>
            </x14:sparkline>
            <x14:sparkline>
              <xm:f>'CA_Lcr (2)'!$HAC122:$HAC122</xm:f>
              <xm:sqref>HAC122</xm:sqref>
            </x14:sparkline>
            <x14:sparkline>
              <xm:f>'CA_Lcr (2)'!$HAD122:$HAD122</xm:f>
              <xm:sqref>HAD122</xm:sqref>
            </x14:sparkline>
            <x14:sparkline>
              <xm:f>'CA_Lcr (2)'!$HAE122:$HAE122</xm:f>
              <xm:sqref>HAE122</xm:sqref>
            </x14:sparkline>
            <x14:sparkline>
              <xm:f>'CA_Lcr (2)'!$HAF122:$HAF122</xm:f>
              <xm:sqref>HAF122</xm:sqref>
            </x14:sparkline>
            <x14:sparkline>
              <xm:f>'CA_Lcr (2)'!$HAG122:$HAG122</xm:f>
              <xm:sqref>HAG122</xm:sqref>
            </x14:sparkline>
            <x14:sparkline>
              <xm:f>'CA_Lcr (2)'!$HAH122:$HAH122</xm:f>
              <xm:sqref>HAH122</xm:sqref>
            </x14:sparkline>
            <x14:sparkline>
              <xm:f>'CA_Lcr (2)'!$HAI122:$HAI122</xm:f>
              <xm:sqref>HAI122</xm:sqref>
            </x14:sparkline>
            <x14:sparkline>
              <xm:f>'CA_Lcr (2)'!$HAJ122:$HAJ122</xm:f>
              <xm:sqref>HAJ122</xm:sqref>
            </x14:sparkline>
            <x14:sparkline>
              <xm:f>'CA_Lcr (2)'!$HAK122:$HAK122</xm:f>
              <xm:sqref>HAK122</xm:sqref>
            </x14:sparkline>
            <x14:sparkline>
              <xm:f>'CA_Lcr (2)'!$HAL122:$HAL122</xm:f>
              <xm:sqref>HAL122</xm:sqref>
            </x14:sparkline>
            <x14:sparkline>
              <xm:f>'CA_Lcr (2)'!$HAM122:$HAM122</xm:f>
              <xm:sqref>HAM122</xm:sqref>
            </x14:sparkline>
            <x14:sparkline>
              <xm:f>'CA_Lcr (2)'!$HAN122:$HAN122</xm:f>
              <xm:sqref>HAN122</xm:sqref>
            </x14:sparkline>
            <x14:sparkline>
              <xm:f>'CA_Lcr (2)'!$HAO122:$HAO122</xm:f>
              <xm:sqref>HAO122</xm:sqref>
            </x14:sparkline>
            <x14:sparkline>
              <xm:f>'CA_Lcr (2)'!$HAP122:$HAP122</xm:f>
              <xm:sqref>HAP122</xm:sqref>
            </x14:sparkline>
            <x14:sparkline>
              <xm:f>'CA_Lcr (2)'!$HAQ122:$HAQ122</xm:f>
              <xm:sqref>HAQ122</xm:sqref>
            </x14:sparkline>
            <x14:sparkline>
              <xm:f>'CA_Lcr (2)'!$HAR122:$HAR122</xm:f>
              <xm:sqref>HAR122</xm:sqref>
            </x14:sparkline>
            <x14:sparkline>
              <xm:f>'CA_Lcr (2)'!$HAS122:$HAS122</xm:f>
              <xm:sqref>HAS122</xm:sqref>
            </x14:sparkline>
            <x14:sparkline>
              <xm:f>'CA_Lcr (2)'!$HAT122:$HAT122</xm:f>
              <xm:sqref>HAT122</xm:sqref>
            </x14:sparkline>
            <x14:sparkline>
              <xm:f>'CA_Lcr (2)'!$HAU122:$HAU122</xm:f>
              <xm:sqref>HAU122</xm:sqref>
            </x14:sparkline>
            <x14:sparkline>
              <xm:f>'CA_Lcr (2)'!$HAV122:$HAV122</xm:f>
              <xm:sqref>HAV122</xm:sqref>
            </x14:sparkline>
            <x14:sparkline>
              <xm:f>'CA_Lcr (2)'!$HAW122:$HAW122</xm:f>
              <xm:sqref>HAW122</xm:sqref>
            </x14:sparkline>
            <x14:sparkline>
              <xm:f>'CA_Lcr (2)'!$HAX122:$HAX122</xm:f>
              <xm:sqref>HAX122</xm:sqref>
            </x14:sparkline>
            <x14:sparkline>
              <xm:f>'CA_Lcr (2)'!$HAY122:$HAY122</xm:f>
              <xm:sqref>HAY122</xm:sqref>
            </x14:sparkline>
            <x14:sparkline>
              <xm:f>'CA_Lcr (2)'!$HAZ122:$HAZ122</xm:f>
              <xm:sqref>HAZ122</xm:sqref>
            </x14:sparkline>
            <x14:sparkline>
              <xm:f>'CA_Lcr (2)'!$HBA122:$HBA122</xm:f>
              <xm:sqref>HBA122</xm:sqref>
            </x14:sparkline>
            <x14:sparkline>
              <xm:f>'CA_Lcr (2)'!$HBB122:$HBB122</xm:f>
              <xm:sqref>HBB122</xm:sqref>
            </x14:sparkline>
            <x14:sparkline>
              <xm:f>'CA_Lcr (2)'!$HBC122:$HBC122</xm:f>
              <xm:sqref>HBC122</xm:sqref>
            </x14:sparkline>
            <x14:sparkline>
              <xm:f>'CA_Lcr (2)'!$HBD122:$HBD122</xm:f>
              <xm:sqref>HBD122</xm:sqref>
            </x14:sparkline>
            <x14:sparkline>
              <xm:f>'CA_Lcr (2)'!$HBE122:$HBE122</xm:f>
              <xm:sqref>HBE122</xm:sqref>
            </x14:sparkline>
            <x14:sparkline>
              <xm:f>'CA_Lcr (2)'!$HBF122:$HBF122</xm:f>
              <xm:sqref>HBF122</xm:sqref>
            </x14:sparkline>
            <x14:sparkline>
              <xm:f>'CA_Lcr (2)'!$HBG122:$HBG122</xm:f>
              <xm:sqref>HBG122</xm:sqref>
            </x14:sparkline>
            <x14:sparkline>
              <xm:f>'CA_Lcr (2)'!$HBH122:$HBH122</xm:f>
              <xm:sqref>HBH122</xm:sqref>
            </x14:sparkline>
            <x14:sparkline>
              <xm:f>'CA_Lcr (2)'!$HBI122:$HBI122</xm:f>
              <xm:sqref>HBI122</xm:sqref>
            </x14:sparkline>
            <x14:sparkline>
              <xm:f>'CA_Lcr (2)'!$HBJ122:$HBJ122</xm:f>
              <xm:sqref>HBJ122</xm:sqref>
            </x14:sparkline>
            <x14:sparkline>
              <xm:f>'CA_Lcr (2)'!$HBK122:$HBK122</xm:f>
              <xm:sqref>HBK122</xm:sqref>
            </x14:sparkline>
            <x14:sparkline>
              <xm:f>'CA_Lcr (2)'!$HBL122:$HBL122</xm:f>
              <xm:sqref>HBL122</xm:sqref>
            </x14:sparkline>
            <x14:sparkline>
              <xm:f>'CA_Lcr (2)'!$HBM122:$HBM122</xm:f>
              <xm:sqref>HBM122</xm:sqref>
            </x14:sparkline>
            <x14:sparkline>
              <xm:f>'CA_Lcr (2)'!$HBN122:$HBN122</xm:f>
              <xm:sqref>HBN122</xm:sqref>
            </x14:sparkline>
            <x14:sparkline>
              <xm:f>'CA_Lcr (2)'!$HBO122:$HBO122</xm:f>
              <xm:sqref>HBO122</xm:sqref>
            </x14:sparkline>
            <x14:sparkline>
              <xm:f>'CA_Lcr (2)'!$HBP122:$HBP122</xm:f>
              <xm:sqref>HBP122</xm:sqref>
            </x14:sparkline>
            <x14:sparkline>
              <xm:f>'CA_Lcr (2)'!$HBQ122:$HBQ122</xm:f>
              <xm:sqref>HBQ122</xm:sqref>
            </x14:sparkline>
            <x14:sparkline>
              <xm:f>'CA_Lcr (2)'!$HBR122:$HBR122</xm:f>
              <xm:sqref>HBR122</xm:sqref>
            </x14:sparkline>
            <x14:sparkline>
              <xm:f>'CA_Lcr (2)'!$HBS122:$HBS122</xm:f>
              <xm:sqref>HBS122</xm:sqref>
            </x14:sparkline>
            <x14:sparkline>
              <xm:f>'CA_Lcr (2)'!$HBT122:$HBT122</xm:f>
              <xm:sqref>HBT122</xm:sqref>
            </x14:sparkline>
            <x14:sparkline>
              <xm:f>'CA_Lcr (2)'!$HBU122:$HBU122</xm:f>
              <xm:sqref>HBU122</xm:sqref>
            </x14:sparkline>
            <x14:sparkline>
              <xm:f>'CA_Lcr (2)'!$HBV122:$HBV122</xm:f>
              <xm:sqref>HBV122</xm:sqref>
            </x14:sparkline>
            <x14:sparkline>
              <xm:f>'CA_Lcr (2)'!$HBW122:$HBW122</xm:f>
              <xm:sqref>HBW122</xm:sqref>
            </x14:sparkline>
            <x14:sparkline>
              <xm:f>'CA_Lcr (2)'!$HBX122:$HBX122</xm:f>
              <xm:sqref>HBX122</xm:sqref>
            </x14:sparkline>
            <x14:sparkline>
              <xm:f>'CA_Lcr (2)'!$HBY122:$HBY122</xm:f>
              <xm:sqref>HBY122</xm:sqref>
            </x14:sparkline>
            <x14:sparkline>
              <xm:f>'CA_Lcr (2)'!$HBZ122:$HBZ122</xm:f>
              <xm:sqref>HBZ122</xm:sqref>
            </x14:sparkline>
            <x14:sparkline>
              <xm:f>'CA_Lcr (2)'!$HCA122:$HCA122</xm:f>
              <xm:sqref>HCA122</xm:sqref>
            </x14:sparkline>
            <x14:sparkline>
              <xm:f>'CA_Lcr (2)'!$HCB122:$HCB122</xm:f>
              <xm:sqref>HCB122</xm:sqref>
            </x14:sparkline>
            <x14:sparkline>
              <xm:f>'CA_Lcr (2)'!$HCC122:$HCC122</xm:f>
              <xm:sqref>HCC122</xm:sqref>
            </x14:sparkline>
            <x14:sparkline>
              <xm:f>'CA_Lcr (2)'!$HCD122:$HCD122</xm:f>
              <xm:sqref>HCD122</xm:sqref>
            </x14:sparkline>
            <x14:sparkline>
              <xm:f>'CA_Lcr (2)'!$HCE122:$HCE122</xm:f>
              <xm:sqref>HCE122</xm:sqref>
            </x14:sparkline>
            <x14:sparkline>
              <xm:f>'CA_Lcr (2)'!$HCF122:$HCF122</xm:f>
              <xm:sqref>HCF122</xm:sqref>
            </x14:sparkline>
            <x14:sparkline>
              <xm:f>'CA_Lcr (2)'!$HCG122:$HCG122</xm:f>
              <xm:sqref>HCG122</xm:sqref>
            </x14:sparkline>
            <x14:sparkline>
              <xm:f>'CA_Lcr (2)'!$HCH122:$HCH122</xm:f>
              <xm:sqref>HCH122</xm:sqref>
            </x14:sparkline>
            <x14:sparkline>
              <xm:f>'CA_Lcr (2)'!$HCI122:$HCI122</xm:f>
              <xm:sqref>HCI122</xm:sqref>
            </x14:sparkline>
            <x14:sparkline>
              <xm:f>'CA_Lcr (2)'!$HCJ122:$HCJ122</xm:f>
              <xm:sqref>HCJ122</xm:sqref>
            </x14:sparkline>
            <x14:sparkline>
              <xm:f>'CA_Lcr (2)'!$HCK122:$HCK122</xm:f>
              <xm:sqref>HCK122</xm:sqref>
            </x14:sparkline>
            <x14:sparkline>
              <xm:f>'CA_Lcr (2)'!$HCL122:$HCL122</xm:f>
              <xm:sqref>HCL122</xm:sqref>
            </x14:sparkline>
            <x14:sparkline>
              <xm:f>'CA_Lcr (2)'!$HCM122:$HCM122</xm:f>
              <xm:sqref>HCM122</xm:sqref>
            </x14:sparkline>
            <x14:sparkline>
              <xm:f>'CA_Lcr (2)'!$HCN122:$HCN122</xm:f>
              <xm:sqref>HCN122</xm:sqref>
            </x14:sparkline>
            <x14:sparkline>
              <xm:f>'CA_Lcr (2)'!$HCO122:$HCO122</xm:f>
              <xm:sqref>HCO122</xm:sqref>
            </x14:sparkline>
            <x14:sparkline>
              <xm:f>'CA_Lcr (2)'!$HCP122:$HCP122</xm:f>
              <xm:sqref>HCP122</xm:sqref>
            </x14:sparkline>
            <x14:sparkline>
              <xm:f>'CA_Lcr (2)'!$HCQ122:$HCQ122</xm:f>
              <xm:sqref>HCQ122</xm:sqref>
            </x14:sparkline>
            <x14:sparkline>
              <xm:f>'CA_Lcr (2)'!$HCR122:$HCR122</xm:f>
              <xm:sqref>HCR122</xm:sqref>
            </x14:sparkline>
            <x14:sparkline>
              <xm:f>'CA_Lcr (2)'!$HCS122:$HCS122</xm:f>
              <xm:sqref>HCS122</xm:sqref>
            </x14:sparkline>
            <x14:sparkline>
              <xm:f>'CA_Lcr (2)'!$HCT122:$HCT122</xm:f>
              <xm:sqref>HCT122</xm:sqref>
            </x14:sparkline>
            <x14:sparkline>
              <xm:f>'CA_Lcr (2)'!$HCU122:$HCU122</xm:f>
              <xm:sqref>HCU122</xm:sqref>
            </x14:sparkline>
            <x14:sparkline>
              <xm:f>'CA_Lcr (2)'!$HCV122:$HCV122</xm:f>
              <xm:sqref>HCV122</xm:sqref>
            </x14:sparkline>
            <x14:sparkline>
              <xm:f>'CA_Lcr (2)'!$HCW122:$HCW122</xm:f>
              <xm:sqref>HCW122</xm:sqref>
            </x14:sparkline>
            <x14:sparkline>
              <xm:f>'CA_Lcr (2)'!$HCX122:$HCX122</xm:f>
              <xm:sqref>HCX122</xm:sqref>
            </x14:sparkline>
            <x14:sparkline>
              <xm:f>'CA_Lcr (2)'!$HCY122:$HCY122</xm:f>
              <xm:sqref>HCY122</xm:sqref>
            </x14:sparkline>
            <x14:sparkline>
              <xm:f>'CA_Lcr (2)'!$HCZ122:$HCZ122</xm:f>
              <xm:sqref>HCZ122</xm:sqref>
            </x14:sparkline>
            <x14:sparkline>
              <xm:f>'CA_Lcr (2)'!$HDA122:$HDA122</xm:f>
              <xm:sqref>HDA122</xm:sqref>
            </x14:sparkline>
            <x14:sparkline>
              <xm:f>'CA_Lcr (2)'!$HDB122:$HDB122</xm:f>
              <xm:sqref>HDB122</xm:sqref>
            </x14:sparkline>
            <x14:sparkline>
              <xm:f>'CA_Lcr (2)'!$HDC122:$HDC122</xm:f>
              <xm:sqref>HDC122</xm:sqref>
            </x14:sparkline>
            <x14:sparkline>
              <xm:f>'CA_Lcr (2)'!$HDD122:$HDD122</xm:f>
              <xm:sqref>HDD122</xm:sqref>
            </x14:sparkline>
            <x14:sparkline>
              <xm:f>'CA_Lcr (2)'!$HDE122:$HDE122</xm:f>
              <xm:sqref>HDE122</xm:sqref>
            </x14:sparkline>
            <x14:sparkline>
              <xm:f>'CA_Lcr (2)'!$HDF122:$HDF122</xm:f>
              <xm:sqref>HDF122</xm:sqref>
            </x14:sparkline>
            <x14:sparkline>
              <xm:f>'CA_Lcr (2)'!$HDG122:$HDG122</xm:f>
              <xm:sqref>HDG122</xm:sqref>
            </x14:sparkline>
            <x14:sparkline>
              <xm:f>'CA_Lcr (2)'!$HDH122:$HDH122</xm:f>
              <xm:sqref>HDH122</xm:sqref>
            </x14:sparkline>
            <x14:sparkline>
              <xm:f>'CA_Lcr (2)'!$HDI122:$HDI122</xm:f>
              <xm:sqref>HDI122</xm:sqref>
            </x14:sparkline>
            <x14:sparkline>
              <xm:f>'CA_Lcr (2)'!$HDJ122:$HDJ122</xm:f>
              <xm:sqref>HDJ122</xm:sqref>
            </x14:sparkline>
            <x14:sparkline>
              <xm:f>'CA_Lcr (2)'!$HDK122:$HDK122</xm:f>
              <xm:sqref>HDK122</xm:sqref>
            </x14:sparkline>
            <x14:sparkline>
              <xm:f>'CA_Lcr (2)'!$HDL122:$HDL122</xm:f>
              <xm:sqref>HDL122</xm:sqref>
            </x14:sparkline>
            <x14:sparkline>
              <xm:f>'CA_Lcr (2)'!$HDM122:$HDM122</xm:f>
              <xm:sqref>HDM122</xm:sqref>
            </x14:sparkline>
            <x14:sparkline>
              <xm:f>'CA_Lcr (2)'!$HDN122:$HDN122</xm:f>
              <xm:sqref>HDN122</xm:sqref>
            </x14:sparkline>
            <x14:sparkline>
              <xm:f>'CA_Lcr (2)'!$HDO122:$HDO122</xm:f>
              <xm:sqref>HDO122</xm:sqref>
            </x14:sparkline>
            <x14:sparkline>
              <xm:f>'CA_Lcr (2)'!$HDP122:$HDP122</xm:f>
              <xm:sqref>HDP122</xm:sqref>
            </x14:sparkline>
            <x14:sparkline>
              <xm:f>'CA_Lcr (2)'!$HDQ122:$HDQ122</xm:f>
              <xm:sqref>HDQ122</xm:sqref>
            </x14:sparkline>
            <x14:sparkline>
              <xm:f>'CA_Lcr (2)'!$HDR122:$HDR122</xm:f>
              <xm:sqref>HDR122</xm:sqref>
            </x14:sparkline>
            <x14:sparkline>
              <xm:f>'CA_Lcr (2)'!$HDS122:$HDS122</xm:f>
              <xm:sqref>HDS122</xm:sqref>
            </x14:sparkline>
            <x14:sparkline>
              <xm:f>'CA_Lcr (2)'!$HDT122:$HDT122</xm:f>
              <xm:sqref>HDT122</xm:sqref>
            </x14:sparkline>
            <x14:sparkline>
              <xm:f>'CA_Lcr (2)'!$HDU122:$HDU122</xm:f>
              <xm:sqref>HDU122</xm:sqref>
            </x14:sparkline>
            <x14:sparkline>
              <xm:f>'CA_Lcr (2)'!$HDV122:$HDV122</xm:f>
              <xm:sqref>HDV122</xm:sqref>
            </x14:sparkline>
            <x14:sparkline>
              <xm:f>'CA_Lcr (2)'!$HDW122:$HDW122</xm:f>
              <xm:sqref>HDW122</xm:sqref>
            </x14:sparkline>
            <x14:sparkline>
              <xm:f>'CA_Lcr (2)'!$HDX122:$HDX122</xm:f>
              <xm:sqref>HDX122</xm:sqref>
            </x14:sparkline>
            <x14:sparkline>
              <xm:f>'CA_Lcr (2)'!$HDY122:$HDY122</xm:f>
              <xm:sqref>HDY122</xm:sqref>
            </x14:sparkline>
            <x14:sparkline>
              <xm:f>'CA_Lcr (2)'!$HDZ122:$HDZ122</xm:f>
              <xm:sqref>HDZ122</xm:sqref>
            </x14:sparkline>
            <x14:sparkline>
              <xm:f>'CA_Lcr (2)'!$HEA122:$HEA122</xm:f>
              <xm:sqref>HEA122</xm:sqref>
            </x14:sparkline>
            <x14:sparkline>
              <xm:f>'CA_Lcr (2)'!$HEB122:$HEB122</xm:f>
              <xm:sqref>HEB122</xm:sqref>
            </x14:sparkline>
            <x14:sparkline>
              <xm:f>'CA_Lcr (2)'!$HEC122:$HEC122</xm:f>
              <xm:sqref>HEC122</xm:sqref>
            </x14:sparkline>
            <x14:sparkline>
              <xm:f>'CA_Lcr (2)'!$HED122:$HED122</xm:f>
              <xm:sqref>HED122</xm:sqref>
            </x14:sparkline>
            <x14:sparkline>
              <xm:f>'CA_Lcr (2)'!$HEE122:$HEE122</xm:f>
              <xm:sqref>HEE122</xm:sqref>
            </x14:sparkline>
            <x14:sparkline>
              <xm:f>'CA_Lcr (2)'!$HEF122:$HEF122</xm:f>
              <xm:sqref>HEF122</xm:sqref>
            </x14:sparkline>
            <x14:sparkline>
              <xm:f>'CA_Lcr (2)'!$HEG122:$HEG122</xm:f>
              <xm:sqref>HEG122</xm:sqref>
            </x14:sparkline>
            <x14:sparkline>
              <xm:f>'CA_Lcr (2)'!$HEH122:$HEH122</xm:f>
              <xm:sqref>HEH122</xm:sqref>
            </x14:sparkline>
            <x14:sparkline>
              <xm:f>'CA_Lcr (2)'!$HEI122:$HEI122</xm:f>
              <xm:sqref>HEI122</xm:sqref>
            </x14:sparkline>
            <x14:sparkline>
              <xm:f>'CA_Lcr (2)'!$HEJ122:$HEJ122</xm:f>
              <xm:sqref>HEJ122</xm:sqref>
            </x14:sparkline>
            <x14:sparkline>
              <xm:f>'CA_Lcr (2)'!$HEK122:$HEK122</xm:f>
              <xm:sqref>HEK122</xm:sqref>
            </x14:sparkline>
            <x14:sparkline>
              <xm:f>'CA_Lcr (2)'!$HEL122:$HEL122</xm:f>
              <xm:sqref>HEL122</xm:sqref>
            </x14:sparkline>
            <x14:sparkline>
              <xm:f>'CA_Lcr (2)'!$HEM122:$HEM122</xm:f>
              <xm:sqref>HEM122</xm:sqref>
            </x14:sparkline>
            <x14:sparkline>
              <xm:f>'CA_Lcr (2)'!$HEN122:$HEN122</xm:f>
              <xm:sqref>HEN122</xm:sqref>
            </x14:sparkline>
            <x14:sparkline>
              <xm:f>'CA_Lcr (2)'!$HEO122:$HEO122</xm:f>
              <xm:sqref>HEO122</xm:sqref>
            </x14:sparkline>
            <x14:sparkline>
              <xm:f>'CA_Lcr (2)'!$HEP122:$HEP122</xm:f>
              <xm:sqref>HEP122</xm:sqref>
            </x14:sparkline>
            <x14:sparkline>
              <xm:f>'CA_Lcr (2)'!$HEQ122:$HEQ122</xm:f>
              <xm:sqref>HEQ122</xm:sqref>
            </x14:sparkline>
            <x14:sparkline>
              <xm:f>'CA_Lcr (2)'!$HER122:$HER122</xm:f>
              <xm:sqref>HER122</xm:sqref>
            </x14:sparkline>
            <x14:sparkline>
              <xm:f>'CA_Lcr (2)'!$HES122:$HES122</xm:f>
              <xm:sqref>HES122</xm:sqref>
            </x14:sparkline>
            <x14:sparkline>
              <xm:f>'CA_Lcr (2)'!$HET122:$HET122</xm:f>
              <xm:sqref>HET122</xm:sqref>
            </x14:sparkline>
            <x14:sparkline>
              <xm:f>'CA_Lcr (2)'!$HEU122:$HEU122</xm:f>
              <xm:sqref>HEU122</xm:sqref>
            </x14:sparkline>
            <x14:sparkline>
              <xm:f>'CA_Lcr (2)'!$HEV122:$HEV122</xm:f>
              <xm:sqref>HEV122</xm:sqref>
            </x14:sparkline>
            <x14:sparkline>
              <xm:f>'CA_Lcr (2)'!$HEW122:$HEW122</xm:f>
              <xm:sqref>HEW122</xm:sqref>
            </x14:sparkline>
            <x14:sparkline>
              <xm:f>'CA_Lcr (2)'!$HEX122:$HEX122</xm:f>
              <xm:sqref>HEX122</xm:sqref>
            </x14:sparkline>
            <x14:sparkline>
              <xm:f>'CA_Lcr (2)'!$HEY122:$HEY122</xm:f>
              <xm:sqref>HEY122</xm:sqref>
            </x14:sparkline>
            <x14:sparkline>
              <xm:f>'CA_Lcr (2)'!$HEZ122:$HEZ122</xm:f>
              <xm:sqref>HEZ122</xm:sqref>
            </x14:sparkline>
            <x14:sparkline>
              <xm:f>'CA_Lcr (2)'!$HFA122:$HFA122</xm:f>
              <xm:sqref>HFA122</xm:sqref>
            </x14:sparkline>
            <x14:sparkline>
              <xm:f>'CA_Lcr (2)'!$HFB122:$HFB122</xm:f>
              <xm:sqref>HFB122</xm:sqref>
            </x14:sparkline>
            <x14:sparkline>
              <xm:f>'CA_Lcr (2)'!$HFC122:$HFC122</xm:f>
              <xm:sqref>HFC122</xm:sqref>
            </x14:sparkline>
            <x14:sparkline>
              <xm:f>'CA_Lcr (2)'!$HFD122:$HFD122</xm:f>
              <xm:sqref>HFD122</xm:sqref>
            </x14:sparkline>
            <x14:sparkline>
              <xm:f>'CA_Lcr (2)'!$HFE122:$HFE122</xm:f>
              <xm:sqref>HFE122</xm:sqref>
            </x14:sparkline>
            <x14:sparkline>
              <xm:f>'CA_Lcr (2)'!$HFF122:$HFF122</xm:f>
              <xm:sqref>HFF122</xm:sqref>
            </x14:sparkline>
            <x14:sparkline>
              <xm:f>'CA_Lcr (2)'!$HFG122:$HFG122</xm:f>
              <xm:sqref>HFG122</xm:sqref>
            </x14:sparkline>
            <x14:sparkline>
              <xm:f>'CA_Lcr (2)'!$HFH122:$HFH122</xm:f>
              <xm:sqref>HFH122</xm:sqref>
            </x14:sparkline>
            <x14:sparkline>
              <xm:f>'CA_Lcr (2)'!$HFI122:$HFI122</xm:f>
              <xm:sqref>HFI122</xm:sqref>
            </x14:sparkline>
            <x14:sparkline>
              <xm:f>'CA_Lcr (2)'!$HFJ122:$HFJ122</xm:f>
              <xm:sqref>HFJ122</xm:sqref>
            </x14:sparkline>
            <x14:sparkline>
              <xm:f>'CA_Lcr (2)'!$HFK122:$HFK122</xm:f>
              <xm:sqref>HFK122</xm:sqref>
            </x14:sparkline>
            <x14:sparkline>
              <xm:f>'CA_Lcr (2)'!$HFL122:$HFL122</xm:f>
              <xm:sqref>HFL122</xm:sqref>
            </x14:sparkline>
            <x14:sparkline>
              <xm:f>'CA_Lcr (2)'!$HFM122:$HFM122</xm:f>
              <xm:sqref>HFM122</xm:sqref>
            </x14:sparkline>
            <x14:sparkline>
              <xm:f>'CA_Lcr (2)'!$HFN122:$HFN122</xm:f>
              <xm:sqref>HFN122</xm:sqref>
            </x14:sparkline>
            <x14:sparkline>
              <xm:f>'CA_Lcr (2)'!$HFO122:$HFO122</xm:f>
              <xm:sqref>HFO122</xm:sqref>
            </x14:sparkline>
            <x14:sparkline>
              <xm:f>'CA_Lcr (2)'!$HFP122:$HFP122</xm:f>
              <xm:sqref>HFP122</xm:sqref>
            </x14:sparkline>
            <x14:sparkline>
              <xm:f>'CA_Lcr (2)'!$HFQ122:$HFQ122</xm:f>
              <xm:sqref>HFQ122</xm:sqref>
            </x14:sparkline>
            <x14:sparkline>
              <xm:f>'CA_Lcr (2)'!$HFR122:$HFR122</xm:f>
              <xm:sqref>HFR122</xm:sqref>
            </x14:sparkline>
            <x14:sparkline>
              <xm:f>'CA_Lcr (2)'!$HFS122:$HFS122</xm:f>
              <xm:sqref>HFS122</xm:sqref>
            </x14:sparkline>
            <x14:sparkline>
              <xm:f>'CA_Lcr (2)'!$HFT122:$HFT122</xm:f>
              <xm:sqref>HFT122</xm:sqref>
            </x14:sparkline>
            <x14:sparkline>
              <xm:f>'CA_Lcr (2)'!$HFU122:$HFU122</xm:f>
              <xm:sqref>HFU122</xm:sqref>
            </x14:sparkline>
            <x14:sparkline>
              <xm:f>'CA_Lcr (2)'!$HFV122:$HFV122</xm:f>
              <xm:sqref>HFV122</xm:sqref>
            </x14:sparkline>
            <x14:sparkline>
              <xm:f>'CA_Lcr (2)'!$HFW122:$HFW122</xm:f>
              <xm:sqref>HFW122</xm:sqref>
            </x14:sparkline>
            <x14:sparkline>
              <xm:f>'CA_Lcr (2)'!$HFX122:$HFX122</xm:f>
              <xm:sqref>HFX122</xm:sqref>
            </x14:sparkline>
            <x14:sparkline>
              <xm:f>'CA_Lcr (2)'!$HFY122:$HFY122</xm:f>
              <xm:sqref>HFY122</xm:sqref>
            </x14:sparkline>
            <x14:sparkline>
              <xm:f>'CA_Lcr (2)'!$HFZ122:$HFZ122</xm:f>
              <xm:sqref>HFZ122</xm:sqref>
            </x14:sparkline>
            <x14:sparkline>
              <xm:f>'CA_Lcr (2)'!$HGA122:$HGA122</xm:f>
              <xm:sqref>HGA122</xm:sqref>
            </x14:sparkline>
            <x14:sparkline>
              <xm:f>'CA_Lcr (2)'!$HGB122:$HGB122</xm:f>
              <xm:sqref>HGB122</xm:sqref>
            </x14:sparkline>
            <x14:sparkline>
              <xm:f>'CA_Lcr (2)'!$HGC122:$HGC122</xm:f>
              <xm:sqref>HGC122</xm:sqref>
            </x14:sparkline>
            <x14:sparkline>
              <xm:f>'CA_Lcr (2)'!$HGD122:$HGD122</xm:f>
              <xm:sqref>HGD122</xm:sqref>
            </x14:sparkline>
            <x14:sparkline>
              <xm:f>'CA_Lcr (2)'!$HGE122:$HGE122</xm:f>
              <xm:sqref>HGE122</xm:sqref>
            </x14:sparkline>
            <x14:sparkline>
              <xm:f>'CA_Lcr (2)'!$HGF122:$HGF122</xm:f>
              <xm:sqref>HGF122</xm:sqref>
            </x14:sparkline>
            <x14:sparkline>
              <xm:f>'CA_Lcr (2)'!$HGG122:$HGG122</xm:f>
              <xm:sqref>HGG122</xm:sqref>
            </x14:sparkline>
            <x14:sparkline>
              <xm:f>'CA_Lcr (2)'!$HGH122:$HGH122</xm:f>
              <xm:sqref>HGH122</xm:sqref>
            </x14:sparkline>
            <x14:sparkline>
              <xm:f>'CA_Lcr (2)'!$HGI122:$HGI122</xm:f>
              <xm:sqref>HGI122</xm:sqref>
            </x14:sparkline>
            <x14:sparkline>
              <xm:f>'CA_Lcr (2)'!$HGJ122:$HGJ122</xm:f>
              <xm:sqref>HGJ122</xm:sqref>
            </x14:sparkline>
            <x14:sparkline>
              <xm:f>'CA_Lcr (2)'!$HGK122:$HGK122</xm:f>
              <xm:sqref>HGK122</xm:sqref>
            </x14:sparkline>
            <x14:sparkline>
              <xm:f>'CA_Lcr (2)'!$HGL122:$HGL122</xm:f>
              <xm:sqref>HGL122</xm:sqref>
            </x14:sparkline>
            <x14:sparkline>
              <xm:f>'CA_Lcr (2)'!$HGM122:$HGM122</xm:f>
              <xm:sqref>HGM122</xm:sqref>
            </x14:sparkline>
            <x14:sparkline>
              <xm:f>'CA_Lcr (2)'!$HGN122:$HGN122</xm:f>
              <xm:sqref>HGN122</xm:sqref>
            </x14:sparkline>
            <x14:sparkline>
              <xm:f>'CA_Lcr (2)'!$HGO122:$HGO122</xm:f>
              <xm:sqref>HGO122</xm:sqref>
            </x14:sparkline>
            <x14:sparkline>
              <xm:f>'CA_Lcr (2)'!$HGP122:$HGP122</xm:f>
              <xm:sqref>HGP122</xm:sqref>
            </x14:sparkline>
            <x14:sparkline>
              <xm:f>'CA_Lcr (2)'!$HGQ122:$HGQ122</xm:f>
              <xm:sqref>HGQ122</xm:sqref>
            </x14:sparkline>
            <x14:sparkline>
              <xm:f>'CA_Lcr (2)'!$HGR122:$HGR122</xm:f>
              <xm:sqref>HGR122</xm:sqref>
            </x14:sparkline>
            <x14:sparkline>
              <xm:f>'CA_Lcr (2)'!$HGS122:$HGS122</xm:f>
              <xm:sqref>HGS122</xm:sqref>
            </x14:sparkline>
            <x14:sparkline>
              <xm:f>'CA_Lcr (2)'!$HGT122:$HGT122</xm:f>
              <xm:sqref>HGT122</xm:sqref>
            </x14:sparkline>
            <x14:sparkline>
              <xm:f>'CA_Lcr (2)'!$HGU122:$HGU122</xm:f>
              <xm:sqref>HGU122</xm:sqref>
            </x14:sparkline>
            <x14:sparkline>
              <xm:f>'CA_Lcr (2)'!$HGV122:$HGV122</xm:f>
              <xm:sqref>HGV122</xm:sqref>
            </x14:sparkline>
            <x14:sparkline>
              <xm:f>'CA_Lcr (2)'!$HGW122:$HGW122</xm:f>
              <xm:sqref>HGW122</xm:sqref>
            </x14:sparkline>
            <x14:sparkline>
              <xm:f>'CA_Lcr (2)'!$HGX122:$HGX122</xm:f>
              <xm:sqref>HGX122</xm:sqref>
            </x14:sparkline>
            <x14:sparkline>
              <xm:f>'CA_Lcr (2)'!$HGY122:$HGY122</xm:f>
              <xm:sqref>HGY122</xm:sqref>
            </x14:sparkline>
            <x14:sparkline>
              <xm:f>'CA_Lcr (2)'!$HGZ122:$HGZ122</xm:f>
              <xm:sqref>HGZ122</xm:sqref>
            </x14:sparkline>
            <x14:sparkline>
              <xm:f>'CA_Lcr (2)'!$HHA122:$HHA122</xm:f>
              <xm:sqref>HHA122</xm:sqref>
            </x14:sparkline>
            <x14:sparkline>
              <xm:f>'CA_Lcr (2)'!$HHB122:$HHB122</xm:f>
              <xm:sqref>HHB122</xm:sqref>
            </x14:sparkline>
            <x14:sparkline>
              <xm:f>'CA_Lcr (2)'!$HHC122:$HHC122</xm:f>
              <xm:sqref>HHC122</xm:sqref>
            </x14:sparkline>
            <x14:sparkline>
              <xm:f>'CA_Lcr (2)'!$HHD122:$HHD122</xm:f>
              <xm:sqref>HHD122</xm:sqref>
            </x14:sparkline>
            <x14:sparkline>
              <xm:f>'CA_Lcr (2)'!$HHE122:$HHE122</xm:f>
              <xm:sqref>HHE122</xm:sqref>
            </x14:sparkline>
            <x14:sparkline>
              <xm:f>'CA_Lcr (2)'!$HHF122:$HHF122</xm:f>
              <xm:sqref>HHF122</xm:sqref>
            </x14:sparkline>
            <x14:sparkline>
              <xm:f>'CA_Lcr (2)'!$HHG122:$HHG122</xm:f>
              <xm:sqref>HHG122</xm:sqref>
            </x14:sparkline>
            <x14:sparkline>
              <xm:f>'CA_Lcr (2)'!$HHH122:$HHH122</xm:f>
              <xm:sqref>HHH122</xm:sqref>
            </x14:sparkline>
            <x14:sparkline>
              <xm:f>'CA_Lcr (2)'!$HHI122:$HHI122</xm:f>
              <xm:sqref>HHI122</xm:sqref>
            </x14:sparkline>
            <x14:sparkline>
              <xm:f>'CA_Lcr (2)'!$HHJ122:$HHJ122</xm:f>
              <xm:sqref>HHJ122</xm:sqref>
            </x14:sparkline>
            <x14:sparkline>
              <xm:f>'CA_Lcr (2)'!$HHK122:$HHK122</xm:f>
              <xm:sqref>HHK122</xm:sqref>
            </x14:sparkline>
            <x14:sparkline>
              <xm:f>'CA_Lcr (2)'!$HHL122:$HHL122</xm:f>
              <xm:sqref>HHL122</xm:sqref>
            </x14:sparkline>
            <x14:sparkline>
              <xm:f>'CA_Lcr (2)'!$HHM122:$HHM122</xm:f>
              <xm:sqref>HHM122</xm:sqref>
            </x14:sparkline>
            <x14:sparkline>
              <xm:f>'CA_Lcr (2)'!$HHN122:$HHN122</xm:f>
              <xm:sqref>HHN122</xm:sqref>
            </x14:sparkline>
            <x14:sparkline>
              <xm:f>'CA_Lcr (2)'!$HHO122:$HHO122</xm:f>
              <xm:sqref>HHO122</xm:sqref>
            </x14:sparkline>
            <x14:sparkline>
              <xm:f>'CA_Lcr (2)'!$HHP122:$HHP122</xm:f>
              <xm:sqref>HHP122</xm:sqref>
            </x14:sparkline>
            <x14:sparkline>
              <xm:f>'CA_Lcr (2)'!$HHQ122:$HHQ122</xm:f>
              <xm:sqref>HHQ122</xm:sqref>
            </x14:sparkline>
            <x14:sparkline>
              <xm:f>'CA_Lcr (2)'!$HHR122:$HHR122</xm:f>
              <xm:sqref>HHR122</xm:sqref>
            </x14:sparkline>
            <x14:sparkline>
              <xm:f>'CA_Lcr (2)'!$HHS122:$HHS122</xm:f>
              <xm:sqref>HHS122</xm:sqref>
            </x14:sparkline>
            <x14:sparkline>
              <xm:f>'CA_Lcr (2)'!$HHT122:$HHT122</xm:f>
              <xm:sqref>HHT122</xm:sqref>
            </x14:sparkline>
            <x14:sparkline>
              <xm:f>'CA_Lcr (2)'!$HHU122:$HHU122</xm:f>
              <xm:sqref>HHU122</xm:sqref>
            </x14:sparkline>
            <x14:sparkline>
              <xm:f>'CA_Lcr (2)'!$HHV122:$HHV122</xm:f>
              <xm:sqref>HHV122</xm:sqref>
            </x14:sparkline>
            <x14:sparkline>
              <xm:f>'CA_Lcr (2)'!$HHW122:$HHW122</xm:f>
              <xm:sqref>HHW122</xm:sqref>
            </x14:sparkline>
            <x14:sparkline>
              <xm:f>'CA_Lcr (2)'!$HHX122:$HHX122</xm:f>
              <xm:sqref>HHX122</xm:sqref>
            </x14:sparkline>
            <x14:sparkline>
              <xm:f>'CA_Lcr (2)'!$HHY122:$HHY122</xm:f>
              <xm:sqref>HHY122</xm:sqref>
            </x14:sparkline>
            <x14:sparkline>
              <xm:f>'CA_Lcr (2)'!$HHZ122:$HHZ122</xm:f>
              <xm:sqref>HHZ122</xm:sqref>
            </x14:sparkline>
            <x14:sparkline>
              <xm:f>'CA_Lcr (2)'!$HIA122:$HIA122</xm:f>
              <xm:sqref>HIA122</xm:sqref>
            </x14:sparkline>
            <x14:sparkline>
              <xm:f>'CA_Lcr (2)'!$HIB122:$HIB122</xm:f>
              <xm:sqref>HIB122</xm:sqref>
            </x14:sparkline>
            <x14:sparkline>
              <xm:f>'CA_Lcr (2)'!$HIC122:$HIC122</xm:f>
              <xm:sqref>HIC122</xm:sqref>
            </x14:sparkline>
            <x14:sparkline>
              <xm:f>'CA_Lcr (2)'!$HID122:$HID122</xm:f>
              <xm:sqref>HID122</xm:sqref>
            </x14:sparkline>
            <x14:sparkline>
              <xm:f>'CA_Lcr (2)'!$HIE122:$HIE122</xm:f>
              <xm:sqref>HIE122</xm:sqref>
            </x14:sparkline>
            <x14:sparkline>
              <xm:f>'CA_Lcr (2)'!$HIF122:$HIF122</xm:f>
              <xm:sqref>HIF122</xm:sqref>
            </x14:sparkline>
            <x14:sparkline>
              <xm:f>'CA_Lcr (2)'!$HIG122:$HIG122</xm:f>
              <xm:sqref>HIG122</xm:sqref>
            </x14:sparkline>
            <x14:sparkline>
              <xm:f>'CA_Lcr (2)'!$HIH122:$HIH122</xm:f>
              <xm:sqref>HIH122</xm:sqref>
            </x14:sparkline>
            <x14:sparkline>
              <xm:f>'CA_Lcr (2)'!$HII122:$HII122</xm:f>
              <xm:sqref>HII122</xm:sqref>
            </x14:sparkline>
            <x14:sparkline>
              <xm:f>'CA_Lcr (2)'!$HIJ122:$HIJ122</xm:f>
              <xm:sqref>HIJ122</xm:sqref>
            </x14:sparkline>
            <x14:sparkline>
              <xm:f>'CA_Lcr (2)'!$HIK122:$HIK122</xm:f>
              <xm:sqref>HIK122</xm:sqref>
            </x14:sparkline>
            <x14:sparkline>
              <xm:f>'CA_Lcr (2)'!$HIL122:$HIL122</xm:f>
              <xm:sqref>HIL122</xm:sqref>
            </x14:sparkline>
            <x14:sparkline>
              <xm:f>'CA_Lcr (2)'!$HIM122:$HIM122</xm:f>
              <xm:sqref>HIM122</xm:sqref>
            </x14:sparkline>
            <x14:sparkline>
              <xm:f>'CA_Lcr (2)'!$HIN122:$HIN122</xm:f>
              <xm:sqref>HIN122</xm:sqref>
            </x14:sparkline>
            <x14:sparkline>
              <xm:f>'CA_Lcr (2)'!$HIO122:$HIO122</xm:f>
              <xm:sqref>HIO122</xm:sqref>
            </x14:sparkline>
            <x14:sparkline>
              <xm:f>'CA_Lcr (2)'!$HIP122:$HIP122</xm:f>
              <xm:sqref>HIP122</xm:sqref>
            </x14:sparkline>
            <x14:sparkline>
              <xm:f>'CA_Lcr (2)'!$HIQ122:$HIQ122</xm:f>
              <xm:sqref>HIQ122</xm:sqref>
            </x14:sparkline>
            <x14:sparkline>
              <xm:f>'CA_Lcr (2)'!$HIR122:$HIR122</xm:f>
              <xm:sqref>HIR122</xm:sqref>
            </x14:sparkline>
            <x14:sparkline>
              <xm:f>'CA_Lcr (2)'!$HIS122:$HIS122</xm:f>
              <xm:sqref>HIS122</xm:sqref>
            </x14:sparkline>
            <x14:sparkline>
              <xm:f>'CA_Lcr (2)'!$HIT122:$HIT122</xm:f>
              <xm:sqref>HIT122</xm:sqref>
            </x14:sparkline>
            <x14:sparkline>
              <xm:f>'CA_Lcr (2)'!$HIU122:$HIU122</xm:f>
              <xm:sqref>HIU122</xm:sqref>
            </x14:sparkline>
            <x14:sparkline>
              <xm:f>'CA_Lcr (2)'!$HIV122:$HIV122</xm:f>
              <xm:sqref>HIV122</xm:sqref>
            </x14:sparkline>
            <x14:sparkline>
              <xm:f>'CA_Lcr (2)'!$HIW122:$HIW122</xm:f>
              <xm:sqref>HIW122</xm:sqref>
            </x14:sparkline>
            <x14:sparkline>
              <xm:f>'CA_Lcr (2)'!$HIX122:$HIX122</xm:f>
              <xm:sqref>HIX122</xm:sqref>
            </x14:sparkline>
            <x14:sparkline>
              <xm:f>'CA_Lcr (2)'!$HIY122:$HIY122</xm:f>
              <xm:sqref>HIY122</xm:sqref>
            </x14:sparkline>
            <x14:sparkline>
              <xm:f>'CA_Lcr (2)'!$HIZ122:$HIZ122</xm:f>
              <xm:sqref>HIZ122</xm:sqref>
            </x14:sparkline>
            <x14:sparkline>
              <xm:f>'CA_Lcr (2)'!$HJA122:$HJA122</xm:f>
              <xm:sqref>HJA122</xm:sqref>
            </x14:sparkline>
            <x14:sparkline>
              <xm:f>'CA_Lcr (2)'!$HJB122:$HJB122</xm:f>
              <xm:sqref>HJB122</xm:sqref>
            </x14:sparkline>
            <x14:sparkline>
              <xm:f>'CA_Lcr (2)'!$HJC122:$HJC122</xm:f>
              <xm:sqref>HJC122</xm:sqref>
            </x14:sparkline>
            <x14:sparkline>
              <xm:f>'CA_Lcr (2)'!$HJD122:$HJD122</xm:f>
              <xm:sqref>HJD122</xm:sqref>
            </x14:sparkline>
            <x14:sparkline>
              <xm:f>'CA_Lcr (2)'!$HJE122:$HJE122</xm:f>
              <xm:sqref>HJE122</xm:sqref>
            </x14:sparkline>
            <x14:sparkline>
              <xm:f>'CA_Lcr (2)'!$HJF122:$HJF122</xm:f>
              <xm:sqref>HJF122</xm:sqref>
            </x14:sparkline>
            <x14:sparkline>
              <xm:f>'CA_Lcr (2)'!$HJG122:$HJG122</xm:f>
              <xm:sqref>HJG122</xm:sqref>
            </x14:sparkline>
            <x14:sparkline>
              <xm:f>'CA_Lcr (2)'!$HJH122:$HJH122</xm:f>
              <xm:sqref>HJH122</xm:sqref>
            </x14:sparkline>
            <x14:sparkline>
              <xm:f>'CA_Lcr (2)'!$HJI122:$HJI122</xm:f>
              <xm:sqref>HJI122</xm:sqref>
            </x14:sparkline>
            <x14:sparkline>
              <xm:f>'CA_Lcr (2)'!$HJJ122:$HJJ122</xm:f>
              <xm:sqref>HJJ122</xm:sqref>
            </x14:sparkline>
            <x14:sparkline>
              <xm:f>'CA_Lcr (2)'!$HJK122:$HJK122</xm:f>
              <xm:sqref>HJK122</xm:sqref>
            </x14:sparkline>
            <x14:sparkline>
              <xm:f>'CA_Lcr (2)'!$HJL122:$HJL122</xm:f>
              <xm:sqref>HJL122</xm:sqref>
            </x14:sparkline>
            <x14:sparkline>
              <xm:f>'CA_Lcr (2)'!$HJM122:$HJM122</xm:f>
              <xm:sqref>HJM122</xm:sqref>
            </x14:sparkline>
            <x14:sparkline>
              <xm:f>'CA_Lcr (2)'!$HJN122:$HJN122</xm:f>
              <xm:sqref>HJN122</xm:sqref>
            </x14:sparkline>
            <x14:sparkline>
              <xm:f>'CA_Lcr (2)'!$HJO122:$HJO122</xm:f>
              <xm:sqref>HJO122</xm:sqref>
            </x14:sparkline>
            <x14:sparkline>
              <xm:f>'CA_Lcr (2)'!$HJP122:$HJP122</xm:f>
              <xm:sqref>HJP122</xm:sqref>
            </x14:sparkline>
            <x14:sparkline>
              <xm:f>'CA_Lcr (2)'!$HJQ122:$HJQ122</xm:f>
              <xm:sqref>HJQ122</xm:sqref>
            </x14:sparkline>
            <x14:sparkline>
              <xm:f>'CA_Lcr (2)'!$HJR122:$HJR122</xm:f>
              <xm:sqref>HJR122</xm:sqref>
            </x14:sparkline>
            <x14:sparkline>
              <xm:f>'CA_Lcr (2)'!$HJS122:$HJS122</xm:f>
              <xm:sqref>HJS122</xm:sqref>
            </x14:sparkline>
            <x14:sparkline>
              <xm:f>'CA_Lcr (2)'!$HJT122:$HJT122</xm:f>
              <xm:sqref>HJT122</xm:sqref>
            </x14:sparkline>
            <x14:sparkline>
              <xm:f>'CA_Lcr (2)'!$HJU122:$HJU122</xm:f>
              <xm:sqref>HJU122</xm:sqref>
            </x14:sparkline>
            <x14:sparkline>
              <xm:f>'CA_Lcr (2)'!$HJV122:$HJV122</xm:f>
              <xm:sqref>HJV122</xm:sqref>
            </x14:sparkline>
            <x14:sparkline>
              <xm:f>'CA_Lcr (2)'!$HJW122:$HJW122</xm:f>
              <xm:sqref>HJW122</xm:sqref>
            </x14:sparkline>
            <x14:sparkline>
              <xm:f>'CA_Lcr (2)'!$HJX122:$HJX122</xm:f>
              <xm:sqref>HJX122</xm:sqref>
            </x14:sparkline>
            <x14:sparkline>
              <xm:f>'CA_Lcr (2)'!$HJY122:$HJY122</xm:f>
              <xm:sqref>HJY122</xm:sqref>
            </x14:sparkline>
            <x14:sparkline>
              <xm:f>'CA_Lcr (2)'!$HJZ122:$HJZ122</xm:f>
              <xm:sqref>HJZ122</xm:sqref>
            </x14:sparkline>
            <x14:sparkline>
              <xm:f>'CA_Lcr (2)'!$HKA122:$HKA122</xm:f>
              <xm:sqref>HKA122</xm:sqref>
            </x14:sparkline>
            <x14:sparkline>
              <xm:f>'CA_Lcr (2)'!$HKB122:$HKB122</xm:f>
              <xm:sqref>HKB122</xm:sqref>
            </x14:sparkline>
            <x14:sparkline>
              <xm:f>'CA_Lcr (2)'!$HKC122:$HKC122</xm:f>
              <xm:sqref>HKC122</xm:sqref>
            </x14:sparkline>
            <x14:sparkline>
              <xm:f>'CA_Lcr (2)'!$HKD122:$HKD122</xm:f>
              <xm:sqref>HKD122</xm:sqref>
            </x14:sparkline>
            <x14:sparkline>
              <xm:f>'CA_Lcr (2)'!$HKE122:$HKE122</xm:f>
              <xm:sqref>HKE122</xm:sqref>
            </x14:sparkline>
            <x14:sparkline>
              <xm:f>'CA_Lcr (2)'!$HKF122:$HKF122</xm:f>
              <xm:sqref>HKF122</xm:sqref>
            </x14:sparkline>
            <x14:sparkline>
              <xm:f>'CA_Lcr (2)'!$HKG122:$HKG122</xm:f>
              <xm:sqref>HKG122</xm:sqref>
            </x14:sparkline>
            <x14:sparkline>
              <xm:f>'CA_Lcr (2)'!$HKH122:$HKH122</xm:f>
              <xm:sqref>HKH122</xm:sqref>
            </x14:sparkline>
            <x14:sparkline>
              <xm:f>'CA_Lcr (2)'!$HKI122:$HKI122</xm:f>
              <xm:sqref>HKI122</xm:sqref>
            </x14:sparkline>
            <x14:sparkline>
              <xm:f>'CA_Lcr (2)'!$HKJ122:$HKJ122</xm:f>
              <xm:sqref>HKJ122</xm:sqref>
            </x14:sparkline>
            <x14:sparkline>
              <xm:f>'CA_Lcr (2)'!$HKK122:$HKK122</xm:f>
              <xm:sqref>HKK122</xm:sqref>
            </x14:sparkline>
            <x14:sparkline>
              <xm:f>'CA_Lcr (2)'!$HKL122:$HKL122</xm:f>
              <xm:sqref>HKL122</xm:sqref>
            </x14:sparkline>
            <x14:sparkline>
              <xm:f>'CA_Lcr (2)'!$HKM122:$HKM122</xm:f>
              <xm:sqref>HKM122</xm:sqref>
            </x14:sparkline>
            <x14:sparkline>
              <xm:f>'CA_Lcr (2)'!$HKN122:$HKN122</xm:f>
              <xm:sqref>HKN122</xm:sqref>
            </x14:sparkline>
            <x14:sparkline>
              <xm:f>'CA_Lcr (2)'!$HKO122:$HKO122</xm:f>
              <xm:sqref>HKO122</xm:sqref>
            </x14:sparkline>
            <x14:sparkline>
              <xm:f>'CA_Lcr (2)'!$HKP122:$HKP122</xm:f>
              <xm:sqref>HKP122</xm:sqref>
            </x14:sparkline>
            <x14:sparkline>
              <xm:f>'CA_Lcr (2)'!$HKQ122:$HKQ122</xm:f>
              <xm:sqref>HKQ122</xm:sqref>
            </x14:sparkline>
            <x14:sparkline>
              <xm:f>'CA_Lcr (2)'!$HKR122:$HKR122</xm:f>
              <xm:sqref>HKR122</xm:sqref>
            </x14:sparkline>
            <x14:sparkline>
              <xm:f>'CA_Lcr (2)'!$HKS122:$HKS122</xm:f>
              <xm:sqref>HKS122</xm:sqref>
            </x14:sparkline>
            <x14:sparkline>
              <xm:f>'CA_Lcr (2)'!$HKT122:$HKT122</xm:f>
              <xm:sqref>HKT122</xm:sqref>
            </x14:sparkline>
            <x14:sparkline>
              <xm:f>'CA_Lcr (2)'!$HKU122:$HKU122</xm:f>
              <xm:sqref>HKU122</xm:sqref>
            </x14:sparkline>
            <x14:sparkline>
              <xm:f>'CA_Lcr (2)'!$HKV122:$HKV122</xm:f>
              <xm:sqref>HKV122</xm:sqref>
            </x14:sparkline>
            <x14:sparkline>
              <xm:f>'CA_Lcr (2)'!$HKW122:$HKW122</xm:f>
              <xm:sqref>HKW122</xm:sqref>
            </x14:sparkline>
            <x14:sparkline>
              <xm:f>'CA_Lcr (2)'!$HKX122:$HKX122</xm:f>
              <xm:sqref>HKX122</xm:sqref>
            </x14:sparkline>
            <x14:sparkline>
              <xm:f>'CA_Lcr (2)'!$HKY122:$HKY122</xm:f>
              <xm:sqref>HKY122</xm:sqref>
            </x14:sparkline>
            <x14:sparkline>
              <xm:f>'CA_Lcr (2)'!$HKZ122:$HKZ122</xm:f>
              <xm:sqref>HKZ122</xm:sqref>
            </x14:sparkline>
            <x14:sparkline>
              <xm:f>'CA_Lcr (2)'!$HLA122:$HLA122</xm:f>
              <xm:sqref>HLA122</xm:sqref>
            </x14:sparkline>
            <x14:sparkline>
              <xm:f>'CA_Lcr (2)'!$HLB122:$HLB122</xm:f>
              <xm:sqref>HLB122</xm:sqref>
            </x14:sparkline>
            <x14:sparkline>
              <xm:f>'CA_Lcr (2)'!$HLC122:$HLC122</xm:f>
              <xm:sqref>HLC122</xm:sqref>
            </x14:sparkline>
            <x14:sparkline>
              <xm:f>'CA_Lcr (2)'!$HLD122:$HLD122</xm:f>
              <xm:sqref>HLD122</xm:sqref>
            </x14:sparkline>
            <x14:sparkline>
              <xm:f>'CA_Lcr (2)'!$HLE122:$HLE122</xm:f>
              <xm:sqref>HLE122</xm:sqref>
            </x14:sparkline>
            <x14:sparkline>
              <xm:f>'CA_Lcr (2)'!$HLF122:$HLF122</xm:f>
              <xm:sqref>HLF122</xm:sqref>
            </x14:sparkline>
            <x14:sparkline>
              <xm:f>'CA_Lcr (2)'!$HLG122:$HLG122</xm:f>
              <xm:sqref>HLG122</xm:sqref>
            </x14:sparkline>
            <x14:sparkline>
              <xm:f>'CA_Lcr (2)'!$HLH122:$HLH122</xm:f>
              <xm:sqref>HLH122</xm:sqref>
            </x14:sparkline>
            <x14:sparkline>
              <xm:f>'CA_Lcr (2)'!$HLI122:$HLI122</xm:f>
              <xm:sqref>HLI122</xm:sqref>
            </x14:sparkline>
            <x14:sparkline>
              <xm:f>'CA_Lcr (2)'!$HLJ122:$HLJ122</xm:f>
              <xm:sqref>HLJ122</xm:sqref>
            </x14:sparkline>
            <x14:sparkline>
              <xm:f>'CA_Lcr (2)'!$HLK122:$HLK122</xm:f>
              <xm:sqref>HLK122</xm:sqref>
            </x14:sparkline>
            <x14:sparkline>
              <xm:f>'CA_Lcr (2)'!$HLL122:$HLL122</xm:f>
              <xm:sqref>HLL122</xm:sqref>
            </x14:sparkline>
            <x14:sparkline>
              <xm:f>'CA_Lcr (2)'!$HLM122:$HLM122</xm:f>
              <xm:sqref>HLM122</xm:sqref>
            </x14:sparkline>
            <x14:sparkline>
              <xm:f>'CA_Lcr (2)'!$HLN122:$HLN122</xm:f>
              <xm:sqref>HLN122</xm:sqref>
            </x14:sparkline>
            <x14:sparkline>
              <xm:f>'CA_Lcr (2)'!$HLO122:$HLO122</xm:f>
              <xm:sqref>HLO122</xm:sqref>
            </x14:sparkline>
            <x14:sparkline>
              <xm:f>'CA_Lcr (2)'!$HLP122:$HLP122</xm:f>
              <xm:sqref>HLP122</xm:sqref>
            </x14:sparkline>
            <x14:sparkline>
              <xm:f>'CA_Lcr (2)'!$HLQ122:$HLQ122</xm:f>
              <xm:sqref>HLQ122</xm:sqref>
            </x14:sparkline>
            <x14:sparkline>
              <xm:f>'CA_Lcr (2)'!$HLR122:$HLR122</xm:f>
              <xm:sqref>HLR122</xm:sqref>
            </x14:sparkline>
            <x14:sparkline>
              <xm:f>'CA_Lcr (2)'!$HLS122:$HLS122</xm:f>
              <xm:sqref>HLS122</xm:sqref>
            </x14:sparkline>
            <x14:sparkline>
              <xm:f>'CA_Lcr (2)'!$HLT122:$HLT122</xm:f>
              <xm:sqref>HLT122</xm:sqref>
            </x14:sparkline>
            <x14:sparkline>
              <xm:f>'CA_Lcr (2)'!$HLU122:$HLU122</xm:f>
              <xm:sqref>HLU122</xm:sqref>
            </x14:sparkline>
            <x14:sparkline>
              <xm:f>'CA_Lcr (2)'!$HLV122:$HLV122</xm:f>
              <xm:sqref>HLV122</xm:sqref>
            </x14:sparkline>
            <x14:sparkline>
              <xm:f>'CA_Lcr (2)'!$HLW122:$HLW122</xm:f>
              <xm:sqref>HLW122</xm:sqref>
            </x14:sparkline>
            <x14:sparkline>
              <xm:f>'CA_Lcr (2)'!$HLX122:$HLX122</xm:f>
              <xm:sqref>HLX122</xm:sqref>
            </x14:sparkline>
            <x14:sparkline>
              <xm:f>'CA_Lcr (2)'!$HLY122:$HLY122</xm:f>
              <xm:sqref>HLY122</xm:sqref>
            </x14:sparkline>
            <x14:sparkline>
              <xm:f>'CA_Lcr (2)'!$HLZ122:$HLZ122</xm:f>
              <xm:sqref>HLZ122</xm:sqref>
            </x14:sparkline>
            <x14:sparkline>
              <xm:f>'CA_Lcr (2)'!$HMA122:$HMA122</xm:f>
              <xm:sqref>HMA122</xm:sqref>
            </x14:sparkline>
            <x14:sparkline>
              <xm:f>'CA_Lcr (2)'!$HMB122:$HMB122</xm:f>
              <xm:sqref>HMB122</xm:sqref>
            </x14:sparkline>
            <x14:sparkline>
              <xm:f>'CA_Lcr (2)'!$HMC122:$HMC122</xm:f>
              <xm:sqref>HMC122</xm:sqref>
            </x14:sparkline>
            <x14:sparkline>
              <xm:f>'CA_Lcr (2)'!$HMD122:$HMD122</xm:f>
              <xm:sqref>HMD122</xm:sqref>
            </x14:sparkline>
            <x14:sparkline>
              <xm:f>'CA_Lcr (2)'!$HME122:$HME122</xm:f>
              <xm:sqref>HME122</xm:sqref>
            </x14:sparkline>
            <x14:sparkline>
              <xm:f>'CA_Lcr (2)'!$HMF122:$HMF122</xm:f>
              <xm:sqref>HMF122</xm:sqref>
            </x14:sparkline>
            <x14:sparkline>
              <xm:f>'CA_Lcr (2)'!$HMG122:$HMG122</xm:f>
              <xm:sqref>HMG122</xm:sqref>
            </x14:sparkline>
            <x14:sparkline>
              <xm:f>'CA_Lcr (2)'!$HMH122:$HMH122</xm:f>
              <xm:sqref>HMH122</xm:sqref>
            </x14:sparkline>
            <x14:sparkline>
              <xm:f>'CA_Lcr (2)'!$HMI122:$HMI122</xm:f>
              <xm:sqref>HMI122</xm:sqref>
            </x14:sparkline>
            <x14:sparkline>
              <xm:f>'CA_Lcr (2)'!$HMJ122:$HMJ122</xm:f>
              <xm:sqref>HMJ122</xm:sqref>
            </x14:sparkline>
            <x14:sparkline>
              <xm:f>'CA_Lcr (2)'!$HMK122:$HMK122</xm:f>
              <xm:sqref>HMK122</xm:sqref>
            </x14:sparkline>
            <x14:sparkline>
              <xm:f>'CA_Lcr (2)'!$HML122:$HML122</xm:f>
              <xm:sqref>HML122</xm:sqref>
            </x14:sparkline>
            <x14:sparkline>
              <xm:f>'CA_Lcr (2)'!$HMM122:$HMM122</xm:f>
              <xm:sqref>HMM122</xm:sqref>
            </x14:sparkline>
            <x14:sparkline>
              <xm:f>'CA_Lcr (2)'!$HMN122:$HMN122</xm:f>
              <xm:sqref>HMN122</xm:sqref>
            </x14:sparkline>
            <x14:sparkline>
              <xm:f>'CA_Lcr (2)'!$HMO122:$HMO122</xm:f>
              <xm:sqref>HMO122</xm:sqref>
            </x14:sparkline>
            <x14:sparkline>
              <xm:f>'CA_Lcr (2)'!$HMP122:$HMP122</xm:f>
              <xm:sqref>HMP122</xm:sqref>
            </x14:sparkline>
            <x14:sparkline>
              <xm:f>'CA_Lcr (2)'!$HMQ122:$HMQ122</xm:f>
              <xm:sqref>HMQ122</xm:sqref>
            </x14:sparkline>
            <x14:sparkline>
              <xm:f>'CA_Lcr (2)'!$HMR122:$HMR122</xm:f>
              <xm:sqref>HMR122</xm:sqref>
            </x14:sparkline>
            <x14:sparkline>
              <xm:f>'CA_Lcr (2)'!$HMS122:$HMS122</xm:f>
              <xm:sqref>HMS122</xm:sqref>
            </x14:sparkline>
            <x14:sparkline>
              <xm:f>'CA_Lcr (2)'!$HMT122:$HMT122</xm:f>
              <xm:sqref>HMT122</xm:sqref>
            </x14:sparkline>
            <x14:sparkline>
              <xm:f>'CA_Lcr (2)'!$HMU122:$HMU122</xm:f>
              <xm:sqref>HMU122</xm:sqref>
            </x14:sparkline>
            <x14:sparkline>
              <xm:f>'CA_Lcr (2)'!$HMV122:$HMV122</xm:f>
              <xm:sqref>HMV122</xm:sqref>
            </x14:sparkline>
            <x14:sparkline>
              <xm:f>'CA_Lcr (2)'!$HMW122:$HMW122</xm:f>
              <xm:sqref>HMW122</xm:sqref>
            </x14:sparkline>
            <x14:sparkline>
              <xm:f>'CA_Lcr (2)'!$HMX122:$HMX122</xm:f>
              <xm:sqref>HMX122</xm:sqref>
            </x14:sparkline>
            <x14:sparkline>
              <xm:f>'CA_Lcr (2)'!$HMY122:$HMY122</xm:f>
              <xm:sqref>HMY122</xm:sqref>
            </x14:sparkline>
            <x14:sparkline>
              <xm:f>'CA_Lcr (2)'!$HMZ122:$HMZ122</xm:f>
              <xm:sqref>HMZ122</xm:sqref>
            </x14:sparkline>
            <x14:sparkline>
              <xm:f>'CA_Lcr (2)'!$HNA122:$HNA122</xm:f>
              <xm:sqref>HNA122</xm:sqref>
            </x14:sparkline>
            <x14:sparkline>
              <xm:f>'CA_Lcr (2)'!$HNB122:$HNB122</xm:f>
              <xm:sqref>HNB122</xm:sqref>
            </x14:sparkline>
            <x14:sparkline>
              <xm:f>'CA_Lcr (2)'!$HNC122:$HNC122</xm:f>
              <xm:sqref>HNC122</xm:sqref>
            </x14:sparkline>
            <x14:sparkline>
              <xm:f>'CA_Lcr (2)'!$HND122:$HND122</xm:f>
              <xm:sqref>HND122</xm:sqref>
            </x14:sparkline>
            <x14:sparkline>
              <xm:f>'CA_Lcr (2)'!$HNE122:$HNE122</xm:f>
              <xm:sqref>HNE122</xm:sqref>
            </x14:sparkline>
            <x14:sparkline>
              <xm:f>'CA_Lcr (2)'!$HNF122:$HNF122</xm:f>
              <xm:sqref>HNF122</xm:sqref>
            </x14:sparkline>
            <x14:sparkline>
              <xm:f>'CA_Lcr (2)'!$HNG122:$HNG122</xm:f>
              <xm:sqref>HNG122</xm:sqref>
            </x14:sparkline>
            <x14:sparkline>
              <xm:f>'CA_Lcr (2)'!$HNH122:$HNH122</xm:f>
              <xm:sqref>HNH122</xm:sqref>
            </x14:sparkline>
            <x14:sparkline>
              <xm:f>'CA_Lcr (2)'!$HNI122:$HNI122</xm:f>
              <xm:sqref>HNI122</xm:sqref>
            </x14:sparkline>
            <x14:sparkline>
              <xm:f>'CA_Lcr (2)'!$HNJ122:$HNJ122</xm:f>
              <xm:sqref>HNJ122</xm:sqref>
            </x14:sparkline>
            <x14:sparkline>
              <xm:f>'CA_Lcr (2)'!$HNK122:$HNK122</xm:f>
              <xm:sqref>HNK122</xm:sqref>
            </x14:sparkline>
            <x14:sparkline>
              <xm:f>'CA_Lcr (2)'!$HNL122:$HNL122</xm:f>
              <xm:sqref>HNL122</xm:sqref>
            </x14:sparkline>
            <x14:sparkline>
              <xm:f>'CA_Lcr (2)'!$HNM122:$HNM122</xm:f>
              <xm:sqref>HNM122</xm:sqref>
            </x14:sparkline>
            <x14:sparkline>
              <xm:f>'CA_Lcr (2)'!$HNN122:$HNN122</xm:f>
              <xm:sqref>HNN122</xm:sqref>
            </x14:sparkline>
            <x14:sparkline>
              <xm:f>'CA_Lcr (2)'!$HNO122:$HNO122</xm:f>
              <xm:sqref>HNO122</xm:sqref>
            </x14:sparkline>
            <x14:sparkline>
              <xm:f>'CA_Lcr (2)'!$HNP122:$HNP122</xm:f>
              <xm:sqref>HNP122</xm:sqref>
            </x14:sparkline>
            <x14:sparkline>
              <xm:f>'CA_Lcr (2)'!$HNQ122:$HNQ122</xm:f>
              <xm:sqref>HNQ122</xm:sqref>
            </x14:sparkline>
            <x14:sparkline>
              <xm:f>'CA_Lcr (2)'!$HNR122:$HNR122</xm:f>
              <xm:sqref>HNR122</xm:sqref>
            </x14:sparkline>
            <x14:sparkline>
              <xm:f>'CA_Lcr (2)'!$HNS122:$HNS122</xm:f>
              <xm:sqref>HNS122</xm:sqref>
            </x14:sparkline>
            <x14:sparkline>
              <xm:f>'CA_Lcr (2)'!$HNT122:$HNT122</xm:f>
              <xm:sqref>HNT122</xm:sqref>
            </x14:sparkline>
            <x14:sparkline>
              <xm:f>'CA_Lcr (2)'!$HNU122:$HNU122</xm:f>
              <xm:sqref>HNU122</xm:sqref>
            </x14:sparkline>
            <x14:sparkline>
              <xm:f>'CA_Lcr (2)'!$HNV122:$HNV122</xm:f>
              <xm:sqref>HNV122</xm:sqref>
            </x14:sparkline>
            <x14:sparkline>
              <xm:f>'CA_Lcr (2)'!$HNW122:$HNW122</xm:f>
              <xm:sqref>HNW122</xm:sqref>
            </x14:sparkline>
            <x14:sparkline>
              <xm:f>'CA_Lcr (2)'!$HNX122:$HNX122</xm:f>
              <xm:sqref>HNX122</xm:sqref>
            </x14:sparkline>
            <x14:sparkline>
              <xm:f>'CA_Lcr (2)'!$HNY122:$HNY122</xm:f>
              <xm:sqref>HNY122</xm:sqref>
            </x14:sparkline>
            <x14:sparkline>
              <xm:f>'CA_Lcr (2)'!$HNZ122:$HNZ122</xm:f>
              <xm:sqref>HNZ122</xm:sqref>
            </x14:sparkline>
            <x14:sparkline>
              <xm:f>'CA_Lcr (2)'!$HOA122:$HOA122</xm:f>
              <xm:sqref>HOA122</xm:sqref>
            </x14:sparkline>
            <x14:sparkline>
              <xm:f>'CA_Lcr (2)'!$HOB122:$HOB122</xm:f>
              <xm:sqref>HOB122</xm:sqref>
            </x14:sparkline>
            <x14:sparkline>
              <xm:f>'CA_Lcr (2)'!$HOC122:$HOC122</xm:f>
              <xm:sqref>HOC122</xm:sqref>
            </x14:sparkline>
            <x14:sparkline>
              <xm:f>'CA_Lcr (2)'!$HOD122:$HOD122</xm:f>
              <xm:sqref>HOD122</xm:sqref>
            </x14:sparkline>
            <x14:sparkline>
              <xm:f>'CA_Lcr (2)'!$HOE122:$HOE122</xm:f>
              <xm:sqref>HOE122</xm:sqref>
            </x14:sparkline>
            <x14:sparkline>
              <xm:f>'CA_Lcr (2)'!$HOF122:$HOF122</xm:f>
              <xm:sqref>HOF122</xm:sqref>
            </x14:sparkline>
            <x14:sparkline>
              <xm:f>'CA_Lcr (2)'!$HOG122:$HOG122</xm:f>
              <xm:sqref>HOG122</xm:sqref>
            </x14:sparkline>
            <x14:sparkline>
              <xm:f>'CA_Lcr (2)'!$HOH122:$HOH122</xm:f>
              <xm:sqref>HOH122</xm:sqref>
            </x14:sparkline>
            <x14:sparkline>
              <xm:f>'CA_Lcr (2)'!$HOI122:$HOI122</xm:f>
              <xm:sqref>HOI122</xm:sqref>
            </x14:sparkline>
            <x14:sparkline>
              <xm:f>'CA_Lcr (2)'!$HOJ122:$HOJ122</xm:f>
              <xm:sqref>HOJ122</xm:sqref>
            </x14:sparkline>
            <x14:sparkline>
              <xm:f>'CA_Lcr (2)'!$HOK122:$HOK122</xm:f>
              <xm:sqref>HOK122</xm:sqref>
            </x14:sparkline>
            <x14:sparkline>
              <xm:f>'CA_Lcr (2)'!$HOL122:$HOL122</xm:f>
              <xm:sqref>HOL122</xm:sqref>
            </x14:sparkline>
            <x14:sparkline>
              <xm:f>'CA_Lcr (2)'!$HOM122:$HOM122</xm:f>
              <xm:sqref>HOM122</xm:sqref>
            </x14:sparkline>
            <x14:sparkline>
              <xm:f>'CA_Lcr (2)'!$HON122:$HON122</xm:f>
              <xm:sqref>HON122</xm:sqref>
            </x14:sparkline>
            <x14:sparkline>
              <xm:f>'CA_Lcr (2)'!$HOO122:$HOO122</xm:f>
              <xm:sqref>HOO122</xm:sqref>
            </x14:sparkline>
            <x14:sparkline>
              <xm:f>'CA_Lcr (2)'!$HOP122:$HOP122</xm:f>
              <xm:sqref>HOP122</xm:sqref>
            </x14:sparkline>
            <x14:sparkline>
              <xm:f>'CA_Lcr (2)'!$HOQ122:$HOQ122</xm:f>
              <xm:sqref>HOQ122</xm:sqref>
            </x14:sparkline>
            <x14:sparkline>
              <xm:f>'CA_Lcr (2)'!$HOR122:$HOR122</xm:f>
              <xm:sqref>HOR122</xm:sqref>
            </x14:sparkline>
            <x14:sparkline>
              <xm:f>'CA_Lcr (2)'!$HOS122:$HOS122</xm:f>
              <xm:sqref>HOS122</xm:sqref>
            </x14:sparkline>
            <x14:sparkline>
              <xm:f>'CA_Lcr (2)'!$HOT122:$HOT122</xm:f>
              <xm:sqref>HOT122</xm:sqref>
            </x14:sparkline>
            <x14:sparkline>
              <xm:f>'CA_Lcr (2)'!$HOU122:$HOU122</xm:f>
              <xm:sqref>HOU122</xm:sqref>
            </x14:sparkline>
            <x14:sparkline>
              <xm:f>'CA_Lcr (2)'!$HOV122:$HOV122</xm:f>
              <xm:sqref>HOV122</xm:sqref>
            </x14:sparkline>
            <x14:sparkline>
              <xm:f>'CA_Lcr (2)'!$HOW122:$HOW122</xm:f>
              <xm:sqref>HOW122</xm:sqref>
            </x14:sparkline>
            <x14:sparkline>
              <xm:f>'CA_Lcr (2)'!$HOX122:$HOX122</xm:f>
              <xm:sqref>HOX122</xm:sqref>
            </x14:sparkline>
            <x14:sparkline>
              <xm:f>'CA_Lcr (2)'!$HOY122:$HOY122</xm:f>
              <xm:sqref>HOY122</xm:sqref>
            </x14:sparkline>
            <x14:sparkline>
              <xm:f>'CA_Lcr (2)'!$HOZ122:$HOZ122</xm:f>
              <xm:sqref>HOZ122</xm:sqref>
            </x14:sparkline>
            <x14:sparkline>
              <xm:f>'CA_Lcr (2)'!$HPA122:$HPA122</xm:f>
              <xm:sqref>HPA122</xm:sqref>
            </x14:sparkline>
            <x14:sparkline>
              <xm:f>'CA_Lcr (2)'!$HPB122:$HPB122</xm:f>
              <xm:sqref>HPB122</xm:sqref>
            </x14:sparkline>
            <x14:sparkline>
              <xm:f>'CA_Lcr (2)'!$HPC122:$HPC122</xm:f>
              <xm:sqref>HPC122</xm:sqref>
            </x14:sparkline>
            <x14:sparkline>
              <xm:f>'CA_Lcr (2)'!$HPD122:$HPD122</xm:f>
              <xm:sqref>HPD122</xm:sqref>
            </x14:sparkline>
            <x14:sparkline>
              <xm:f>'CA_Lcr (2)'!$HPE122:$HPE122</xm:f>
              <xm:sqref>HPE122</xm:sqref>
            </x14:sparkline>
            <x14:sparkline>
              <xm:f>'CA_Lcr (2)'!$HPF122:$HPF122</xm:f>
              <xm:sqref>HPF122</xm:sqref>
            </x14:sparkline>
            <x14:sparkline>
              <xm:f>'CA_Lcr (2)'!$HPG122:$HPG122</xm:f>
              <xm:sqref>HPG122</xm:sqref>
            </x14:sparkline>
            <x14:sparkline>
              <xm:f>'CA_Lcr (2)'!$HPH122:$HPH122</xm:f>
              <xm:sqref>HPH122</xm:sqref>
            </x14:sparkline>
            <x14:sparkline>
              <xm:f>'CA_Lcr (2)'!$HPI122:$HPI122</xm:f>
              <xm:sqref>HPI122</xm:sqref>
            </x14:sparkline>
            <x14:sparkline>
              <xm:f>'CA_Lcr (2)'!$HPJ122:$HPJ122</xm:f>
              <xm:sqref>HPJ122</xm:sqref>
            </x14:sparkline>
            <x14:sparkline>
              <xm:f>'CA_Lcr (2)'!$HPK122:$HPK122</xm:f>
              <xm:sqref>HPK122</xm:sqref>
            </x14:sparkline>
            <x14:sparkline>
              <xm:f>'CA_Lcr (2)'!$HPL122:$HPL122</xm:f>
              <xm:sqref>HPL122</xm:sqref>
            </x14:sparkline>
            <x14:sparkline>
              <xm:f>'CA_Lcr (2)'!$HPM122:$HPM122</xm:f>
              <xm:sqref>HPM122</xm:sqref>
            </x14:sparkline>
            <x14:sparkline>
              <xm:f>'CA_Lcr (2)'!$HPN122:$HPN122</xm:f>
              <xm:sqref>HPN122</xm:sqref>
            </x14:sparkline>
            <x14:sparkline>
              <xm:f>'CA_Lcr (2)'!$HPO122:$HPO122</xm:f>
              <xm:sqref>HPO122</xm:sqref>
            </x14:sparkline>
            <x14:sparkline>
              <xm:f>'CA_Lcr (2)'!$HPP122:$HPP122</xm:f>
              <xm:sqref>HPP122</xm:sqref>
            </x14:sparkline>
            <x14:sparkline>
              <xm:f>'CA_Lcr (2)'!$HPQ122:$HPQ122</xm:f>
              <xm:sqref>HPQ122</xm:sqref>
            </x14:sparkline>
            <x14:sparkline>
              <xm:f>'CA_Lcr (2)'!$HPR122:$HPR122</xm:f>
              <xm:sqref>HPR122</xm:sqref>
            </x14:sparkline>
            <x14:sparkline>
              <xm:f>'CA_Lcr (2)'!$HPS122:$HPS122</xm:f>
              <xm:sqref>HPS122</xm:sqref>
            </x14:sparkline>
            <x14:sparkline>
              <xm:f>'CA_Lcr (2)'!$HPT122:$HPT122</xm:f>
              <xm:sqref>HPT122</xm:sqref>
            </x14:sparkline>
            <x14:sparkline>
              <xm:f>'CA_Lcr (2)'!$HPU122:$HPU122</xm:f>
              <xm:sqref>HPU122</xm:sqref>
            </x14:sparkline>
            <x14:sparkline>
              <xm:f>'CA_Lcr (2)'!$HPV122:$HPV122</xm:f>
              <xm:sqref>HPV122</xm:sqref>
            </x14:sparkline>
            <x14:sparkline>
              <xm:f>'CA_Lcr (2)'!$HPW122:$HPW122</xm:f>
              <xm:sqref>HPW122</xm:sqref>
            </x14:sparkline>
            <x14:sparkline>
              <xm:f>'CA_Lcr (2)'!$HPX122:$HPX122</xm:f>
              <xm:sqref>HPX122</xm:sqref>
            </x14:sparkline>
            <x14:sparkline>
              <xm:f>'CA_Lcr (2)'!$HPY122:$HPY122</xm:f>
              <xm:sqref>HPY122</xm:sqref>
            </x14:sparkline>
            <x14:sparkline>
              <xm:f>'CA_Lcr (2)'!$HPZ122:$HPZ122</xm:f>
              <xm:sqref>HPZ122</xm:sqref>
            </x14:sparkline>
            <x14:sparkline>
              <xm:f>'CA_Lcr (2)'!$HQA122:$HQA122</xm:f>
              <xm:sqref>HQA122</xm:sqref>
            </x14:sparkline>
            <x14:sparkline>
              <xm:f>'CA_Lcr (2)'!$HQB122:$HQB122</xm:f>
              <xm:sqref>HQB122</xm:sqref>
            </x14:sparkline>
            <x14:sparkline>
              <xm:f>'CA_Lcr (2)'!$HQC122:$HQC122</xm:f>
              <xm:sqref>HQC122</xm:sqref>
            </x14:sparkline>
            <x14:sparkline>
              <xm:f>'CA_Lcr (2)'!$HQD122:$HQD122</xm:f>
              <xm:sqref>HQD122</xm:sqref>
            </x14:sparkline>
            <x14:sparkline>
              <xm:f>'CA_Lcr (2)'!$HQE122:$HQE122</xm:f>
              <xm:sqref>HQE122</xm:sqref>
            </x14:sparkline>
            <x14:sparkline>
              <xm:f>'CA_Lcr (2)'!$HQF122:$HQF122</xm:f>
              <xm:sqref>HQF122</xm:sqref>
            </x14:sparkline>
            <x14:sparkline>
              <xm:f>'CA_Lcr (2)'!$HQG122:$HQG122</xm:f>
              <xm:sqref>HQG122</xm:sqref>
            </x14:sparkline>
            <x14:sparkline>
              <xm:f>'CA_Lcr (2)'!$HQH122:$HQH122</xm:f>
              <xm:sqref>HQH122</xm:sqref>
            </x14:sparkline>
            <x14:sparkline>
              <xm:f>'CA_Lcr (2)'!$HQI122:$HQI122</xm:f>
              <xm:sqref>HQI122</xm:sqref>
            </x14:sparkline>
            <x14:sparkline>
              <xm:f>'CA_Lcr (2)'!$HQJ122:$HQJ122</xm:f>
              <xm:sqref>HQJ122</xm:sqref>
            </x14:sparkline>
            <x14:sparkline>
              <xm:f>'CA_Lcr (2)'!$HQK122:$HQK122</xm:f>
              <xm:sqref>HQK122</xm:sqref>
            </x14:sparkline>
            <x14:sparkline>
              <xm:f>'CA_Lcr (2)'!$HQL122:$HQL122</xm:f>
              <xm:sqref>HQL122</xm:sqref>
            </x14:sparkline>
            <x14:sparkline>
              <xm:f>'CA_Lcr (2)'!$HQM122:$HQM122</xm:f>
              <xm:sqref>HQM122</xm:sqref>
            </x14:sparkline>
            <x14:sparkline>
              <xm:f>'CA_Lcr (2)'!$HQN122:$HQN122</xm:f>
              <xm:sqref>HQN122</xm:sqref>
            </x14:sparkline>
            <x14:sparkline>
              <xm:f>'CA_Lcr (2)'!$HQO122:$HQO122</xm:f>
              <xm:sqref>HQO122</xm:sqref>
            </x14:sparkline>
            <x14:sparkline>
              <xm:f>'CA_Lcr (2)'!$HQP122:$HQP122</xm:f>
              <xm:sqref>HQP122</xm:sqref>
            </x14:sparkline>
            <x14:sparkline>
              <xm:f>'CA_Lcr (2)'!$HQQ122:$HQQ122</xm:f>
              <xm:sqref>HQQ122</xm:sqref>
            </x14:sparkline>
            <x14:sparkline>
              <xm:f>'CA_Lcr (2)'!$HQR122:$HQR122</xm:f>
              <xm:sqref>HQR122</xm:sqref>
            </x14:sparkline>
            <x14:sparkline>
              <xm:f>'CA_Lcr (2)'!$HQS122:$HQS122</xm:f>
              <xm:sqref>HQS122</xm:sqref>
            </x14:sparkline>
            <x14:sparkline>
              <xm:f>'CA_Lcr (2)'!$HQT122:$HQT122</xm:f>
              <xm:sqref>HQT122</xm:sqref>
            </x14:sparkline>
            <x14:sparkline>
              <xm:f>'CA_Lcr (2)'!$HQU122:$HQU122</xm:f>
              <xm:sqref>HQU122</xm:sqref>
            </x14:sparkline>
            <x14:sparkline>
              <xm:f>'CA_Lcr (2)'!$HQV122:$HQV122</xm:f>
              <xm:sqref>HQV122</xm:sqref>
            </x14:sparkline>
            <x14:sparkline>
              <xm:f>'CA_Lcr (2)'!$HQW122:$HQW122</xm:f>
              <xm:sqref>HQW122</xm:sqref>
            </x14:sparkline>
            <x14:sparkline>
              <xm:f>'CA_Lcr (2)'!$HQX122:$HQX122</xm:f>
              <xm:sqref>HQX122</xm:sqref>
            </x14:sparkline>
            <x14:sparkline>
              <xm:f>'CA_Lcr (2)'!$HQY122:$HQY122</xm:f>
              <xm:sqref>HQY122</xm:sqref>
            </x14:sparkline>
            <x14:sparkline>
              <xm:f>'CA_Lcr (2)'!$HQZ122:$HQZ122</xm:f>
              <xm:sqref>HQZ122</xm:sqref>
            </x14:sparkline>
            <x14:sparkline>
              <xm:f>'CA_Lcr (2)'!$HRA122:$HRA122</xm:f>
              <xm:sqref>HRA122</xm:sqref>
            </x14:sparkline>
            <x14:sparkline>
              <xm:f>'CA_Lcr (2)'!$HRB122:$HRB122</xm:f>
              <xm:sqref>HRB122</xm:sqref>
            </x14:sparkline>
            <x14:sparkline>
              <xm:f>'CA_Lcr (2)'!$HRC122:$HRC122</xm:f>
              <xm:sqref>HRC122</xm:sqref>
            </x14:sparkline>
            <x14:sparkline>
              <xm:f>'CA_Lcr (2)'!$HRD122:$HRD122</xm:f>
              <xm:sqref>HRD122</xm:sqref>
            </x14:sparkline>
            <x14:sparkline>
              <xm:f>'CA_Lcr (2)'!$HRE122:$HRE122</xm:f>
              <xm:sqref>HRE122</xm:sqref>
            </x14:sparkline>
            <x14:sparkline>
              <xm:f>'CA_Lcr (2)'!$HRF122:$HRF122</xm:f>
              <xm:sqref>HRF122</xm:sqref>
            </x14:sparkline>
            <x14:sparkline>
              <xm:f>'CA_Lcr (2)'!$HRG122:$HRG122</xm:f>
              <xm:sqref>HRG122</xm:sqref>
            </x14:sparkline>
            <x14:sparkline>
              <xm:f>'CA_Lcr (2)'!$HRH122:$HRH122</xm:f>
              <xm:sqref>HRH122</xm:sqref>
            </x14:sparkline>
            <x14:sparkline>
              <xm:f>'CA_Lcr (2)'!$HRI122:$HRI122</xm:f>
              <xm:sqref>HRI122</xm:sqref>
            </x14:sparkline>
            <x14:sparkline>
              <xm:f>'CA_Lcr (2)'!$HRJ122:$HRJ122</xm:f>
              <xm:sqref>HRJ122</xm:sqref>
            </x14:sparkline>
            <x14:sparkline>
              <xm:f>'CA_Lcr (2)'!$HRK122:$HRK122</xm:f>
              <xm:sqref>HRK122</xm:sqref>
            </x14:sparkline>
            <x14:sparkline>
              <xm:f>'CA_Lcr (2)'!$HRL122:$HRL122</xm:f>
              <xm:sqref>HRL122</xm:sqref>
            </x14:sparkline>
            <x14:sparkline>
              <xm:f>'CA_Lcr (2)'!$HRM122:$HRM122</xm:f>
              <xm:sqref>HRM122</xm:sqref>
            </x14:sparkline>
            <x14:sparkline>
              <xm:f>'CA_Lcr (2)'!$HRN122:$HRN122</xm:f>
              <xm:sqref>HRN122</xm:sqref>
            </x14:sparkline>
            <x14:sparkline>
              <xm:f>'CA_Lcr (2)'!$HRO122:$HRO122</xm:f>
              <xm:sqref>HRO122</xm:sqref>
            </x14:sparkline>
            <x14:sparkline>
              <xm:f>'CA_Lcr (2)'!$HRP122:$HRP122</xm:f>
              <xm:sqref>HRP122</xm:sqref>
            </x14:sparkline>
            <x14:sparkline>
              <xm:f>'CA_Lcr (2)'!$HRQ122:$HRQ122</xm:f>
              <xm:sqref>HRQ122</xm:sqref>
            </x14:sparkline>
            <x14:sparkline>
              <xm:f>'CA_Lcr (2)'!$HRR122:$HRR122</xm:f>
              <xm:sqref>HRR122</xm:sqref>
            </x14:sparkline>
            <x14:sparkline>
              <xm:f>'CA_Lcr (2)'!$HRS122:$HRS122</xm:f>
              <xm:sqref>HRS122</xm:sqref>
            </x14:sparkline>
            <x14:sparkline>
              <xm:f>'CA_Lcr (2)'!$HRT122:$HRT122</xm:f>
              <xm:sqref>HRT122</xm:sqref>
            </x14:sparkline>
            <x14:sparkline>
              <xm:f>'CA_Lcr (2)'!$HRU122:$HRU122</xm:f>
              <xm:sqref>HRU122</xm:sqref>
            </x14:sparkline>
            <x14:sparkline>
              <xm:f>'CA_Lcr (2)'!$HRV122:$HRV122</xm:f>
              <xm:sqref>HRV122</xm:sqref>
            </x14:sparkline>
            <x14:sparkline>
              <xm:f>'CA_Lcr (2)'!$HRW122:$HRW122</xm:f>
              <xm:sqref>HRW122</xm:sqref>
            </x14:sparkline>
            <x14:sparkline>
              <xm:f>'CA_Lcr (2)'!$HRX122:$HRX122</xm:f>
              <xm:sqref>HRX122</xm:sqref>
            </x14:sparkline>
            <x14:sparkline>
              <xm:f>'CA_Lcr (2)'!$HRY122:$HRY122</xm:f>
              <xm:sqref>HRY122</xm:sqref>
            </x14:sparkline>
            <x14:sparkline>
              <xm:f>'CA_Lcr (2)'!$HRZ122:$HRZ122</xm:f>
              <xm:sqref>HRZ122</xm:sqref>
            </x14:sparkline>
            <x14:sparkline>
              <xm:f>'CA_Lcr (2)'!$HSA122:$HSA122</xm:f>
              <xm:sqref>HSA122</xm:sqref>
            </x14:sparkline>
            <x14:sparkline>
              <xm:f>'CA_Lcr (2)'!$HSB122:$HSB122</xm:f>
              <xm:sqref>HSB122</xm:sqref>
            </x14:sparkline>
            <x14:sparkline>
              <xm:f>'CA_Lcr (2)'!$HSC122:$HSC122</xm:f>
              <xm:sqref>HSC122</xm:sqref>
            </x14:sparkline>
            <x14:sparkline>
              <xm:f>'CA_Lcr (2)'!$HSD122:$HSD122</xm:f>
              <xm:sqref>HSD122</xm:sqref>
            </x14:sparkline>
            <x14:sparkline>
              <xm:f>'CA_Lcr (2)'!$HSE122:$HSE122</xm:f>
              <xm:sqref>HSE122</xm:sqref>
            </x14:sparkline>
            <x14:sparkline>
              <xm:f>'CA_Lcr (2)'!$HSF122:$HSF122</xm:f>
              <xm:sqref>HSF122</xm:sqref>
            </x14:sparkline>
            <x14:sparkline>
              <xm:f>'CA_Lcr (2)'!$HSG122:$HSG122</xm:f>
              <xm:sqref>HSG122</xm:sqref>
            </x14:sparkline>
            <x14:sparkline>
              <xm:f>'CA_Lcr (2)'!$HSH122:$HSH122</xm:f>
              <xm:sqref>HSH122</xm:sqref>
            </x14:sparkline>
            <x14:sparkline>
              <xm:f>'CA_Lcr (2)'!$HSI122:$HSI122</xm:f>
              <xm:sqref>HSI122</xm:sqref>
            </x14:sparkline>
            <x14:sparkline>
              <xm:f>'CA_Lcr (2)'!$HSJ122:$HSJ122</xm:f>
              <xm:sqref>HSJ122</xm:sqref>
            </x14:sparkline>
            <x14:sparkline>
              <xm:f>'CA_Lcr (2)'!$HSK122:$HSK122</xm:f>
              <xm:sqref>HSK122</xm:sqref>
            </x14:sparkline>
            <x14:sparkline>
              <xm:f>'CA_Lcr (2)'!$HSL122:$HSL122</xm:f>
              <xm:sqref>HSL122</xm:sqref>
            </x14:sparkline>
            <x14:sparkline>
              <xm:f>'CA_Lcr (2)'!$HSM122:$HSM122</xm:f>
              <xm:sqref>HSM122</xm:sqref>
            </x14:sparkline>
            <x14:sparkline>
              <xm:f>'CA_Lcr (2)'!$HSN122:$HSN122</xm:f>
              <xm:sqref>HSN122</xm:sqref>
            </x14:sparkline>
            <x14:sparkline>
              <xm:f>'CA_Lcr (2)'!$HSO122:$HSO122</xm:f>
              <xm:sqref>HSO122</xm:sqref>
            </x14:sparkline>
            <x14:sparkline>
              <xm:f>'CA_Lcr (2)'!$HSP122:$HSP122</xm:f>
              <xm:sqref>HSP122</xm:sqref>
            </x14:sparkline>
            <x14:sparkline>
              <xm:f>'CA_Lcr (2)'!$HSQ122:$HSQ122</xm:f>
              <xm:sqref>HSQ122</xm:sqref>
            </x14:sparkline>
            <x14:sparkline>
              <xm:f>'CA_Lcr (2)'!$HSR122:$HSR122</xm:f>
              <xm:sqref>HSR122</xm:sqref>
            </x14:sparkline>
            <x14:sparkline>
              <xm:f>'CA_Lcr (2)'!$HSS122:$HSS122</xm:f>
              <xm:sqref>HSS122</xm:sqref>
            </x14:sparkline>
            <x14:sparkline>
              <xm:f>'CA_Lcr (2)'!$HST122:$HST122</xm:f>
              <xm:sqref>HST122</xm:sqref>
            </x14:sparkline>
            <x14:sparkline>
              <xm:f>'CA_Lcr (2)'!$HSU122:$HSU122</xm:f>
              <xm:sqref>HSU122</xm:sqref>
            </x14:sparkline>
            <x14:sparkline>
              <xm:f>'CA_Lcr (2)'!$HSV122:$HSV122</xm:f>
              <xm:sqref>HSV122</xm:sqref>
            </x14:sparkline>
            <x14:sparkline>
              <xm:f>'CA_Lcr (2)'!$HSW122:$HSW122</xm:f>
              <xm:sqref>HSW122</xm:sqref>
            </x14:sparkline>
            <x14:sparkline>
              <xm:f>'CA_Lcr (2)'!$HSX122:$HSX122</xm:f>
              <xm:sqref>HSX122</xm:sqref>
            </x14:sparkline>
            <x14:sparkline>
              <xm:f>'CA_Lcr (2)'!$HSY122:$HSY122</xm:f>
              <xm:sqref>HSY122</xm:sqref>
            </x14:sparkline>
            <x14:sparkline>
              <xm:f>'CA_Lcr (2)'!$HSZ122:$HSZ122</xm:f>
              <xm:sqref>HSZ122</xm:sqref>
            </x14:sparkline>
            <x14:sparkline>
              <xm:f>'CA_Lcr (2)'!$HTA122:$HTA122</xm:f>
              <xm:sqref>HTA122</xm:sqref>
            </x14:sparkline>
            <x14:sparkline>
              <xm:f>'CA_Lcr (2)'!$HTB122:$HTB122</xm:f>
              <xm:sqref>HTB122</xm:sqref>
            </x14:sparkline>
            <x14:sparkline>
              <xm:f>'CA_Lcr (2)'!$HTC122:$HTC122</xm:f>
              <xm:sqref>HTC122</xm:sqref>
            </x14:sparkline>
            <x14:sparkline>
              <xm:f>'CA_Lcr (2)'!$HTD122:$HTD122</xm:f>
              <xm:sqref>HTD122</xm:sqref>
            </x14:sparkline>
            <x14:sparkline>
              <xm:f>'CA_Lcr (2)'!$HTE122:$HTE122</xm:f>
              <xm:sqref>HTE122</xm:sqref>
            </x14:sparkline>
            <x14:sparkline>
              <xm:f>'CA_Lcr (2)'!$HTF122:$HTF122</xm:f>
              <xm:sqref>HTF122</xm:sqref>
            </x14:sparkline>
            <x14:sparkline>
              <xm:f>'CA_Lcr (2)'!$HTG122:$HTG122</xm:f>
              <xm:sqref>HTG122</xm:sqref>
            </x14:sparkline>
            <x14:sparkline>
              <xm:f>'CA_Lcr (2)'!$HTH122:$HTH122</xm:f>
              <xm:sqref>HTH122</xm:sqref>
            </x14:sparkline>
            <x14:sparkline>
              <xm:f>'CA_Lcr (2)'!$HTI122:$HTI122</xm:f>
              <xm:sqref>HTI122</xm:sqref>
            </x14:sparkline>
            <x14:sparkline>
              <xm:f>'CA_Lcr (2)'!$HTJ122:$HTJ122</xm:f>
              <xm:sqref>HTJ122</xm:sqref>
            </x14:sparkline>
            <x14:sparkline>
              <xm:f>'CA_Lcr (2)'!$HTK122:$HTK122</xm:f>
              <xm:sqref>HTK122</xm:sqref>
            </x14:sparkline>
            <x14:sparkline>
              <xm:f>'CA_Lcr (2)'!$HTL122:$HTL122</xm:f>
              <xm:sqref>HTL122</xm:sqref>
            </x14:sparkline>
            <x14:sparkline>
              <xm:f>'CA_Lcr (2)'!$HTM122:$HTM122</xm:f>
              <xm:sqref>HTM122</xm:sqref>
            </x14:sparkline>
            <x14:sparkline>
              <xm:f>'CA_Lcr (2)'!$HTN122:$HTN122</xm:f>
              <xm:sqref>HTN122</xm:sqref>
            </x14:sparkline>
            <x14:sparkline>
              <xm:f>'CA_Lcr (2)'!$HTO122:$HTO122</xm:f>
              <xm:sqref>HTO122</xm:sqref>
            </x14:sparkline>
            <x14:sparkline>
              <xm:f>'CA_Lcr (2)'!$HTP122:$HTP122</xm:f>
              <xm:sqref>HTP122</xm:sqref>
            </x14:sparkline>
            <x14:sparkline>
              <xm:f>'CA_Lcr (2)'!$HTQ122:$HTQ122</xm:f>
              <xm:sqref>HTQ122</xm:sqref>
            </x14:sparkline>
            <x14:sparkline>
              <xm:f>'CA_Lcr (2)'!$HTR122:$HTR122</xm:f>
              <xm:sqref>HTR122</xm:sqref>
            </x14:sparkline>
            <x14:sparkline>
              <xm:f>'CA_Lcr (2)'!$HTS122:$HTS122</xm:f>
              <xm:sqref>HTS122</xm:sqref>
            </x14:sparkline>
            <x14:sparkline>
              <xm:f>'CA_Lcr (2)'!$HTT122:$HTT122</xm:f>
              <xm:sqref>HTT122</xm:sqref>
            </x14:sparkline>
            <x14:sparkline>
              <xm:f>'CA_Lcr (2)'!$HTU122:$HTU122</xm:f>
              <xm:sqref>HTU122</xm:sqref>
            </x14:sparkline>
            <x14:sparkline>
              <xm:f>'CA_Lcr (2)'!$HTV122:$HTV122</xm:f>
              <xm:sqref>HTV122</xm:sqref>
            </x14:sparkline>
            <x14:sparkline>
              <xm:f>'CA_Lcr (2)'!$HTW122:$HTW122</xm:f>
              <xm:sqref>HTW122</xm:sqref>
            </x14:sparkline>
            <x14:sparkline>
              <xm:f>'CA_Lcr (2)'!$HTX122:$HTX122</xm:f>
              <xm:sqref>HTX122</xm:sqref>
            </x14:sparkline>
            <x14:sparkline>
              <xm:f>'CA_Lcr (2)'!$HTY122:$HTY122</xm:f>
              <xm:sqref>HTY122</xm:sqref>
            </x14:sparkline>
            <x14:sparkline>
              <xm:f>'CA_Lcr (2)'!$HTZ122:$HTZ122</xm:f>
              <xm:sqref>HTZ122</xm:sqref>
            </x14:sparkline>
            <x14:sparkline>
              <xm:f>'CA_Lcr (2)'!$HUA122:$HUA122</xm:f>
              <xm:sqref>HUA122</xm:sqref>
            </x14:sparkline>
            <x14:sparkline>
              <xm:f>'CA_Lcr (2)'!$HUB122:$HUB122</xm:f>
              <xm:sqref>HUB122</xm:sqref>
            </x14:sparkline>
            <x14:sparkline>
              <xm:f>'CA_Lcr (2)'!$HUC122:$HUC122</xm:f>
              <xm:sqref>HUC122</xm:sqref>
            </x14:sparkline>
            <x14:sparkline>
              <xm:f>'CA_Lcr (2)'!$HUD122:$HUD122</xm:f>
              <xm:sqref>HUD122</xm:sqref>
            </x14:sparkline>
            <x14:sparkline>
              <xm:f>'CA_Lcr (2)'!$HUE122:$HUE122</xm:f>
              <xm:sqref>HUE122</xm:sqref>
            </x14:sparkline>
            <x14:sparkline>
              <xm:f>'CA_Lcr (2)'!$HUF122:$HUF122</xm:f>
              <xm:sqref>HUF122</xm:sqref>
            </x14:sparkline>
            <x14:sparkline>
              <xm:f>'CA_Lcr (2)'!$HUG122:$HUG122</xm:f>
              <xm:sqref>HUG122</xm:sqref>
            </x14:sparkline>
            <x14:sparkline>
              <xm:f>'CA_Lcr (2)'!$HUH122:$HUH122</xm:f>
              <xm:sqref>HUH122</xm:sqref>
            </x14:sparkline>
            <x14:sparkline>
              <xm:f>'CA_Lcr (2)'!$HUI122:$HUI122</xm:f>
              <xm:sqref>HUI122</xm:sqref>
            </x14:sparkline>
            <x14:sparkline>
              <xm:f>'CA_Lcr (2)'!$HUJ122:$HUJ122</xm:f>
              <xm:sqref>HUJ122</xm:sqref>
            </x14:sparkline>
            <x14:sparkline>
              <xm:f>'CA_Lcr (2)'!$HUK122:$HUK122</xm:f>
              <xm:sqref>HUK122</xm:sqref>
            </x14:sparkline>
            <x14:sparkline>
              <xm:f>'CA_Lcr (2)'!$HUL122:$HUL122</xm:f>
              <xm:sqref>HUL122</xm:sqref>
            </x14:sparkline>
            <x14:sparkline>
              <xm:f>'CA_Lcr (2)'!$HUM122:$HUM122</xm:f>
              <xm:sqref>HUM122</xm:sqref>
            </x14:sparkline>
            <x14:sparkline>
              <xm:f>'CA_Lcr (2)'!$HUN122:$HUN122</xm:f>
              <xm:sqref>HUN122</xm:sqref>
            </x14:sparkline>
            <x14:sparkline>
              <xm:f>'CA_Lcr (2)'!$HUO122:$HUO122</xm:f>
              <xm:sqref>HUO122</xm:sqref>
            </x14:sparkline>
            <x14:sparkline>
              <xm:f>'CA_Lcr (2)'!$HUP122:$HUP122</xm:f>
              <xm:sqref>HUP122</xm:sqref>
            </x14:sparkline>
            <x14:sparkline>
              <xm:f>'CA_Lcr (2)'!$HUQ122:$HUQ122</xm:f>
              <xm:sqref>HUQ122</xm:sqref>
            </x14:sparkline>
            <x14:sparkline>
              <xm:f>'CA_Lcr (2)'!$HUR122:$HUR122</xm:f>
              <xm:sqref>HUR122</xm:sqref>
            </x14:sparkline>
            <x14:sparkline>
              <xm:f>'CA_Lcr (2)'!$HUS122:$HUS122</xm:f>
              <xm:sqref>HUS122</xm:sqref>
            </x14:sparkline>
            <x14:sparkline>
              <xm:f>'CA_Lcr (2)'!$HUT122:$HUT122</xm:f>
              <xm:sqref>HUT122</xm:sqref>
            </x14:sparkline>
            <x14:sparkline>
              <xm:f>'CA_Lcr (2)'!$HUU122:$HUU122</xm:f>
              <xm:sqref>HUU122</xm:sqref>
            </x14:sparkline>
            <x14:sparkline>
              <xm:f>'CA_Lcr (2)'!$HUV122:$HUV122</xm:f>
              <xm:sqref>HUV122</xm:sqref>
            </x14:sparkline>
            <x14:sparkline>
              <xm:f>'CA_Lcr (2)'!$HUW122:$HUW122</xm:f>
              <xm:sqref>HUW122</xm:sqref>
            </x14:sparkline>
            <x14:sparkline>
              <xm:f>'CA_Lcr (2)'!$HUX122:$HUX122</xm:f>
              <xm:sqref>HUX122</xm:sqref>
            </x14:sparkline>
            <x14:sparkline>
              <xm:f>'CA_Lcr (2)'!$HUY122:$HUY122</xm:f>
              <xm:sqref>HUY122</xm:sqref>
            </x14:sparkline>
            <x14:sparkline>
              <xm:f>'CA_Lcr (2)'!$HUZ122:$HUZ122</xm:f>
              <xm:sqref>HUZ122</xm:sqref>
            </x14:sparkline>
            <x14:sparkline>
              <xm:f>'CA_Lcr (2)'!$HVA122:$HVA122</xm:f>
              <xm:sqref>HVA122</xm:sqref>
            </x14:sparkline>
            <x14:sparkline>
              <xm:f>'CA_Lcr (2)'!$HVB122:$HVB122</xm:f>
              <xm:sqref>HVB122</xm:sqref>
            </x14:sparkline>
            <x14:sparkline>
              <xm:f>'CA_Lcr (2)'!$HVC122:$HVC122</xm:f>
              <xm:sqref>HVC122</xm:sqref>
            </x14:sparkline>
            <x14:sparkline>
              <xm:f>'CA_Lcr (2)'!$HVD122:$HVD122</xm:f>
              <xm:sqref>HVD122</xm:sqref>
            </x14:sparkline>
            <x14:sparkline>
              <xm:f>'CA_Lcr (2)'!$HVE122:$HVE122</xm:f>
              <xm:sqref>HVE122</xm:sqref>
            </x14:sparkline>
            <x14:sparkline>
              <xm:f>'CA_Lcr (2)'!$HVF122:$HVF122</xm:f>
              <xm:sqref>HVF122</xm:sqref>
            </x14:sparkline>
            <x14:sparkline>
              <xm:f>'CA_Lcr (2)'!$HVG122:$HVG122</xm:f>
              <xm:sqref>HVG122</xm:sqref>
            </x14:sparkline>
            <x14:sparkline>
              <xm:f>'CA_Lcr (2)'!$HVH122:$HVH122</xm:f>
              <xm:sqref>HVH122</xm:sqref>
            </x14:sparkline>
            <x14:sparkline>
              <xm:f>'CA_Lcr (2)'!$HVI122:$HVI122</xm:f>
              <xm:sqref>HVI122</xm:sqref>
            </x14:sparkline>
            <x14:sparkline>
              <xm:f>'CA_Lcr (2)'!$HVJ122:$HVJ122</xm:f>
              <xm:sqref>HVJ122</xm:sqref>
            </x14:sparkline>
            <x14:sparkline>
              <xm:f>'CA_Lcr (2)'!$HVK122:$HVK122</xm:f>
              <xm:sqref>HVK122</xm:sqref>
            </x14:sparkline>
            <x14:sparkline>
              <xm:f>'CA_Lcr (2)'!$HVL122:$HVL122</xm:f>
              <xm:sqref>HVL122</xm:sqref>
            </x14:sparkline>
            <x14:sparkline>
              <xm:f>'CA_Lcr (2)'!$HVM122:$HVM122</xm:f>
              <xm:sqref>HVM122</xm:sqref>
            </x14:sparkline>
            <x14:sparkline>
              <xm:f>'CA_Lcr (2)'!$HVN122:$HVN122</xm:f>
              <xm:sqref>HVN122</xm:sqref>
            </x14:sparkline>
            <x14:sparkline>
              <xm:f>'CA_Lcr (2)'!$HVO122:$HVO122</xm:f>
              <xm:sqref>HVO122</xm:sqref>
            </x14:sparkline>
            <x14:sparkline>
              <xm:f>'CA_Lcr (2)'!$HVP122:$HVP122</xm:f>
              <xm:sqref>HVP122</xm:sqref>
            </x14:sparkline>
            <x14:sparkline>
              <xm:f>'CA_Lcr (2)'!$HVQ122:$HVQ122</xm:f>
              <xm:sqref>HVQ122</xm:sqref>
            </x14:sparkline>
            <x14:sparkline>
              <xm:f>'CA_Lcr (2)'!$HVR122:$HVR122</xm:f>
              <xm:sqref>HVR122</xm:sqref>
            </x14:sparkline>
            <x14:sparkline>
              <xm:f>'CA_Lcr (2)'!$HVS122:$HVS122</xm:f>
              <xm:sqref>HVS122</xm:sqref>
            </x14:sparkline>
            <x14:sparkline>
              <xm:f>'CA_Lcr (2)'!$HVT122:$HVT122</xm:f>
              <xm:sqref>HVT122</xm:sqref>
            </x14:sparkline>
            <x14:sparkline>
              <xm:f>'CA_Lcr (2)'!$HVU122:$HVU122</xm:f>
              <xm:sqref>HVU122</xm:sqref>
            </x14:sparkline>
            <x14:sparkline>
              <xm:f>'CA_Lcr (2)'!$HVV122:$HVV122</xm:f>
              <xm:sqref>HVV122</xm:sqref>
            </x14:sparkline>
            <x14:sparkline>
              <xm:f>'CA_Lcr (2)'!$HVW122:$HVW122</xm:f>
              <xm:sqref>HVW122</xm:sqref>
            </x14:sparkline>
            <x14:sparkline>
              <xm:f>'CA_Lcr (2)'!$HVX122:$HVX122</xm:f>
              <xm:sqref>HVX122</xm:sqref>
            </x14:sparkline>
            <x14:sparkline>
              <xm:f>'CA_Lcr (2)'!$HVY122:$HVY122</xm:f>
              <xm:sqref>HVY122</xm:sqref>
            </x14:sparkline>
            <x14:sparkline>
              <xm:f>'CA_Lcr (2)'!$HVZ122:$HVZ122</xm:f>
              <xm:sqref>HVZ122</xm:sqref>
            </x14:sparkline>
            <x14:sparkline>
              <xm:f>'CA_Lcr (2)'!$HWA122:$HWA122</xm:f>
              <xm:sqref>HWA122</xm:sqref>
            </x14:sparkline>
            <x14:sparkline>
              <xm:f>'CA_Lcr (2)'!$HWB122:$HWB122</xm:f>
              <xm:sqref>HWB122</xm:sqref>
            </x14:sparkline>
            <x14:sparkline>
              <xm:f>'CA_Lcr (2)'!$HWC122:$HWC122</xm:f>
              <xm:sqref>HWC122</xm:sqref>
            </x14:sparkline>
            <x14:sparkline>
              <xm:f>'CA_Lcr (2)'!$HWD122:$HWD122</xm:f>
              <xm:sqref>HWD122</xm:sqref>
            </x14:sparkline>
            <x14:sparkline>
              <xm:f>'CA_Lcr (2)'!$HWE122:$HWE122</xm:f>
              <xm:sqref>HWE122</xm:sqref>
            </x14:sparkline>
            <x14:sparkline>
              <xm:f>'CA_Lcr (2)'!$HWF122:$HWF122</xm:f>
              <xm:sqref>HWF122</xm:sqref>
            </x14:sparkline>
            <x14:sparkline>
              <xm:f>'CA_Lcr (2)'!$HWG122:$HWG122</xm:f>
              <xm:sqref>HWG122</xm:sqref>
            </x14:sparkline>
            <x14:sparkline>
              <xm:f>'CA_Lcr (2)'!$HWH122:$HWH122</xm:f>
              <xm:sqref>HWH122</xm:sqref>
            </x14:sparkline>
            <x14:sparkline>
              <xm:f>'CA_Lcr (2)'!$HWI122:$HWI122</xm:f>
              <xm:sqref>HWI122</xm:sqref>
            </x14:sparkline>
            <x14:sparkline>
              <xm:f>'CA_Lcr (2)'!$HWJ122:$HWJ122</xm:f>
              <xm:sqref>HWJ122</xm:sqref>
            </x14:sparkline>
            <x14:sparkline>
              <xm:f>'CA_Lcr (2)'!$HWK122:$HWK122</xm:f>
              <xm:sqref>HWK122</xm:sqref>
            </x14:sparkline>
            <x14:sparkline>
              <xm:f>'CA_Lcr (2)'!$HWL122:$HWL122</xm:f>
              <xm:sqref>HWL122</xm:sqref>
            </x14:sparkline>
            <x14:sparkline>
              <xm:f>'CA_Lcr (2)'!$HWM122:$HWM122</xm:f>
              <xm:sqref>HWM122</xm:sqref>
            </x14:sparkline>
            <x14:sparkline>
              <xm:f>'CA_Lcr (2)'!$HWN122:$HWN122</xm:f>
              <xm:sqref>HWN122</xm:sqref>
            </x14:sparkline>
            <x14:sparkline>
              <xm:f>'CA_Lcr (2)'!$HWO122:$HWO122</xm:f>
              <xm:sqref>HWO122</xm:sqref>
            </x14:sparkline>
            <x14:sparkline>
              <xm:f>'CA_Lcr (2)'!$HWP122:$HWP122</xm:f>
              <xm:sqref>HWP122</xm:sqref>
            </x14:sparkline>
            <x14:sparkline>
              <xm:f>'CA_Lcr (2)'!$HWQ122:$HWQ122</xm:f>
              <xm:sqref>HWQ122</xm:sqref>
            </x14:sparkline>
            <x14:sparkline>
              <xm:f>'CA_Lcr (2)'!$HWR122:$HWR122</xm:f>
              <xm:sqref>HWR122</xm:sqref>
            </x14:sparkline>
            <x14:sparkline>
              <xm:f>'CA_Lcr (2)'!$HWS122:$HWS122</xm:f>
              <xm:sqref>HWS122</xm:sqref>
            </x14:sparkline>
            <x14:sparkline>
              <xm:f>'CA_Lcr (2)'!$HWT122:$HWT122</xm:f>
              <xm:sqref>HWT122</xm:sqref>
            </x14:sparkline>
            <x14:sparkline>
              <xm:f>'CA_Lcr (2)'!$HWU122:$HWU122</xm:f>
              <xm:sqref>HWU122</xm:sqref>
            </x14:sparkline>
            <x14:sparkline>
              <xm:f>'CA_Lcr (2)'!$HWV122:$HWV122</xm:f>
              <xm:sqref>HWV122</xm:sqref>
            </x14:sparkline>
            <x14:sparkline>
              <xm:f>'CA_Lcr (2)'!$HWW122:$HWW122</xm:f>
              <xm:sqref>HWW122</xm:sqref>
            </x14:sparkline>
            <x14:sparkline>
              <xm:f>'CA_Lcr (2)'!$HWX122:$HWX122</xm:f>
              <xm:sqref>HWX122</xm:sqref>
            </x14:sparkline>
            <x14:sparkline>
              <xm:f>'CA_Lcr (2)'!$HWY122:$HWY122</xm:f>
              <xm:sqref>HWY122</xm:sqref>
            </x14:sparkline>
            <x14:sparkline>
              <xm:f>'CA_Lcr (2)'!$HWZ122:$HWZ122</xm:f>
              <xm:sqref>HWZ122</xm:sqref>
            </x14:sparkline>
            <x14:sparkline>
              <xm:f>'CA_Lcr (2)'!$HXA122:$HXA122</xm:f>
              <xm:sqref>HXA122</xm:sqref>
            </x14:sparkline>
            <x14:sparkline>
              <xm:f>'CA_Lcr (2)'!$HXB122:$HXB122</xm:f>
              <xm:sqref>HXB122</xm:sqref>
            </x14:sparkline>
            <x14:sparkline>
              <xm:f>'CA_Lcr (2)'!$HXC122:$HXC122</xm:f>
              <xm:sqref>HXC122</xm:sqref>
            </x14:sparkline>
            <x14:sparkline>
              <xm:f>'CA_Lcr (2)'!$HXD122:$HXD122</xm:f>
              <xm:sqref>HXD122</xm:sqref>
            </x14:sparkline>
            <x14:sparkline>
              <xm:f>'CA_Lcr (2)'!$HXE122:$HXE122</xm:f>
              <xm:sqref>HXE122</xm:sqref>
            </x14:sparkline>
            <x14:sparkline>
              <xm:f>'CA_Lcr (2)'!$HXF122:$HXF122</xm:f>
              <xm:sqref>HXF122</xm:sqref>
            </x14:sparkline>
            <x14:sparkline>
              <xm:f>'CA_Lcr (2)'!$HXG122:$HXG122</xm:f>
              <xm:sqref>HXG122</xm:sqref>
            </x14:sparkline>
            <x14:sparkline>
              <xm:f>'CA_Lcr (2)'!$HXH122:$HXH122</xm:f>
              <xm:sqref>HXH122</xm:sqref>
            </x14:sparkline>
            <x14:sparkline>
              <xm:f>'CA_Lcr (2)'!$HXI122:$HXI122</xm:f>
              <xm:sqref>HXI122</xm:sqref>
            </x14:sparkline>
            <x14:sparkline>
              <xm:f>'CA_Lcr (2)'!$HXJ122:$HXJ122</xm:f>
              <xm:sqref>HXJ122</xm:sqref>
            </x14:sparkline>
            <x14:sparkline>
              <xm:f>'CA_Lcr (2)'!$HXK122:$HXK122</xm:f>
              <xm:sqref>HXK122</xm:sqref>
            </x14:sparkline>
            <x14:sparkline>
              <xm:f>'CA_Lcr (2)'!$HXL122:$HXL122</xm:f>
              <xm:sqref>HXL122</xm:sqref>
            </x14:sparkline>
            <x14:sparkline>
              <xm:f>'CA_Lcr (2)'!$HXM122:$HXM122</xm:f>
              <xm:sqref>HXM122</xm:sqref>
            </x14:sparkline>
            <x14:sparkline>
              <xm:f>'CA_Lcr (2)'!$HXN122:$HXN122</xm:f>
              <xm:sqref>HXN122</xm:sqref>
            </x14:sparkline>
            <x14:sparkline>
              <xm:f>'CA_Lcr (2)'!$HXO122:$HXO122</xm:f>
              <xm:sqref>HXO122</xm:sqref>
            </x14:sparkline>
            <x14:sparkline>
              <xm:f>'CA_Lcr (2)'!$HXP122:$HXP122</xm:f>
              <xm:sqref>HXP122</xm:sqref>
            </x14:sparkline>
            <x14:sparkline>
              <xm:f>'CA_Lcr (2)'!$HXQ122:$HXQ122</xm:f>
              <xm:sqref>HXQ122</xm:sqref>
            </x14:sparkline>
            <x14:sparkline>
              <xm:f>'CA_Lcr (2)'!$HXR122:$HXR122</xm:f>
              <xm:sqref>HXR122</xm:sqref>
            </x14:sparkline>
            <x14:sparkline>
              <xm:f>'CA_Lcr (2)'!$HXS122:$HXS122</xm:f>
              <xm:sqref>HXS122</xm:sqref>
            </x14:sparkline>
            <x14:sparkline>
              <xm:f>'CA_Lcr (2)'!$HXT122:$HXT122</xm:f>
              <xm:sqref>HXT122</xm:sqref>
            </x14:sparkline>
            <x14:sparkline>
              <xm:f>'CA_Lcr (2)'!$HXU122:$HXU122</xm:f>
              <xm:sqref>HXU122</xm:sqref>
            </x14:sparkline>
            <x14:sparkline>
              <xm:f>'CA_Lcr (2)'!$HXV122:$HXV122</xm:f>
              <xm:sqref>HXV122</xm:sqref>
            </x14:sparkline>
            <x14:sparkline>
              <xm:f>'CA_Lcr (2)'!$HXW122:$HXW122</xm:f>
              <xm:sqref>HXW122</xm:sqref>
            </x14:sparkline>
            <x14:sparkline>
              <xm:f>'CA_Lcr (2)'!$HXX122:$HXX122</xm:f>
              <xm:sqref>HXX122</xm:sqref>
            </x14:sparkline>
            <x14:sparkline>
              <xm:f>'CA_Lcr (2)'!$HXY122:$HXY122</xm:f>
              <xm:sqref>HXY122</xm:sqref>
            </x14:sparkline>
            <x14:sparkline>
              <xm:f>'CA_Lcr (2)'!$HXZ122:$HXZ122</xm:f>
              <xm:sqref>HXZ122</xm:sqref>
            </x14:sparkline>
            <x14:sparkline>
              <xm:f>'CA_Lcr (2)'!$HYA122:$HYA122</xm:f>
              <xm:sqref>HYA122</xm:sqref>
            </x14:sparkline>
            <x14:sparkline>
              <xm:f>'CA_Lcr (2)'!$HYB122:$HYB122</xm:f>
              <xm:sqref>HYB122</xm:sqref>
            </x14:sparkline>
            <x14:sparkline>
              <xm:f>'CA_Lcr (2)'!$HYC122:$HYC122</xm:f>
              <xm:sqref>HYC122</xm:sqref>
            </x14:sparkline>
            <x14:sparkline>
              <xm:f>'CA_Lcr (2)'!$HYD122:$HYD122</xm:f>
              <xm:sqref>HYD122</xm:sqref>
            </x14:sparkline>
            <x14:sparkline>
              <xm:f>'CA_Lcr (2)'!$HYE122:$HYE122</xm:f>
              <xm:sqref>HYE122</xm:sqref>
            </x14:sparkline>
            <x14:sparkline>
              <xm:f>'CA_Lcr (2)'!$HYF122:$HYF122</xm:f>
              <xm:sqref>HYF122</xm:sqref>
            </x14:sparkline>
            <x14:sparkline>
              <xm:f>'CA_Lcr (2)'!$HYG122:$HYG122</xm:f>
              <xm:sqref>HYG122</xm:sqref>
            </x14:sparkline>
            <x14:sparkline>
              <xm:f>'CA_Lcr (2)'!$HYH122:$HYH122</xm:f>
              <xm:sqref>HYH122</xm:sqref>
            </x14:sparkline>
            <x14:sparkline>
              <xm:f>'CA_Lcr (2)'!$HYI122:$HYI122</xm:f>
              <xm:sqref>HYI122</xm:sqref>
            </x14:sparkline>
            <x14:sparkline>
              <xm:f>'CA_Lcr (2)'!$HYJ122:$HYJ122</xm:f>
              <xm:sqref>HYJ122</xm:sqref>
            </x14:sparkline>
            <x14:sparkline>
              <xm:f>'CA_Lcr (2)'!$HYK122:$HYK122</xm:f>
              <xm:sqref>HYK122</xm:sqref>
            </x14:sparkline>
            <x14:sparkline>
              <xm:f>'CA_Lcr (2)'!$HYL122:$HYL122</xm:f>
              <xm:sqref>HYL122</xm:sqref>
            </x14:sparkline>
            <x14:sparkline>
              <xm:f>'CA_Lcr (2)'!$HYM122:$HYM122</xm:f>
              <xm:sqref>HYM122</xm:sqref>
            </x14:sparkline>
            <x14:sparkline>
              <xm:f>'CA_Lcr (2)'!$HYN122:$HYN122</xm:f>
              <xm:sqref>HYN122</xm:sqref>
            </x14:sparkline>
            <x14:sparkline>
              <xm:f>'CA_Lcr (2)'!$HYO122:$HYO122</xm:f>
              <xm:sqref>HYO122</xm:sqref>
            </x14:sparkline>
            <x14:sparkline>
              <xm:f>'CA_Lcr (2)'!$HYP122:$HYP122</xm:f>
              <xm:sqref>HYP122</xm:sqref>
            </x14:sparkline>
            <x14:sparkline>
              <xm:f>'CA_Lcr (2)'!$HYQ122:$HYQ122</xm:f>
              <xm:sqref>HYQ122</xm:sqref>
            </x14:sparkline>
            <x14:sparkline>
              <xm:f>'CA_Lcr (2)'!$HYR122:$HYR122</xm:f>
              <xm:sqref>HYR122</xm:sqref>
            </x14:sparkline>
            <x14:sparkline>
              <xm:f>'CA_Lcr (2)'!$HYS122:$HYS122</xm:f>
              <xm:sqref>HYS122</xm:sqref>
            </x14:sparkline>
            <x14:sparkline>
              <xm:f>'CA_Lcr (2)'!$HYT122:$HYT122</xm:f>
              <xm:sqref>HYT122</xm:sqref>
            </x14:sparkline>
            <x14:sparkline>
              <xm:f>'CA_Lcr (2)'!$HYU122:$HYU122</xm:f>
              <xm:sqref>HYU122</xm:sqref>
            </x14:sparkline>
            <x14:sparkline>
              <xm:f>'CA_Lcr (2)'!$HYV122:$HYV122</xm:f>
              <xm:sqref>HYV122</xm:sqref>
            </x14:sparkline>
            <x14:sparkline>
              <xm:f>'CA_Lcr (2)'!$HYW122:$HYW122</xm:f>
              <xm:sqref>HYW122</xm:sqref>
            </x14:sparkline>
            <x14:sparkline>
              <xm:f>'CA_Lcr (2)'!$HYX122:$HYX122</xm:f>
              <xm:sqref>HYX122</xm:sqref>
            </x14:sparkline>
            <x14:sparkline>
              <xm:f>'CA_Lcr (2)'!$HYY122:$HYY122</xm:f>
              <xm:sqref>HYY122</xm:sqref>
            </x14:sparkline>
            <x14:sparkline>
              <xm:f>'CA_Lcr (2)'!$HYZ122:$HYZ122</xm:f>
              <xm:sqref>HYZ122</xm:sqref>
            </x14:sparkline>
            <x14:sparkline>
              <xm:f>'CA_Lcr (2)'!$HZA122:$HZA122</xm:f>
              <xm:sqref>HZA122</xm:sqref>
            </x14:sparkline>
            <x14:sparkline>
              <xm:f>'CA_Lcr (2)'!$HZB122:$HZB122</xm:f>
              <xm:sqref>HZB122</xm:sqref>
            </x14:sparkline>
            <x14:sparkline>
              <xm:f>'CA_Lcr (2)'!$HZC122:$HZC122</xm:f>
              <xm:sqref>HZC122</xm:sqref>
            </x14:sparkline>
            <x14:sparkline>
              <xm:f>'CA_Lcr (2)'!$HZD122:$HZD122</xm:f>
              <xm:sqref>HZD122</xm:sqref>
            </x14:sparkline>
            <x14:sparkline>
              <xm:f>'CA_Lcr (2)'!$HZE122:$HZE122</xm:f>
              <xm:sqref>HZE122</xm:sqref>
            </x14:sparkline>
            <x14:sparkline>
              <xm:f>'CA_Lcr (2)'!$HZF122:$HZF122</xm:f>
              <xm:sqref>HZF122</xm:sqref>
            </x14:sparkline>
            <x14:sparkline>
              <xm:f>'CA_Lcr (2)'!$HZG122:$HZG122</xm:f>
              <xm:sqref>HZG122</xm:sqref>
            </x14:sparkline>
            <x14:sparkline>
              <xm:f>'CA_Lcr (2)'!$HZH122:$HZH122</xm:f>
              <xm:sqref>HZH122</xm:sqref>
            </x14:sparkline>
            <x14:sparkline>
              <xm:f>'CA_Lcr (2)'!$HZI122:$HZI122</xm:f>
              <xm:sqref>HZI122</xm:sqref>
            </x14:sparkline>
            <x14:sparkline>
              <xm:f>'CA_Lcr (2)'!$HZJ122:$HZJ122</xm:f>
              <xm:sqref>HZJ122</xm:sqref>
            </x14:sparkline>
            <x14:sparkline>
              <xm:f>'CA_Lcr (2)'!$HZK122:$HZK122</xm:f>
              <xm:sqref>HZK122</xm:sqref>
            </x14:sparkline>
            <x14:sparkline>
              <xm:f>'CA_Lcr (2)'!$HZL122:$HZL122</xm:f>
              <xm:sqref>HZL122</xm:sqref>
            </x14:sparkline>
            <x14:sparkline>
              <xm:f>'CA_Lcr (2)'!$HZM122:$HZM122</xm:f>
              <xm:sqref>HZM122</xm:sqref>
            </x14:sparkline>
            <x14:sparkline>
              <xm:f>'CA_Lcr (2)'!$HZN122:$HZN122</xm:f>
              <xm:sqref>HZN122</xm:sqref>
            </x14:sparkline>
            <x14:sparkline>
              <xm:f>'CA_Lcr (2)'!$HZO122:$HZO122</xm:f>
              <xm:sqref>HZO122</xm:sqref>
            </x14:sparkline>
            <x14:sparkline>
              <xm:f>'CA_Lcr (2)'!$HZP122:$HZP122</xm:f>
              <xm:sqref>HZP122</xm:sqref>
            </x14:sparkline>
            <x14:sparkline>
              <xm:f>'CA_Lcr (2)'!$HZQ122:$HZQ122</xm:f>
              <xm:sqref>HZQ122</xm:sqref>
            </x14:sparkline>
            <x14:sparkline>
              <xm:f>'CA_Lcr (2)'!$HZR122:$HZR122</xm:f>
              <xm:sqref>HZR122</xm:sqref>
            </x14:sparkline>
            <x14:sparkline>
              <xm:f>'CA_Lcr (2)'!$HZS122:$HZS122</xm:f>
              <xm:sqref>HZS122</xm:sqref>
            </x14:sparkline>
            <x14:sparkline>
              <xm:f>'CA_Lcr (2)'!$HZT122:$HZT122</xm:f>
              <xm:sqref>HZT122</xm:sqref>
            </x14:sparkline>
            <x14:sparkline>
              <xm:f>'CA_Lcr (2)'!$HZU122:$HZU122</xm:f>
              <xm:sqref>HZU122</xm:sqref>
            </x14:sparkline>
            <x14:sparkline>
              <xm:f>'CA_Lcr (2)'!$HZV122:$HZV122</xm:f>
              <xm:sqref>HZV122</xm:sqref>
            </x14:sparkline>
            <x14:sparkline>
              <xm:f>'CA_Lcr (2)'!$HZW122:$HZW122</xm:f>
              <xm:sqref>HZW122</xm:sqref>
            </x14:sparkline>
            <x14:sparkline>
              <xm:f>'CA_Lcr (2)'!$HZX122:$HZX122</xm:f>
              <xm:sqref>HZX122</xm:sqref>
            </x14:sparkline>
            <x14:sparkline>
              <xm:f>'CA_Lcr (2)'!$HZY122:$HZY122</xm:f>
              <xm:sqref>HZY122</xm:sqref>
            </x14:sparkline>
            <x14:sparkline>
              <xm:f>'CA_Lcr (2)'!$HZZ122:$HZZ122</xm:f>
              <xm:sqref>HZZ122</xm:sqref>
            </x14:sparkline>
            <x14:sparkline>
              <xm:f>'CA_Lcr (2)'!$IAA122:$IAA122</xm:f>
              <xm:sqref>IAA122</xm:sqref>
            </x14:sparkline>
            <x14:sparkline>
              <xm:f>'CA_Lcr (2)'!$IAB122:$IAB122</xm:f>
              <xm:sqref>IAB122</xm:sqref>
            </x14:sparkline>
            <x14:sparkline>
              <xm:f>'CA_Lcr (2)'!$IAC122:$IAC122</xm:f>
              <xm:sqref>IAC122</xm:sqref>
            </x14:sparkline>
            <x14:sparkline>
              <xm:f>'CA_Lcr (2)'!$IAD122:$IAD122</xm:f>
              <xm:sqref>IAD122</xm:sqref>
            </x14:sparkline>
            <x14:sparkline>
              <xm:f>'CA_Lcr (2)'!$IAE122:$IAE122</xm:f>
              <xm:sqref>IAE122</xm:sqref>
            </x14:sparkline>
            <x14:sparkline>
              <xm:f>'CA_Lcr (2)'!$IAF122:$IAF122</xm:f>
              <xm:sqref>IAF122</xm:sqref>
            </x14:sparkline>
            <x14:sparkline>
              <xm:f>'CA_Lcr (2)'!$IAG122:$IAG122</xm:f>
              <xm:sqref>IAG122</xm:sqref>
            </x14:sparkline>
            <x14:sparkline>
              <xm:f>'CA_Lcr (2)'!$IAH122:$IAH122</xm:f>
              <xm:sqref>IAH122</xm:sqref>
            </x14:sparkline>
            <x14:sparkline>
              <xm:f>'CA_Lcr (2)'!$IAI122:$IAI122</xm:f>
              <xm:sqref>IAI122</xm:sqref>
            </x14:sparkline>
            <x14:sparkline>
              <xm:f>'CA_Lcr (2)'!$IAJ122:$IAJ122</xm:f>
              <xm:sqref>IAJ122</xm:sqref>
            </x14:sparkline>
            <x14:sparkline>
              <xm:f>'CA_Lcr (2)'!$IAK122:$IAK122</xm:f>
              <xm:sqref>IAK122</xm:sqref>
            </x14:sparkline>
            <x14:sparkline>
              <xm:f>'CA_Lcr (2)'!$IAL122:$IAL122</xm:f>
              <xm:sqref>IAL122</xm:sqref>
            </x14:sparkline>
            <x14:sparkline>
              <xm:f>'CA_Lcr (2)'!$IAM122:$IAM122</xm:f>
              <xm:sqref>IAM122</xm:sqref>
            </x14:sparkline>
            <x14:sparkline>
              <xm:f>'CA_Lcr (2)'!$IAN122:$IAN122</xm:f>
              <xm:sqref>IAN122</xm:sqref>
            </x14:sparkline>
            <x14:sparkline>
              <xm:f>'CA_Lcr (2)'!$IAO122:$IAO122</xm:f>
              <xm:sqref>IAO122</xm:sqref>
            </x14:sparkline>
            <x14:sparkline>
              <xm:f>'CA_Lcr (2)'!$IAP122:$IAP122</xm:f>
              <xm:sqref>IAP122</xm:sqref>
            </x14:sparkline>
            <x14:sparkline>
              <xm:f>'CA_Lcr (2)'!$IAQ122:$IAQ122</xm:f>
              <xm:sqref>IAQ122</xm:sqref>
            </x14:sparkline>
            <x14:sparkline>
              <xm:f>'CA_Lcr (2)'!$IAR122:$IAR122</xm:f>
              <xm:sqref>IAR122</xm:sqref>
            </x14:sparkline>
            <x14:sparkline>
              <xm:f>'CA_Lcr (2)'!$IAS122:$IAS122</xm:f>
              <xm:sqref>IAS122</xm:sqref>
            </x14:sparkline>
            <x14:sparkline>
              <xm:f>'CA_Lcr (2)'!$IAT122:$IAT122</xm:f>
              <xm:sqref>IAT122</xm:sqref>
            </x14:sparkline>
            <x14:sparkline>
              <xm:f>'CA_Lcr (2)'!$IAU122:$IAU122</xm:f>
              <xm:sqref>IAU122</xm:sqref>
            </x14:sparkline>
            <x14:sparkline>
              <xm:f>'CA_Lcr (2)'!$IAV122:$IAV122</xm:f>
              <xm:sqref>IAV122</xm:sqref>
            </x14:sparkline>
            <x14:sparkline>
              <xm:f>'CA_Lcr (2)'!$IAW122:$IAW122</xm:f>
              <xm:sqref>IAW122</xm:sqref>
            </x14:sparkline>
            <x14:sparkline>
              <xm:f>'CA_Lcr (2)'!$IAX122:$IAX122</xm:f>
              <xm:sqref>IAX122</xm:sqref>
            </x14:sparkline>
            <x14:sparkline>
              <xm:f>'CA_Lcr (2)'!$IAY122:$IAY122</xm:f>
              <xm:sqref>IAY122</xm:sqref>
            </x14:sparkline>
            <x14:sparkline>
              <xm:f>'CA_Lcr (2)'!$IAZ122:$IAZ122</xm:f>
              <xm:sqref>IAZ122</xm:sqref>
            </x14:sparkline>
            <x14:sparkline>
              <xm:f>'CA_Lcr (2)'!$IBA122:$IBA122</xm:f>
              <xm:sqref>IBA122</xm:sqref>
            </x14:sparkline>
            <x14:sparkline>
              <xm:f>'CA_Lcr (2)'!$IBB122:$IBB122</xm:f>
              <xm:sqref>IBB122</xm:sqref>
            </x14:sparkline>
            <x14:sparkline>
              <xm:f>'CA_Lcr (2)'!$IBC122:$IBC122</xm:f>
              <xm:sqref>IBC122</xm:sqref>
            </x14:sparkline>
            <x14:sparkline>
              <xm:f>'CA_Lcr (2)'!$IBD122:$IBD122</xm:f>
              <xm:sqref>IBD122</xm:sqref>
            </x14:sparkline>
            <x14:sparkline>
              <xm:f>'CA_Lcr (2)'!$IBE122:$IBE122</xm:f>
              <xm:sqref>IBE122</xm:sqref>
            </x14:sparkline>
            <x14:sparkline>
              <xm:f>'CA_Lcr (2)'!$IBF122:$IBF122</xm:f>
              <xm:sqref>IBF122</xm:sqref>
            </x14:sparkline>
            <x14:sparkline>
              <xm:f>'CA_Lcr (2)'!$IBG122:$IBG122</xm:f>
              <xm:sqref>IBG122</xm:sqref>
            </x14:sparkline>
            <x14:sparkline>
              <xm:f>'CA_Lcr (2)'!$IBH122:$IBH122</xm:f>
              <xm:sqref>IBH122</xm:sqref>
            </x14:sparkline>
            <x14:sparkline>
              <xm:f>'CA_Lcr (2)'!$IBI122:$IBI122</xm:f>
              <xm:sqref>IBI122</xm:sqref>
            </x14:sparkline>
            <x14:sparkline>
              <xm:f>'CA_Lcr (2)'!$IBJ122:$IBJ122</xm:f>
              <xm:sqref>IBJ122</xm:sqref>
            </x14:sparkline>
            <x14:sparkline>
              <xm:f>'CA_Lcr (2)'!$IBK122:$IBK122</xm:f>
              <xm:sqref>IBK122</xm:sqref>
            </x14:sparkline>
            <x14:sparkline>
              <xm:f>'CA_Lcr (2)'!$IBL122:$IBL122</xm:f>
              <xm:sqref>IBL122</xm:sqref>
            </x14:sparkline>
            <x14:sparkline>
              <xm:f>'CA_Lcr (2)'!$IBM122:$IBM122</xm:f>
              <xm:sqref>IBM122</xm:sqref>
            </x14:sparkline>
            <x14:sparkline>
              <xm:f>'CA_Lcr (2)'!$IBN122:$IBN122</xm:f>
              <xm:sqref>IBN122</xm:sqref>
            </x14:sparkline>
            <x14:sparkline>
              <xm:f>'CA_Lcr (2)'!$IBO122:$IBO122</xm:f>
              <xm:sqref>IBO122</xm:sqref>
            </x14:sparkline>
            <x14:sparkline>
              <xm:f>'CA_Lcr (2)'!$IBP122:$IBP122</xm:f>
              <xm:sqref>IBP122</xm:sqref>
            </x14:sparkline>
            <x14:sparkline>
              <xm:f>'CA_Lcr (2)'!$IBQ122:$IBQ122</xm:f>
              <xm:sqref>IBQ122</xm:sqref>
            </x14:sparkline>
            <x14:sparkline>
              <xm:f>'CA_Lcr (2)'!$IBR122:$IBR122</xm:f>
              <xm:sqref>IBR122</xm:sqref>
            </x14:sparkline>
            <x14:sparkline>
              <xm:f>'CA_Lcr (2)'!$IBS122:$IBS122</xm:f>
              <xm:sqref>IBS122</xm:sqref>
            </x14:sparkline>
            <x14:sparkline>
              <xm:f>'CA_Lcr (2)'!$IBT122:$IBT122</xm:f>
              <xm:sqref>IBT122</xm:sqref>
            </x14:sparkline>
            <x14:sparkline>
              <xm:f>'CA_Lcr (2)'!$IBU122:$IBU122</xm:f>
              <xm:sqref>IBU122</xm:sqref>
            </x14:sparkline>
            <x14:sparkline>
              <xm:f>'CA_Lcr (2)'!$IBV122:$IBV122</xm:f>
              <xm:sqref>IBV122</xm:sqref>
            </x14:sparkline>
            <x14:sparkline>
              <xm:f>'CA_Lcr (2)'!$IBW122:$IBW122</xm:f>
              <xm:sqref>IBW122</xm:sqref>
            </x14:sparkline>
            <x14:sparkline>
              <xm:f>'CA_Lcr (2)'!$IBX122:$IBX122</xm:f>
              <xm:sqref>IBX122</xm:sqref>
            </x14:sparkline>
            <x14:sparkline>
              <xm:f>'CA_Lcr (2)'!$IBY122:$IBY122</xm:f>
              <xm:sqref>IBY122</xm:sqref>
            </x14:sparkline>
            <x14:sparkline>
              <xm:f>'CA_Lcr (2)'!$IBZ122:$IBZ122</xm:f>
              <xm:sqref>IBZ122</xm:sqref>
            </x14:sparkline>
            <x14:sparkline>
              <xm:f>'CA_Lcr (2)'!$ICA122:$ICA122</xm:f>
              <xm:sqref>ICA122</xm:sqref>
            </x14:sparkline>
            <x14:sparkline>
              <xm:f>'CA_Lcr (2)'!$ICB122:$ICB122</xm:f>
              <xm:sqref>ICB122</xm:sqref>
            </x14:sparkline>
            <x14:sparkline>
              <xm:f>'CA_Lcr (2)'!$ICC122:$ICC122</xm:f>
              <xm:sqref>ICC122</xm:sqref>
            </x14:sparkline>
            <x14:sparkline>
              <xm:f>'CA_Lcr (2)'!$ICD122:$ICD122</xm:f>
              <xm:sqref>ICD122</xm:sqref>
            </x14:sparkline>
            <x14:sparkline>
              <xm:f>'CA_Lcr (2)'!$ICE122:$ICE122</xm:f>
              <xm:sqref>ICE122</xm:sqref>
            </x14:sparkline>
            <x14:sparkline>
              <xm:f>'CA_Lcr (2)'!$ICF122:$ICF122</xm:f>
              <xm:sqref>ICF122</xm:sqref>
            </x14:sparkline>
            <x14:sparkline>
              <xm:f>'CA_Lcr (2)'!$ICG122:$ICG122</xm:f>
              <xm:sqref>ICG122</xm:sqref>
            </x14:sparkline>
            <x14:sparkline>
              <xm:f>'CA_Lcr (2)'!$ICH122:$ICH122</xm:f>
              <xm:sqref>ICH122</xm:sqref>
            </x14:sparkline>
            <x14:sparkline>
              <xm:f>'CA_Lcr (2)'!$ICI122:$ICI122</xm:f>
              <xm:sqref>ICI122</xm:sqref>
            </x14:sparkline>
            <x14:sparkline>
              <xm:f>'CA_Lcr (2)'!$ICJ122:$ICJ122</xm:f>
              <xm:sqref>ICJ122</xm:sqref>
            </x14:sparkline>
            <x14:sparkline>
              <xm:f>'CA_Lcr (2)'!$ICK122:$ICK122</xm:f>
              <xm:sqref>ICK122</xm:sqref>
            </x14:sparkline>
            <x14:sparkline>
              <xm:f>'CA_Lcr (2)'!$ICL122:$ICL122</xm:f>
              <xm:sqref>ICL122</xm:sqref>
            </x14:sparkline>
            <x14:sparkline>
              <xm:f>'CA_Lcr (2)'!$ICM122:$ICM122</xm:f>
              <xm:sqref>ICM122</xm:sqref>
            </x14:sparkline>
            <x14:sparkline>
              <xm:f>'CA_Lcr (2)'!$ICN122:$ICN122</xm:f>
              <xm:sqref>ICN122</xm:sqref>
            </x14:sparkline>
            <x14:sparkline>
              <xm:f>'CA_Lcr (2)'!$ICO122:$ICO122</xm:f>
              <xm:sqref>ICO122</xm:sqref>
            </x14:sparkline>
            <x14:sparkline>
              <xm:f>'CA_Lcr (2)'!$ICP122:$ICP122</xm:f>
              <xm:sqref>ICP122</xm:sqref>
            </x14:sparkline>
            <x14:sparkline>
              <xm:f>'CA_Lcr (2)'!$ICQ122:$ICQ122</xm:f>
              <xm:sqref>ICQ122</xm:sqref>
            </x14:sparkline>
            <x14:sparkline>
              <xm:f>'CA_Lcr (2)'!$ICR122:$ICR122</xm:f>
              <xm:sqref>ICR122</xm:sqref>
            </x14:sparkline>
            <x14:sparkline>
              <xm:f>'CA_Lcr (2)'!$ICS122:$ICS122</xm:f>
              <xm:sqref>ICS122</xm:sqref>
            </x14:sparkline>
            <x14:sparkline>
              <xm:f>'CA_Lcr (2)'!$ICT122:$ICT122</xm:f>
              <xm:sqref>ICT122</xm:sqref>
            </x14:sparkline>
            <x14:sparkline>
              <xm:f>'CA_Lcr (2)'!$ICU122:$ICU122</xm:f>
              <xm:sqref>ICU122</xm:sqref>
            </x14:sparkline>
            <x14:sparkline>
              <xm:f>'CA_Lcr (2)'!$ICV122:$ICV122</xm:f>
              <xm:sqref>ICV122</xm:sqref>
            </x14:sparkline>
            <x14:sparkline>
              <xm:f>'CA_Lcr (2)'!$ICW122:$ICW122</xm:f>
              <xm:sqref>ICW122</xm:sqref>
            </x14:sparkline>
            <x14:sparkline>
              <xm:f>'CA_Lcr (2)'!$ICX122:$ICX122</xm:f>
              <xm:sqref>ICX122</xm:sqref>
            </x14:sparkline>
            <x14:sparkline>
              <xm:f>'CA_Lcr (2)'!$ICY122:$ICY122</xm:f>
              <xm:sqref>ICY122</xm:sqref>
            </x14:sparkline>
            <x14:sparkline>
              <xm:f>'CA_Lcr (2)'!$ICZ122:$ICZ122</xm:f>
              <xm:sqref>ICZ122</xm:sqref>
            </x14:sparkline>
            <x14:sparkline>
              <xm:f>'CA_Lcr (2)'!$IDA122:$IDA122</xm:f>
              <xm:sqref>IDA122</xm:sqref>
            </x14:sparkline>
            <x14:sparkline>
              <xm:f>'CA_Lcr (2)'!$IDB122:$IDB122</xm:f>
              <xm:sqref>IDB122</xm:sqref>
            </x14:sparkline>
            <x14:sparkline>
              <xm:f>'CA_Lcr (2)'!$IDC122:$IDC122</xm:f>
              <xm:sqref>IDC122</xm:sqref>
            </x14:sparkline>
            <x14:sparkline>
              <xm:f>'CA_Lcr (2)'!$IDD122:$IDD122</xm:f>
              <xm:sqref>IDD122</xm:sqref>
            </x14:sparkline>
            <x14:sparkline>
              <xm:f>'CA_Lcr (2)'!$IDE122:$IDE122</xm:f>
              <xm:sqref>IDE122</xm:sqref>
            </x14:sparkline>
            <x14:sparkline>
              <xm:f>'CA_Lcr (2)'!$IDF122:$IDF122</xm:f>
              <xm:sqref>IDF122</xm:sqref>
            </x14:sparkline>
            <x14:sparkline>
              <xm:f>'CA_Lcr (2)'!$IDG122:$IDG122</xm:f>
              <xm:sqref>IDG122</xm:sqref>
            </x14:sparkline>
            <x14:sparkline>
              <xm:f>'CA_Lcr (2)'!$IDH122:$IDH122</xm:f>
              <xm:sqref>IDH122</xm:sqref>
            </x14:sparkline>
            <x14:sparkline>
              <xm:f>'CA_Lcr (2)'!$IDI122:$IDI122</xm:f>
              <xm:sqref>IDI122</xm:sqref>
            </x14:sparkline>
            <x14:sparkline>
              <xm:f>'CA_Lcr (2)'!$IDJ122:$IDJ122</xm:f>
              <xm:sqref>IDJ122</xm:sqref>
            </x14:sparkline>
            <x14:sparkline>
              <xm:f>'CA_Lcr (2)'!$IDK122:$IDK122</xm:f>
              <xm:sqref>IDK122</xm:sqref>
            </x14:sparkline>
            <x14:sparkline>
              <xm:f>'CA_Lcr (2)'!$IDL122:$IDL122</xm:f>
              <xm:sqref>IDL122</xm:sqref>
            </x14:sparkline>
            <x14:sparkline>
              <xm:f>'CA_Lcr (2)'!$IDM122:$IDM122</xm:f>
              <xm:sqref>IDM122</xm:sqref>
            </x14:sparkline>
            <x14:sparkline>
              <xm:f>'CA_Lcr (2)'!$IDN122:$IDN122</xm:f>
              <xm:sqref>IDN122</xm:sqref>
            </x14:sparkline>
            <x14:sparkline>
              <xm:f>'CA_Lcr (2)'!$IDO122:$IDO122</xm:f>
              <xm:sqref>IDO122</xm:sqref>
            </x14:sparkline>
            <x14:sparkline>
              <xm:f>'CA_Lcr (2)'!$IDP122:$IDP122</xm:f>
              <xm:sqref>IDP122</xm:sqref>
            </x14:sparkline>
            <x14:sparkline>
              <xm:f>'CA_Lcr (2)'!$IDQ122:$IDQ122</xm:f>
              <xm:sqref>IDQ122</xm:sqref>
            </x14:sparkline>
            <x14:sparkline>
              <xm:f>'CA_Lcr (2)'!$IDR122:$IDR122</xm:f>
              <xm:sqref>IDR122</xm:sqref>
            </x14:sparkline>
            <x14:sparkline>
              <xm:f>'CA_Lcr (2)'!$IDS122:$IDS122</xm:f>
              <xm:sqref>IDS122</xm:sqref>
            </x14:sparkline>
            <x14:sparkline>
              <xm:f>'CA_Lcr (2)'!$IDT122:$IDT122</xm:f>
              <xm:sqref>IDT122</xm:sqref>
            </x14:sparkline>
            <x14:sparkline>
              <xm:f>'CA_Lcr (2)'!$IDU122:$IDU122</xm:f>
              <xm:sqref>IDU122</xm:sqref>
            </x14:sparkline>
            <x14:sparkline>
              <xm:f>'CA_Lcr (2)'!$IDV122:$IDV122</xm:f>
              <xm:sqref>IDV122</xm:sqref>
            </x14:sparkline>
            <x14:sparkline>
              <xm:f>'CA_Lcr (2)'!$IDW122:$IDW122</xm:f>
              <xm:sqref>IDW122</xm:sqref>
            </x14:sparkline>
            <x14:sparkline>
              <xm:f>'CA_Lcr (2)'!$IDX122:$IDX122</xm:f>
              <xm:sqref>IDX122</xm:sqref>
            </x14:sparkline>
            <x14:sparkline>
              <xm:f>'CA_Lcr (2)'!$IDY122:$IDY122</xm:f>
              <xm:sqref>IDY122</xm:sqref>
            </x14:sparkline>
            <x14:sparkline>
              <xm:f>'CA_Lcr (2)'!$IDZ122:$IDZ122</xm:f>
              <xm:sqref>IDZ122</xm:sqref>
            </x14:sparkline>
            <x14:sparkline>
              <xm:f>'CA_Lcr (2)'!$IEA122:$IEA122</xm:f>
              <xm:sqref>IEA122</xm:sqref>
            </x14:sparkline>
            <x14:sparkline>
              <xm:f>'CA_Lcr (2)'!$IEB122:$IEB122</xm:f>
              <xm:sqref>IEB122</xm:sqref>
            </x14:sparkline>
            <x14:sparkline>
              <xm:f>'CA_Lcr (2)'!$IEC122:$IEC122</xm:f>
              <xm:sqref>IEC122</xm:sqref>
            </x14:sparkline>
            <x14:sparkline>
              <xm:f>'CA_Lcr (2)'!$IED122:$IED122</xm:f>
              <xm:sqref>IED122</xm:sqref>
            </x14:sparkline>
            <x14:sparkline>
              <xm:f>'CA_Lcr (2)'!$IEE122:$IEE122</xm:f>
              <xm:sqref>IEE122</xm:sqref>
            </x14:sparkline>
            <x14:sparkline>
              <xm:f>'CA_Lcr (2)'!$IEF122:$IEF122</xm:f>
              <xm:sqref>IEF122</xm:sqref>
            </x14:sparkline>
            <x14:sparkline>
              <xm:f>'CA_Lcr (2)'!$IEG122:$IEG122</xm:f>
              <xm:sqref>IEG122</xm:sqref>
            </x14:sparkline>
            <x14:sparkline>
              <xm:f>'CA_Lcr (2)'!$IEH122:$IEH122</xm:f>
              <xm:sqref>IEH122</xm:sqref>
            </x14:sparkline>
            <x14:sparkline>
              <xm:f>'CA_Lcr (2)'!$IEI122:$IEI122</xm:f>
              <xm:sqref>IEI122</xm:sqref>
            </x14:sparkline>
            <x14:sparkline>
              <xm:f>'CA_Lcr (2)'!$IEJ122:$IEJ122</xm:f>
              <xm:sqref>IEJ122</xm:sqref>
            </x14:sparkline>
            <x14:sparkline>
              <xm:f>'CA_Lcr (2)'!$IEK122:$IEK122</xm:f>
              <xm:sqref>IEK122</xm:sqref>
            </x14:sparkline>
            <x14:sparkline>
              <xm:f>'CA_Lcr (2)'!$IEL122:$IEL122</xm:f>
              <xm:sqref>IEL122</xm:sqref>
            </x14:sparkline>
            <x14:sparkline>
              <xm:f>'CA_Lcr (2)'!$IEM122:$IEM122</xm:f>
              <xm:sqref>IEM122</xm:sqref>
            </x14:sparkline>
            <x14:sparkline>
              <xm:f>'CA_Lcr (2)'!$IEN122:$IEN122</xm:f>
              <xm:sqref>IEN122</xm:sqref>
            </x14:sparkline>
            <x14:sparkline>
              <xm:f>'CA_Lcr (2)'!$IEO122:$IEO122</xm:f>
              <xm:sqref>IEO122</xm:sqref>
            </x14:sparkline>
            <x14:sparkline>
              <xm:f>'CA_Lcr (2)'!$IEP122:$IEP122</xm:f>
              <xm:sqref>IEP122</xm:sqref>
            </x14:sparkline>
            <x14:sparkline>
              <xm:f>'CA_Lcr (2)'!$IEQ122:$IEQ122</xm:f>
              <xm:sqref>IEQ122</xm:sqref>
            </x14:sparkline>
            <x14:sparkline>
              <xm:f>'CA_Lcr (2)'!$IER122:$IER122</xm:f>
              <xm:sqref>IER122</xm:sqref>
            </x14:sparkline>
            <x14:sparkline>
              <xm:f>'CA_Lcr (2)'!$IES122:$IES122</xm:f>
              <xm:sqref>IES122</xm:sqref>
            </x14:sparkline>
            <x14:sparkline>
              <xm:f>'CA_Lcr (2)'!$IET122:$IET122</xm:f>
              <xm:sqref>IET122</xm:sqref>
            </x14:sparkline>
            <x14:sparkline>
              <xm:f>'CA_Lcr (2)'!$IEU122:$IEU122</xm:f>
              <xm:sqref>IEU122</xm:sqref>
            </x14:sparkline>
            <x14:sparkline>
              <xm:f>'CA_Lcr (2)'!$IEV122:$IEV122</xm:f>
              <xm:sqref>IEV122</xm:sqref>
            </x14:sparkline>
            <x14:sparkline>
              <xm:f>'CA_Lcr (2)'!$IEW122:$IEW122</xm:f>
              <xm:sqref>IEW122</xm:sqref>
            </x14:sparkline>
            <x14:sparkline>
              <xm:f>'CA_Lcr (2)'!$IEX122:$IEX122</xm:f>
              <xm:sqref>IEX122</xm:sqref>
            </x14:sparkline>
            <x14:sparkline>
              <xm:f>'CA_Lcr (2)'!$IEY122:$IEY122</xm:f>
              <xm:sqref>IEY122</xm:sqref>
            </x14:sparkline>
            <x14:sparkline>
              <xm:f>'CA_Lcr (2)'!$IEZ122:$IEZ122</xm:f>
              <xm:sqref>IEZ122</xm:sqref>
            </x14:sparkline>
            <x14:sparkline>
              <xm:f>'CA_Lcr (2)'!$IFA122:$IFA122</xm:f>
              <xm:sqref>IFA122</xm:sqref>
            </x14:sparkline>
            <x14:sparkline>
              <xm:f>'CA_Lcr (2)'!$IFB122:$IFB122</xm:f>
              <xm:sqref>IFB122</xm:sqref>
            </x14:sparkline>
            <x14:sparkline>
              <xm:f>'CA_Lcr (2)'!$IFC122:$IFC122</xm:f>
              <xm:sqref>IFC122</xm:sqref>
            </x14:sparkline>
            <x14:sparkline>
              <xm:f>'CA_Lcr (2)'!$IFD122:$IFD122</xm:f>
              <xm:sqref>IFD122</xm:sqref>
            </x14:sparkline>
            <x14:sparkline>
              <xm:f>'CA_Lcr (2)'!$IFE122:$IFE122</xm:f>
              <xm:sqref>IFE122</xm:sqref>
            </x14:sparkline>
            <x14:sparkline>
              <xm:f>'CA_Lcr (2)'!$IFF122:$IFF122</xm:f>
              <xm:sqref>IFF122</xm:sqref>
            </x14:sparkline>
            <x14:sparkline>
              <xm:f>'CA_Lcr (2)'!$IFG122:$IFG122</xm:f>
              <xm:sqref>IFG122</xm:sqref>
            </x14:sparkline>
            <x14:sparkline>
              <xm:f>'CA_Lcr (2)'!$IFH122:$IFH122</xm:f>
              <xm:sqref>IFH122</xm:sqref>
            </x14:sparkline>
            <x14:sparkline>
              <xm:f>'CA_Lcr (2)'!$IFI122:$IFI122</xm:f>
              <xm:sqref>IFI122</xm:sqref>
            </x14:sparkline>
            <x14:sparkline>
              <xm:f>'CA_Lcr (2)'!$IFJ122:$IFJ122</xm:f>
              <xm:sqref>IFJ122</xm:sqref>
            </x14:sparkline>
            <x14:sparkline>
              <xm:f>'CA_Lcr (2)'!$IFK122:$IFK122</xm:f>
              <xm:sqref>IFK122</xm:sqref>
            </x14:sparkline>
            <x14:sparkline>
              <xm:f>'CA_Lcr (2)'!$IFL122:$IFL122</xm:f>
              <xm:sqref>IFL122</xm:sqref>
            </x14:sparkline>
            <x14:sparkline>
              <xm:f>'CA_Lcr (2)'!$IFM122:$IFM122</xm:f>
              <xm:sqref>IFM122</xm:sqref>
            </x14:sparkline>
            <x14:sparkline>
              <xm:f>'CA_Lcr (2)'!$IFN122:$IFN122</xm:f>
              <xm:sqref>IFN122</xm:sqref>
            </x14:sparkline>
            <x14:sparkline>
              <xm:f>'CA_Lcr (2)'!$IFO122:$IFO122</xm:f>
              <xm:sqref>IFO122</xm:sqref>
            </x14:sparkline>
            <x14:sparkline>
              <xm:f>'CA_Lcr (2)'!$IFP122:$IFP122</xm:f>
              <xm:sqref>IFP122</xm:sqref>
            </x14:sparkline>
            <x14:sparkline>
              <xm:f>'CA_Lcr (2)'!$IFQ122:$IFQ122</xm:f>
              <xm:sqref>IFQ122</xm:sqref>
            </x14:sparkline>
            <x14:sparkline>
              <xm:f>'CA_Lcr (2)'!$IFR122:$IFR122</xm:f>
              <xm:sqref>IFR122</xm:sqref>
            </x14:sparkline>
            <x14:sparkline>
              <xm:f>'CA_Lcr (2)'!$IFS122:$IFS122</xm:f>
              <xm:sqref>IFS122</xm:sqref>
            </x14:sparkline>
            <x14:sparkline>
              <xm:f>'CA_Lcr (2)'!$IFT122:$IFT122</xm:f>
              <xm:sqref>IFT122</xm:sqref>
            </x14:sparkline>
            <x14:sparkline>
              <xm:f>'CA_Lcr (2)'!$IFU122:$IFU122</xm:f>
              <xm:sqref>IFU122</xm:sqref>
            </x14:sparkline>
            <x14:sparkline>
              <xm:f>'CA_Lcr (2)'!$IFV122:$IFV122</xm:f>
              <xm:sqref>IFV122</xm:sqref>
            </x14:sparkline>
            <x14:sparkline>
              <xm:f>'CA_Lcr (2)'!$IFW122:$IFW122</xm:f>
              <xm:sqref>IFW122</xm:sqref>
            </x14:sparkline>
            <x14:sparkline>
              <xm:f>'CA_Lcr (2)'!$IFX122:$IFX122</xm:f>
              <xm:sqref>IFX122</xm:sqref>
            </x14:sparkline>
            <x14:sparkline>
              <xm:f>'CA_Lcr (2)'!$IFY122:$IFY122</xm:f>
              <xm:sqref>IFY122</xm:sqref>
            </x14:sparkline>
            <x14:sparkline>
              <xm:f>'CA_Lcr (2)'!$IFZ122:$IFZ122</xm:f>
              <xm:sqref>IFZ122</xm:sqref>
            </x14:sparkline>
            <x14:sparkline>
              <xm:f>'CA_Lcr (2)'!$IGA122:$IGA122</xm:f>
              <xm:sqref>IGA122</xm:sqref>
            </x14:sparkline>
            <x14:sparkline>
              <xm:f>'CA_Lcr (2)'!$IGB122:$IGB122</xm:f>
              <xm:sqref>IGB122</xm:sqref>
            </x14:sparkline>
            <x14:sparkline>
              <xm:f>'CA_Lcr (2)'!$IGC122:$IGC122</xm:f>
              <xm:sqref>IGC122</xm:sqref>
            </x14:sparkline>
            <x14:sparkline>
              <xm:f>'CA_Lcr (2)'!$IGD122:$IGD122</xm:f>
              <xm:sqref>IGD122</xm:sqref>
            </x14:sparkline>
            <x14:sparkline>
              <xm:f>'CA_Lcr (2)'!$IGE122:$IGE122</xm:f>
              <xm:sqref>IGE122</xm:sqref>
            </x14:sparkline>
            <x14:sparkline>
              <xm:f>'CA_Lcr (2)'!$IGF122:$IGF122</xm:f>
              <xm:sqref>IGF122</xm:sqref>
            </x14:sparkline>
            <x14:sparkline>
              <xm:f>'CA_Lcr (2)'!$IGG122:$IGG122</xm:f>
              <xm:sqref>IGG122</xm:sqref>
            </x14:sparkline>
            <x14:sparkline>
              <xm:f>'CA_Lcr (2)'!$IGH122:$IGH122</xm:f>
              <xm:sqref>IGH122</xm:sqref>
            </x14:sparkline>
            <x14:sparkline>
              <xm:f>'CA_Lcr (2)'!$IGI122:$IGI122</xm:f>
              <xm:sqref>IGI122</xm:sqref>
            </x14:sparkline>
            <x14:sparkline>
              <xm:f>'CA_Lcr (2)'!$IGJ122:$IGJ122</xm:f>
              <xm:sqref>IGJ122</xm:sqref>
            </x14:sparkline>
            <x14:sparkline>
              <xm:f>'CA_Lcr (2)'!$IGK122:$IGK122</xm:f>
              <xm:sqref>IGK122</xm:sqref>
            </x14:sparkline>
            <x14:sparkline>
              <xm:f>'CA_Lcr (2)'!$IGL122:$IGL122</xm:f>
              <xm:sqref>IGL122</xm:sqref>
            </x14:sparkline>
            <x14:sparkline>
              <xm:f>'CA_Lcr (2)'!$IGM122:$IGM122</xm:f>
              <xm:sqref>IGM122</xm:sqref>
            </x14:sparkline>
            <x14:sparkline>
              <xm:f>'CA_Lcr (2)'!$IGN122:$IGN122</xm:f>
              <xm:sqref>IGN122</xm:sqref>
            </x14:sparkline>
            <x14:sparkline>
              <xm:f>'CA_Lcr (2)'!$IGO122:$IGO122</xm:f>
              <xm:sqref>IGO122</xm:sqref>
            </x14:sparkline>
            <x14:sparkline>
              <xm:f>'CA_Lcr (2)'!$IGP122:$IGP122</xm:f>
              <xm:sqref>IGP122</xm:sqref>
            </x14:sparkline>
            <x14:sparkline>
              <xm:f>'CA_Lcr (2)'!$IGQ122:$IGQ122</xm:f>
              <xm:sqref>IGQ122</xm:sqref>
            </x14:sparkline>
            <x14:sparkline>
              <xm:f>'CA_Lcr (2)'!$IGR122:$IGR122</xm:f>
              <xm:sqref>IGR122</xm:sqref>
            </x14:sparkline>
            <x14:sparkline>
              <xm:f>'CA_Lcr (2)'!$IGS122:$IGS122</xm:f>
              <xm:sqref>IGS122</xm:sqref>
            </x14:sparkline>
            <x14:sparkline>
              <xm:f>'CA_Lcr (2)'!$IGT122:$IGT122</xm:f>
              <xm:sqref>IGT122</xm:sqref>
            </x14:sparkline>
            <x14:sparkline>
              <xm:f>'CA_Lcr (2)'!$IGU122:$IGU122</xm:f>
              <xm:sqref>IGU122</xm:sqref>
            </x14:sparkline>
            <x14:sparkline>
              <xm:f>'CA_Lcr (2)'!$IGV122:$IGV122</xm:f>
              <xm:sqref>IGV122</xm:sqref>
            </x14:sparkline>
            <x14:sparkline>
              <xm:f>'CA_Lcr (2)'!$IGW122:$IGW122</xm:f>
              <xm:sqref>IGW122</xm:sqref>
            </x14:sparkline>
            <x14:sparkline>
              <xm:f>'CA_Lcr (2)'!$IGX122:$IGX122</xm:f>
              <xm:sqref>IGX122</xm:sqref>
            </x14:sparkline>
            <x14:sparkline>
              <xm:f>'CA_Lcr (2)'!$IGY122:$IGY122</xm:f>
              <xm:sqref>IGY122</xm:sqref>
            </x14:sparkline>
            <x14:sparkline>
              <xm:f>'CA_Lcr (2)'!$IGZ122:$IGZ122</xm:f>
              <xm:sqref>IGZ122</xm:sqref>
            </x14:sparkline>
            <x14:sparkline>
              <xm:f>'CA_Lcr (2)'!$IHA122:$IHA122</xm:f>
              <xm:sqref>IHA122</xm:sqref>
            </x14:sparkline>
            <x14:sparkline>
              <xm:f>'CA_Lcr (2)'!$IHB122:$IHB122</xm:f>
              <xm:sqref>IHB122</xm:sqref>
            </x14:sparkline>
            <x14:sparkline>
              <xm:f>'CA_Lcr (2)'!$IHC122:$IHC122</xm:f>
              <xm:sqref>IHC122</xm:sqref>
            </x14:sparkline>
            <x14:sparkline>
              <xm:f>'CA_Lcr (2)'!$IHD122:$IHD122</xm:f>
              <xm:sqref>IHD122</xm:sqref>
            </x14:sparkline>
            <x14:sparkline>
              <xm:f>'CA_Lcr (2)'!$IHE122:$IHE122</xm:f>
              <xm:sqref>IHE122</xm:sqref>
            </x14:sparkline>
            <x14:sparkline>
              <xm:f>'CA_Lcr (2)'!$IHF122:$IHF122</xm:f>
              <xm:sqref>IHF122</xm:sqref>
            </x14:sparkline>
            <x14:sparkline>
              <xm:f>'CA_Lcr (2)'!$IHG122:$IHG122</xm:f>
              <xm:sqref>IHG122</xm:sqref>
            </x14:sparkline>
            <x14:sparkline>
              <xm:f>'CA_Lcr (2)'!$IHH122:$IHH122</xm:f>
              <xm:sqref>IHH122</xm:sqref>
            </x14:sparkline>
            <x14:sparkline>
              <xm:f>'CA_Lcr (2)'!$IHI122:$IHI122</xm:f>
              <xm:sqref>IHI122</xm:sqref>
            </x14:sparkline>
            <x14:sparkline>
              <xm:f>'CA_Lcr (2)'!$IHJ122:$IHJ122</xm:f>
              <xm:sqref>IHJ122</xm:sqref>
            </x14:sparkline>
            <x14:sparkline>
              <xm:f>'CA_Lcr (2)'!$IHK122:$IHK122</xm:f>
              <xm:sqref>IHK122</xm:sqref>
            </x14:sparkline>
            <x14:sparkline>
              <xm:f>'CA_Lcr (2)'!$IHL122:$IHL122</xm:f>
              <xm:sqref>IHL122</xm:sqref>
            </x14:sparkline>
            <x14:sparkline>
              <xm:f>'CA_Lcr (2)'!$IHM122:$IHM122</xm:f>
              <xm:sqref>IHM122</xm:sqref>
            </x14:sparkline>
            <x14:sparkline>
              <xm:f>'CA_Lcr (2)'!$IHN122:$IHN122</xm:f>
              <xm:sqref>IHN122</xm:sqref>
            </x14:sparkline>
            <x14:sparkline>
              <xm:f>'CA_Lcr (2)'!$IHO122:$IHO122</xm:f>
              <xm:sqref>IHO122</xm:sqref>
            </x14:sparkline>
            <x14:sparkline>
              <xm:f>'CA_Lcr (2)'!$IHP122:$IHP122</xm:f>
              <xm:sqref>IHP122</xm:sqref>
            </x14:sparkline>
            <x14:sparkline>
              <xm:f>'CA_Lcr (2)'!$IHQ122:$IHQ122</xm:f>
              <xm:sqref>IHQ122</xm:sqref>
            </x14:sparkline>
            <x14:sparkline>
              <xm:f>'CA_Lcr (2)'!$IHR122:$IHR122</xm:f>
              <xm:sqref>IHR122</xm:sqref>
            </x14:sparkline>
            <x14:sparkline>
              <xm:f>'CA_Lcr (2)'!$IHS122:$IHS122</xm:f>
              <xm:sqref>IHS122</xm:sqref>
            </x14:sparkline>
            <x14:sparkline>
              <xm:f>'CA_Lcr (2)'!$IHT122:$IHT122</xm:f>
              <xm:sqref>IHT122</xm:sqref>
            </x14:sparkline>
            <x14:sparkline>
              <xm:f>'CA_Lcr (2)'!$IHU122:$IHU122</xm:f>
              <xm:sqref>IHU122</xm:sqref>
            </x14:sparkline>
            <x14:sparkline>
              <xm:f>'CA_Lcr (2)'!$IHV122:$IHV122</xm:f>
              <xm:sqref>IHV122</xm:sqref>
            </x14:sparkline>
            <x14:sparkline>
              <xm:f>'CA_Lcr (2)'!$IHW122:$IHW122</xm:f>
              <xm:sqref>IHW122</xm:sqref>
            </x14:sparkline>
            <x14:sparkline>
              <xm:f>'CA_Lcr (2)'!$IHX122:$IHX122</xm:f>
              <xm:sqref>IHX122</xm:sqref>
            </x14:sparkline>
            <x14:sparkline>
              <xm:f>'CA_Lcr (2)'!$IHY122:$IHY122</xm:f>
              <xm:sqref>IHY122</xm:sqref>
            </x14:sparkline>
            <x14:sparkline>
              <xm:f>'CA_Lcr (2)'!$IHZ122:$IHZ122</xm:f>
              <xm:sqref>IHZ122</xm:sqref>
            </x14:sparkline>
            <x14:sparkline>
              <xm:f>'CA_Lcr (2)'!$IIA122:$IIA122</xm:f>
              <xm:sqref>IIA122</xm:sqref>
            </x14:sparkline>
            <x14:sparkline>
              <xm:f>'CA_Lcr (2)'!$IIB122:$IIB122</xm:f>
              <xm:sqref>IIB122</xm:sqref>
            </x14:sparkline>
            <x14:sparkline>
              <xm:f>'CA_Lcr (2)'!$IIC122:$IIC122</xm:f>
              <xm:sqref>IIC122</xm:sqref>
            </x14:sparkline>
            <x14:sparkline>
              <xm:f>'CA_Lcr (2)'!$IID122:$IID122</xm:f>
              <xm:sqref>IID122</xm:sqref>
            </x14:sparkline>
            <x14:sparkline>
              <xm:f>'CA_Lcr (2)'!$IIE122:$IIE122</xm:f>
              <xm:sqref>IIE122</xm:sqref>
            </x14:sparkline>
            <x14:sparkline>
              <xm:f>'CA_Lcr (2)'!$IIF122:$IIF122</xm:f>
              <xm:sqref>IIF122</xm:sqref>
            </x14:sparkline>
            <x14:sparkline>
              <xm:f>'CA_Lcr (2)'!$IIG122:$IIG122</xm:f>
              <xm:sqref>IIG122</xm:sqref>
            </x14:sparkline>
            <x14:sparkline>
              <xm:f>'CA_Lcr (2)'!$IIH122:$IIH122</xm:f>
              <xm:sqref>IIH122</xm:sqref>
            </x14:sparkline>
            <x14:sparkline>
              <xm:f>'CA_Lcr (2)'!$III122:$III122</xm:f>
              <xm:sqref>III122</xm:sqref>
            </x14:sparkline>
            <x14:sparkline>
              <xm:f>'CA_Lcr (2)'!$IIJ122:$IIJ122</xm:f>
              <xm:sqref>IIJ122</xm:sqref>
            </x14:sparkline>
            <x14:sparkline>
              <xm:f>'CA_Lcr (2)'!$IIK122:$IIK122</xm:f>
              <xm:sqref>IIK122</xm:sqref>
            </x14:sparkline>
            <x14:sparkline>
              <xm:f>'CA_Lcr (2)'!$IIL122:$IIL122</xm:f>
              <xm:sqref>IIL122</xm:sqref>
            </x14:sparkline>
            <x14:sparkline>
              <xm:f>'CA_Lcr (2)'!$IIM122:$IIM122</xm:f>
              <xm:sqref>IIM122</xm:sqref>
            </x14:sparkline>
            <x14:sparkline>
              <xm:f>'CA_Lcr (2)'!$IIN122:$IIN122</xm:f>
              <xm:sqref>IIN122</xm:sqref>
            </x14:sparkline>
            <x14:sparkline>
              <xm:f>'CA_Lcr (2)'!$IIO122:$IIO122</xm:f>
              <xm:sqref>IIO122</xm:sqref>
            </x14:sparkline>
            <x14:sparkline>
              <xm:f>'CA_Lcr (2)'!$IIP122:$IIP122</xm:f>
              <xm:sqref>IIP122</xm:sqref>
            </x14:sparkline>
            <x14:sparkline>
              <xm:f>'CA_Lcr (2)'!$IIQ122:$IIQ122</xm:f>
              <xm:sqref>IIQ122</xm:sqref>
            </x14:sparkline>
            <x14:sparkline>
              <xm:f>'CA_Lcr (2)'!$IIR122:$IIR122</xm:f>
              <xm:sqref>IIR122</xm:sqref>
            </x14:sparkline>
            <x14:sparkline>
              <xm:f>'CA_Lcr (2)'!$IIS122:$IIS122</xm:f>
              <xm:sqref>IIS122</xm:sqref>
            </x14:sparkline>
            <x14:sparkline>
              <xm:f>'CA_Lcr (2)'!$IIT122:$IIT122</xm:f>
              <xm:sqref>IIT122</xm:sqref>
            </x14:sparkline>
            <x14:sparkline>
              <xm:f>'CA_Lcr (2)'!$IIU122:$IIU122</xm:f>
              <xm:sqref>IIU122</xm:sqref>
            </x14:sparkline>
            <x14:sparkline>
              <xm:f>'CA_Lcr (2)'!$IIV122:$IIV122</xm:f>
              <xm:sqref>IIV122</xm:sqref>
            </x14:sparkline>
            <x14:sparkline>
              <xm:f>'CA_Lcr (2)'!$IIW122:$IIW122</xm:f>
              <xm:sqref>IIW122</xm:sqref>
            </x14:sparkline>
            <x14:sparkline>
              <xm:f>'CA_Lcr (2)'!$IIX122:$IIX122</xm:f>
              <xm:sqref>IIX122</xm:sqref>
            </x14:sparkline>
            <x14:sparkline>
              <xm:f>'CA_Lcr (2)'!$IIY122:$IIY122</xm:f>
              <xm:sqref>IIY122</xm:sqref>
            </x14:sparkline>
            <x14:sparkline>
              <xm:f>'CA_Lcr (2)'!$IIZ122:$IIZ122</xm:f>
              <xm:sqref>IIZ122</xm:sqref>
            </x14:sparkline>
            <x14:sparkline>
              <xm:f>'CA_Lcr (2)'!$IJA122:$IJA122</xm:f>
              <xm:sqref>IJA122</xm:sqref>
            </x14:sparkline>
            <x14:sparkline>
              <xm:f>'CA_Lcr (2)'!$IJB122:$IJB122</xm:f>
              <xm:sqref>IJB122</xm:sqref>
            </x14:sparkline>
            <x14:sparkline>
              <xm:f>'CA_Lcr (2)'!$IJC122:$IJC122</xm:f>
              <xm:sqref>IJC122</xm:sqref>
            </x14:sparkline>
            <x14:sparkline>
              <xm:f>'CA_Lcr (2)'!$IJD122:$IJD122</xm:f>
              <xm:sqref>IJD122</xm:sqref>
            </x14:sparkline>
            <x14:sparkline>
              <xm:f>'CA_Lcr (2)'!$IJE122:$IJE122</xm:f>
              <xm:sqref>IJE122</xm:sqref>
            </x14:sparkline>
            <x14:sparkline>
              <xm:f>'CA_Lcr (2)'!$IJF122:$IJF122</xm:f>
              <xm:sqref>IJF122</xm:sqref>
            </x14:sparkline>
            <x14:sparkline>
              <xm:f>'CA_Lcr (2)'!$IJG122:$IJG122</xm:f>
              <xm:sqref>IJG122</xm:sqref>
            </x14:sparkline>
            <x14:sparkline>
              <xm:f>'CA_Lcr (2)'!$IJH122:$IJH122</xm:f>
              <xm:sqref>IJH122</xm:sqref>
            </x14:sparkline>
            <x14:sparkline>
              <xm:f>'CA_Lcr (2)'!$IJI122:$IJI122</xm:f>
              <xm:sqref>IJI122</xm:sqref>
            </x14:sparkline>
            <x14:sparkline>
              <xm:f>'CA_Lcr (2)'!$IJJ122:$IJJ122</xm:f>
              <xm:sqref>IJJ122</xm:sqref>
            </x14:sparkline>
            <x14:sparkline>
              <xm:f>'CA_Lcr (2)'!$IJK122:$IJK122</xm:f>
              <xm:sqref>IJK122</xm:sqref>
            </x14:sparkline>
            <x14:sparkline>
              <xm:f>'CA_Lcr (2)'!$IJL122:$IJL122</xm:f>
              <xm:sqref>IJL122</xm:sqref>
            </x14:sparkline>
            <x14:sparkline>
              <xm:f>'CA_Lcr (2)'!$IJM122:$IJM122</xm:f>
              <xm:sqref>IJM122</xm:sqref>
            </x14:sparkline>
            <x14:sparkline>
              <xm:f>'CA_Lcr (2)'!$IJN122:$IJN122</xm:f>
              <xm:sqref>IJN122</xm:sqref>
            </x14:sparkline>
            <x14:sparkline>
              <xm:f>'CA_Lcr (2)'!$IJO122:$IJO122</xm:f>
              <xm:sqref>IJO122</xm:sqref>
            </x14:sparkline>
            <x14:sparkline>
              <xm:f>'CA_Lcr (2)'!$IJP122:$IJP122</xm:f>
              <xm:sqref>IJP122</xm:sqref>
            </x14:sparkline>
            <x14:sparkline>
              <xm:f>'CA_Lcr (2)'!$IJQ122:$IJQ122</xm:f>
              <xm:sqref>IJQ122</xm:sqref>
            </x14:sparkline>
            <x14:sparkline>
              <xm:f>'CA_Lcr (2)'!$IJR122:$IJR122</xm:f>
              <xm:sqref>IJR122</xm:sqref>
            </x14:sparkline>
            <x14:sparkline>
              <xm:f>'CA_Lcr (2)'!$IJS122:$IJS122</xm:f>
              <xm:sqref>IJS122</xm:sqref>
            </x14:sparkline>
            <x14:sparkline>
              <xm:f>'CA_Lcr (2)'!$IJT122:$IJT122</xm:f>
              <xm:sqref>IJT122</xm:sqref>
            </x14:sparkline>
            <x14:sparkline>
              <xm:f>'CA_Lcr (2)'!$IJU122:$IJU122</xm:f>
              <xm:sqref>IJU122</xm:sqref>
            </x14:sparkline>
            <x14:sparkline>
              <xm:f>'CA_Lcr (2)'!$IJV122:$IJV122</xm:f>
              <xm:sqref>IJV122</xm:sqref>
            </x14:sparkline>
            <x14:sparkline>
              <xm:f>'CA_Lcr (2)'!$IJW122:$IJW122</xm:f>
              <xm:sqref>IJW122</xm:sqref>
            </x14:sparkline>
            <x14:sparkline>
              <xm:f>'CA_Lcr (2)'!$IJX122:$IJX122</xm:f>
              <xm:sqref>IJX122</xm:sqref>
            </x14:sparkline>
            <x14:sparkline>
              <xm:f>'CA_Lcr (2)'!$IJY122:$IJY122</xm:f>
              <xm:sqref>IJY122</xm:sqref>
            </x14:sparkline>
            <x14:sparkline>
              <xm:f>'CA_Lcr (2)'!$IJZ122:$IJZ122</xm:f>
              <xm:sqref>IJZ122</xm:sqref>
            </x14:sparkline>
            <x14:sparkline>
              <xm:f>'CA_Lcr (2)'!$IKA122:$IKA122</xm:f>
              <xm:sqref>IKA122</xm:sqref>
            </x14:sparkline>
            <x14:sparkline>
              <xm:f>'CA_Lcr (2)'!$IKB122:$IKB122</xm:f>
              <xm:sqref>IKB122</xm:sqref>
            </x14:sparkline>
            <x14:sparkline>
              <xm:f>'CA_Lcr (2)'!$IKC122:$IKC122</xm:f>
              <xm:sqref>IKC122</xm:sqref>
            </x14:sparkline>
            <x14:sparkline>
              <xm:f>'CA_Lcr (2)'!$IKD122:$IKD122</xm:f>
              <xm:sqref>IKD122</xm:sqref>
            </x14:sparkline>
            <x14:sparkline>
              <xm:f>'CA_Lcr (2)'!$IKE122:$IKE122</xm:f>
              <xm:sqref>IKE122</xm:sqref>
            </x14:sparkline>
            <x14:sparkline>
              <xm:f>'CA_Lcr (2)'!$IKF122:$IKF122</xm:f>
              <xm:sqref>IKF122</xm:sqref>
            </x14:sparkline>
            <x14:sparkline>
              <xm:f>'CA_Lcr (2)'!$IKG122:$IKG122</xm:f>
              <xm:sqref>IKG122</xm:sqref>
            </x14:sparkline>
            <x14:sparkline>
              <xm:f>'CA_Lcr (2)'!$IKH122:$IKH122</xm:f>
              <xm:sqref>IKH122</xm:sqref>
            </x14:sparkline>
            <x14:sparkline>
              <xm:f>'CA_Lcr (2)'!$IKI122:$IKI122</xm:f>
              <xm:sqref>IKI122</xm:sqref>
            </x14:sparkline>
            <x14:sparkline>
              <xm:f>'CA_Lcr (2)'!$IKJ122:$IKJ122</xm:f>
              <xm:sqref>IKJ122</xm:sqref>
            </x14:sparkline>
            <x14:sparkline>
              <xm:f>'CA_Lcr (2)'!$IKK122:$IKK122</xm:f>
              <xm:sqref>IKK122</xm:sqref>
            </x14:sparkline>
            <x14:sparkline>
              <xm:f>'CA_Lcr (2)'!$IKL122:$IKL122</xm:f>
              <xm:sqref>IKL122</xm:sqref>
            </x14:sparkline>
            <x14:sparkline>
              <xm:f>'CA_Lcr (2)'!$IKM122:$IKM122</xm:f>
              <xm:sqref>IKM122</xm:sqref>
            </x14:sparkline>
            <x14:sparkline>
              <xm:f>'CA_Lcr (2)'!$IKN122:$IKN122</xm:f>
              <xm:sqref>IKN122</xm:sqref>
            </x14:sparkline>
            <x14:sparkline>
              <xm:f>'CA_Lcr (2)'!$IKO122:$IKO122</xm:f>
              <xm:sqref>IKO122</xm:sqref>
            </x14:sparkline>
            <x14:sparkline>
              <xm:f>'CA_Lcr (2)'!$IKP122:$IKP122</xm:f>
              <xm:sqref>IKP122</xm:sqref>
            </x14:sparkline>
            <x14:sparkline>
              <xm:f>'CA_Lcr (2)'!$IKQ122:$IKQ122</xm:f>
              <xm:sqref>IKQ122</xm:sqref>
            </x14:sparkline>
            <x14:sparkline>
              <xm:f>'CA_Lcr (2)'!$IKR122:$IKR122</xm:f>
              <xm:sqref>IKR122</xm:sqref>
            </x14:sparkline>
            <x14:sparkline>
              <xm:f>'CA_Lcr (2)'!$IKS122:$IKS122</xm:f>
              <xm:sqref>IKS122</xm:sqref>
            </x14:sparkline>
            <x14:sparkline>
              <xm:f>'CA_Lcr (2)'!$IKT122:$IKT122</xm:f>
              <xm:sqref>IKT122</xm:sqref>
            </x14:sparkline>
            <x14:sparkline>
              <xm:f>'CA_Lcr (2)'!$IKU122:$IKU122</xm:f>
              <xm:sqref>IKU122</xm:sqref>
            </x14:sparkline>
            <x14:sparkline>
              <xm:f>'CA_Lcr (2)'!$IKV122:$IKV122</xm:f>
              <xm:sqref>IKV122</xm:sqref>
            </x14:sparkline>
            <x14:sparkline>
              <xm:f>'CA_Lcr (2)'!$IKW122:$IKW122</xm:f>
              <xm:sqref>IKW122</xm:sqref>
            </x14:sparkline>
            <x14:sparkline>
              <xm:f>'CA_Lcr (2)'!$IKX122:$IKX122</xm:f>
              <xm:sqref>IKX122</xm:sqref>
            </x14:sparkline>
            <x14:sparkline>
              <xm:f>'CA_Lcr (2)'!$IKY122:$IKY122</xm:f>
              <xm:sqref>IKY122</xm:sqref>
            </x14:sparkline>
            <x14:sparkline>
              <xm:f>'CA_Lcr (2)'!$IKZ122:$IKZ122</xm:f>
              <xm:sqref>IKZ122</xm:sqref>
            </x14:sparkline>
            <x14:sparkline>
              <xm:f>'CA_Lcr (2)'!$ILA122:$ILA122</xm:f>
              <xm:sqref>ILA122</xm:sqref>
            </x14:sparkline>
            <x14:sparkline>
              <xm:f>'CA_Lcr (2)'!$ILB122:$ILB122</xm:f>
              <xm:sqref>ILB122</xm:sqref>
            </x14:sparkline>
            <x14:sparkline>
              <xm:f>'CA_Lcr (2)'!$ILC122:$ILC122</xm:f>
              <xm:sqref>ILC122</xm:sqref>
            </x14:sparkline>
            <x14:sparkline>
              <xm:f>'CA_Lcr (2)'!$ILD122:$ILD122</xm:f>
              <xm:sqref>ILD122</xm:sqref>
            </x14:sparkline>
            <x14:sparkline>
              <xm:f>'CA_Lcr (2)'!$ILE122:$ILE122</xm:f>
              <xm:sqref>ILE122</xm:sqref>
            </x14:sparkline>
            <x14:sparkline>
              <xm:f>'CA_Lcr (2)'!$ILF122:$ILF122</xm:f>
              <xm:sqref>ILF122</xm:sqref>
            </x14:sparkline>
            <x14:sparkline>
              <xm:f>'CA_Lcr (2)'!$ILG122:$ILG122</xm:f>
              <xm:sqref>ILG122</xm:sqref>
            </x14:sparkline>
            <x14:sparkline>
              <xm:f>'CA_Lcr (2)'!$ILH122:$ILH122</xm:f>
              <xm:sqref>ILH122</xm:sqref>
            </x14:sparkline>
            <x14:sparkline>
              <xm:f>'CA_Lcr (2)'!$ILI122:$ILI122</xm:f>
              <xm:sqref>ILI122</xm:sqref>
            </x14:sparkline>
            <x14:sparkline>
              <xm:f>'CA_Lcr (2)'!$ILJ122:$ILJ122</xm:f>
              <xm:sqref>ILJ122</xm:sqref>
            </x14:sparkline>
            <x14:sparkline>
              <xm:f>'CA_Lcr (2)'!$ILK122:$ILK122</xm:f>
              <xm:sqref>ILK122</xm:sqref>
            </x14:sparkline>
            <x14:sparkline>
              <xm:f>'CA_Lcr (2)'!$ILL122:$ILL122</xm:f>
              <xm:sqref>ILL122</xm:sqref>
            </x14:sparkline>
            <x14:sparkline>
              <xm:f>'CA_Lcr (2)'!$ILM122:$ILM122</xm:f>
              <xm:sqref>ILM122</xm:sqref>
            </x14:sparkline>
            <x14:sparkline>
              <xm:f>'CA_Lcr (2)'!$ILN122:$ILN122</xm:f>
              <xm:sqref>ILN122</xm:sqref>
            </x14:sparkline>
            <x14:sparkline>
              <xm:f>'CA_Lcr (2)'!$ILO122:$ILO122</xm:f>
              <xm:sqref>ILO122</xm:sqref>
            </x14:sparkline>
            <x14:sparkline>
              <xm:f>'CA_Lcr (2)'!$ILP122:$ILP122</xm:f>
              <xm:sqref>ILP122</xm:sqref>
            </x14:sparkline>
            <x14:sparkline>
              <xm:f>'CA_Lcr (2)'!$ILQ122:$ILQ122</xm:f>
              <xm:sqref>ILQ122</xm:sqref>
            </x14:sparkline>
            <x14:sparkline>
              <xm:f>'CA_Lcr (2)'!$ILR122:$ILR122</xm:f>
              <xm:sqref>ILR122</xm:sqref>
            </x14:sparkline>
            <x14:sparkline>
              <xm:f>'CA_Lcr (2)'!$ILS122:$ILS122</xm:f>
              <xm:sqref>ILS122</xm:sqref>
            </x14:sparkline>
            <x14:sparkline>
              <xm:f>'CA_Lcr (2)'!$ILT122:$ILT122</xm:f>
              <xm:sqref>ILT122</xm:sqref>
            </x14:sparkline>
            <x14:sparkline>
              <xm:f>'CA_Lcr (2)'!$ILU122:$ILU122</xm:f>
              <xm:sqref>ILU122</xm:sqref>
            </x14:sparkline>
            <x14:sparkline>
              <xm:f>'CA_Lcr (2)'!$ILV122:$ILV122</xm:f>
              <xm:sqref>ILV122</xm:sqref>
            </x14:sparkline>
            <x14:sparkline>
              <xm:f>'CA_Lcr (2)'!$ILW122:$ILW122</xm:f>
              <xm:sqref>ILW122</xm:sqref>
            </x14:sparkline>
            <x14:sparkline>
              <xm:f>'CA_Lcr (2)'!$ILX122:$ILX122</xm:f>
              <xm:sqref>ILX122</xm:sqref>
            </x14:sparkline>
            <x14:sparkline>
              <xm:f>'CA_Lcr (2)'!$ILY122:$ILY122</xm:f>
              <xm:sqref>ILY122</xm:sqref>
            </x14:sparkline>
            <x14:sparkline>
              <xm:f>'CA_Lcr (2)'!$ILZ122:$ILZ122</xm:f>
              <xm:sqref>ILZ122</xm:sqref>
            </x14:sparkline>
            <x14:sparkline>
              <xm:f>'CA_Lcr (2)'!$IMA122:$IMA122</xm:f>
              <xm:sqref>IMA122</xm:sqref>
            </x14:sparkline>
            <x14:sparkline>
              <xm:f>'CA_Lcr (2)'!$IMB122:$IMB122</xm:f>
              <xm:sqref>IMB122</xm:sqref>
            </x14:sparkline>
            <x14:sparkline>
              <xm:f>'CA_Lcr (2)'!$IMC122:$IMC122</xm:f>
              <xm:sqref>IMC122</xm:sqref>
            </x14:sparkline>
            <x14:sparkline>
              <xm:f>'CA_Lcr (2)'!$IMD122:$IMD122</xm:f>
              <xm:sqref>IMD122</xm:sqref>
            </x14:sparkline>
            <x14:sparkline>
              <xm:f>'CA_Lcr (2)'!$IME122:$IME122</xm:f>
              <xm:sqref>IME122</xm:sqref>
            </x14:sparkline>
            <x14:sparkline>
              <xm:f>'CA_Lcr (2)'!$IMF122:$IMF122</xm:f>
              <xm:sqref>IMF122</xm:sqref>
            </x14:sparkline>
            <x14:sparkline>
              <xm:f>'CA_Lcr (2)'!$IMG122:$IMG122</xm:f>
              <xm:sqref>IMG122</xm:sqref>
            </x14:sparkline>
            <x14:sparkline>
              <xm:f>'CA_Lcr (2)'!$IMH122:$IMH122</xm:f>
              <xm:sqref>IMH122</xm:sqref>
            </x14:sparkline>
            <x14:sparkline>
              <xm:f>'CA_Lcr (2)'!$IMI122:$IMI122</xm:f>
              <xm:sqref>IMI122</xm:sqref>
            </x14:sparkline>
            <x14:sparkline>
              <xm:f>'CA_Lcr (2)'!$IMJ122:$IMJ122</xm:f>
              <xm:sqref>IMJ122</xm:sqref>
            </x14:sparkline>
            <x14:sparkline>
              <xm:f>'CA_Lcr (2)'!$IMK122:$IMK122</xm:f>
              <xm:sqref>IMK122</xm:sqref>
            </x14:sparkline>
            <x14:sparkline>
              <xm:f>'CA_Lcr (2)'!$IML122:$IML122</xm:f>
              <xm:sqref>IML122</xm:sqref>
            </x14:sparkline>
            <x14:sparkline>
              <xm:f>'CA_Lcr (2)'!$IMM122:$IMM122</xm:f>
              <xm:sqref>IMM122</xm:sqref>
            </x14:sparkline>
            <x14:sparkline>
              <xm:f>'CA_Lcr (2)'!$IMN122:$IMN122</xm:f>
              <xm:sqref>IMN122</xm:sqref>
            </x14:sparkline>
            <x14:sparkline>
              <xm:f>'CA_Lcr (2)'!$IMO122:$IMO122</xm:f>
              <xm:sqref>IMO122</xm:sqref>
            </x14:sparkline>
            <x14:sparkline>
              <xm:f>'CA_Lcr (2)'!$IMP122:$IMP122</xm:f>
              <xm:sqref>IMP122</xm:sqref>
            </x14:sparkline>
            <x14:sparkline>
              <xm:f>'CA_Lcr (2)'!$IMQ122:$IMQ122</xm:f>
              <xm:sqref>IMQ122</xm:sqref>
            </x14:sparkline>
            <x14:sparkline>
              <xm:f>'CA_Lcr (2)'!$IMR122:$IMR122</xm:f>
              <xm:sqref>IMR122</xm:sqref>
            </x14:sparkline>
            <x14:sparkline>
              <xm:f>'CA_Lcr (2)'!$IMS122:$IMS122</xm:f>
              <xm:sqref>IMS122</xm:sqref>
            </x14:sparkline>
            <x14:sparkline>
              <xm:f>'CA_Lcr (2)'!$IMT122:$IMT122</xm:f>
              <xm:sqref>IMT122</xm:sqref>
            </x14:sparkline>
            <x14:sparkline>
              <xm:f>'CA_Lcr (2)'!$IMU122:$IMU122</xm:f>
              <xm:sqref>IMU122</xm:sqref>
            </x14:sparkline>
            <x14:sparkline>
              <xm:f>'CA_Lcr (2)'!$IMV122:$IMV122</xm:f>
              <xm:sqref>IMV122</xm:sqref>
            </x14:sparkline>
            <x14:sparkline>
              <xm:f>'CA_Lcr (2)'!$IMW122:$IMW122</xm:f>
              <xm:sqref>IMW122</xm:sqref>
            </x14:sparkline>
            <x14:sparkline>
              <xm:f>'CA_Lcr (2)'!$IMX122:$IMX122</xm:f>
              <xm:sqref>IMX122</xm:sqref>
            </x14:sparkline>
            <x14:sparkline>
              <xm:f>'CA_Lcr (2)'!$IMY122:$IMY122</xm:f>
              <xm:sqref>IMY122</xm:sqref>
            </x14:sparkline>
            <x14:sparkline>
              <xm:f>'CA_Lcr (2)'!$IMZ122:$IMZ122</xm:f>
              <xm:sqref>IMZ122</xm:sqref>
            </x14:sparkline>
            <x14:sparkline>
              <xm:f>'CA_Lcr (2)'!$INA122:$INA122</xm:f>
              <xm:sqref>INA122</xm:sqref>
            </x14:sparkline>
            <x14:sparkline>
              <xm:f>'CA_Lcr (2)'!$INB122:$INB122</xm:f>
              <xm:sqref>INB122</xm:sqref>
            </x14:sparkline>
            <x14:sparkline>
              <xm:f>'CA_Lcr (2)'!$INC122:$INC122</xm:f>
              <xm:sqref>INC122</xm:sqref>
            </x14:sparkline>
            <x14:sparkline>
              <xm:f>'CA_Lcr (2)'!$IND122:$IND122</xm:f>
              <xm:sqref>IND122</xm:sqref>
            </x14:sparkline>
            <x14:sparkline>
              <xm:f>'CA_Lcr (2)'!$INE122:$INE122</xm:f>
              <xm:sqref>INE122</xm:sqref>
            </x14:sparkline>
            <x14:sparkline>
              <xm:f>'CA_Lcr (2)'!$INF122:$INF122</xm:f>
              <xm:sqref>INF122</xm:sqref>
            </x14:sparkline>
            <x14:sparkline>
              <xm:f>'CA_Lcr (2)'!$ING122:$ING122</xm:f>
              <xm:sqref>ING122</xm:sqref>
            </x14:sparkline>
            <x14:sparkline>
              <xm:f>'CA_Lcr (2)'!$INH122:$INH122</xm:f>
              <xm:sqref>INH122</xm:sqref>
            </x14:sparkline>
            <x14:sparkline>
              <xm:f>'CA_Lcr (2)'!$INI122:$INI122</xm:f>
              <xm:sqref>INI122</xm:sqref>
            </x14:sparkline>
            <x14:sparkline>
              <xm:f>'CA_Lcr (2)'!$INJ122:$INJ122</xm:f>
              <xm:sqref>INJ122</xm:sqref>
            </x14:sparkline>
            <x14:sparkline>
              <xm:f>'CA_Lcr (2)'!$INK122:$INK122</xm:f>
              <xm:sqref>INK122</xm:sqref>
            </x14:sparkline>
            <x14:sparkline>
              <xm:f>'CA_Lcr (2)'!$INL122:$INL122</xm:f>
              <xm:sqref>INL122</xm:sqref>
            </x14:sparkline>
            <x14:sparkline>
              <xm:f>'CA_Lcr (2)'!$INM122:$INM122</xm:f>
              <xm:sqref>INM122</xm:sqref>
            </x14:sparkline>
            <x14:sparkline>
              <xm:f>'CA_Lcr (2)'!$INN122:$INN122</xm:f>
              <xm:sqref>INN122</xm:sqref>
            </x14:sparkline>
            <x14:sparkline>
              <xm:f>'CA_Lcr (2)'!$INO122:$INO122</xm:f>
              <xm:sqref>INO122</xm:sqref>
            </x14:sparkline>
            <x14:sparkline>
              <xm:f>'CA_Lcr (2)'!$INP122:$INP122</xm:f>
              <xm:sqref>INP122</xm:sqref>
            </x14:sparkline>
            <x14:sparkline>
              <xm:f>'CA_Lcr (2)'!$INQ122:$INQ122</xm:f>
              <xm:sqref>INQ122</xm:sqref>
            </x14:sparkline>
            <x14:sparkline>
              <xm:f>'CA_Lcr (2)'!$INR122:$INR122</xm:f>
              <xm:sqref>INR122</xm:sqref>
            </x14:sparkline>
            <x14:sparkline>
              <xm:f>'CA_Lcr (2)'!$INS122:$INS122</xm:f>
              <xm:sqref>INS122</xm:sqref>
            </x14:sparkline>
            <x14:sparkline>
              <xm:f>'CA_Lcr (2)'!$INT122:$INT122</xm:f>
              <xm:sqref>INT122</xm:sqref>
            </x14:sparkline>
            <x14:sparkline>
              <xm:f>'CA_Lcr (2)'!$INU122:$INU122</xm:f>
              <xm:sqref>INU122</xm:sqref>
            </x14:sparkline>
            <x14:sparkline>
              <xm:f>'CA_Lcr (2)'!$INV122:$INV122</xm:f>
              <xm:sqref>INV122</xm:sqref>
            </x14:sparkline>
            <x14:sparkline>
              <xm:f>'CA_Lcr (2)'!$INW122:$INW122</xm:f>
              <xm:sqref>INW122</xm:sqref>
            </x14:sparkline>
            <x14:sparkline>
              <xm:f>'CA_Lcr (2)'!$INX122:$INX122</xm:f>
              <xm:sqref>INX122</xm:sqref>
            </x14:sparkline>
            <x14:sparkline>
              <xm:f>'CA_Lcr (2)'!$INY122:$INY122</xm:f>
              <xm:sqref>INY122</xm:sqref>
            </x14:sparkline>
            <x14:sparkline>
              <xm:f>'CA_Lcr (2)'!$INZ122:$INZ122</xm:f>
              <xm:sqref>INZ122</xm:sqref>
            </x14:sparkline>
            <x14:sparkline>
              <xm:f>'CA_Lcr (2)'!$IOA122:$IOA122</xm:f>
              <xm:sqref>IOA122</xm:sqref>
            </x14:sparkline>
            <x14:sparkline>
              <xm:f>'CA_Lcr (2)'!$IOB122:$IOB122</xm:f>
              <xm:sqref>IOB122</xm:sqref>
            </x14:sparkline>
            <x14:sparkline>
              <xm:f>'CA_Lcr (2)'!$IOC122:$IOC122</xm:f>
              <xm:sqref>IOC122</xm:sqref>
            </x14:sparkline>
            <x14:sparkline>
              <xm:f>'CA_Lcr (2)'!$IOD122:$IOD122</xm:f>
              <xm:sqref>IOD122</xm:sqref>
            </x14:sparkline>
            <x14:sparkline>
              <xm:f>'CA_Lcr (2)'!$IOE122:$IOE122</xm:f>
              <xm:sqref>IOE122</xm:sqref>
            </x14:sparkline>
            <x14:sparkline>
              <xm:f>'CA_Lcr (2)'!$IOF122:$IOF122</xm:f>
              <xm:sqref>IOF122</xm:sqref>
            </x14:sparkline>
            <x14:sparkline>
              <xm:f>'CA_Lcr (2)'!$IOG122:$IOG122</xm:f>
              <xm:sqref>IOG122</xm:sqref>
            </x14:sparkline>
            <x14:sparkline>
              <xm:f>'CA_Lcr (2)'!$IOH122:$IOH122</xm:f>
              <xm:sqref>IOH122</xm:sqref>
            </x14:sparkline>
            <x14:sparkline>
              <xm:f>'CA_Lcr (2)'!$IOI122:$IOI122</xm:f>
              <xm:sqref>IOI122</xm:sqref>
            </x14:sparkline>
            <x14:sparkline>
              <xm:f>'CA_Lcr (2)'!$IOJ122:$IOJ122</xm:f>
              <xm:sqref>IOJ122</xm:sqref>
            </x14:sparkline>
            <x14:sparkline>
              <xm:f>'CA_Lcr (2)'!$IOK122:$IOK122</xm:f>
              <xm:sqref>IOK122</xm:sqref>
            </x14:sparkline>
            <x14:sparkline>
              <xm:f>'CA_Lcr (2)'!$IOL122:$IOL122</xm:f>
              <xm:sqref>IOL122</xm:sqref>
            </x14:sparkline>
            <x14:sparkline>
              <xm:f>'CA_Lcr (2)'!$IOM122:$IOM122</xm:f>
              <xm:sqref>IOM122</xm:sqref>
            </x14:sparkline>
            <x14:sparkline>
              <xm:f>'CA_Lcr (2)'!$ION122:$ION122</xm:f>
              <xm:sqref>ION122</xm:sqref>
            </x14:sparkline>
            <x14:sparkline>
              <xm:f>'CA_Lcr (2)'!$IOO122:$IOO122</xm:f>
              <xm:sqref>IOO122</xm:sqref>
            </x14:sparkline>
            <x14:sparkline>
              <xm:f>'CA_Lcr (2)'!$IOP122:$IOP122</xm:f>
              <xm:sqref>IOP122</xm:sqref>
            </x14:sparkline>
            <x14:sparkline>
              <xm:f>'CA_Lcr (2)'!$IOQ122:$IOQ122</xm:f>
              <xm:sqref>IOQ122</xm:sqref>
            </x14:sparkline>
            <x14:sparkline>
              <xm:f>'CA_Lcr (2)'!$IOR122:$IOR122</xm:f>
              <xm:sqref>IOR122</xm:sqref>
            </x14:sparkline>
            <x14:sparkline>
              <xm:f>'CA_Lcr (2)'!$IOS122:$IOS122</xm:f>
              <xm:sqref>IOS122</xm:sqref>
            </x14:sparkline>
            <x14:sparkline>
              <xm:f>'CA_Lcr (2)'!$IOT122:$IOT122</xm:f>
              <xm:sqref>IOT122</xm:sqref>
            </x14:sparkline>
            <x14:sparkline>
              <xm:f>'CA_Lcr (2)'!$IOU122:$IOU122</xm:f>
              <xm:sqref>IOU122</xm:sqref>
            </x14:sparkline>
            <x14:sparkline>
              <xm:f>'CA_Lcr (2)'!$IOV122:$IOV122</xm:f>
              <xm:sqref>IOV122</xm:sqref>
            </x14:sparkline>
            <x14:sparkline>
              <xm:f>'CA_Lcr (2)'!$IOW122:$IOW122</xm:f>
              <xm:sqref>IOW122</xm:sqref>
            </x14:sparkline>
            <x14:sparkline>
              <xm:f>'CA_Lcr (2)'!$IOX122:$IOX122</xm:f>
              <xm:sqref>IOX122</xm:sqref>
            </x14:sparkline>
            <x14:sparkline>
              <xm:f>'CA_Lcr (2)'!$IOY122:$IOY122</xm:f>
              <xm:sqref>IOY122</xm:sqref>
            </x14:sparkline>
            <x14:sparkline>
              <xm:f>'CA_Lcr (2)'!$IOZ122:$IOZ122</xm:f>
              <xm:sqref>IOZ122</xm:sqref>
            </x14:sparkline>
            <x14:sparkline>
              <xm:f>'CA_Lcr (2)'!$IPA122:$IPA122</xm:f>
              <xm:sqref>IPA122</xm:sqref>
            </x14:sparkline>
            <x14:sparkline>
              <xm:f>'CA_Lcr (2)'!$IPB122:$IPB122</xm:f>
              <xm:sqref>IPB122</xm:sqref>
            </x14:sparkline>
            <x14:sparkline>
              <xm:f>'CA_Lcr (2)'!$IPC122:$IPC122</xm:f>
              <xm:sqref>IPC122</xm:sqref>
            </x14:sparkline>
            <x14:sparkline>
              <xm:f>'CA_Lcr (2)'!$IPD122:$IPD122</xm:f>
              <xm:sqref>IPD122</xm:sqref>
            </x14:sparkline>
            <x14:sparkline>
              <xm:f>'CA_Lcr (2)'!$IPE122:$IPE122</xm:f>
              <xm:sqref>IPE122</xm:sqref>
            </x14:sparkline>
            <x14:sparkline>
              <xm:f>'CA_Lcr (2)'!$IPF122:$IPF122</xm:f>
              <xm:sqref>IPF122</xm:sqref>
            </x14:sparkline>
            <x14:sparkline>
              <xm:f>'CA_Lcr (2)'!$IPG122:$IPG122</xm:f>
              <xm:sqref>IPG122</xm:sqref>
            </x14:sparkline>
            <x14:sparkline>
              <xm:f>'CA_Lcr (2)'!$IPH122:$IPH122</xm:f>
              <xm:sqref>IPH122</xm:sqref>
            </x14:sparkline>
            <x14:sparkline>
              <xm:f>'CA_Lcr (2)'!$IPI122:$IPI122</xm:f>
              <xm:sqref>IPI122</xm:sqref>
            </x14:sparkline>
            <x14:sparkline>
              <xm:f>'CA_Lcr (2)'!$IPJ122:$IPJ122</xm:f>
              <xm:sqref>IPJ122</xm:sqref>
            </x14:sparkline>
            <x14:sparkline>
              <xm:f>'CA_Lcr (2)'!$IPK122:$IPK122</xm:f>
              <xm:sqref>IPK122</xm:sqref>
            </x14:sparkline>
            <x14:sparkline>
              <xm:f>'CA_Lcr (2)'!$IPL122:$IPL122</xm:f>
              <xm:sqref>IPL122</xm:sqref>
            </x14:sparkline>
            <x14:sparkline>
              <xm:f>'CA_Lcr (2)'!$IPM122:$IPM122</xm:f>
              <xm:sqref>IPM122</xm:sqref>
            </x14:sparkline>
            <x14:sparkline>
              <xm:f>'CA_Lcr (2)'!$IPN122:$IPN122</xm:f>
              <xm:sqref>IPN122</xm:sqref>
            </x14:sparkline>
            <x14:sparkline>
              <xm:f>'CA_Lcr (2)'!$IPO122:$IPO122</xm:f>
              <xm:sqref>IPO122</xm:sqref>
            </x14:sparkline>
            <x14:sparkline>
              <xm:f>'CA_Lcr (2)'!$IPP122:$IPP122</xm:f>
              <xm:sqref>IPP122</xm:sqref>
            </x14:sparkline>
            <x14:sparkline>
              <xm:f>'CA_Lcr (2)'!$IPQ122:$IPQ122</xm:f>
              <xm:sqref>IPQ122</xm:sqref>
            </x14:sparkline>
            <x14:sparkline>
              <xm:f>'CA_Lcr (2)'!$IPR122:$IPR122</xm:f>
              <xm:sqref>IPR122</xm:sqref>
            </x14:sparkline>
            <x14:sparkline>
              <xm:f>'CA_Lcr (2)'!$IPS122:$IPS122</xm:f>
              <xm:sqref>IPS122</xm:sqref>
            </x14:sparkline>
            <x14:sparkline>
              <xm:f>'CA_Lcr (2)'!$IPT122:$IPT122</xm:f>
              <xm:sqref>IPT122</xm:sqref>
            </x14:sparkline>
            <x14:sparkline>
              <xm:f>'CA_Lcr (2)'!$IPU122:$IPU122</xm:f>
              <xm:sqref>IPU122</xm:sqref>
            </x14:sparkline>
            <x14:sparkline>
              <xm:f>'CA_Lcr (2)'!$IPV122:$IPV122</xm:f>
              <xm:sqref>IPV122</xm:sqref>
            </x14:sparkline>
            <x14:sparkline>
              <xm:f>'CA_Lcr (2)'!$IPW122:$IPW122</xm:f>
              <xm:sqref>IPW122</xm:sqref>
            </x14:sparkline>
            <x14:sparkline>
              <xm:f>'CA_Lcr (2)'!$IPX122:$IPX122</xm:f>
              <xm:sqref>IPX122</xm:sqref>
            </x14:sparkline>
            <x14:sparkline>
              <xm:f>'CA_Lcr (2)'!$IPY122:$IPY122</xm:f>
              <xm:sqref>IPY122</xm:sqref>
            </x14:sparkline>
            <x14:sparkline>
              <xm:f>'CA_Lcr (2)'!$IPZ122:$IPZ122</xm:f>
              <xm:sqref>IPZ122</xm:sqref>
            </x14:sparkline>
            <x14:sparkline>
              <xm:f>'CA_Lcr (2)'!$IQA122:$IQA122</xm:f>
              <xm:sqref>IQA122</xm:sqref>
            </x14:sparkline>
            <x14:sparkline>
              <xm:f>'CA_Lcr (2)'!$IQB122:$IQB122</xm:f>
              <xm:sqref>IQB122</xm:sqref>
            </x14:sparkline>
            <x14:sparkline>
              <xm:f>'CA_Lcr (2)'!$IQC122:$IQC122</xm:f>
              <xm:sqref>IQC122</xm:sqref>
            </x14:sparkline>
            <x14:sparkline>
              <xm:f>'CA_Lcr (2)'!$IQD122:$IQD122</xm:f>
              <xm:sqref>IQD122</xm:sqref>
            </x14:sparkline>
            <x14:sparkline>
              <xm:f>'CA_Lcr (2)'!$IQE122:$IQE122</xm:f>
              <xm:sqref>IQE122</xm:sqref>
            </x14:sparkline>
            <x14:sparkline>
              <xm:f>'CA_Lcr (2)'!$IQF122:$IQF122</xm:f>
              <xm:sqref>IQF122</xm:sqref>
            </x14:sparkline>
            <x14:sparkline>
              <xm:f>'CA_Lcr (2)'!$IQG122:$IQG122</xm:f>
              <xm:sqref>IQG122</xm:sqref>
            </x14:sparkline>
            <x14:sparkline>
              <xm:f>'CA_Lcr (2)'!$IQH122:$IQH122</xm:f>
              <xm:sqref>IQH122</xm:sqref>
            </x14:sparkline>
            <x14:sparkline>
              <xm:f>'CA_Lcr (2)'!$IQI122:$IQI122</xm:f>
              <xm:sqref>IQI122</xm:sqref>
            </x14:sparkline>
            <x14:sparkline>
              <xm:f>'CA_Lcr (2)'!$IQJ122:$IQJ122</xm:f>
              <xm:sqref>IQJ122</xm:sqref>
            </x14:sparkline>
            <x14:sparkline>
              <xm:f>'CA_Lcr (2)'!$IQK122:$IQK122</xm:f>
              <xm:sqref>IQK122</xm:sqref>
            </x14:sparkline>
            <x14:sparkline>
              <xm:f>'CA_Lcr (2)'!$IQL122:$IQL122</xm:f>
              <xm:sqref>IQL122</xm:sqref>
            </x14:sparkline>
            <x14:sparkline>
              <xm:f>'CA_Lcr (2)'!$IQM122:$IQM122</xm:f>
              <xm:sqref>IQM122</xm:sqref>
            </x14:sparkline>
            <x14:sparkline>
              <xm:f>'CA_Lcr (2)'!$IQN122:$IQN122</xm:f>
              <xm:sqref>IQN122</xm:sqref>
            </x14:sparkline>
            <x14:sparkline>
              <xm:f>'CA_Lcr (2)'!$IQO122:$IQO122</xm:f>
              <xm:sqref>IQO122</xm:sqref>
            </x14:sparkline>
            <x14:sparkline>
              <xm:f>'CA_Lcr (2)'!$IQP122:$IQP122</xm:f>
              <xm:sqref>IQP122</xm:sqref>
            </x14:sparkline>
            <x14:sparkline>
              <xm:f>'CA_Lcr (2)'!$IQQ122:$IQQ122</xm:f>
              <xm:sqref>IQQ122</xm:sqref>
            </x14:sparkline>
            <x14:sparkline>
              <xm:f>'CA_Lcr (2)'!$IQR122:$IQR122</xm:f>
              <xm:sqref>IQR122</xm:sqref>
            </x14:sparkline>
            <x14:sparkline>
              <xm:f>'CA_Lcr (2)'!$IQS122:$IQS122</xm:f>
              <xm:sqref>IQS122</xm:sqref>
            </x14:sparkline>
            <x14:sparkline>
              <xm:f>'CA_Lcr (2)'!$IQT122:$IQT122</xm:f>
              <xm:sqref>IQT122</xm:sqref>
            </x14:sparkline>
            <x14:sparkline>
              <xm:f>'CA_Lcr (2)'!$IQU122:$IQU122</xm:f>
              <xm:sqref>IQU122</xm:sqref>
            </x14:sparkline>
            <x14:sparkline>
              <xm:f>'CA_Lcr (2)'!$IQV122:$IQV122</xm:f>
              <xm:sqref>IQV122</xm:sqref>
            </x14:sparkline>
            <x14:sparkline>
              <xm:f>'CA_Lcr (2)'!$IQW122:$IQW122</xm:f>
              <xm:sqref>IQW122</xm:sqref>
            </x14:sparkline>
            <x14:sparkline>
              <xm:f>'CA_Lcr (2)'!$IQX122:$IQX122</xm:f>
              <xm:sqref>IQX122</xm:sqref>
            </x14:sparkline>
            <x14:sparkline>
              <xm:f>'CA_Lcr (2)'!$IQY122:$IQY122</xm:f>
              <xm:sqref>IQY122</xm:sqref>
            </x14:sparkline>
            <x14:sparkline>
              <xm:f>'CA_Lcr (2)'!$IQZ122:$IQZ122</xm:f>
              <xm:sqref>IQZ122</xm:sqref>
            </x14:sparkline>
            <x14:sparkline>
              <xm:f>'CA_Lcr (2)'!$IRA122:$IRA122</xm:f>
              <xm:sqref>IRA122</xm:sqref>
            </x14:sparkline>
            <x14:sparkline>
              <xm:f>'CA_Lcr (2)'!$IRB122:$IRB122</xm:f>
              <xm:sqref>IRB122</xm:sqref>
            </x14:sparkline>
            <x14:sparkline>
              <xm:f>'CA_Lcr (2)'!$IRC122:$IRC122</xm:f>
              <xm:sqref>IRC122</xm:sqref>
            </x14:sparkline>
            <x14:sparkline>
              <xm:f>'CA_Lcr (2)'!$IRD122:$IRD122</xm:f>
              <xm:sqref>IRD122</xm:sqref>
            </x14:sparkline>
            <x14:sparkline>
              <xm:f>'CA_Lcr (2)'!$IRE122:$IRE122</xm:f>
              <xm:sqref>IRE122</xm:sqref>
            </x14:sparkline>
            <x14:sparkline>
              <xm:f>'CA_Lcr (2)'!$IRF122:$IRF122</xm:f>
              <xm:sqref>IRF122</xm:sqref>
            </x14:sparkline>
            <x14:sparkline>
              <xm:f>'CA_Lcr (2)'!$IRG122:$IRG122</xm:f>
              <xm:sqref>IRG122</xm:sqref>
            </x14:sparkline>
            <x14:sparkline>
              <xm:f>'CA_Lcr (2)'!$IRH122:$IRH122</xm:f>
              <xm:sqref>IRH122</xm:sqref>
            </x14:sparkline>
            <x14:sparkline>
              <xm:f>'CA_Lcr (2)'!$IRI122:$IRI122</xm:f>
              <xm:sqref>IRI122</xm:sqref>
            </x14:sparkline>
            <x14:sparkline>
              <xm:f>'CA_Lcr (2)'!$IRJ122:$IRJ122</xm:f>
              <xm:sqref>IRJ122</xm:sqref>
            </x14:sparkline>
            <x14:sparkline>
              <xm:f>'CA_Lcr (2)'!$IRK122:$IRK122</xm:f>
              <xm:sqref>IRK122</xm:sqref>
            </x14:sparkline>
            <x14:sparkline>
              <xm:f>'CA_Lcr (2)'!$IRL122:$IRL122</xm:f>
              <xm:sqref>IRL122</xm:sqref>
            </x14:sparkline>
            <x14:sparkline>
              <xm:f>'CA_Lcr (2)'!$IRM122:$IRM122</xm:f>
              <xm:sqref>IRM122</xm:sqref>
            </x14:sparkline>
            <x14:sparkline>
              <xm:f>'CA_Lcr (2)'!$IRN122:$IRN122</xm:f>
              <xm:sqref>IRN122</xm:sqref>
            </x14:sparkline>
            <x14:sparkline>
              <xm:f>'CA_Lcr (2)'!$IRO122:$IRO122</xm:f>
              <xm:sqref>IRO122</xm:sqref>
            </x14:sparkline>
            <x14:sparkline>
              <xm:f>'CA_Lcr (2)'!$IRP122:$IRP122</xm:f>
              <xm:sqref>IRP122</xm:sqref>
            </x14:sparkline>
            <x14:sparkline>
              <xm:f>'CA_Lcr (2)'!$IRQ122:$IRQ122</xm:f>
              <xm:sqref>IRQ122</xm:sqref>
            </x14:sparkline>
            <x14:sparkline>
              <xm:f>'CA_Lcr (2)'!$IRR122:$IRR122</xm:f>
              <xm:sqref>IRR122</xm:sqref>
            </x14:sparkline>
            <x14:sparkline>
              <xm:f>'CA_Lcr (2)'!$IRS122:$IRS122</xm:f>
              <xm:sqref>IRS122</xm:sqref>
            </x14:sparkline>
            <x14:sparkline>
              <xm:f>'CA_Lcr (2)'!$IRT122:$IRT122</xm:f>
              <xm:sqref>IRT122</xm:sqref>
            </x14:sparkline>
            <x14:sparkline>
              <xm:f>'CA_Lcr (2)'!$IRU122:$IRU122</xm:f>
              <xm:sqref>IRU122</xm:sqref>
            </x14:sparkline>
            <x14:sparkline>
              <xm:f>'CA_Lcr (2)'!$IRV122:$IRV122</xm:f>
              <xm:sqref>IRV122</xm:sqref>
            </x14:sparkline>
            <x14:sparkline>
              <xm:f>'CA_Lcr (2)'!$IRW122:$IRW122</xm:f>
              <xm:sqref>IRW122</xm:sqref>
            </x14:sparkline>
            <x14:sparkline>
              <xm:f>'CA_Lcr (2)'!$IRX122:$IRX122</xm:f>
              <xm:sqref>IRX122</xm:sqref>
            </x14:sparkline>
            <x14:sparkline>
              <xm:f>'CA_Lcr (2)'!$IRY122:$IRY122</xm:f>
              <xm:sqref>IRY122</xm:sqref>
            </x14:sparkline>
            <x14:sparkline>
              <xm:f>'CA_Lcr (2)'!$IRZ122:$IRZ122</xm:f>
              <xm:sqref>IRZ122</xm:sqref>
            </x14:sparkline>
            <x14:sparkline>
              <xm:f>'CA_Lcr (2)'!$ISA122:$ISA122</xm:f>
              <xm:sqref>ISA122</xm:sqref>
            </x14:sparkline>
            <x14:sparkline>
              <xm:f>'CA_Lcr (2)'!$ISB122:$ISB122</xm:f>
              <xm:sqref>ISB122</xm:sqref>
            </x14:sparkline>
            <x14:sparkline>
              <xm:f>'CA_Lcr (2)'!$ISC122:$ISC122</xm:f>
              <xm:sqref>ISC122</xm:sqref>
            </x14:sparkline>
            <x14:sparkline>
              <xm:f>'CA_Lcr (2)'!$ISD122:$ISD122</xm:f>
              <xm:sqref>ISD122</xm:sqref>
            </x14:sparkline>
            <x14:sparkline>
              <xm:f>'CA_Lcr (2)'!$ISE122:$ISE122</xm:f>
              <xm:sqref>ISE122</xm:sqref>
            </x14:sparkline>
            <x14:sparkline>
              <xm:f>'CA_Lcr (2)'!$ISF122:$ISF122</xm:f>
              <xm:sqref>ISF122</xm:sqref>
            </x14:sparkline>
            <x14:sparkline>
              <xm:f>'CA_Lcr (2)'!$ISG122:$ISG122</xm:f>
              <xm:sqref>ISG122</xm:sqref>
            </x14:sparkline>
            <x14:sparkline>
              <xm:f>'CA_Lcr (2)'!$ISH122:$ISH122</xm:f>
              <xm:sqref>ISH122</xm:sqref>
            </x14:sparkline>
            <x14:sparkline>
              <xm:f>'CA_Lcr (2)'!$ISI122:$ISI122</xm:f>
              <xm:sqref>ISI122</xm:sqref>
            </x14:sparkline>
            <x14:sparkline>
              <xm:f>'CA_Lcr (2)'!$ISJ122:$ISJ122</xm:f>
              <xm:sqref>ISJ122</xm:sqref>
            </x14:sparkline>
            <x14:sparkline>
              <xm:f>'CA_Lcr (2)'!$ISK122:$ISK122</xm:f>
              <xm:sqref>ISK122</xm:sqref>
            </x14:sparkline>
            <x14:sparkline>
              <xm:f>'CA_Lcr (2)'!$ISL122:$ISL122</xm:f>
              <xm:sqref>ISL122</xm:sqref>
            </x14:sparkline>
            <x14:sparkline>
              <xm:f>'CA_Lcr (2)'!$ISM122:$ISM122</xm:f>
              <xm:sqref>ISM122</xm:sqref>
            </x14:sparkline>
            <x14:sparkline>
              <xm:f>'CA_Lcr (2)'!$ISN122:$ISN122</xm:f>
              <xm:sqref>ISN122</xm:sqref>
            </x14:sparkline>
            <x14:sparkline>
              <xm:f>'CA_Lcr (2)'!$ISO122:$ISO122</xm:f>
              <xm:sqref>ISO122</xm:sqref>
            </x14:sparkline>
            <x14:sparkline>
              <xm:f>'CA_Lcr (2)'!$ISP122:$ISP122</xm:f>
              <xm:sqref>ISP122</xm:sqref>
            </x14:sparkline>
            <x14:sparkline>
              <xm:f>'CA_Lcr (2)'!$ISQ122:$ISQ122</xm:f>
              <xm:sqref>ISQ122</xm:sqref>
            </x14:sparkline>
            <x14:sparkline>
              <xm:f>'CA_Lcr (2)'!$ISR122:$ISR122</xm:f>
              <xm:sqref>ISR122</xm:sqref>
            </x14:sparkline>
            <x14:sparkline>
              <xm:f>'CA_Lcr (2)'!$ISS122:$ISS122</xm:f>
              <xm:sqref>ISS122</xm:sqref>
            </x14:sparkline>
            <x14:sparkline>
              <xm:f>'CA_Lcr (2)'!$IST122:$IST122</xm:f>
              <xm:sqref>IST122</xm:sqref>
            </x14:sparkline>
            <x14:sparkline>
              <xm:f>'CA_Lcr (2)'!$ISU122:$ISU122</xm:f>
              <xm:sqref>ISU122</xm:sqref>
            </x14:sparkline>
            <x14:sparkline>
              <xm:f>'CA_Lcr (2)'!$ISV122:$ISV122</xm:f>
              <xm:sqref>ISV122</xm:sqref>
            </x14:sparkline>
            <x14:sparkline>
              <xm:f>'CA_Lcr (2)'!$ISW122:$ISW122</xm:f>
              <xm:sqref>ISW122</xm:sqref>
            </x14:sparkline>
            <x14:sparkline>
              <xm:f>'CA_Lcr (2)'!$ISX122:$ISX122</xm:f>
              <xm:sqref>ISX122</xm:sqref>
            </x14:sparkline>
            <x14:sparkline>
              <xm:f>'CA_Lcr (2)'!$ISY122:$ISY122</xm:f>
              <xm:sqref>ISY122</xm:sqref>
            </x14:sparkline>
            <x14:sparkline>
              <xm:f>'CA_Lcr (2)'!$ISZ122:$ISZ122</xm:f>
              <xm:sqref>ISZ122</xm:sqref>
            </x14:sparkline>
            <x14:sparkline>
              <xm:f>'CA_Lcr (2)'!$ITA122:$ITA122</xm:f>
              <xm:sqref>ITA122</xm:sqref>
            </x14:sparkline>
            <x14:sparkline>
              <xm:f>'CA_Lcr (2)'!$ITB122:$ITB122</xm:f>
              <xm:sqref>ITB122</xm:sqref>
            </x14:sparkline>
            <x14:sparkline>
              <xm:f>'CA_Lcr (2)'!$ITC122:$ITC122</xm:f>
              <xm:sqref>ITC122</xm:sqref>
            </x14:sparkline>
            <x14:sparkline>
              <xm:f>'CA_Lcr (2)'!$ITD122:$ITD122</xm:f>
              <xm:sqref>ITD122</xm:sqref>
            </x14:sparkline>
            <x14:sparkline>
              <xm:f>'CA_Lcr (2)'!$ITE122:$ITE122</xm:f>
              <xm:sqref>ITE122</xm:sqref>
            </x14:sparkline>
            <x14:sparkline>
              <xm:f>'CA_Lcr (2)'!$ITF122:$ITF122</xm:f>
              <xm:sqref>ITF122</xm:sqref>
            </x14:sparkline>
            <x14:sparkline>
              <xm:f>'CA_Lcr (2)'!$ITG122:$ITG122</xm:f>
              <xm:sqref>ITG122</xm:sqref>
            </x14:sparkline>
            <x14:sparkline>
              <xm:f>'CA_Lcr (2)'!$ITH122:$ITH122</xm:f>
              <xm:sqref>ITH122</xm:sqref>
            </x14:sparkline>
            <x14:sparkline>
              <xm:f>'CA_Lcr (2)'!$ITI122:$ITI122</xm:f>
              <xm:sqref>ITI122</xm:sqref>
            </x14:sparkline>
            <x14:sparkline>
              <xm:f>'CA_Lcr (2)'!$ITJ122:$ITJ122</xm:f>
              <xm:sqref>ITJ122</xm:sqref>
            </x14:sparkline>
            <x14:sparkline>
              <xm:f>'CA_Lcr (2)'!$ITK122:$ITK122</xm:f>
              <xm:sqref>ITK122</xm:sqref>
            </x14:sparkline>
            <x14:sparkline>
              <xm:f>'CA_Lcr (2)'!$ITL122:$ITL122</xm:f>
              <xm:sqref>ITL122</xm:sqref>
            </x14:sparkline>
            <x14:sparkline>
              <xm:f>'CA_Lcr (2)'!$ITM122:$ITM122</xm:f>
              <xm:sqref>ITM122</xm:sqref>
            </x14:sparkline>
            <x14:sparkline>
              <xm:f>'CA_Lcr (2)'!$ITN122:$ITN122</xm:f>
              <xm:sqref>ITN122</xm:sqref>
            </x14:sparkline>
            <x14:sparkline>
              <xm:f>'CA_Lcr (2)'!$ITO122:$ITO122</xm:f>
              <xm:sqref>ITO122</xm:sqref>
            </x14:sparkline>
            <x14:sparkline>
              <xm:f>'CA_Lcr (2)'!$ITP122:$ITP122</xm:f>
              <xm:sqref>ITP122</xm:sqref>
            </x14:sparkline>
            <x14:sparkline>
              <xm:f>'CA_Lcr (2)'!$ITQ122:$ITQ122</xm:f>
              <xm:sqref>ITQ122</xm:sqref>
            </x14:sparkline>
            <x14:sparkline>
              <xm:f>'CA_Lcr (2)'!$ITR122:$ITR122</xm:f>
              <xm:sqref>ITR122</xm:sqref>
            </x14:sparkline>
            <x14:sparkline>
              <xm:f>'CA_Lcr (2)'!$ITS122:$ITS122</xm:f>
              <xm:sqref>ITS122</xm:sqref>
            </x14:sparkline>
            <x14:sparkline>
              <xm:f>'CA_Lcr (2)'!$ITT122:$ITT122</xm:f>
              <xm:sqref>ITT122</xm:sqref>
            </x14:sparkline>
            <x14:sparkline>
              <xm:f>'CA_Lcr (2)'!$ITU122:$ITU122</xm:f>
              <xm:sqref>ITU122</xm:sqref>
            </x14:sparkline>
            <x14:sparkline>
              <xm:f>'CA_Lcr (2)'!$ITV122:$ITV122</xm:f>
              <xm:sqref>ITV122</xm:sqref>
            </x14:sparkline>
            <x14:sparkline>
              <xm:f>'CA_Lcr (2)'!$ITW122:$ITW122</xm:f>
              <xm:sqref>ITW122</xm:sqref>
            </x14:sparkline>
            <x14:sparkline>
              <xm:f>'CA_Lcr (2)'!$ITX122:$ITX122</xm:f>
              <xm:sqref>ITX122</xm:sqref>
            </x14:sparkline>
            <x14:sparkline>
              <xm:f>'CA_Lcr (2)'!$ITY122:$ITY122</xm:f>
              <xm:sqref>ITY122</xm:sqref>
            </x14:sparkline>
            <x14:sparkline>
              <xm:f>'CA_Lcr (2)'!$ITZ122:$ITZ122</xm:f>
              <xm:sqref>ITZ122</xm:sqref>
            </x14:sparkline>
            <x14:sparkline>
              <xm:f>'CA_Lcr (2)'!$IUA122:$IUA122</xm:f>
              <xm:sqref>IUA122</xm:sqref>
            </x14:sparkline>
            <x14:sparkline>
              <xm:f>'CA_Lcr (2)'!$IUB122:$IUB122</xm:f>
              <xm:sqref>IUB122</xm:sqref>
            </x14:sparkline>
            <x14:sparkline>
              <xm:f>'CA_Lcr (2)'!$IUC122:$IUC122</xm:f>
              <xm:sqref>IUC122</xm:sqref>
            </x14:sparkline>
            <x14:sparkline>
              <xm:f>'CA_Lcr (2)'!$IUD122:$IUD122</xm:f>
              <xm:sqref>IUD122</xm:sqref>
            </x14:sparkline>
            <x14:sparkline>
              <xm:f>'CA_Lcr (2)'!$IUE122:$IUE122</xm:f>
              <xm:sqref>IUE122</xm:sqref>
            </x14:sparkline>
            <x14:sparkline>
              <xm:f>'CA_Lcr (2)'!$IUF122:$IUF122</xm:f>
              <xm:sqref>IUF122</xm:sqref>
            </x14:sparkline>
            <x14:sparkline>
              <xm:f>'CA_Lcr (2)'!$IUG122:$IUG122</xm:f>
              <xm:sqref>IUG122</xm:sqref>
            </x14:sparkline>
            <x14:sparkline>
              <xm:f>'CA_Lcr (2)'!$IUH122:$IUH122</xm:f>
              <xm:sqref>IUH122</xm:sqref>
            </x14:sparkline>
            <x14:sparkline>
              <xm:f>'CA_Lcr (2)'!$IUI122:$IUI122</xm:f>
              <xm:sqref>IUI122</xm:sqref>
            </x14:sparkline>
            <x14:sparkline>
              <xm:f>'CA_Lcr (2)'!$IUJ122:$IUJ122</xm:f>
              <xm:sqref>IUJ122</xm:sqref>
            </x14:sparkline>
            <x14:sparkline>
              <xm:f>'CA_Lcr (2)'!$IUK122:$IUK122</xm:f>
              <xm:sqref>IUK122</xm:sqref>
            </x14:sparkline>
            <x14:sparkline>
              <xm:f>'CA_Lcr (2)'!$IUL122:$IUL122</xm:f>
              <xm:sqref>IUL122</xm:sqref>
            </x14:sparkline>
            <x14:sparkline>
              <xm:f>'CA_Lcr (2)'!$IUM122:$IUM122</xm:f>
              <xm:sqref>IUM122</xm:sqref>
            </x14:sparkline>
            <x14:sparkline>
              <xm:f>'CA_Lcr (2)'!$IUN122:$IUN122</xm:f>
              <xm:sqref>IUN122</xm:sqref>
            </x14:sparkline>
            <x14:sparkline>
              <xm:f>'CA_Lcr (2)'!$IUO122:$IUO122</xm:f>
              <xm:sqref>IUO122</xm:sqref>
            </x14:sparkline>
            <x14:sparkline>
              <xm:f>'CA_Lcr (2)'!$IUP122:$IUP122</xm:f>
              <xm:sqref>IUP122</xm:sqref>
            </x14:sparkline>
            <x14:sparkline>
              <xm:f>'CA_Lcr (2)'!$IUQ122:$IUQ122</xm:f>
              <xm:sqref>IUQ122</xm:sqref>
            </x14:sparkline>
            <x14:sparkline>
              <xm:f>'CA_Lcr (2)'!$IUR122:$IUR122</xm:f>
              <xm:sqref>IUR122</xm:sqref>
            </x14:sparkline>
            <x14:sparkline>
              <xm:f>'CA_Lcr (2)'!$IUS122:$IUS122</xm:f>
              <xm:sqref>IUS122</xm:sqref>
            </x14:sparkline>
            <x14:sparkline>
              <xm:f>'CA_Lcr (2)'!$IUT122:$IUT122</xm:f>
              <xm:sqref>IUT122</xm:sqref>
            </x14:sparkline>
            <x14:sparkline>
              <xm:f>'CA_Lcr (2)'!$IUU122:$IUU122</xm:f>
              <xm:sqref>IUU122</xm:sqref>
            </x14:sparkline>
            <x14:sparkline>
              <xm:f>'CA_Lcr (2)'!$IUV122:$IUV122</xm:f>
              <xm:sqref>IUV122</xm:sqref>
            </x14:sparkline>
            <x14:sparkline>
              <xm:f>'CA_Lcr (2)'!$IUW122:$IUW122</xm:f>
              <xm:sqref>IUW122</xm:sqref>
            </x14:sparkline>
            <x14:sparkline>
              <xm:f>'CA_Lcr (2)'!$IUX122:$IUX122</xm:f>
              <xm:sqref>IUX122</xm:sqref>
            </x14:sparkline>
            <x14:sparkline>
              <xm:f>'CA_Lcr (2)'!$IUY122:$IUY122</xm:f>
              <xm:sqref>IUY122</xm:sqref>
            </x14:sparkline>
            <x14:sparkline>
              <xm:f>'CA_Lcr (2)'!$IUZ122:$IUZ122</xm:f>
              <xm:sqref>IUZ122</xm:sqref>
            </x14:sparkline>
            <x14:sparkline>
              <xm:f>'CA_Lcr (2)'!$IVA122:$IVA122</xm:f>
              <xm:sqref>IVA122</xm:sqref>
            </x14:sparkline>
            <x14:sparkline>
              <xm:f>'CA_Lcr (2)'!$IVB122:$IVB122</xm:f>
              <xm:sqref>IVB122</xm:sqref>
            </x14:sparkline>
            <x14:sparkline>
              <xm:f>'CA_Lcr (2)'!$IVC122:$IVC122</xm:f>
              <xm:sqref>IVC122</xm:sqref>
            </x14:sparkline>
            <x14:sparkline>
              <xm:f>'CA_Lcr (2)'!$IVD122:$IVD122</xm:f>
              <xm:sqref>IVD122</xm:sqref>
            </x14:sparkline>
            <x14:sparkline>
              <xm:f>'CA_Lcr (2)'!$IVE122:$IVE122</xm:f>
              <xm:sqref>IVE122</xm:sqref>
            </x14:sparkline>
            <x14:sparkline>
              <xm:f>'CA_Lcr (2)'!$IVF122:$IVF122</xm:f>
              <xm:sqref>IVF122</xm:sqref>
            </x14:sparkline>
            <x14:sparkline>
              <xm:f>'CA_Lcr (2)'!$IVG122:$IVG122</xm:f>
              <xm:sqref>IVG122</xm:sqref>
            </x14:sparkline>
            <x14:sparkline>
              <xm:f>'CA_Lcr (2)'!$IVH122:$IVH122</xm:f>
              <xm:sqref>IVH122</xm:sqref>
            </x14:sparkline>
            <x14:sparkline>
              <xm:f>'CA_Lcr (2)'!$IVI122:$IVI122</xm:f>
              <xm:sqref>IVI122</xm:sqref>
            </x14:sparkline>
            <x14:sparkline>
              <xm:f>'CA_Lcr (2)'!$IVJ122:$IVJ122</xm:f>
              <xm:sqref>IVJ122</xm:sqref>
            </x14:sparkline>
            <x14:sparkline>
              <xm:f>'CA_Lcr (2)'!$IVK122:$IVK122</xm:f>
              <xm:sqref>IVK122</xm:sqref>
            </x14:sparkline>
            <x14:sparkline>
              <xm:f>'CA_Lcr (2)'!$IVL122:$IVL122</xm:f>
              <xm:sqref>IVL122</xm:sqref>
            </x14:sparkline>
            <x14:sparkline>
              <xm:f>'CA_Lcr (2)'!$IVM122:$IVM122</xm:f>
              <xm:sqref>IVM122</xm:sqref>
            </x14:sparkline>
            <x14:sparkline>
              <xm:f>'CA_Lcr (2)'!$IVN122:$IVN122</xm:f>
              <xm:sqref>IVN122</xm:sqref>
            </x14:sparkline>
            <x14:sparkline>
              <xm:f>'CA_Lcr (2)'!$IVO122:$IVO122</xm:f>
              <xm:sqref>IVO122</xm:sqref>
            </x14:sparkline>
            <x14:sparkline>
              <xm:f>'CA_Lcr (2)'!$IVP122:$IVP122</xm:f>
              <xm:sqref>IVP122</xm:sqref>
            </x14:sparkline>
            <x14:sparkline>
              <xm:f>'CA_Lcr (2)'!$IVQ122:$IVQ122</xm:f>
              <xm:sqref>IVQ122</xm:sqref>
            </x14:sparkline>
            <x14:sparkline>
              <xm:f>'CA_Lcr (2)'!$IVR122:$IVR122</xm:f>
              <xm:sqref>IVR122</xm:sqref>
            </x14:sparkline>
            <x14:sparkline>
              <xm:f>'CA_Lcr (2)'!$IVS122:$IVS122</xm:f>
              <xm:sqref>IVS122</xm:sqref>
            </x14:sparkline>
            <x14:sparkline>
              <xm:f>'CA_Lcr (2)'!$IVT122:$IVT122</xm:f>
              <xm:sqref>IVT122</xm:sqref>
            </x14:sparkline>
            <x14:sparkline>
              <xm:f>'CA_Lcr (2)'!$IVU122:$IVU122</xm:f>
              <xm:sqref>IVU122</xm:sqref>
            </x14:sparkline>
            <x14:sparkline>
              <xm:f>'CA_Lcr (2)'!$IVV122:$IVV122</xm:f>
              <xm:sqref>IVV122</xm:sqref>
            </x14:sparkline>
            <x14:sparkline>
              <xm:f>'CA_Lcr (2)'!$IVW122:$IVW122</xm:f>
              <xm:sqref>IVW122</xm:sqref>
            </x14:sparkline>
            <x14:sparkline>
              <xm:f>'CA_Lcr (2)'!$IVX122:$IVX122</xm:f>
              <xm:sqref>IVX122</xm:sqref>
            </x14:sparkline>
            <x14:sparkline>
              <xm:f>'CA_Lcr (2)'!$IVY122:$IVY122</xm:f>
              <xm:sqref>IVY122</xm:sqref>
            </x14:sparkline>
            <x14:sparkline>
              <xm:f>'CA_Lcr (2)'!$IVZ122:$IVZ122</xm:f>
              <xm:sqref>IVZ122</xm:sqref>
            </x14:sparkline>
            <x14:sparkline>
              <xm:f>'CA_Lcr (2)'!$IWA122:$IWA122</xm:f>
              <xm:sqref>IWA122</xm:sqref>
            </x14:sparkline>
            <x14:sparkline>
              <xm:f>'CA_Lcr (2)'!$IWB122:$IWB122</xm:f>
              <xm:sqref>IWB122</xm:sqref>
            </x14:sparkline>
            <x14:sparkline>
              <xm:f>'CA_Lcr (2)'!$IWC122:$IWC122</xm:f>
              <xm:sqref>IWC122</xm:sqref>
            </x14:sparkline>
            <x14:sparkline>
              <xm:f>'CA_Lcr (2)'!$IWD122:$IWD122</xm:f>
              <xm:sqref>IWD122</xm:sqref>
            </x14:sparkline>
            <x14:sparkline>
              <xm:f>'CA_Lcr (2)'!$IWE122:$IWE122</xm:f>
              <xm:sqref>IWE122</xm:sqref>
            </x14:sparkline>
            <x14:sparkline>
              <xm:f>'CA_Lcr (2)'!$IWF122:$IWF122</xm:f>
              <xm:sqref>IWF122</xm:sqref>
            </x14:sparkline>
            <x14:sparkline>
              <xm:f>'CA_Lcr (2)'!$IWG122:$IWG122</xm:f>
              <xm:sqref>IWG122</xm:sqref>
            </x14:sparkline>
            <x14:sparkline>
              <xm:f>'CA_Lcr (2)'!$IWH122:$IWH122</xm:f>
              <xm:sqref>IWH122</xm:sqref>
            </x14:sparkline>
            <x14:sparkline>
              <xm:f>'CA_Lcr (2)'!$IWI122:$IWI122</xm:f>
              <xm:sqref>IWI122</xm:sqref>
            </x14:sparkline>
            <x14:sparkline>
              <xm:f>'CA_Lcr (2)'!$IWJ122:$IWJ122</xm:f>
              <xm:sqref>IWJ122</xm:sqref>
            </x14:sparkline>
            <x14:sparkline>
              <xm:f>'CA_Lcr (2)'!$IWK122:$IWK122</xm:f>
              <xm:sqref>IWK122</xm:sqref>
            </x14:sparkline>
            <x14:sparkline>
              <xm:f>'CA_Lcr (2)'!$IWL122:$IWL122</xm:f>
              <xm:sqref>IWL122</xm:sqref>
            </x14:sparkline>
            <x14:sparkline>
              <xm:f>'CA_Lcr (2)'!$IWM122:$IWM122</xm:f>
              <xm:sqref>IWM122</xm:sqref>
            </x14:sparkline>
            <x14:sparkline>
              <xm:f>'CA_Lcr (2)'!$IWN122:$IWN122</xm:f>
              <xm:sqref>IWN122</xm:sqref>
            </x14:sparkline>
            <x14:sparkline>
              <xm:f>'CA_Lcr (2)'!$IWO122:$IWO122</xm:f>
              <xm:sqref>IWO122</xm:sqref>
            </x14:sparkline>
            <x14:sparkline>
              <xm:f>'CA_Lcr (2)'!$IWP122:$IWP122</xm:f>
              <xm:sqref>IWP122</xm:sqref>
            </x14:sparkline>
            <x14:sparkline>
              <xm:f>'CA_Lcr (2)'!$IWQ122:$IWQ122</xm:f>
              <xm:sqref>IWQ122</xm:sqref>
            </x14:sparkline>
            <x14:sparkline>
              <xm:f>'CA_Lcr (2)'!$IWR122:$IWR122</xm:f>
              <xm:sqref>IWR122</xm:sqref>
            </x14:sparkline>
            <x14:sparkline>
              <xm:f>'CA_Lcr (2)'!$IWS122:$IWS122</xm:f>
              <xm:sqref>IWS122</xm:sqref>
            </x14:sparkline>
            <x14:sparkline>
              <xm:f>'CA_Lcr (2)'!$IWT122:$IWT122</xm:f>
              <xm:sqref>IWT122</xm:sqref>
            </x14:sparkline>
            <x14:sparkline>
              <xm:f>'CA_Lcr (2)'!$IWU122:$IWU122</xm:f>
              <xm:sqref>IWU122</xm:sqref>
            </x14:sparkline>
            <x14:sparkline>
              <xm:f>'CA_Lcr (2)'!$IWV122:$IWV122</xm:f>
              <xm:sqref>IWV122</xm:sqref>
            </x14:sparkline>
            <x14:sparkline>
              <xm:f>'CA_Lcr (2)'!$IWW122:$IWW122</xm:f>
              <xm:sqref>IWW122</xm:sqref>
            </x14:sparkline>
            <x14:sparkline>
              <xm:f>'CA_Lcr (2)'!$IWX122:$IWX122</xm:f>
              <xm:sqref>IWX122</xm:sqref>
            </x14:sparkline>
            <x14:sparkline>
              <xm:f>'CA_Lcr (2)'!$IWY122:$IWY122</xm:f>
              <xm:sqref>IWY122</xm:sqref>
            </x14:sparkline>
            <x14:sparkline>
              <xm:f>'CA_Lcr (2)'!$IWZ122:$IWZ122</xm:f>
              <xm:sqref>IWZ122</xm:sqref>
            </x14:sparkline>
            <x14:sparkline>
              <xm:f>'CA_Lcr (2)'!$IXA122:$IXA122</xm:f>
              <xm:sqref>IXA122</xm:sqref>
            </x14:sparkline>
            <x14:sparkline>
              <xm:f>'CA_Lcr (2)'!$IXB122:$IXB122</xm:f>
              <xm:sqref>IXB122</xm:sqref>
            </x14:sparkline>
            <x14:sparkline>
              <xm:f>'CA_Lcr (2)'!$IXC122:$IXC122</xm:f>
              <xm:sqref>IXC122</xm:sqref>
            </x14:sparkline>
            <x14:sparkline>
              <xm:f>'CA_Lcr (2)'!$IXD122:$IXD122</xm:f>
              <xm:sqref>IXD122</xm:sqref>
            </x14:sparkline>
            <x14:sparkline>
              <xm:f>'CA_Lcr (2)'!$IXE122:$IXE122</xm:f>
              <xm:sqref>IXE122</xm:sqref>
            </x14:sparkline>
            <x14:sparkline>
              <xm:f>'CA_Lcr (2)'!$IXF122:$IXF122</xm:f>
              <xm:sqref>IXF122</xm:sqref>
            </x14:sparkline>
            <x14:sparkline>
              <xm:f>'CA_Lcr (2)'!$IXG122:$IXG122</xm:f>
              <xm:sqref>IXG122</xm:sqref>
            </x14:sparkline>
            <x14:sparkline>
              <xm:f>'CA_Lcr (2)'!$IXH122:$IXH122</xm:f>
              <xm:sqref>IXH122</xm:sqref>
            </x14:sparkline>
            <x14:sparkline>
              <xm:f>'CA_Lcr (2)'!$IXI122:$IXI122</xm:f>
              <xm:sqref>IXI122</xm:sqref>
            </x14:sparkline>
            <x14:sparkline>
              <xm:f>'CA_Lcr (2)'!$IXJ122:$IXJ122</xm:f>
              <xm:sqref>IXJ122</xm:sqref>
            </x14:sparkline>
            <x14:sparkline>
              <xm:f>'CA_Lcr (2)'!$IXK122:$IXK122</xm:f>
              <xm:sqref>IXK122</xm:sqref>
            </x14:sparkline>
            <x14:sparkline>
              <xm:f>'CA_Lcr (2)'!$IXL122:$IXL122</xm:f>
              <xm:sqref>IXL122</xm:sqref>
            </x14:sparkline>
            <x14:sparkline>
              <xm:f>'CA_Lcr (2)'!$IXM122:$IXM122</xm:f>
              <xm:sqref>IXM122</xm:sqref>
            </x14:sparkline>
            <x14:sparkline>
              <xm:f>'CA_Lcr (2)'!$IXN122:$IXN122</xm:f>
              <xm:sqref>IXN122</xm:sqref>
            </x14:sparkline>
            <x14:sparkline>
              <xm:f>'CA_Lcr (2)'!$IXO122:$IXO122</xm:f>
              <xm:sqref>IXO122</xm:sqref>
            </x14:sparkline>
            <x14:sparkline>
              <xm:f>'CA_Lcr (2)'!$IXP122:$IXP122</xm:f>
              <xm:sqref>IXP122</xm:sqref>
            </x14:sparkline>
            <x14:sparkline>
              <xm:f>'CA_Lcr (2)'!$IXQ122:$IXQ122</xm:f>
              <xm:sqref>IXQ122</xm:sqref>
            </x14:sparkline>
            <x14:sparkline>
              <xm:f>'CA_Lcr (2)'!$IXR122:$IXR122</xm:f>
              <xm:sqref>IXR122</xm:sqref>
            </x14:sparkline>
            <x14:sparkline>
              <xm:f>'CA_Lcr (2)'!$IXS122:$IXS122</xm:f>
              <xm:sqref>IXS122</xm:sqref>
            </x14:sparkline>
            <x14:sparkline>
              <xm:f>'CA_Lcr (2)'!$IXT122:$IXT122</xm:f>
              <xm:sqref>IXT122</xm:sqref>
            </x14:sparkline>
            <x14:sparkline>
              <xm:f>'CA_Lcr (2)'!$IXU122:$IXU122</xm:f>
              <xm:sqref>IXU122</xm:sqref>
            </x14:sparkline>
            <x14:sparkline>
              <xm:f>'CA_Lcr (2)'!$IXV122:$IXV122</xm:f>
              <xm:sqref>IXV122</xm:sqref>
            </x14:sparkline>
            <x14:sparkline>
              <xm:f>'CA_Lcr (2)'!$IXW122:$IXW122</xm:f>
              <xm:sqref>IXW122</xm:sqref>
            </x14:sparkline>
            <x14:sparkline>
              <xm:f>'CA_Lcr (2)'!$IXX122:$IXX122</xm:f>
              <xm:sqref>IXX122</xm:sqref>
            </x14:sparkline>
            <x14:sparkline>
              <xm:f>'CA_Lcr (2)'!$IXY122:$IXY122</xm:f>
              <xm:sqref>IXY122</xm:sqref>
            </x14:sparkline>
            <x14:sparkline>
              <xm:f>'CA_Lcr (2)'!$IXZ122:$IXZ122</xm:f>
              <xm:sqref>IXZ122</xm:sqref>
            </x14:sparkline>
            <x14:sparkline>
              <xm:f>'CA_Lcr (2)'!$IYA122:$IYA122</xm:f>
              <xm:sqref>IYA122</xm:sqref>
            </x14:sparkline>
            <x14:sparkline>
              <xm:f>'CA_Lcr (2)'!$IYB122:$IYB122</xm:f>
              <xm:sqref>IYB122</xm:sqref>
            </x14:sparkline>
            <x14:sparkline>
              <xm:f>'CA_Lcr (2)'!$IYC122:$IYC122</xm:f>
              <xm:sqref>IYC122</xm:sqref>
            </x14:sparkline>
            <x14:sparkline>
              <xm:f>'CA_Lcr (2)'!$IYD122:$IYD122</xm:f>
              <xm:sqref>IYD122</xm:sqref>
            </x14:sparkline>
            <x14:sparkline>
              <xm:f>'CA_Lcr (2)'!$IYE122:$IYE122</xm:f>
              <xm:sqref>IYE122</xm:sqref>
            </x14:sparkline>
            <x14:sparkline>
              <xm:f>'CA_Lcr (2)'!$IYF122:$IYF122</xm:f>
              <xm:sqref>IYF122</xm:sqref>
            </x14:sparkline>
            <x14:sparkline>
              <xm:f>'CA_Lcr (2)'!$IYG122:$IYG122</xm:f>
              <xm:sqref>IYG122</xm:sqref>
            </x14:sparkline>
            <x14:sparkline>
              <xm:f>'CA_Lcr (2)'!$IYH122:$IYH122</xm:f>
              <xm:sqref>IYH122</xm:sqref>
            </x14:sparkline>
            <x14:sparkline>
              <xm:f>'CA_Lcr (2)'!$IYI122:$IYI122</xm:f>
              <xm:sqref>IYI122</xm:sqref>
            </x14:sparkline>
            <x14:sparkline>
              <xm:f>'CA_Lcr (2)'!$IYJ122:$IYJ122</xm:f>
              <xm:sqref>IYJ122</xm:sqref>
            </x14:sparkline>
            <x14:sparkline>
              <xm:f>'CA_Lcr (2)'!$IYK122:$IYK122</xm:f>
              <xm:sqref>IYK122</xm:sqref>
            </x14:sparkline>
            <x14:sparkline>
              <xm:f>'CA_Lcr (2)'!$IYL122:$IYL122</xm:f>
              <xm:sqref>IYL122</xm:sqref>
            </x14:sparkline>
            <x14:sparkline>
              <xm:f>'CA_Lcr (2)'!$IYM122:$IYM122</xm:f>
              <xm:sqref>IYM122</xm:sqref>
            </x14:sparkline>
            <x14:sparkline>
              <xm:f>'CA_Lcr (2)'!$IYN122:$IYN122</xm:f>
              <xm:sqref>IYN122</xm:sqref>
            </x14:sparkline>
            <x14:sparkline>
              <xm:f>'CA_Lcr (2)'!$IYO122:$IYO122</xm:f>
              <xm:sqref>IYO122</xm:sqref>
            </x14:sparkline>
            <x14:sparkline>
              <xm:f>'CA_Lcr (2)'!$IYP122:$IYP122</xm:f>
              <xm:sqref>IYP122</xm:sqref>
            </x14:sparkline>
            <x14:sparkline>
              <xm:f>'CA_Lcr (2)'!$IYQ122:$IYQ122</xm:f>
              <xm:sqref>IYQ122</xm:sqref>
            </x14:sparkline>
            <x14:sparkline>
              <xm:f>'CA_Lcr (2)'!$IYR122:$IYR122</xm:f>
              <xm:sqref>IYR122</xm:sqref>
            </x14:sparkline>
            <x14:sparkline>
              <xm:f>'CA_Lcr (2)'!$IYS122:$IYS122</xm:f>
              <xm:sqref>IYS122</xm:sqref>
            </x14:sparkline>
            <x14:sparkline>
              <xm:f>'CA_Lcr (2)'!$IYT122:$IYT122</xm:f>
              <xm:sqref>IYT122</xm:sqref>
            </x14:sparkline>
            <x14:sparkline>
              <xm:f>'CA_Lcr (2)'!$IYU122:$IYU122</xm:f>
              <xm:sqref>IYU122</xm:sqref>
            </x14:sparkline>
            <x14:sparkline>
              <xm:f>'CA_Lcr (2)'!$IYV122:$IYV122</xm:f>
              <xm:sqref>IYV122</xm:sqref>
            </x14:sparkline>
            <x14:sparkline>
              <xm:f>'CA_Lcr (2)'!$IYW122:$IYW122</xm:f>
              <xm:sqref>IYW122</xm:sqref>
            </x14:sparkline>
            <x14:sparkline>
              <xm:f>'CA_Lcr (2)'!$IYX122:$IYX122</xm:f>
              <xm:sqref>IYX122</xm:sqref>
            </x14:sparkline>
            <x14:sparkline>
              <xm:f>'CA_Lcr (2)'!$IYY122:$IYY122</xm:f>
              <xm:sqref>IYY122</xm:sqref>
            </x14:sparkline>
            <x14:sparkline>
              <xm:f>'CA_Lcr (2)'!$IYZ122:$IYZ122</xm:f>
              <xm:sqref>IYZ122</xm:sqref>
            </x14:sparkline>
            <x14:sparkline>
              <xm:f>'CA_Lcr (2)'!$IZA122:$IZA122</xm:f>
              <xm:sqref>IZA122</xm:sqref>
            </x14:sparkline>
            <x14:sparkline>
              <xm:f>'CA_Lcr (2)'!$IZB122:$IZB122</xm:f>
              <xm:sqref>IZB122</xm:sqref>
            </x14:sparkline>
            <x14:sparkline>
              <xm:f>'CA_Lcr (2)'!$IZC122:$IZC122</xm:f>
              <xm:sqref>IZC122</xm:sqref>
            </x14:sparkline>
            <x14:sparkline>
              <xm:f>'CA_Lcr (2)'!$IZD122:$IZD122</xm:f>
              <xm:sqref>IZD122</xm:sqref>
            </x14:sparkline>
            <x14:sparkline>
              <xm:f>'CA_Lcr (2)'!$IZE122:$IZE122</xm:f>
              <xm:sqref>IZE122</xm:sqref>
            </x14:sparkline>
            <x14:sparkline>
              <xm:f>'CA_Lcr (2)'!$IZF122:$IZF122</xm:f>
              <xm:sqref>IZF122</xm:sqref>
            </x14:sparkline>
            <x14:sparkline>
              <xm:f>'CA_Lcr (2)'!$IZG122:$IZG122</xm:f>
              <xm:sqref>IZG122</xm:sqref>
            </x14:sparkline>
            <x14:sparkline>
              <xm:f>'CA_Lcr (2)'!$IZH122:$IZH122</xm:f>
              <xm:sqref>IZH122</xm:sqref>
            </x14:sparkline>
            <x14:sparkline>
              <xm:f>'CA_Lcr (2)'!$IZI122:$IZI122</xm:f>
              <xm:sqref>IZI122</xm:sqref>
            </x14:sparkline>
            <x14:sparkline>
              <xm:f>'CA_Lcr (2)'!$IZJ122:$IZJ122</xm:f>
              <xm:sqref>IZJ122</xm:sqref>
            </x14:sparkline>
            <x14:sparkline>
              <xm:f>'CA_Lcr (2)'!$IZK122:$IZK122</xm:f>
              <xm:sqref>IZK122</xm:sqref>
            </x14:sparkline>
            <x14:sparkline>
              <xm:f>'CA_Lcr (2)'!$IZL122:$IZL122</xm:f>
              <xm:sqref>IZL122</xm:sqref>
            </x14:sparkline>
            <x14:sparkline>
              <xm:f>'CA_Lcr (2)'!$IZM122:$IZM122</xm:f>
              <xm:sqref>IZM122</xm:sqref>
            </x14:sparkline>
            <x14:sparkline>
              <xm:f>'CA_Lcr (2)'!$IZN122:$IZN122</xm:f>
              <xm:sqref>IZN122</xm:sqref>
            </x14:sparkline>
            <x14:sparkline>
              <xm:f>'CA_Lcr (2)'!$IZO122:$IZO122</xm:f>
              <xm:sqref>IZO122</xm:sqref>
            </x14:sparkline>
            <x14:sparkline>
              <xm:f>'CA_Lcr (2)'!$IZP122:$IZP122</xm:f>
              <xm:sqref>IZP122</xm:sqref>
            </x14:sparkline>
            <x14:sparkline>
              <xm:f>'CA_Lcr (2)'!$IZQ122:$IZQ122</xm:f>
              <xm:sqref>IZQ122</xm:sqref>
            </x14:sparkline>
            <x14:sparkline>
              <xm:f>'CA_Lcr (2)'!$IZR122:$IZR122</xm:f>
              <xm:sqref>IZR122</xm:sqref>
            </x14:sparkline>
            <x14:sparkline>
              <xm:f>'CA_Lcr (2)'!$IZS122:$IZS122</xm:f>
              <xm:sqref>IZS122</xm:sqref>
            </x14:sparkline>
            <x14:sparkline>
              <xm:f>'CA_Lcr (2)'!$IZT122:$IZT122</xm:f>
              <xm:sqref>IZT122</xm:sqref>
            </x14:sparkline>
            <x14:sparkline>
              <xm:f>'CA_Lcr (2)'!$IZU122:$IZU122</xm:f>
              <xm:sqref>IZU122</xm:sqref>
            </x14:sparkline>
            <x14:sparkline>
              <xm:f>'CA_Lcr (2)'!$IZV122:$IZV122</xm:f>
              <xm:sqref>IZV122</xm:sqref>
            </x14:sparkline>
            <x14:sparkline>
              <xm:f>'CA_Lcr (2)'!$IZW122:$IZW122</xm:f>
              <xm:sqref>IZW122</xm:sqref>
            </x14:sparkline>
            <x14:sparkline>
              <xm:f>'CA_Lcr (2)'!$IZX122:$IZX122</xm:f>
              <xm:sqref>IZX122</xm:sqref>
            </x14:sparkline>
            <x14:sparkline>
              <xm:f>'CA_Lcr (2)'!$IZY122:$IZY122</xm:f>
              <xm:sqref>IZY122</xm:sqref>
            </x14:sparkline>
            <x14:sparkline>
              <xm:f>'CA_Lcr (2)'!$IZZ122:$IZZ122</xm:f>
              <xm:sqref>IZZ122</xm:sqref>
            </x14:sparkline>
            <x14:sparkline>
              <xm:f>'CA_Lcr (2)'!$JAA122:$JAA122</xm:f>
              <xm:sqref>JAA122</xm:sqref>
            </x14:sparkline>
            <x14:sparkline>
              <xm:f>'CA_Lcr (2)'!$JAB122:$JAB122</xm:f>
              <xm:sqref>JAB122</xm:sqref>
            </x14:sparkline>
            <x14:sparkline>
              <xm:f>'CA_Lcr (2)'!$JAC122:$JAC122</xm:f>
              <xm:sqref>JAC122</xm:sqref>
            </x14:sparkline>
            <x14:sparkline>
              <xm:f>'CA_Lcr (2)'!$JAD122:$JAD122</xm:f>
              <xm:sqref>JAD122</xm:sqref>
            </x14:sparkline>
            <x14:sparkline>
              <xm:f>'CA_Lcr (2)'!$JAE122:$JAE122</xm:f>
              <xm:sqref>JAE122</xm:sqref>
            </x14:sparkline>
            <x14:sparkline>
              <xm:f>'CA_Lcr (2)'!$JAF122:$JAF122</xm:f>
              <xm:sqref>JAF122</xm:sqref>
            </x14:sparkline>
            <x14:sparkline>
              <xm:f>'CA_Lcr (2)'!$JAG122:$JAG122</xm:f>
              <xm:sqref>JAG122</xm:sqref>
            </x14:sparkline>
            <x14:sparkline>
              <xm:f>'CA_Lcr (2)'!$JAH122:$JAH122</xm:f>
              <xm:sqref>JAH122</xm:sqref>
            </x14:sparkline>
            <x14:sparkline>
              <xm:f>'CA_Lcr (2)'!$JAI122:$JAI122</xm:f>
              <xm:sqref>JAI122</xm:sqref>
            </x14:sparkline>
            <x14:sparkline>
              <xm:f>'CA_Lcr (2)'!$JAJ122:$JAJ122</xm:f>
              <xm:sqref>JAJ122</xm:sqref>
            </x14:sparkline>
            <x14:sparkline>
              <xm:f>'CA_Lcr (2)'!$JAK122:$JAK122</xm:f>
              <xm:sqref>JAK122</xm:sqref>
            </x14:sparkline>
            <x14:sparkline>
              <xm:f>'CA_Lcr (2)'!$JAL122:$JAL122</xm:f>
              <xm:sqref>JAL122</xm:sqref>
            </x14:sparkline>
            <x14:sparkline>
              <xm:f>'CA_Lcr (2)'!$JAM122:$JAM122</xm:f>
              <xm:sqref>JAM122</xm:sqref>
            </x14:sparkline>
            <x14:sparkline>
              <xm:f>'CA_Lcr (2)'!$JAN122:$JAN122</xm:f>
              <xm:sqref>JAN122</xm:sqref>
            </x14:sparkline>
            <x14:sparkline>
              <xm:f>'CA_Lcr (2)'!$JAO122:$JAO122</xm:f>
              <xm:sqref>JAO122</xm:sqref>
            </x14:sparkline>
            <x14:sparkline>
              <xm:f>'CA_Lcr (2)'!$JAP122:$JAP122</xm:f>
              <xm:sqref>JAP122</xm:sqref>
            </x14:sparkline>
            <x14:sparkline>
              <xm:f>'CA_Lcr (2)'!$JAQ122:$JAQ122</xm:f>
              <xm:sqref>JAQ122</xm:sqref>
            </x14:sparkline>
            <x14:sparkline>
              <xm:f>'CA_Lcr (2)'!$JAR122:$JAR122</xm:f>
              <xm:sqref>JAR122</xm:sqref>
            </x14:sparkline>
            <x14:sparkline>
              <xm:f>'CA_Lcr (2)'!$JAS122:$JAS122</xm:f>
              <xm:sqref>JAS122</xm:sqref>
            </x14:sparkline>
            <x14:sparkline>
              <xm:f>'CA_Lcr (2)'!$JAT122:$JAT122</xm:f>
              <xm:sqref>JAT122</xm:sqref>
            </x14:sparkline>
            <x14:sparkline>
              <xm:f>'CA_Lcr (2)'!$JAU122:$JAU122</xm:f>
              <xm:sqref>JAU122</xm:sqref>
            </x14:sparkline>
            <x14:sparkline>
              <xm:f>'CA_Lcr (2)'!$JAV122:$JAV122</xm:f>
              <xm:sqref>JAV122</xm:sqref>
            </x14:sparkline>
            <x14:sparkline>
              <xm:f>'CA_Lcr (2)'!$JAW122:$JAW122</xm:f>
              <xm:sqref>JAW122</xm:sqref>
            </x14:sparkline>
            <x14:sparkline>
              <xm:f>'CA_Lcr (2)'!$JAX122:$JAX122</xm:f>
              <xm:sqref>JAX122</xm:sqref>
            </x14:sparkline>
            <x14:sparkline>
              <xm:f>'CA_Lcr (2)'!$JAY122:$JAY122</xm:f>
              <xm:sqref>JAY122</xm:sqref>
            </x14:sparkline>
            <x14:sparkline>
              <xm:f>'CA_Lcr (2)'!$JAZ122:$JAZ122</xm:f>
              <xm:sqref>JAZ122</xm:sqref>
            </x14:sparkline>
            <x14:sparkline>
              <xm:f>'CA_Lcr (2)'!$JBA122:$JBA122</xm:f>
              <xm:sqref>JBA122</xm:sqref>
            </x14:sparkline>
            <x14:sparkline>
              <xm:f>'CA_Lcr (2)'!$JBB122:$JBB122</xm:f>
              <xm:sqref>JBB122</xm:sqref>
            </x14:sparkline>
            <x14:sparkline>
              <xm:f>'CA_Lcr (2)'!$JBC122:$JBC122</xm:f>
              <xm:sqref>JBC122</xm:sqref>
            </x14:sparkline>
            <x14:sparkline>
              <xm:f>'CA_Lcr (2)'!$JBD122:$JBD122</xm:f>
              <xm:sqref>JBD122</xm:sqref>
            </x14:sparkline>
            <x14:sparkline>
              <xm:f>'CA_Lcr (2)'!$JBE122:$JBE122</xm:f>
              <xm:sqref>JBE122</xm:sqref>
            </x14:sparkline>
            <x14:sparkline>
              <xm:f>'CA_Lcr (2)'!$JBF122:$JBF122</xm:f>
              <xm:sqref>JBF122</xm:sqref>
            </x14:sparkline>
            <x14:sparkline>
              <xm:f>'CA_Lcr (2)'!$JBG122:$JBG122</xm:f>
              <xm:sqref>JBG122</xm:sqref>
            </x14:sparkline>
            <x14:sparkline>
              <xm:f>'CA_Lcr (2)'!$JBH122:$JBH122</xm:f>
              <xm:sqref>JBH122</xm:sqref>
            </x14:sparkline>
            <x14:sparkline>
              <xm:f>'CA_Lcr (2)'!$JBI122:$JBI122</xm:f>
              <xm:sqref>JBI122</xm:sqref>
            </x14:sparkline>
            <x14:sparkline>
              <xm:f>'CA_Lcr (2)'!$JBJ122:$JBJ122</xm:f>
              <xm:sqref>JBJ122</xm:sqref>
            </x14:sparkline>
            <x14:sparkline>
              <xm:f>'CA_Lcr (2)'!$JBK122:$JBK122</xm:f>
              <xm:sqref>JBK122</xm:sqref>
            </x14:sparkline>
            <x14:sparkline>
              <xm:f>'CA_Lcr (2)'!$JBL122:$JBL122</xm:f>
              <xm:sqref>JBL122</xm:sqref>
            </x14:sparkline>
            <x14:sparkline>
              <xm:f>'CA_Lcr (2)'!$JBM122:$JBM122</xm:f>
              <xm:sqref>JBM122</xm:sqref>
            </x14:sparkline>
            <x14:sparkline>
              <xm:f>'CA_Lcr (2)'!$JBN122:$JBN122</xm:f>
              <xm:sqref>JBN122</xm:sqref>
            </x14:sparkline>
            <x14:sparkline>
              <xm:f>'CA_Lcr (2)'!$JBO122:$JBO122</xm:f>
              <xm:sqref>JBO122</xm:sqref>
            </x14:sparkline>
            <x14:sparkline>
              <xm:f>'CA_Lcr (2)'!$JBP122:$JBP122</xm:f>
              <xm:sqref>JBP122</xm:sqref>
            </x14:sparkline>
            <x14:sparkline>
              <xm:f>'CA_Lcr (2)'!$JBQ122:$JBQ122</xm:f>
              <xm:sqref>JBQ122</xm:sqref>
            </x14:sparkline>
            <x14:sparkline>
              <xm:f>'CA_Lcr (2)'!$JBR122:$JBR122</xm:f>
              <xm:sqref>JBR122</xm:sqref>
            </x14:sparkline>
            <x14:sparkline>
              <xm:f>'CA_Lcr (2)'!$JBS122:$JBS122</xm:f>
              <xm:sqref>JBS122</xm:sqref>
            </x14:sparkline>
            <x14:sparkline>
              <xm:f>'CA_Lcr (2)'!$JBT122:$JBT122</xm:f>
              <xm:sqref>JBT122</xm:sqref>
            </x14:sparkline>
            <x14:sparkline>
              <xm:f>'CA_Lcr (2)'!$JBU122:$JBU122</xm:f>
              <xm:sqref>JBU122</xm:sqref>
            </x14:sparkline>
            <x14:sparkline>
              <xm:f>'CA_Lcr (2)'!$JBV122:$JBV122</xm:f>
              <xm:sqref>JBV122</xm:sqref>
            </x14:sparkline>
            <x14:sparkline>
              <xm:f>'CA_Lcr (2)'!$JBW122:$JBW122</xm:f>
              <xm:sqref>JBW122</xm:sqref>
            </x14:sparkline>
            <x14:sparkline>
              <xm:f>'CA_Lcr (2)'!$JBX122:$JBX122</xm:f>
              <xm:sqref>JBX122</xm:sqref>
            </x14:sparkline>
            <x14:sparkline>
              <xm:f>'CA_Lcr (2)'!$JBY122:$JBY122</xm:f>
              <xm:sqref>JBY122</xm:sqref>
            </x14:sparkline>
            <x14:sparkline>
              <xm:f>'CA_Lcr (2)'!$JBZ122:$JBZ122</xm:f>
              <xm:sqref>JBZ122</xm:sqref>
            </x14:sparkline>
            <x14:sparkline>
              <xm:f>'CA_Lcr (2)'!$JCA122:$JCA122</xm:f>
              <xm:sqref>JCA122</xm:sqref>
            </x14:sparkline>
            <x14:sparkline>
              <xm:f>'CA_Lcr (2)'!$JCB122:$JCB122</xm:f>
              <xm:sqref>JCB122</xm:sqref>
            </x14:sparkline>
            <x14:sparkline>
              <xm:f>'CA_Lcr (2)'!$JCC122:$JCC122</xm:f>
              <xm:sqref>JCC122</xm:sqref>
            </x14:sparkline>
            <x14:sparkline>
              <xm:f>'CA_Lcr (2)'!$JCD122:$JCD122</xm:f>
              <xm:sqref>JCD122</xm:sqref>
            </x14:sparkline>
            <x14:sparkline>
              <xm:f>'CA_Lcr (2)'!$JCE122:$JCE122</xm:f>
              <xm:sqref>JCE122</xm:sqref>
            </x14:sparkline>
            <x14:sparkline>
              <xm:f>'CA_Lcr (2)'!$JCF122:$JCF122</xm:f>
              <xm:sqref>JCF122</xm:sqref>
            </x14:sparkline>
            <x14:sparkline>
              <xm:f>'CA_Lcr (2)'!$JCG122:$JCG122</xm:f>
              <xm:sqref>JCG122</xm:sqref>
            </x14:sparkline>
            <x14:sparkline>
              <xm:f>'CA_Lcr (2)'!$JCH122:$JCH122</xm:f>
              <xm:sqref>JCH122</xm:sqref>
            </x14:sparkline>
            <x14:sparkline>
              <xm:f>'CA_Lcr (2)'!$JCI122:$JCI122</xm:f>
              <xm:sqref>JCI122</xm:sqref>
            </x14:sparkline>
            <x14:sparkline>
              <xm:f>'CA_Lcr (2)'!$JCJ122:$JCJ122</xm:f>
              <xm:sqref>JCJ122</xm:sqref>
            </x14:sparkline>
            <x14:sparkline>
              <xm:f>'CA_Lcr (2)'!$JCK122:$JCK122</xm:f>
              <xm:sqref>JCK122</xm:sqref>
            </x14:sparkline>
            <x14:sparkline>
              <xm:f>'CA_Lcr (2)'!$JCL122:$JCL122</xm:f>
              <xm:sqref>JCL122</xm:sqref>
            </x14:sparkline>
            <x14:sparkline>
              <xm:f>'CA_Lcr (2)'!$JCM122:$JCM122</xm:f>
              <xm:sqref>JCM122</xm:sqref>
            </x14:sparkline>
            <x14:sparkline>
              <xm:f>'CA_Lcr (2)'!$JCN122:$JCN122</xm:f>
              <xm:sqref>JCN122</xm:sqref>
            </x14:sparkline>
            <x14:sparkline>
              <xm:f>'CA_Lcr (2)'!$JCO122:$JCO122</xm:f>
              <xm:sqref>JCO122</xm:sqref>
            </x14:sparkline>
            <x14:sparkline>
              <xm:f>'CA_Lcr (2)'!$JCP122:$JCP122</xm:f>
              <xm:sqref>JCP122</xm:sqref>
            </x14:sparkline>
            <x14:sparkline>
              <xm:f>'CA_Lcr (2)'!$JCQ122:$JCQ122</xm:f>
              <xm:sqref>JCQ122</xm:sqref>
            </x14:sparkline>
            <x14:sparkline>
              <xm:f>'CA_Lcr (2)'!$JCR122:$JCR122</xm:f>
              <xm:sqref>JCR122</xm:sqref>
            </x14:sparkline>
            <x14:sparkline>
              <xm:f>'CA_Lcr (2)'!$JCS122:$JCS122</xm:f>
              <xm:sqref>JCS122</xm:sqref>
            </x14:sparkline>
            <x14:sparkline>
              <xm:f>'CA_Lcr (2)'!$JCT122:$JCT122</xm:f>
              <xm:sqref>JCT122</xm:sqref>
            </x14:sparkline>
            <x14:sparkline>
              <xm:f>'CA_Lcr (2)'!$JCU122:$JCU122</xm:f>
              <xm:sqref>JCU122</xm:sqref>
            </x14:sparkline>
            <x14:sparkline>
              <xm:f>'CA_Lcr (2)'!$JCV122:$JCV122</xm:f>
              <xm:sqref>JCV122</xm:sqref>
            </x14:sparkline>
            <x14:sparkline>
              <xm:f>'CA_Lcr (2)'!$JCW122:$JCW122</xm:f>
              <xm:sqref>JCW122</xm:sqref>
            </x14:sparkline>
            <x14:sparkline>
              <xm:f>'CA_Lcr (2)'!$JCX122:$JCX122</xm:f>
              <xm:sqref>JCX122</xm:sqref>
            </x14:sparkline>
            <x14:sparkline>
              <xm:f>'CA_Lcr (2)'!$JCY122:$JCY122</xm:f>
              <xm:sqref>JCY122</xm:sqref>
            </x14:sparkline>
            <x14:sparkline>
              <xm:f>'CA_Lcr (2)'!$JCZ122:$JCZ122</xm:f>
              <xm:sqref>JCZ122</xm:sqref>
            </x14:sparkline>
            <x14:sparkline>
              <xm:f>'CA_Lcr (2)'!$JDA122:$JDA122</xm:f>
              <xm:sqref>JDA122</xm:sqref>
            </x14:sparkline>
            <x14:sparkline>
              <xm:f>'CA_Lcr (2)'!$JDB122:$JDB122</xm:f>
              <xm:sqref>JDB122</xm:sqref>
            </x14:sparkline>
            <x14:sparkline>
              <xm:f>'CA_Lcr (2)'!$JDC122:$JDC122</xm:f>
              <xm:sqref>JDC122</xm:sqref>
            </x14:sparkline>
            <x14:sparkline>
              <xm:f>'CA_Lcr (2)'!$JDD122:$JDD122</xm:f>
              <xm:sqref>JDD122</xm:sqref>
            </x14:sparkline>
            <x14:sparkline>
              <xm:f>'CA_Lcr (2)'!$JDE122:$JDE122</xm:f>
              <xm:sqref>JDE122</xm:sqref>
            </x14:sparkline>
            <x14:sparkline>
              <xm:f>'CA_Lcr (2)'!$JDF122:$JDF122</xm:f>
              <xm:sqref>JDF122</xm:sqref>
            </x14:sparkline>
            <x14:sparkline>
              <xm:f>'CA_Lcr (2)'!$JDG122:$JDG122</xm:f>
              <xm:sqref>JDG122</xm:sqref>
            </x14:sparkline>
            <x14:sparkline>
              <xm:f>'CA_Lcr (2)'!$JDH122:$JDH122</xm:f>
              <xm:sqref>JDH122</xm:sqref>
            </x14:sparkline>
            <x14:sparkline>
              <xm:f>'CA_Lcr (2)'!$JDI122:$JDI122</xm:f>
              <xm:sqref>JDI122</xm:sqref>
            </x14:sparkline>
            <x14:sparkline>
              <xm:f>'CA_Lcr (2)'!$JDJ122:$JDJ122</xm:f>
              <xm:sqref>JDJ122</xm:sqref>
            </x14:sparkline>
            <x14:sparkline>
              <xm:f>'CA_Lcr (2)'!$JDK122:$JDK122</xm:f>
              <xm:sqref>JDK122</xm:sqref>
            </x14:sparkline>
            <x14:sparkline>
              <xm:f>'CA_Lcr (2)'!$JDL122:$JDL122</xm:f>
              <xm:sqref>JDL122</xm:sqref>
            </x14:sparkline>
            <x14:sparkline>
              <xm:f>'CA_Lcr (2)'!$JDM122:$JDM122</xm:f>
              <xm:sqref>JDM122</xm:sqref>
            </x14:sparkline>
            <x14:sparkline>
              <xm:f>'CA_Lcr (2)'!$JDN122:$JDN122</xm:f>
              <xm:sqref>JDN122</xm:sqref>
            </x14:sparkline>
            <x14:sparkline>
              <xm:f>'CA_Lcr (2)'!$JDO122:$JDO122</xm:f>
              <xm:sqref>JDO122</xm:sqref>
            </x14:sparkline>
            <x14:sparkline>
              <xm:f>'CA_Lcr (2)'!$JDP122:$JDP122</xm:f>
              <xm:sqref>JDP122</xm:sqref>
            </x14:sparkline>
            <x14:sparkline>
              <xm:f>'CA_Lcr (2)'!$JDQ122:$JDQ122</xm:f>
              <xm:sqref>JDQ122</xm:sqref>
            </x14:sparkline>
            <x14:sparkline>
              <xm:f>'CA_Lcr (2)'!$JDR122:$JDR122</xm:f>
              <xm:sqref>JDR122</xm:sqref>
            </x14:sparkline>
            <x14:sparkline>
              <xm:f>'CA_Lcr (2)'!$JDS122:$JDS122</xm:f>
              <xm:sqref>JDS122</xm:sqref>
            </x14:sparkline>
            <x14:sparkline>
              <xm:f>'CA_Lcr (2)'!$JDT122:$JDT122</xm:f>
              <xm:sqref>JDT122</xm:sqref>
            </x14:sparkline>
            <x14:sparkline>
              <xm:f>'CA_Lcr (2)'!$JDU122:$JDU122</xm:f>
              <xm:sqref>JDU122</xm:sqref>
            </x14:sparkline>
            <x14:sparkline>
              <xm:f>'CA_Lcr (2)'!$JDV122:$JDV122</xm:f>
              <xm:sqref>JDV122</xm:sqref>
            </x14:sparkline>
            <x14:sparkline>
              <xm:f>'CA_Lcr (2)'!$JDW122:$JDW122</xm:f>
              <xm:sqref>JDW122</xm:sqref>
            </x14:sparkline>
            <x14:sparkline>
              <xm:f>'CA_Lcr (2)'!$JDX122:$JDX122</xm:f>
              <xm:sqref>JDX122</xm:sqref>
            </x14:sparkline>
            <x14:sparkline>
              <xm:f>'CA_Lcr (2)'!$JDY122:$JDY122</xm:f>
              <xm:sqref>JDY122</xm:sqref>
            </x14:sparkline>
            <x14:sparkline>
              <xm:f>'CA_Lcr (2)'!$JDZ122:$JDZ122</xm:f>
              <xm:sqref>JDZ122</xm:sqref>
            </x14:sparkline>
            <x14:sparkline>
              <xm:f>'CA_Lcr (2)'!$JEA122:$JEA122</xm:f>
              <xm:sqref>JEA122</xm:sqref>
            </x14:sparkline>
            <x14:sparkline>
              <xm:f>'CA_Lcr (2)'!$JEB122:$JEB122</xm:f>
              <xm:sqref>JEB122</xm:sqref>
            </x14:sparkline>
            <x14:sparkline>
              <xm:f>'CA_Lcr (2)'!$JEC122:$JEC122</xm:f>
              <xm:sqref>JEC122</xm:sqref>
            </x14:sparkline>
            <x14:sparkline>
              <xm:f>'CA_Lcr (2)'!$JED122:$JED122</xm:f>
              <xm:sqref>JED122</xm:sqref>
            </x14:sparkline>
            <x14:sparkline>
              <xm:f>'CA_Lcr (2)'!$JEE122:$JEE122</xm:f>
              <xm:sqref>JEE122</xm:sqref>
            </x14:sparkline>
            <x14:sparkline>
              <xm:f>'CA_Lcr (2)'!$JEF122:$JEF122</xm:f>
              <xm:sqref>JEF122</xm:sqref>
            </x14:sparkline>
            <x14:sparkline>
              <xm:f>'CA_Lcr (2)'!$JEG122:$JEG122</xm:f>
              <xm:sqref>JEG122</xm:sqref>
            </x14:sparkline>
            <x14:sparkline>
              <xm:f>'CA_Lcr (2)'!$JEH122:$JEH122</xm:f>
              <xm:sqref>JEH122</xm:sqref>
            </x14:sparkline>
            <x14:sparkline>
              <xm:f>'CA_Lcr (2)'!$JEI122:$JEI122</xm:f>
              <xm:sqref>JEI122</xm:sqref>
            </x14:sparkline>
            <x14:sparkline>
              <xm:f>'CA_Lcr (2)'!$JEJ122:$JEJ122</xm:f>
              <xm:sqref>JEJ122</xm:sqref>
            </x14:sparkline>
            <x14:sparkline>
              <xm:f>'CA_Lcr (2)'!$JEK122:$JEK122</xm:f>
              <xm:sqref>JEK122</xm:sqref>
            </x14:sparkline>
            <x14:sparkline>
              <xm:f>'CA_Lcr (2)'!$JEL122:$JEL122</xm:f>
              <xm:sqref>JEL122</xm:sqref>
            </x14:sparkline>
            <x14:sparkline>
              <xm:f>'CA_Lcr (2)'!$JEM122:$JEM122</xm:f>
              <xm:sqref>JEM122</xm:sqref>
            </x14:sparkline>
            <x14:sparkline>
              <xm:f>'CA_Lcr (2)'!$JEN122:$JEN122</xm:f>
              <xm:sqref>JEN122</xm:sqref>
            </x14:sparkline>
            <x14:sparkline>
              <xm:f>'CA_Lcr (2)'!$JEO122:$JEO122</xm:f>
              <xm:sqref>JEO122</xm:sqref>
            </x14:sparkline>
            <x14:sparkline>
              <xm:f>'CA_Lcr (2)'!$JEP122:$JEP122</xm:f>
              <xm:sqref>JEP122</xm:sqref>
            </x14:sparkline>
            <x14:sparkline>
              <xm:f>'CA_Lcr (2)'!$JEQ122:$JEQ122</xm:f>
              <xm:sqref>JEQ122</xm:sqref>
            </x14:sparkline>
            <x14:sparkline>
              <xm:f>'CA_Lcr (2)'!$JER122:$JER122</xm:f>
              <xm:sqref>JER122</xm:sqref>
            </x14:sparkline>
            <x14:sparkline>
              <xm:f>'CA_Lcr (2)'!$JES122:$JES122</xm:f>
              <xm:sqref>JES122</xm:sqref>
            </x14:sparkline>
            <x14:sparkline>
              <xm:f>'CA_Lcr (2)'!$JET122:$JET122</xm:f>
              <xm:sqref>JET122</xm:sqref>
            </x14:sparkline>
            <x14:sparkline>
              <xm:f>'CA_Lcr (2)'!$JEU122:$JEU122</xm:f>
              <xm:sqref>JEU122</xm:sqref>
            </x14:sparkline>
            <x14:sparkline>
              <xm:f>'CA_Lcr (2)'!$JEV122:$JEV122</xm:f>
              <xm:sqref>JEV122</xm:sqref>
            </x14:sparkline>
            <x14:sparkline>
              <xm:f>'CA_Lcr (2)'!$JEW122:$JEW122</xm:f>
              <xm:sqref>JEW122</xm:sqref>
            </x14:sparkline>
            <x14:sparkline>
              <xm:f>'CA_Lcr (2)'!$JEX122:$JEX122</xm:f>
              <xm:sqref>JEX122</xm:sqref>
            </x14:sparkline>
            <x14:sparkline>
              <xm:f>'CA_Lcr (2)'!$JEY122:$JEY122</xm:f>
              <xm:sqref>JEY122</xm:sqref>
            </x14:sparkline>
            <x14:sparkline>
              <xm:f>'CA_Lcr (2)'!$JEZ122:$JEZ122</xm:f>
              <xm:sqref>JEZ122</xm:sqref>
            </x14:sparkline>
            <x14:sparkline>
              <xm:f>'CA_Lcr (2)'!$JFA122:$JFA122</xm:f>
              <xm:sqref>JFA122</xm:sqref>
            </x14:sparkline>
            <x14:sparkline>
              <xm:f>'CA_Lcr (2)'!$JFB122:$JFB122</xm:f>
              <xm:sqref>JFB122</xm:sqref>
            </x14:sparkline>
            <x14:sparkline>
              <xm:f>'CA_Lcr (2)'!$JFC122:$JFC122</xm:f>
              <xm:sqref>JFC122</xm:sqref>
            </x14:sparkline>
            <x14:sparkline>
              <xm:f>'CA_Lcr (2)'!$JFD122:$JFD122</xm:f>
              <xm:sqref>JFD122</xm:sqref>
            </x14:sparkline>
            <x14:sparkline>
              <xm:f>'CA_Lcr (2)'!$JFE122:$JFE122</xm:f>
              <xm:sqref>JFE122</xm:sqref>
            </x14:sparkline>
            <x14:sparkline>
              <xm:f>'CA_Lcr (2)'!$JFF122:$JFF122</xm:f>
              <xm:sqref>JFF122</xm:sqref>
            </x14:sparkline>
            <x14:sparkline>
              <xm:f>'CA_Lcr (2)'!$JFG122:$JFG122</xm:f>
              <xm:sqref>JFG122</xm:sqref>
            </x14:sparkline>
            <x14:sparkline>
              <xm:f>'CA_Lcr (2)'!$JFH122:$JFH122</xm:f>
              <xm:sqref>JFH122</xm:sqref>
            </x14:sparkline>
            <x14:sparkline>
              <xm:f>'CA_Lcr (2)'!$JFI122:$JFI122</xm:f>
              <xm:sqref>JFI122</xm:sqref>
            </x14:sparkline>
            <x14:sparkline>
              <xm:f>'CA_Lcr (2)'!$JFJ122:$JFJ122</xm:f>
              <xm:sqref>JFJ122</xm:sqref>
            </x14:sparkline>
            <x14:sparkline>
              <xm:f>'CA_Lcr (2)'!$JFK122:$JFK122</xm:f>
              <xm:sqref>JFK122</xm:sqref>
            </x14:sparkline>
            <x14:sparkline>
              <xm:f>'CA_Lcr (2)'!$JFL122:$JFL122</xm:f>
              <xm:sqref>JFL122</xm:sqref>
            </x14:sparkline>
            <x14:sparkline>
              <xm:f>'CA_Lcr (2)'!$JFM122:$JFM122</xm:f>
              <xm:sqref>JFM122</xm:sqref>
            </x14:sparkline>
            <x14:sparkline>
              <xm:f>'CA_Lcr (2)'!$JFN122:$JFN122</xm:f>
              <xm:sqref>JFN122</xm:sqref>
            </x14:sparkline>
            <x14:sparkline>
              <xm:f>'CA_Lcr (2)'!$JFO122:$JFO122</xm:f>
              <xm:sqref>JFO122</xm:sqref>
            </x14:sparkline>
            <x14:sparkline>
              <xm:f>'CA_Lcr (2)'!$JFP122:$JFP122</xm:f>
              <xm:sqref>JFP122</xm:sqref>
            </x14:sparkline>
            <x14:sparkline>
              <xm:f>'CA_Lcr (2)'!$JFQ122:$JFQ122</xm:f>
              <xm:sqref>JFQ122</xm:sqref>
            </x14:sparkline>
            <x14:sparkline>
              <xm:f>'CA_Lcr (2)'!$JFR122:$JFR122</xm:f>
              <xm:sqref>JFR122</xm:sqref>
            </x14:sparkline>
            <x14:sparkline>
              <xm:f>'CA_Lcr (2)'!$JFS122:$JFS122</xm:f>
              <xm:sqref>JFS122</xm:sqref>
            </x14:sparkline>
            <x14:sparkline>
              <xm:f>'CA_Lcr (2)'!$JFT122:$JFT122</xm:f>
              <xm:sqref>JFT122</xm:sqref>
            </x14:sparkline>
            <x14:sparkline>
              <xm:f>'CA_Lcr (2)'!$JFU122:$JFU122</xm:f>
              <xm:sqref>JFU122</xm:sqref>
            </x14:sparkline>
            <x14:sparkline>
              <xm:f>'CA_Lcr (2)'!$JFV122:$JFV122</xm:f>
              <xm:sqref>JFV122</xm:sqref>
            </x14:sparkline>
            <x14:sparkline>
              <xm:f>'CA_Lcr (2)'!$JFW122:$JFW122</xm:f>
              <xm:sqref>JFW122</xm:sqref>
            </x14:sparkline>
            <x14:sparkline>
              <xm:f>'CA_Lcr (2)'!$JFX122:$JFX122</xm:f>
              <xm:sqref>JFX122</xm:sqref>
            </x14:sparkline>
            <x14:sparkline>
              <xm:f>'CA_Lcr (2)'!$JFY122:$JFY122</xm:f>
              <xm:sqref>JFY122</xm:sqref>
            </x14:sparkline>
            <x14:sparkline>
              <xm:f>'CA_Lcr (2)'!$JFZ122:$JFZ122</xm:f>
              <xm:sqref>JFZ122</xm:sqref>
            </x14:sparkline>
            <x14:sparkline>
              <xm:f>'CA_Lcr (2)'!$JGA122:$JGA122</xm:f>
              <xm:sqref>JGA122</xm:sqref>
            </x14:sparkline>
            <x14:sparkline>
              <xm:f>'CA_Lcr (2)'!$JGB122:$JGB122</xm:f>
              <xm:sqref>JGB122</xm:sqref>
            </x14:sparkline>
            <x14:sparkline>
              <xm:f>'CA_Lcr (2)'!$JGC122:$JGC122</xm:f>
              <xm:sqref>JGC122</xm:sqref>
            </x14:sparkline>
            <x14:sparkline>
              <xm:f>'CA_Lcr (2)'!$JGD122:$JGD122</xm:f>
              <xm:sqref>JGD122</xm:sqref>
            </x14:sparkline>
            <x14:sparkline>
              <xm:f>'CA_Lcr (2)'!$JGE122:$JGE122</xm:f>
              <xm:sqref>JGE122</xm:sqref>
            </x14:sparkline>
            <x14:sparkline>
              <xm:f>'CA_Lcr (2)'!$JGF122:$JGF122</xm:f>
              <xm:sqref>JGF122</xm:sqref>
            </x14:sparkline>
            <x14:sparkline>
              <xm:f>'CA_Lcr (2)'!$JGG122:$JGG122</xm:f>
              <xm:sqref>JGG122</xm:sqref>
            </x14:sparkline>
            <x14:sparkline>
              <xm:f>'CA_Lcr (2)'!$JGH122:$JGH122</xm:f>
              <xm:sqref>JGH122</xm:sqref>
            </x14:sparkline>
            <x14:sparkline>
              <xm:f>'CA_Lcr (2)'!$JGI122:$JGI122</xm:f>
              <xm:sqref>JGI122</xm:sqref>
            </x14:sparkline>
            <x14:sparkline>
              <xm:f>'CA_Lcr (2)'!$JGJ122:$JGJ122</xm:f>
              <xm:sqref>JGJ122</xm:sqref>
            </x14:sparkline>
            <x14:sparkline>
              <xm:f>'CA_Lcr (2)'!$JGK122:$JGK122</xm:f>
              <xm:sqref>JGK122</xm:sqref>
            </x14:sparkline>
            <x14:sparkline>
              <xm:f>'CA_Lcr (2)'!$JGL122:$JGL122</xm:f>
              <xm:sqref>JGL122</xm:sqref>
            </x14:sparkline>
            <x14:sparkline>
              <xm:f>'CA_Lcr (2)'!$JGM122:$JGM122</xm:f>
              <xm:sqref>JGM122</xm:sqref>
            </x14:sparkline>
            <x14:sparkline>
              <xm:f>'CA_Lcr (2)'!$JGN122:$JGN122</xm:f>
              <xm:sqref>JGN122</xm:sqref>
            </x14:sparkline>
            <x14:sparkline>
              <xm:f>'CA_Lcr (2)'!$JGO122:$JGO122</xm:f>
              <xm:sqref>JGO122</xm:sqref>
            </x14:sparkline>
            <x14:sparkline>
              <xm:f>'CA_Lcr (2)'!$JGP122:$JGP122</xm:f>
              <xm:sqref>JGP122</xm:sqref>
            </x14:sparkline>
            <x14:sparkline>
              <xm:f>'CA_Lcr (2)'!$JGQ122:$JGQ122</xm:f>
              <xm:sqref>JGQ122</xm:sqref>
            </x14:sparkline>
            <x14:sparkline>
              <xm:f>'CA_Lcr (2)'!$JGR122:$JGR122</xm:f>
              <xm:sqref>JGR122</xm:sqref>
            </x14:sparkline>
            <x14:sparkline>
              <xm:f>'CA_Lcr (2)'!$JGS122:$JGS122</xm:f>
              <xm:sqref>JGS122</xm:sqref>
            </x14:sparkline>
            <x14:sparkline>
              <xm:f>'CA_Lcr (2)'!$JGT122:$JGT122</xm:f>
              <xm:sqref>JGT122</xm:sqref>
            </x14:sparkline>
            <x14:sparkline>
              <xm:f>'CA_Lcr (2)'!$JGU122:$JGU122</xm:f>
              <xm:sqref>JGU122</xm:sqref>
            </x14:sparkline>
            <x14:sparkline>
              <xm:f>'CA_Lcr (2)'!$JGV122:$JGV122</xm:f>
              <xm:sqref>JGV122</xm:sqref>
            </x14:sparkline>
            <x14:sparkline>
              <xm:f>'CA_Lcr (2)'!$JGW122:$JGW122</xm:f>
              <xm:sqref>JGW122</xm:sqref>
            </x14:sparkline>
            <x14:sparkline>
              <xm:f>'CA_Lcr (2)'!$JGX122:$JGX122</xm:f>
              <xm:sqref>JGX122</xm:sqref>
            </x14:sparkline>
            <x14:sparkline>
              <xm:f>'CA_Lcr (2)'!$JGY122:$JGY122</xm:f>
              <xm:sqref>JGY122</xm:sqref>
            </x14:sparkline>
            <x14:sparkline>
              <xm:f>'CA_Lcr (2)'!$JGZ122:$JGZ122</xm:f>
              <xm:sqref>JGZ122</xm:sqref>
            </x14:sparkline>
            <x14:sparkline>
              <xm:f>'CA_Lcr (2)'!$JHA122:$JHA122</xm:f>
              <xm:sqref>JHA122</xm:sqref>
            </x14:sparkline>
            <x14:sparkline>
              <xm:f>'CA_Lcr (2)'!$JHB122:$JHB122</xm:f>
              <xm:sqref>JHB122</xm:sqref>
            </x14:sparkline>
            <x14:sparkline>
              <xm:f>'CA_Lcr (2)'!$JHC122:$JHC122</xm:f>
              <xm:sqref>JHC122</xm:sqref>
            </x14:sparkline>
            <x14:sparkline>
              <xm:f>'CA_Lcr (2)'!$JHD122:$JHD122</xm:f>
              <xm:sqref>JHD122</xm:sqref>
            </x14:sparkline>
            <x14:sparkline>
              <xm:f>'CA_Lcr (2)'!$JHE122:$JHE122</xm:f>
              <xm:sqref>JHE122</xm:sqref>
            </x14:sparkline>
            <x14:sparkline>
              <xm:f>'CA_Lcr (2)'!$JHF122:$JHF122</xm:f>
              <xm:sqref>JHF122</xm:sqref>
            </x14:sparkline>
            <x14:sparkline>
              <xm:f>'CA_Lcr (2)'!$JHG122:$JHG122</xm:f>
              <xm:sqref>JHG122</xm:sqref>
            </x14:sparkline>
            <x14:sparkline>
              <xm:f>'CA_Lcr (2)'!$JHH122:$JHH122</xm:f>
              <xm:sqref>JHH122</xm:sqref>
            </x14:sparkline>
            <x14:sparkline>
              <xm:f>'CA_Lcr (2)'!$JHI122:$JHI122</xm:f>
              <xm:sqref>JHI122</xm:sqref>
            </x14:sparkline>
            <x14:sparkline>
              <xm:f>'CA_Lcr (2)'!$JHJ122:$JHJ122</xm:f>
              <xm:sqref>JHJ122</xm:sqref>
            </x14:sparkline>
            <x14:sparkline>
              <xm:f>'CA_Lcr (2)'!$JHK122:$JHK122</xm:f>
              <xm:sqref>JHK122</xm:sqref>
            </x14:sparkline>
            <x14:sparkline>
              <xm:f>'CA_Lcr (2)'!$JHL122:$JHL122</xm:f>
              <xm:sqref>JHL122</xm:sqref>
            </x14:sparkline>
            <x14:sparkline>
              <xm:f>'CA_Lcr (2)'!$JHM122:$JHM122</xm:f>
              <xm:sqref>JHM122</xm:sqref>
            </x14:sparkline>
            <x14:sparkline>
              <xm:f>'CA_Lcr (2)'!$JHN122:$JHN122</xm:f>
              <xm:sqref>JHN122</xm:sqref>
            </x14:sparkline>
            <x14:sparkline>
              <xm:f>'CA_Lcr (2)'!$JHO122:$JHO122</xm:f>
              <xm:sqref>JHO122</xm:sqref>
            </x14:sparkline>
            <x14:sparkline>
              <xm:f>'CA_Lcr (2)'!$JHP122:$JHP122</xm:f>
              <xm:sqref>JHP122</xm:sqref>
            </x14:sparkline>
            <x14:sparkline>
              <xm:f>'CA_Lcr (2)'!$JHQ122:$JHQ122</xm:f>
              <xm:sqref>JHQ122</xm:sqref>
            </x14:sparkline>
            <x14:sparkline>
              <xm:f>'CA_Lcr (2)'!$JHR122:$JHR122</xm:f>
              <xm:sqref>JHR122</xm:sqref>
            </x14:sparkline>
            <x14:sparkline>
              <xm:f>'CA_Lcr (2)'!$JHS122:$JHS122</xm:f>
              <xm:sqref>JHS122</xm:sqref>
            </x14:sparkline>
            <x14:sparkline>
              <xm:f>'CA_Lcr (2)'!$JHT122:$JHT122</xm:f>
              <xm:sqref>JHT122</xm:sqref>
            </x14:sparkline>
            <x14:sparkline>
              <xm:f>'CA_Lcr (2)'!$JHU122:$JHU122</xm:f>
              <xm:sqref>JHU122</xm:sqref>
            </x14:sparkline>
            <x14:sparkline>
              <xm:f>'CA_Lcr (2)'!$JHV122:$JHV122</xm:f>
              <xm:sqref>JHV122</xm:sqref>
            </x14:sparkline>
            <x14:sparkline>
              <xm:f>'CA_Lcr (2)'!$JHW122:$JHW122</xm:f>
              <xm:sqref>JHW122</xm:sqref>
            </x14:sparkline>
            <x14:sparkline>
              <xm:f>'CA_Lcr (2)'!$JHX122:$JHX122</xm:f>
              <xm:sqref>JHX122</xm:sqref>
            </x14:sparkline>
            <x14:sparkline>
              <xm:f>'CA_Lcr (2)'!$JHY122:$JHY122</xm:f>
              <xm:sqref>JHY122</xm:sqref>
            </x14:sparkline>
            <x14:sparkline>
              <xm:f>'CA_Lcr (2)'!$JHZ122:$JHZ122</xm:f>
              <xm:sqref>JHZ122</xm:sqref>
            </x14:sparkline>
            <x14:sparkline>
              <xm:f>'CA_Lcr (2)'!$JIA122:$JIA122</xm:f>
              <xm:sqref>JIA122</xm:sqref>
            </x14:sparkline>
            <x14:sparkline>
              <xm:f>'CA_Lcr (2)'!$JIB122:$JIB122</xm:f>
              <xm:sqref>JIB122</xm:sqref>
            </x14:sparkline>
            <x14:sparkline>
              <xm:f>'CA_Lcr (2)'!$JIC122:$JIC122</xm:f>
              <xm:sqref>JIC122</xm:sqref>
            </x14:sparkline>
            <x14:sparkline>
              <xm:f>'CA_Lcr (2)'!$JID122:$JID122</xm:f>
              <xm:sqref>JID122</xm:sqref>
            </x14:sparkline>
            <x14:sparkline>
              <xm:f>'CA_Lcr (2)'!$JIE122:$JIE122</xm:f>
              <xm:sqref>JIE122</xm:sqref>
            </x14:sparkline>
            <x14:sparkline>
              <xm:f>'CA_Lcr (2)'!$JIF122:$JIF122</xm:f>
              <xm:sqref>JIF122</xm:sqref>
            </x14:sparkline>
            <x14:sparkline>
              <xm:f>'CA_Lcr (2)'!$JIG122:$JIG122</xm:f>
              <xm:sqref>JIG122</xm:sqref>
            </x14:sparkline>
            <x14:sparkline>
              <xm:f>'CA_Lcr (2)'!$JIH122:$JIH122</xm:f>
              <xm:sqref>JIH122</xm:sqref>
            </x14:sparkline>
            <x14:sparkline>
              <xm:f>'CA_Lcr (2)'!$JII122:$JII122</xm:f>
              <xm:sqref>JII122</xm:sqref>
            </x14:sparkline>
            <x14:sparkline>
              <xm:f>'CA_Lcr (2)'!$JIJ122:$JIJ122</xm:f>
              <xm:sqref>JIJ122</xm:sqref>
            </x14:sparkline>
            <x14:sparkline>
              <xm:f>'CA_Lcr (2)'!$JIK122:$JIK122</xm:f>
              <xm:sqref>JIK122</xm:sqref>
            </x14:sparkline>
            <x14:sparkline>
              <xm:f>'CA_Lcr (2)'!$JIL122:$JIL122</xm:f>
              <xm:sqref>JIL122</xm:sqref>
            </x14:sparkline>
            <x14:sparkline>
              <xm:f>'CA_Lcr (2)'!$JIM122:$JIM122</xm:f>
              <xm:sqref>JIM122</xm:sqref>
            </x14:sparkline>
            <x14:sparkline>
              <xm:f>'CA_Lcr (2)'!$JIN122:$JIN122</xm:f>
              <xm:sqref>JIN122</xm:sqref>
            </x14:sparkline>
            <x14:sparkline>
              <xm:f>'CA_Lcr (2)'!$JIO122:$JIO122</xm:f>
              <xm:sqref>JIO122</xm:sqref>
            </x14:sparkline>
            <x14:sparkline>
              <xm:f>'CA_Lcr (2)'!$JIP122:$JIP122</xm:f>
              <xm:sqref>JIP122</xm:sqref>
            </x14:sparkline>
            <x14:sparkline>
              <xm:f>'CA_Lcr (2)'!$JIQ122:$JIQ122</xm:f>
              <xm:sqref>JIQ122</xm:sqref>
            </x14:sparkline>
            <x14:sparkline>
              <xm:f>'CA_Lcr (2)'!$JIR122:$JIR122</xm:f>
              <xm:sqref>JIR122</xm:sqref>
            </x14:sparkline>
            <x14:sparkline>
              <xm:f>'CA_Lcr (2)'!$JIS122:$JIS122</xm:f>
              <xm:sqref>JIS122</xm:sqref>
            </x14:sparkline>
            <x14:sparkline>
              <xm:f>'CA_Lcr (2)'!$JIT122:$JIT122</xm:f>
              <xm:sqref>JIT122</xm:sqref>
            </x14:sparkline>
            <x14:sparkline>
              <xm:f>'CA_Lcr (2)'!$JIU122:$JIU122</xm:f>
              <xm:sqref>JIU122</xm:sqref>
            </x14:sparkline>
            <x14:sparkline>
              <xm:f>'CA_Lcr (2)'!$JIV122:$JIV122</xm:f>
              <xm:sqref>JIV122</xm:sqref>
            </x14:sparkline>
            <x14:sparkline>
              <xm:f>'CA_Lcr (2)'!$JIW122:$JIW122</xm:f>
              <xm:sqref>JIW122</xm:sqref>
            </x14:sparkline>
            <x14:sparkline>
              <xm:f>'CA_Lcr (2)'!$JIX122:$JIX122</xm:f>
              <xm:sqref>JIX122</xm:sqref>
            </x14:sparkline>
            <x14:sparkline>
              <xm:f>'CA_Lcr (2)'!$JIY122:$JIY122</xm:f>
              <xm:sqref>JIY122</xm:sqref>
            </x14:sparkline>
            <x14:sparkline>
              <xm:f>'CA_Lcr (2)'!$JIZ122:$JIZ122</xm:f>
              <xm:sqref>JIZ122</xm:sqref>
            </x14:sparkline>
            <x14:sparkline>
              <xm:f>'CA_Lcr (2)'!$JJA122:$JJA122</xm:f>
              <xm:sqref>JJA122</xm:sqref>
            </x14:sparkline>
            <x14:sparkline>
              <xm:f>'CA_Lcr (2)'!$JJB122:$JJB122</xm:f>
              <xm:sqref>JJB122</xm:sqref>
            </x14:sparkline>
            <x14:sparkline>
              <xm:f>'CA_Lcr (2)'!$JJC122:$JJC122</xm:f>
              <xm:sqref>JJC122</xm:sqref>
            </x14:sparkline>
            <x14:sparkline>
              <xm:f>'CA_Lcr (2)'!$JJD122:$JJD122</xm:f>
              <xm:sqref>JJD122</xm:sqref>
            </x14:sparkline>
            <x14:sparkline>
              <xm:f>'CA_Lcr (2)'!$JJE122:$JJE122</xm:f>
              <xm:sqref>JJE122</xm:sqref>
            </x14:sparkline>
            <x14:sparkline>
              <xm:f>'CA_Lcr (2)'!$JJF122:$JJF122</xm:f>
              <xm:sqref>JJF122</xm:sqref>
            </x14:sparkline>
            <x14:sparkline>
              <xm:f>'CA_Lcr (2)'!$JJG122:$JJG122</xm:f>
              <xm:sqref>JJG122</xm:sqref>
            </x14:sparkline>
            <x14:sparkline>
              <xm:f>'CA_Lcr (2)'!$JJH122:$JJH122</xm:f>
              <xm:sqref>JJH122</xm:sqref>
            </x14:sparkline>
            <x14:sparkline>
              <xm:f>'CA_Lcr (2)'!$JJI122:$JJI122</xm:f>
              <xm:sqref>JJI122</xm:sqref>
            </x14:sparkline>
            <x14:sparkline>
              <xm:f>'CA_Lcr (2)'!$JJJ122:$JJJ122</xm:f>
              <xm:sqref>JJJ122</xm:sqref>
            </x14:sparkline>
            <x14:sparkline>
              <xm:f>'CA_Lcr (2)'!$JJK122:$JJK122</xm:f>
              <xm:sqref>JJK122</xm:sqref>
            </x14:sparkline>
            <x14:sparkline>
              <xm:f>'CA_Lcr (2)'!$JJL122:$JJL122</xm:f>
              <xm:sqref>JJL122</xm:sqref>
            </x14:sparkline>
            <x14:sparkline>
              <xm:f>'CA_Lcr (2)'!$JJM122:$JJM122</xm:f>
              <xm:sqref>JJM122</xm:sqref>
            </x14:sparkline>
            <x14:sparkline>
              <xm:f>'CA_Lcr (2)'!$JJN122:$JJN122</xm:f>
              <xm:sqref>JJN122</xm:sqref>
            </x14:sparkline>
            <x14:sparkline>
              <xm:f>'CA_Lcr (2)'!$JJO122:$JJO122</xm:f>
              <xm:sqref>JJO122</xm:sqref>
            </x14:sparkline>
            <x14:sparkline>
              <xm:f>'CA_Lcr (2)'!$JJP122:$JJP122</xm:f>
              <xm:sqref>JJP122</xm:sqref>
            </x14:sparkline>
            <x14:sparkline>
              <xm:f>'CA_Lcr (2)'!$JJQ122:$JJQ122</xm:f>
              <xm:sqref>JJQ122</xm:sqref>
            </x14:sparkline>
            <x14:sparkline>
              <xm:f>'CA_Lcr (2)'!$JJR122:$JJR122</xm:f>
              <xm:sqref>JJR122</xm:sqref>
            </x14:sparkline>
            <x14:sparkline>
              <xm:f>'CA_Lcr (2)'!$JJS122:$JJS122</xm:f>
              <xm:sqref>JJS122</xm:sqref>
            </x14:sparkline>
            <x14:sparkline>
              <xm:f>'CA_Lcr (2)'!$JJT122:$JJT122</xm:f>
              <xm:sqref>JJT122</xm:sqref>
            </x14:sparkline>
            <x14:sparkline>
              <xm:f>'CA_Lcr (2)'!$JJU122:$JJU122</xm:f>
              <xm:sqref>JJU122</xm:sqref>
            </x14:sparkline>
            <x14:sparkline>
              <xm:f>'CA_Lcr (2)'!$JJV122:$JJV122</xm:f>
              <xm:sqref>JJV122</xm:sqref>
            </x14:sparkline>
            <x14:sparkline>
              <xm:f>'CA_Lcr (2)'!$JJW122:$JJW122</xm:f>
              <xm:sqref>JJW122</xm:sqref>
            </x14:sparkline>
            <x14:sparkline>
              <xm:f>'CA_Lcr (2)'!$JJX122:$JJX122</xm:f>
              <xm:sqref>JJX122</xm:sqref>
            </x14:sparkline>
            <x14:sparkline>
              <xm:f>'CA_Lcr (2)'!$JJY122:$JJY122</xm:f>
              <xm:sqref>JJY122</xm:sqref>
            </x14:sparkline>
            <x14:sparkline>
              <xm:f>'CA_Lcr (2)'!$JJZ122:$JJZ122</xm:f>
              <xm:sqref>JJZ122</xm:sqref>
            </x14:sparkline>
            <x14:sparkline>
              <xm:f>'CA_Lcr (2)'!$JKA122:$JKA122</xm:f>
              <xm:sqref>JKA122</xm:sqref>
            </x14:sparkline>
            <x14:sparkline>
              <xm:f>'CA_Lcr (2)'!$JKB122:$JKB122</xm:f>
              <xm:sqref>JKB122</xm:sqref>
            </x14:sparkline>
            <x14:sparkline>
              <xm:f>'CA_Lcr (2)'!$JKC122:$JKC122</xm:f>
              <xm:sqref>JKC122</xm:sqref>
            </x14:sparkline>
            <x14:sparkline>
              <xm:f>'CA_Lcr (2)'!$JKD122:$JKD122</xm:f>
              <xm:sqref>JKD122</xm:sqref>
            </x14:sparkline>
            <x14:sparkline>
              <xm:f>'CA_Lcr (2)'!$JKE122:$JKE122</xm:f>
              <xm:sqref>JKE122</xm:sqref>
            </x14:sparkline>
            <x14:sparkline>
              <xm:f>'CA_Lcr (2)'!$JKF122:$JKF122</xm:f>
              <xm:sqref>JKF122</xm:sqref>
            </x14:sparkline>
            <x14:sparkline>
              <xm:f>'CA_Lcr (2)'!$JKG122:$JKG122</xm:f>
              <xm:sqref>JKG122</xm:sqref>
            </x14:sparkline>
            <x14:sparkline>
              <xm:f>'CA_Lcr (2)'!$JKH122:$JKH122</xm:f>
              <xm:sqref>JKH122</xm:sqref>
            </x14:sparkline>
            <x14:sparkline>
              <xm:f>'CA_Lcr (2)'!$JKI122:$JKI122</xm:f>
              <xm:sqref>JKI122</xm:sqref>
            </x14:sparkline>
            <x14:sparkline>
              <xm:f>'CA_Lcr (2)'!$JKJ122:$JKJ122</xm:f>
              <xm:sqref>JKJ122</xm:sqref>
            </x14:sparkline>
            <x14:sparkline>
              <xm:f>'CA_Lcr (2)'!$JKK122:$JKK122</xm:f>
              <xm:sqref>JKK122</xm:sqref>
            </x14:sparkline>
            <x14:sparkline>
              <xm:f>'CA_Lcr (2)'!$JKL122:$JKL122</xm:f>
              <xm:sqref>JKL122</xm:sqref>
            </x14:sparkline>
            <x14:sparkline>
              <xm:f>'CA_Lcr (2)'!$JKM122:$JKM122</xm:f>
              <xm:sqref>JKM122</xm:sqref>
            </x14:sparkline>
            <x14:sparkline>
              <xm:f>'CA_Lcr (2)'!$JKN122:$JKN122</xm:f>
              <xm:sqref>JKN122</xm:sqref>
            </x14:sparkline>
            <x14:sparkline>
              <xm:f>'CA_Lcr (2)'!$JKO122:$JKO122</xm:f>
              <xm:sqref>JKO122</xm:sqref>
            </x14:sparkline>
            <x14:sparkline>
              <xm:f>'CA_Lcr (2)'!$JKP122:$JKP122</xm:f>
              <xm:sqref>JKP122</xm:sqref>
            </x14:sparkline>
            <x14:sparkline>
              <xm:f>'CA_Lcr (2)'!$JKQ122:$JKQ122</xm:f>
              <xm:sqref>JKQ122</xm:sqref>
            </x14:sparkline>
            <x14:sparkline>
              <xm:f>'CA_Lcr (2)'!$JKR122:$JKR122</xm:f>
              <xm:sqref>JKR122</xm:sqref>
            </x14:sparkline>
            <x14:sparkline>
              <xm:f>'CA_Lcr (2)'!$JKS122:$JKS122</xm:f>
              <xm:sqref>JKS122</xm:sqref>
            </x14:sparkline>
            <x14:sparkline>
              <xm:f>'CA_Lcr (2)'!$JKT122:$JKT122</xm:f>
              <xm:sqref>JKT122</xm:sqref>
            </x14:sparkline>
            <x14:sparkline>
              <xm:f>'CA_Lcr (2)'!$JKU122:$JKU122</xm:f>
              <xm:sqref>JKU122</xm:sqref>
            </x14:sparkline>
            <x14:sparkline>
              <xm:f>'CA_Lcr (2)'!$JKV122:$JKV122</xm:f>
              <xm:sqref>JKV122</xm:sqref>
            </x14:sparkline>
            <x14:sparkline>
              <xm:f>'CA_Lcr (2)'!$JKW122:$JKW122</xm:f>
              <xm:sqref>JKW122</xm:sqref>
            </x14:sparkline>
            <x14:sparkline>
              <xm:f>'CA_Lcr (2)'!$JKX122:$JKX122</xm:f>
              <xm:sqref>JKX122</xm:sqref>
            </x14:sparkline>
            <x14:sparkline>
              <xm:f>'CA_Lcr (2)'!$JKY122:$JKY122</xm:f>
              <xm:sqref>JKY122</xm:sqref>
            </x14:sparkline>
            <x14:sparkline>
              <xm:f>'CA_Lcr (2)'!$JKZ122:$JKZ122</xm:f>
              <xm:sqref>JKZ122</xm:sqref>
            </x14:sparkline>
            <x14:sparkline>
              <xm:f>'CA_Lcr (2)'!$JLA122:$JLA122</xm:f>
              <xm:sqref>JLA122</xm:sqref>
            </x14:sparkline>
            <x14:sparkline>
              <xm:f>'CA_Lcr (2)'!$JLB122:$JLB122</xm:f>
              <xm:sqref>JLB122</xm:sqref>
            </x14:sparkline>
            <x14:sparkline>
              <xm:f>'CA_Lcr (2)'!$JLC122:$JLC122</xm:f>
              <xm:sqref>JLC122</xm:sqref>
            </x14:sparkline>
            <x14:sparkline>
              <xm:f>'CA_Lcr (2)'!$JLD122:$JLD122</xm:f>
              <xm:sqref>JLD122</xm:sqref>
            </x14:sparkline>
            <x14:sparkline>
              <xm:f>'CA_Lcr (2)'!$JLE122:$JLE122</xm:f>
              <xm:sqref>JLE122</xm:sqref>
            </x14:sparkline>
            <x14:sparkline>
              <xm:f>'CA_Lcr (2)'!$JLF122:$JLF122</xm:f>
              <xm:sqref>JLF122</xm:sqref>
            </x14:sparkline>
            <x14:sparkline>
              <xm:f>'CA_Lcr (2)'!$JLG122:$JLG122</xm:f>
              <xm:sqref>JLG122</xm:sqref>
            </x14:sparkline>
            <x14:sparkline>
              <xm:f>'CA_Lcr (2)'!$JLH122:$JLH122</xm:f>
              <xm:sqref>JLH122</xm:sqref>
            </x14:sparkline>
            <x14:sparkline>
              <xm:f>'CA_Lcr (2)'!$JLI122:$JLI122</xm:f>
              <xm:sqref>JLI122</xm:sqref>
            </x14:sparkline>
            <x14:sparkline>
              <xm:f>'CA_Lcr (2)'!$JLJ122:$JLJ122</xm:f>
              <xm:sqref>JLJ122</xm:sqref>
            </x14:sparkline>
            <x14:sparkline>
              <xm:f>'CA_Lcr (2)'!$JLK122:$JLK122</xm:f>
              <xm:sqref>JLK122</xm:sqref>
            </x14:sparkline>
            <x14:sparkline>
              <xm:f>'CA_Lcr (2)'!$JLL122:$JLL122</xm:f>
              <xm:sqref>JLL122</xm:sqref>
            </x14:sparkline>
            <x14:sparkline>
              <xm:f>'CA_Lcr (2)'!$JLM122:$JLM122</xm:f>
              <xm:sqref>JLM122</xm:sqref>
            </x14:sparkline>
            <x14:sparkline>
              <xm:f>'CA_Lcr (2)'!$JLN122:$JLN122</xm:f>
              <xm:sqref>JLN122</xm:sqref>
            </x14:sparkline>
            <x14:sparkline>
              <xm:f>'CA_Lcr (2)'!$JLO122:$JLO122</xm:f>
              <xm:sqref>JLO122</xm:sqref>
            </x14:sparkline>
            <x14:sparkline>
              <xm:f>'CA_Lcr (2)'!$JLP122:$JLP122</xm:f>
              <xm:sqref>JLP122</xm:sqref>
            </x14:sparkline>
            <x14:sparkline>
              <xm:f>'CA_Lcr (2)'!$JLQ122:$JLQ122</xm:f>
              <xm:sqref>JLQ122</xm:sqref>
            </x14:sparkline>
            <x14:sparkline>
              <xm:f>'CA_Lcr (2)'!$JLR122:$JLR122</xm:f>
              <xm:sqref>JLR122</xm:sqref>
            </x14:sparkline>
            <x14:sparkline>
              <xm:f>'CA_Lcr (2)'!$JLS122:$JLS122</xm:f>
              <xm:sqref>JLS122</xm:sqref>
            </x14:sparkline>
            <x14:sparkline>
              <xm:f>'CA_Lcr (2)'!$JLT122:$JLT122</xm:f>
              <xm:sqref>JLT122</xm:sqref>
            </x14:sparkline>
            <x14:sparkline>
              <xm:f>'CA_Lcr (2)'!$JLU122:$JLU122</xm:f>
              <xm:sqref>JLU122</xm:sqref>
            </x14:sparkline>
            <x14:sparkline>
              <xm:f>'CA_Lcr (2)'!$JLV122:$JLV122</xm:f>
              <xm:sqref>JLV122</xm:sqref>
            </x14:sparkline>
            <x14:sparkline>
              <xm:f>'CA_Lcr (2)'!$JLW122:$JLW122</xm:f>
              <xm:sqref>JLW122</xm:sqref>
            </x14:sparkline>
            <x14:sparkline>
              <xm:f>'CA_Lcr (2)'!$JLX122:$JLX122</xm:f>
              <xm:sqref>JLX122</xm:sqref>
            </x14:sparkline>
            <x14:sparkline>
              <xm:f>'CA_Lcr (2)'!$JLY122:$JLY122</xm:f>
              <xm:sqref>JLY122</xm:sqref>
            </x14:sparkline>
            <x14:sparkline>
              <xm:f>'CA_Lcr (2)'!$JLZ122:$JLZ122</xm:f>
              <xm:sqref>JLZ122</xm:sqref>
            </x14:sparkline>
            <x14:sparkline>
              <xm:f>'CA_Lcr (2)'!$JMA122:$JMA122</xm:f>
              <xm:sqref>JMA122</xm:sqref>
            </x14:sparkline>
            <x14:sparkline>
              <xm:f>'CA_Lcr (2)'!$JMB122:$JMB122</xm:f>
              <xm:sqref>JMB122</xm:sqref>
            </x14:sparkline>
            <x14:sparkline>
              <xm:f>'CA_Lcr (2)'!$JMC122:$JMC122</xm:f>
              <xm:sqref>JMC122</xm:sqref>
            </x14:sparkline>
            <x14:sparkline>
              <xm:f>'CA_Lcr (2)'!$JMD122:$JMD122</xm:f>
              <xm:sqref>JMD122</xm:sqref>
            </x14:sparkline>
            <x14:sparkline>
              <xm:f>'CA_Lcr (2)'!$JME122:$JME122</xm:f>
              <xm:sqref>JME122</xm:sqref>
            </x14:sparkline>
            <x14:sparkline>
              <xm:f>'CA_Lcr (2)'!$JMF122:$JMF122</xm:f>
              <xm:sqref>JMF122</xm:sqref>
            </x14:sparkline>
            <x14:sparkline>
              <xm:f>'CA_Lcr (2)'!$JMG122:$JMG122</xm:f>
              <xm:sqref>JMG122</xm:sqref>
            </x14:sparkline>
            <x14:sparkline>
              <xm:f>'CA_Lcr (2)'!$JMH122:$JMH122</xm:f>
              <xm:sqref>JMH122</xm:sqref>
            </x14:sparkline>
            <x14:sparkline>
              <xm:f>'CA_Lcr (2)'!$JMI122:$JMI122</xm:f>
              <xm:sqref>JMI122</xm:sqref>
            </x14:sparkline>
            <x14:sparkline>
              <xm:f>'CA_Lcr (2)'!$JMJ122:$JMJ122</xm:f>
              <xm:sqref>JMJ122</xm:sqref>
            </x14:sparkline>
            <x14:sparkline>
              <xm:f>'CA_Lcr (2)'!$JMK122:$JMK122</xm:f>
              <xm:sqref>JMK122</xm:sqref>
            </x14:sparkline>
            <x14:sparkline>
              <xm:f>'CA_Lcr (2)'!$JML122:$JML122</xm:f>
              <xm:sqref>JML122</xm:sqref>
            </x14:sparkline>
            <x14:sparkline>
              <xm:f>'CA_Lcr (2)'!$JMM122:$JMM122</xm:f>
              <xm:sqref>JMM122</xm:sqref>
            </x14:sparkline>
            <x14:sparkline>
              <xm:f>'CA_Lcr (2)'!$JMN122:$JMN122</xm:f>
              <xm:sqref>JMN122</xm:sqref>
            </x14:sparkline>
            <x14:sparkline>
              <xm:f>'CA_Lcr (2)'!$JMO122:$JMO122</xm:f>
              <xm:sqref>JMO122</xm:sqref>
            </x14:sparkline>
            <x14:sparkline>
              <xm:f>'CA_Lcr (2)'!$JMP122:$JMP122</xm:f>
              <xm:sqref>JMP122</xm:sqref>
            </x14:sparkline>
            <x14:sparkline>
              <xm:f>'CA_Lcr (2)'!$JMQ122:$JMQ122</xm:f>
              <xm:sqref>JMQ122</xm:sqref>
            </x14:sparkline>
            <x14:sparkline>
              <xm:f>'CA_Lcr (2)'!$JMR122:$JMR122</xm:f>
              <xm:sqref>JMR122</xm:sqref>
            </x14:sparkline>
            <x14:sparkline>
              <xm:f>'CA_Lcr (2)'!$JMS122:$JMS122</xm:f>
              <xm:sqref>JMS122</xm:sqref>
            </x14:sparkline>
            <x14:sparkline>
              <xm:f>'CA_Lcr (2)'!$JMT122:$JMT122</xm:f>
              <xm:sqref>JMT122</xm:sqref>
            </x14:sparkline>
            <x14:sparkline>
              <xm:f>'CA_Lcr (2)'!$JMU122:$JMU122</xm:f>
              <xm:sqref>JMU122</xm:sqref>
            </x14:sparkline>
            <x14:sparkline>
              <xm:f>'CA_Lcr (2)'!$JMV122:$JMV122</xm:f>
              <xm:sqref>JMV122</xm:sqref>
            </x14:sparkline>
            <x14:sparkline>
              <xm:f>'CA_Lcr (2)'!$JMW122:$JMW122</xm:f>
              <xm:sqref>JMW122</xm:sqref>
            </x14:sparkline>
            <x14:sparkline>
              <xm:f>'CA_Lcr (2)'!$JMX122:$JMX122</xm:f>
              <xm:sqref>JMX122</xm:sqref>
            </x14:sparkline>
            <x14:sparkline>
              <xm:f>'CA_Lcr (2)'!$JMY122:$JMY122</xm:f>
              <xm:sqref>JMY122</xm:sqref>
            </x14:sparkline>
            <x14:sparkline>
              <xm:f>'CA_Lcr (2)'!$JMZ122:$JMZ122</xm:f>
              <xm:sqref>JMZ122</xm:sqref>
            </x14:sparkline>
            <x14:sparkline>
              <xm:f>'CA_Lcr (2)'!$JNA122:$JNA122</xm:f>
              <xm:sqref>JNA122</xm:sqref>
            </x14:sparkline>
            <x14:sparkline>
              <xm:f>'CA_Lcr (2)'!$JNB122:$JNB122</xm:f>
              <xm:sqref>JNB122</xm:sqref>
            </x14:sparkline>
            <x14:sparkline>
              <xm:f>'CA_Lcr (2)'!$JNC122:$JNC122</xm:f>
              <xm:sqref>JNC122</xm:sqref>
            </x14:sparkline>
            <x14:sparkline>
              <xm:f>'CA_Lcr (2)'!$JND122:$JND122</xm:f>
              <xm:sqref>JND122</xm:sqref>
            </x14:sparkline>
            <x14:sparkline>
              <xm:f>'CA_Lcr (2)'!$JNE122:$JNE122</xm:f>
              <xm:sqref>JNE122</xm:sqref>
            </x14:sparkline>
            <x14:sparkline>
              <xm:f>'CA_Lcr (2)'!$JNF122:$JNF122</xm:f>
              <xm:sqref>JNF122</xm:sqref>
            </x14:sparkline>
            <x14:sparkline>
              <xm:f>'CA_Lcr (2)'!$JNG122:$JNG122</xm:f>
              <xm:sqref>JNG122</xm:sqref>
            </x14:sparkline>
            <x14:sparkline>
              <xm:f>'CA_Lcr (2)'!$JNH122:$JNH122</xm:f>
              <xm:sqref>JNH122</xm:sqref>
            </x14:sparkline>
            <x14:sparkline>
              <xm:f>'CA_Lcr (2)'!$JNI122:$JNI122</xm:f>
              <xm:sqref>JNI122</xm:sqref>
            </x14:sparkline>
            <x14:sparkline>
              <xm:f>'CA_Lcr (2)'!$JNJ122:$JNJ122</xm:f>
              <xm:sqref>JNJ122</xm:sqref>
            </x14:sparkline>
            <x14:sparkline>
              <xm:f>'CA_Lcr (2)'!$JNK122:$JNK122</xm:f>
              <xm:sqref>JNK122</xm:sqref>
            </x14:sparkline>
            <x14:sparkline>
              <xm:f>'CA_Lcr (2)'!$JNL122:$JNL122</xm:f>
              <xm:sqref>JNL122</xm:sqref>
            </x14:sparkline>
            <x14:sparkline>
              <xm:f>'CA_Lcr (2)'!$JNM122:$JNM122</xm:f>
              <xm:sqref>JNM122</xm:sqref>
            </x14:sparkline>
            <x14:sparkline>
              <xm:f>'CA_Lcr (2)'!$JNN122:$JNN122</xm:f>
              <xm:sqref>JNN122</xm:sqref>
            </x14:sparkline>
            <x14:sparkline>
              <xm:f>'CA_Lcr (2)'!$JNO122:$JNO122</xm:f>
              <xm:sqref>JNO122</xm:sqref>
            </x14:sparkline>
            <x14:sparkline>
              <xm:f>'CA_Lcr (2)'!$JNP122:$JNP122</xm:f>
              <xm:sqref>JNP122</xm:sqref>
            </x14:sparkline>
            <x14:sparkline>
              <xm:f>'CA_Lcr (2)'!$JNQ122:$JNQ122</xm:f>
              <xm:sqref>JNQ122</xm:sqref>
            </x14:sparkline>
            <x14:sparkline>
              <xm:f>'CA_Lcr (2)'!$JNR122:$JNR122</xm:f>
              <xm:sqref>JNR122</xm:sqref>
            </x14:sparkline>
            <x14:sparkline>
              <xm:f>'CA_Lcr (2)'!$JNS122:$JNS122</xm:f>
              <xm:sqref>JNS122</xm:sqref>
            </x14:sparkline>
            <x14:sparkline>
              <xm:f>'CA_Lcr (2)'!$JNT122:$JNT122</xm:f>
              <xm:sqref>JNT122</xm:sqref>
            </x14:sparkline>
            <x14:sparkline>
              <xm:f>'CA_Lcr (2)'!$JNU122:$JNU122</xm:f>
              <xm:sqref>JNU122</xm:sqref>
            </x14:sparkline>
            <x14:sparkline>
              <xm:f>'CA_Lcr (2)'!$JNV122:$JNV122</xm:f>
              <xm:sqref>JNV122</xm:sqref>
            </x14:sparkline>
            <x14:sparkline>
              <xm:f>'CA_Lcr (2)'!$JNW122:$JNW122</xm:f>
              <xm:sqref>JNW122</xm:sqref>
            </x14:sparkline>
            <x14:sparkline>
              <xm:f>'CA_Lcr (2)'!$JNX122:$JNX122</xm:f>
              <xm:sqref>JNX122</xm:sqref>
            </x14:sparkline>
            <x14:sparkline>
              <xm:f>'CA_Lcr (2)'!$JNY122:$JNY122</xm:f>
              <xm:sqref>JNY122</xm:sqref>
            </x14:sparkline>
            <x14:sparkline>
              <xm:f>'CA_Lcr (2)'!$JNZ122:$JNZ122</xm:f>
              <xm:sqref>JNZ122</xm:sqref>
            </x14:sparkline>
            <x14:sparkline>
              <xm:f>'CA_Lcr (2)'!$JOA122:$JOA122</xm:f>
              <xm:sqref>JOA122</xm:sqref>
            </x14:sparkline>
            <x14:sparkline>
              <xm:f>'CA_Lcr (2)'!$JOB122:$JOB122</xm:f>
              <xm:sqref>JOB122</xm:sqref>
            </x14:sparkline>
            <x14:sparkline>
              <xm:f>'CA_Lcr (2)'!$JOC122:$JOC122</xm:f>
              <xm:sqref>JOC122</xm:sqref>
            </x14:sparkline>
            <x14:sparkline>
              <xm:f>'CA_Lcr (2)'!$JOD122:$JOD122</xm:f>
              <xm:sqref>JOD122</xm:sqref>
            </x14:sparkline>
            <x14:sparkline>
              <xm:f>'CA_Lcr (2)'!$JOE122:$JOE122</xm:f>
              <xm:sqref>JOE122</xm:sqref>
            </x14:sparkline>
            <x14:sparkline>
              <xm:f>'CA_Lcr (2)'!$JOF122:$JOF122</xm:f>
              <xm:sqref>JOF122</xm:sqref>
            </x14:sparkline>
            <x14:sparkline>
              <xm:f>'CA_Lcr (2)'!$JOG122:$JOG122</xm:f>
              <xm:sqref>JOG122</xm:sqref>
            </x14:sparkline>
            <x14:sparkline>
              <xm:f>'CA_Lcr (2)'!$JOH122:$JOH122</xm:f>
              <xm:sqref>JOH122</xm:sqref>
            </x14:sparkline>
            <x14:sparkline>
              <xm:f>'CA_Lcr (2)'!$JOI122:$JOI122</xm:f>
              <xm:sqref>JOI122</xm:sqref>
            </x14:sparkline>
            <x14:sparkline>
              <xm:f>'CA_Lcr (2)'!$JOJ122:$JOJ122</xm:f>
              <xm:sqref>JOJ122</xm:sqref>
            </x14:sparkline>
            <x14:sparkline>
              <xm:f>'CA_Lcr (2)'!$JOK122:$JOK122</xm:f>
              <xm:sqref>JOK122</xm:sqref>
            </x14:sparkline>
            <x14:sparkline>
              <xm:f>'CA_Lcr (2)'!$JOL122:$JOL122</xm:f>
              <xm:sqref>JOL122</xm:sqref>
            </x14:sparkline>
            <x14:sparkline>
              <xm:f>'CA_Lcr (2)'!$JOM122:$JOM122</xm:f>
              <xm:sqref>JOM122</xm:sqref>
            </x14:sparkline>
            <x14:sparkline>
              <xm:f>'CA_Lcr (2)'!$JON122:$JON122</xm:f>
              <xm:sqref>JON122</xm:sqref>
            </x14:sparkline>
            <x14:sparkline>
              <xm:f>'CA_Lcr (2)'!$JOO122:$JOO122</xm:f>
              <xm:sqref>JOO122</xm:sqref>
            </x14:sparkline>
            <x14:sparkline>
              <xm:f>'CA_Lcr (2)'!$JOP122:$JOP122</xm:f>
              <xm:sqref>JOP122</xm:sqref>
            </x14:sparkline>
            <x14:sparkline>
              <xm:f>'CA_Lcr (2)'!$JOQ122:$JOQ122</xm:f>
              <xm:sqref>JOQ122</xm:sqref>
            </x14:sparkline>
            <x14:sparkline>
              <xm:f>'CA_Lcr (2)'!$JOR122:$JOR122</xm:f>
              <xm:sqref>JOR122</xm:sqref>
            </x14:sparkline>
            <x14:sparkline>
              <xm:f>'CA_Lcr (2)'!$JOS122:$JOS122</xm:f>
              <xm:sqref>JOS122</xm:sqref>
            </x14:sparkline>
            <x14:sparkline>
              <xm:f>'CA_Lcr (2)'!$JOT122:$JOT122</xm:f>
              <xm:sqref>JOT122</xm:sqref>
            </x14:sparkline>
            <x14:sparkline>
              <xm:f>'CA_Lcr (2)'!$JOU122:$JOU122</xm:f>
              <xm:sqref>JOU122</xm:sqref>
            </x14:sparkline>
            <x14:sparkline>
              <xm:f>'CA_Lcr (2)'!$JOV122:$JOV122</xm:f>
              <xm:sqref>JOV122</xm:sqref>
            </x14:sparkline>
            <x14:sparkline>
              <xm:f>'CA_Lcr (2)'!$JOW122:$JOW122</xm:f>
              <xm:sqref>JOW122</xm:sqref>
            </x14:sparkline>
            <x14:sparkline>
              <xm:f>'CA_Lcr (2)'!$JOX122:$JOX122</xm:f>
              <xm:sqref>JOX122</xm:sqref>
            </x14:sparkline>
            <x14:sparkline>
              <xm:f>'CA_Lcr (2)'!$JOY122:$JOY122</xm:f>
              <xm:sqref>JOY122</xm:sqref>
            </x14:sparkline>
            <x14:sparkline>
              <xm:f>'CA_Lcr (2)'!$JOZ122:$JOZ122</xm:f>
              <xm:sqref>JOZ122</xm:sqref>
            </x14:sparkline>
            <x14:sparkline>
              <xm:f>'CA_Lcr (2)'!$JPA122:$JPA122</xm:f>
              <xm:sqref>JPA122</xm:sqref>
            </x14:sparkline>
            <x14:sparkline>
              <xm:f>'CA_Lcr (2)'!$JPB122:$JPB122</xm:f>
              <xm:sqref>JPB122</xm:sqref>
            </x14:sparkline>
            <x14:sparkline>
              <xm:f>'CA_Lcr (2)'!$JPC122:$JPC122</xm:f>
              <xm:sqref>JPC122</xm:sqref>
            </x14:sparkline>
            <x14:sparkline>
              <xm:f>'CA_Lcr (2)'!$JPD122:$JPD122</xm:f>
              <xm:sqref>JPD122</xm:sqref>
            </x14:sparkline>
            <x14:sparkline>
              <xm:f>'CA_Lcr (2)'!$JPE122:$JPE122</xm:f>
              <xm:sqref>JPE122</xm:sqref>
            </x14:sparkline>
            <x14:sparkline>
              <xm:f>'CA_Lcr (2)'!$JPF122:$JPF122</xm:f>
              <xm:sqref>JPF122</xm:sqref>
            </x14:sparkline>
            <x14:sparkline>
              <xm:f>'CA_Lcr (2)'!$JPG122:$JPG122</xm:f>
              <xm:sqref>JPG122</xm:sqref>
            </x14:sparkline>
            <x14:sparkline>
              <xm:f>'CA_Lcr (2)'!$JPH122:$JPH122</xm:f>
              <xm:sqref>JPH122</xm:sqref>
            </x14:sparkline>
            <x14:sparkline>
              <xm:f>'CA_Lcr (2)'!$JPI122:$JPI122</xm:f>
              <xm:sqref>JPI122</xm:sqref>
            </x14:sparkline>
            <x14:sparkline>
              <xm:f>'CA_Lcr (2)'!$JPJ122:$JPJ122</xm:f>
              <xm:sqref>JPJ122</xm:sqref>
            </x14:sparkline>
            <x14:sparkline>
              <xm:f>'CA_Lcr (2)'!$JPK122:$JPK122</xm:f>
              <xm:sqref>JPK122</xm:sqref>
            </x14:sparkline>
            <x14:sparkline>
              <xm:f>'CA_Lcr (2)'!$JPL122:$JPL122</xm:f>
              <xm:sqref>JPL122</xm:sqref>
            </x14:sparkline>
            <x14:sparkline>
              <xm:f>'CA_Lcr (2)'!$JPM122:$JPM122</xm:f>
              <xm:sqref>JPM122</xm:sqref>
            </x14:sparkline>
            <x14:sparkline>
              <xm:f>'CA_Lcr (2)'!$JPN122:$JPN122</xm:f>
              <xm:sqref>JPN122</xm:sqref>
            </x14:sparkline>
            <x14:sparkline>
              <xm:f>'CA_Lcr (2)'!$JPO122:$JPO122</xm:f>
              <xm:sqref>JPO122</xm:sqref>
            </x14:sparkline>
            <x14:sparkline>
              <xm:f>'CA_Lcr (2)'!$JPP122:$JPP122</xm:f>
              <xm:sqref>JPP122</xm:sqref>
            </x14:sparkline>
            <x14:sparkline>
              <xm:f>'CA_Lcr (2)'!$JPQ122:$JPQ122</xm:f>
              <xm:sqref>JPQ122</xm:sqref>
            </x14:sparkline>
            <x14:sparkline>
              <xm:f>'CA_Lcr (2)'!$JPR122:$JPR122</xm:f>
              <xm:sqref>JPR122</xm:sqref>
            </x14:sparkline>
            <x14:sparkline>
              <xm:f>'CA_Lcr (2)'!$JPS122:$JPS122</xm:f>
              <xm:sqref>JPS122</xm:sqref>
            </x14:sparkline>
            <x14:sparkline>
              <xm:f>'CA_Lcr (2)'!$JPT122:$JPT122</xm:f>
              <xm:sqref>JPT122</xm:sqref>
            </x14:sparkline>
            <x14:sparkline>
              <xm:f>'CA_Lcr (2)'!$JPU122:$JPU122</xm:f>
              <xm:sqref>JPU122</xm:sqref>
            </x14:sparkline>
            <x14:sparkline>
              <xm:f>'CA_Lcr (2)'!$JPV122:$JPV122</xm:f>
              <xm:sqref>JPV122</xm:sqref>
            </x14:sparkline>
            <x14:sparkline>
              <xm:f>'CA_Lcr (2)'!$JPW122:$JPW122</xm:f>
              <xm:sqref>JPW122</xm:sqref>
            </x14:sparkline>
            <x14:sparkline>
              <xm:f>'CA_Lcr (2)'!$JPX122:$JPX122</xm:f>
              <xm:sqref>JPX122</xm:sqref>
            </x14:sparkline>
            <x14:sparkline>
              <xm:f>'CA_Lcr (2)'!$JPY122:$JPY122</xm:f>
              <xm:sqref>JPY122</xm:sqref>
            </x14:sparkline>
            <x14:sparkline>
              <xm:f>'CA_Lcr (2)'!$JPZ122:$JPZ122</xm:f>
              <xm:sqref>JPZ122</xm:sqref>
            </x14:sparkline>
            <x14:sparkline>
              <xm:f>'CA_Lcr (2)'!$JQA122:$JQA122</xm:f>
              <xm:sqref>JQA122</xm:sqref>
            </x14:sparkline>
            <x14:sparkline>
              <xm:f>'CA_Lcr (2)'!$JQB122:$JQB122</xm:f>
              <xm:sqref>JQB122</xm:sqref>
            </x14:sparkline>
            <x14:sparkline>
              <xm:f>'CA_Lcr (2)'!$JQC122:$JQC122</xm:f>
              <xm:sqref>JQC122</xm:sqref>
            </x14:sparkline>
            <x14:sparkline>
              <xm:f>'CA_Lcr (2)'!$JQD122:$JQD122</xm:f>
              <xm:sqref>JQD122</xm:sqref>
            </x14:sparkline>
            <x14:sparkline>
              <xm:f>'CA_Lcr (2)'!$JQE122:$JQE122</xm:f>
              <xm:sqref>JQE122</xm:sqref>
            </x14:sparkline>
            <x14:sparkline>
              <xm:f>'CA_Lcr (2)'!$JQF122:$JQF122</xm:f>
              <xm:sqref>JQF122</xm:sqref>
            </x14:sparkline>
            <x14:sparkline>
              <xm:f>'CA_Lcr (2)'!$JQG122:$JQG122</xm:f>
              <xm:sqref>JQG122</xm:sqref>
            </x14:sparkline>
            <x14:sparkline>
              <xm:f>'CA_Lcr (2)'!$JQH122:$JQH122</xm:f>
              <xm:sqref>JQH122</xm:sqref>
            </x14:sparkline>
            <x14:sparkline>
              <xm:f>'CA_Lcr (2)'!$JQI122:$JQI122</xm:f>
              <xm:sqref>JQI122</xm:sqref>
            </x14:sparkline>
            <x14:sparkline>
              <xm:f>'CA_Lcr (2)'!$JQJ122:$JQJ122</xm:f>
              <xm:sqref>JQJ122</xm:sqref>
            </x14:sparkline>
            <x14:sparkline>
              <xm:f>'CA_Lcr (2)'!$JQK122:$JQK122</xm:f>
              <xm:sqref>JQK122</xm:sqref>
            </x14:sparkline>
            <x14:sparkline>
              <xm:f>'CA_Lcr (2)'!$JQL122:$JQL122</xm:f>
              <xm:sqref>JQL122</xm:sqref>
            </x14:sparkline>
            <x14:sparkline>
              <xm:f>'CA_Lcr (2)'!$JQM122:$JQM122</xm:f>
              <xm:sqref>JQM122</xm:sqref>
            </x14:sparkline>
            <x14:sparkline>
              <xm:f>'CA_Lcr (2)'!$JQN122:$JQN122</xm:f>
              <xm:sqref>JQN122</xm:sqref>
            </x14:sparkline>
            <x14:sparkline>
              <xm:f>'CA_Lcr (2)'!$JQO122:$JQO122</xm:f>
              <xm:sqref>JQO122</xm:sqref>
            </x14:sparkline>
            <x14:sparkline>
              <xm:f>'CA_Lcr (2)'!$JQP122:$JQP122</xm:f>
              <xm:sqref>JQP122</xm:sqref>
            </x14:sparkline>
            <x14:sparkline>
              <xm:f>'CA_Lcr (2)'!$JQQ122:$JQQ122</xm:f>
              <xm:sqref>JQQ122</xm:sqref>
            </x14:sparkline>
            <x14:sparkline>
              <xm:f>'CA_Lcr (2)'!$JQR122:$JQR122</xm:f>
              <xm:sqref>JQR122</xm:sqref>
            </x14:sparkline>
            <x14:sparkline>
              <xm:f>'CA_Lcr (2)'!$JQS122:$JQS122</xm:f>
              <xm:sqref>JQS122</xm:sqref>
            </x14:sparkline>
            <x14:sparkline>
              <xm:f>'CA_Lcr (2)'!$JQT122:$JQT122</xm:f>
              <xm:sqref>JQT122</xm:sqref>
            </x14:sparkline>
            <x14:sparkline>
              <xm:f>'CA_Lcr (2)'!$JQU122:$JQU122</xm:f>
              <xm:sqref>JQU122</xm:sqref>
            </x14:sparkline>
            <x14:sparkline>
              <xm:f>'CA_Lcr (2)'!$JQV122:$JQV122</xm:f>
              <xm:sqref>JQV122</xm:sqref>
            </x14:sparkline>
            <x14:sparkline>
              <xm:f>'CA_Lcr (2)'!$JQW122:$JQW122</xm:f>
              <xm:sqref>JQW122</xm:sqref>
            </x14:sparkline>
            <x14:sparkline>
              <xm:f>'CA_Lcr (2)'!$JQX122:$JQX122</xm:f>
              <xm:sqref>JQX122</xm:sqref>
            </x14:sparkline>
            <x14:sparkline>
              <xm:f>'CA_Lcr (2)'!$JQY122:$JQY122</xm:f>
              <xm:sqref>JQY122</xm:sqref>
            </x14:sparkline>
            <x14:sparkline>
              <xm:f>'CA_Lcr (2)'!$JQZ122:$JQZ122</xm:f>
              <xm:sqref>JQZ122</xm:sqref>
            </x14:sparkline>
            <x14:sparkline>
              <xm:f>'CA_Lcr (2)'!$JRA122:$JRA122</xm:f>
              <xm:sqref>JRA122</xm:sqref>
            </x14:sparkline>
            <x14:sparkline>
              <xm:f>'CA_Lcr (2)'!$JRB122:$JRB122</xm:f>
              <xm:sqref>JRB122</xm:sqref>
            </x14:sparkline>
            <x14:sparkline>
              <xm:f>'CA_Lcr (2)'!$JRC122:$JRC122</xm:f>
              <xm:sqref>JRC122</xm:sqref>
            </x14:sparkline>
            <x14:sparkline>
              <xm:f>'CA_Lcr (2)'!$JRD122:$JRD122</xm:f>
              <xm:sqref>JRD122</xm:sqref>
            </x14:sparkline>
            <x14:sparkline>
              <xm:f>'CA_Lcr (2)'!$JRE122:$JRE122</xm:f>
              <xm:sqref>JRE122</xm:sqref>
            </x14:sparkline>
            <x14:sparkline>
              <xm:f>'CA_Lcr (2)'!$JRF122:$JRF122</xm:f>
              <xm:sqref>JRF122</xm:sqref>
            </x14:sparkline>
            <x14:sparkline>
              <xm:f>'CA_Lcr (2)'!$JRG122:$JRG122</xm:f>
              <xm:sqref>JRG122</xm:sqref>
            </x14:sparkline>
            <x14:sparkline>
              <xm:f>'CA_Lcr (2)'!$JRH122:$JRH122</xm:f>
              <xm:sqref>JRH122</xm:sqref>
            </x14:sparkline>
            <x14:sparkline>
              <xm:f>'CA_Lcr (2)'!$JRI122:$JRI122</xm:f>
              <xm:sqref>JRI122</xm:sqref>
            </x14:sparkline>
            <x14:sparkline>
              <xm:f>'CA_Lcr (2)'!$JRJ122:$JRJ122</xm:f>
              <xm:sqref>JRJ122</xm:sqref>
            </x14:sparkline>
            <x14:sparkline>
              <xm:f>'CA_Lcr (2)'!$JRK122:$JRK122</xm:f>
              <xm:sqref>JRK122</xm:sqref>
            </x14:sparkline>
            <x14:sparkline>
              <xm:f>'CA_Lcr (2)'!$JRL122:$JRL122</xm:f>
              <xm:sqref>JRL122</xm:sqref>
            </x14:sparkline>
            <x14:sparkline>
              <xm:f>'CA_Lcr (2)'!$JRM122:$JRM122</xm:f>
              <xm:sqref>JRM122</xm:sqref>
            </x14:sparkline>
            <x14:sparkline>
              <xm:f>'CA_Lcr (2)'!$JRN122:$JRN122</xm:f>
              <xm:sqref>JRN122</xm:sqref>
            </x14:sparkline>
            <x14:sparkline>
              <xm:f>'CA_Lcr (2)'!$JRO122:$JRO122</xm:f>
              <xm:sqref>JRO122</xm:sqref>
            </x14:sparkline>
            <x14:sparkline>
              <xm:f>'CA_Lcr (2)'!$JRP122:$JRP122</xm:f>
              <xm:sqref>JRP122</xm:sqref>
            </x14:sparkline>
            <x14:sparkline>
              <xm:f>'CA_Lcr (2)'!$JRQ122:$JRQ122</xm:f>
              <xm:sqref>JRQ122</xm:sqref>
            </x14:sparkline>
            <x14:sparkline>
              <xm:f>'CA_Lcr (2)'!$JRR122:$JRR122</xm:f>
              <xm:sqref>JRR122</xm:sqref>
            </x14:sparkline>
            <x14:sparkline>
              <xm:f>'CA_Lcr (2)'!$JRS122:$JRS122</xm:f>
              <xm:sqref>JRS122</xm:sqref>
            </x14:sparkline>
            <x14:sparkline>
              <xm:f>'CA_Lcr (2)'!$JRT122:$JRT122</xm:f>
              <xm:sqref>JRT122</xm:sqref>
            </x14:sparkline>
            <x14:sparkline>
              <xm:f>'CA_Lcr (2)'!$JRU122:$JRU122</xm:f>
              <xm:sqref>JRU122</xm:sqref>
            </x14:sparkline>
            <x14:sparkline>
              <xm:f>'CA_Lcr (2)'!$JRV122:$JRV122</xm:f>
              <xm:sqref>JRV122</xm:sqref>
            </x14:sparkline>
            <x14:sparkline>
              <xm:f>'CA_Lcr (2)'!$JRW122:$JRW122</xm:f>
              <xm:sqref>JRW122</xm:sqref>
            </x14:sparkline>
            <x14:sparkline>
              <xm:f>'CA_Lcr (2)'!$JRX122:$JRX122</xm:f>
              <xm:sqref>JRX122</xm:sqref>
            </x14:sparkline>
            <x14:sparkline>
              <xm:f>'CA_Lcr (2)'!$JRY122:$JRY122</xm:f>
              <xm:sqref>JRY122</xm:sqref>
            </x14:sparkline>
            <x14:sparkline>
              <xm:f>'CA_Lcr (2)'!$JRZ122:$JRZ122</xm:f>
              <xm:sqref>JRZ122</xm:sqref>
            </x14:sparkline>
            <x14:sparkline>
              <xm:f>'CA_Lcr (2)'!$JSA122:$JSA122</xm:f>
              <xm:sqref>JSA122</xm:sqref>
            </x14:sparkline>
            <x14:sparkline>
              <xm:f>'CA_Lcr (2)'!$JSB122:$JSB122</xm:f>
              <xm:sqref>JSB122</xm:sqref>
            </x14:sparkline>
            <x14:sparkline>
              <xm:f>'CA_Lcr (2)'!$JSC122:$JSC122</xm:f>
              <xm:sqref>JSC122</xm:sqref>
            </x14:sparkline>
            <x14:sparkline>
              <xm:f>'CA_Lcr (2)'!$JSD122:$JSD122</xm:f>
              <xm:sqref>JSD122</xm:sqref>
            </x14:sparkline>
            <x14:sparkline>
              <xm:f>'CA_Lcr (2)'!$JSE122:$JSE122</xm:f>
              <xm:sqref>JSE122</xm:sqref>
            </x14:sparkline>
            <x14:sparkline>
              <xm:f>'CA_Lcr (2)'!$JSF122:$JSF122</xm:f>
              <xm:sqref>JSF122</xm:sqref>
            </x14:sparkline>
            <x14:sparkline>
              <xm:f>'CA_Lcr (2)'!$JSG122:$JSG122</xm:f>
              <xm:sqref>JSG122</xm:sqref>
            </x14:sparkline>
            <x14:sparkline>
              <xm:f>'CA_Lcr (2)'!$JSH122:$JSH122</xm:f>
              <xm:sqref>JSH122</xm:sqref>
            </x14:sparkline>
            <x14:sparkline>
              <xm:f>'CA_Lcr (2)'!$JSI122:$JSI122</xm:f>
              <xm:sqref>JSI122</xm:sqref>
            </x14:sparkline>
            <x14:sparkline>
              <xm:f>'CA_Lcr (2)'!$JSJ122:$JSJ122</xm:f>
              <xm:sqref>JSJ122</xm:sqref>
            </x14:sparkline>
            <x14:sparkline>
              <xm:f>'CA_Lcr (2)'!$JSK122:$JSK122</xm:f>
              <xm:sqref>JSK122</xm:sqref>
            </x14:sparkline>
            <x14:sparkline>
              <xm:f>'CA_Lcr (2)'!$JSL122:$JSL122</xm:f>
              <xm:sqref>JSL122</xm:sqref>
            </x14:sparkline>
            <x14:sparkline>
              <xm:f>'CA_Lcr (2)'!$JSM122:$JSM122</xm:f>
              <xm:sqref>JSM122</xm:sqref>
            </x14:sparkline>
            <x14:sparkline>
              <xm:f>'CA_Lcr (2)'!$JSN122:$JSN122</xm:f>
              <xm:sqref>JSN122</xm:sqref>
            </x14:sparkline>
            <x14:sparkline>
              <xm:f>'CA_Lcr (2)'!$JSO122:$JSO122</xm:f>
              <xm:sqref>JSO122</xm:sqref>
            </x14:sparkline>
            <x14:sparkline>
              <xm:f>'CA_Lcr (2)'!$JSP122:$JSP122</xm:f>
              <xm:sqref>JSP122</xm:sqref>
            </x14:sparkline>
            <x14:sparkline>
              <xm:f>'CA_Lcr (2)'!$JSQ122:$JSQ122</xm:f>
              <xm:sqref>JSQ122</xm:sqref>
            </x14:sparkline>
            <x14:sparkline>
              <xm:f>'CA_Lcr (2)'!$JSR122:$JSR122</xm:f>
              <xm:sqref>JSR122</xm:sqref>
            </x14:sparkline>
            <x14:sparkline>
              <xm:f>'CA_Lcr (2)'!$JSS122:$JSS122</xm:f>
              <xm:sqref>JSS122</xm:sqref>
            </x14:sparkline>
            <x14:sparkline>
              <xm:f>'CA_Lcr (2)'!$JST122:$JST122</xm:f>
              <xm:sqref>JST122</xm:sqref>
            </x14:sparkline>
            <x14:sparkline>
              <xm:f>'CA_Lcr (2)'!$JSU122:$JSU122</xm:f>
              <xm:sqref>JSU122</xm:sqref>
            </x14:sparkline>
            <x14:sparkline>
              <xm:f>'CA_Lcr (2)'!$JSV122:$JSV122</xm:f>
              <xm:sqref>JSV122</xm:sqref>
            </x14:sparkline>
            <x14:sparkline>
              <xm:f>'CA_Lcr (2)'!$JSW122:$JSW122</xm:f>
              <xm:sqref>JSW122</xm:sqref>
            </x14:sparkline>
            <x14:sparkline>
              <xm:f>'CA_Lcr (2)'!$JSX122:$JSX122</xm:f>
              <xm:sqref>JSX122</xm:sqref>
            </x14:sparkline>
            <x14:sparkline>
              <xm:f>'CA_Lcr (2)'!$JSY122:$JSY122</xm:f>
              <xm:sqref>JSY122</xm:sqref>
            </x14:sparkline>
            <x14:sparkline>
              <xm:f>'CA_Lcr (2)'!$JSZ122:$JSZ122</xm:f>
              <xm:sqref>JSZ122</xm:sqref>
            </x14:sparkline>
            <x14:sparkline>
              <xm:f>'CA_Lcr (2)'!$JTA122:$JTA122</xm:f>
              <xm:sqref>JTA122</xm:sqref>
            </x14:sparkline>
            <x14:sparkline>
              <xm:f>'CA_Lcr (2)'!$JTB122:$JTB122</xm:f>
              <xm:sqref>JTB122</xm:sqref>
            </x14:sparkline>
            <x14:sparkline>
              <xm:f>'CA_Lcr (2)'!$JTC122:$JTC122</xm:f>
              <xm:sqref>JTC122</xm:sqref>
            </x14:sparkline>
            <x14:sparkline>
              <xm:f>'CA_Lcr (2)'!$JTD122:$JTD122</xm:f>
              <xm:sqref>JTD122</xm:sqref>
            </x14:sparkline>
            <x14:sparkline>
              <xm:f>'CA_Lcr (2)'!$JTE122:$JTE122</xm:f>
              <xm:sqref>JTE122</xm:sqref>
            </x14:sparkline>
            <x14:sparkline>
              <xm:f>'CA_Lcr (2)'!$JTF122:$JTF122</xm:f>
              <xm:sqref>JTF122</xm:sqref>
            </x14:sparkline>
            <x14:sparkline>
              <xm:f>'CA_Lcr (2)'!$JTG122:$JTG122</xm:f>
              <xm:sqref>JTG122</xm:sqref>
            </x14:sparkline>
            <x14:sparkline>
              <xm:f>'CA_Lcr (2)'!$JTH122:$JTH122</xm:f>
              <xm:sqref>JTH122</xm:sqref>
            </x14:sparkline>
            <x14:sparkline>
              <xm:f>'CA_Lcr (2)'!$JTI122:$JTI122</xm:f>
              <xm:sqref>JTI122</xm:sqref>
            </x14:sparkline>
            <x14:sparkline>
              <xm:f>'CA_Lcr (2)'!$JTJ122:$JTJ122</xm:f>
              <xm:sqref>JTJ122</xm:sqref>
            </x14:sparkline>
            <x14:sparkline>
              <xm:f>'CA_Lcr (2)'!$JTK122:$JTK122</xm:f>
              <xm:sqref>JTK122</xm:sqref>
            </x14:sparkline>
            <x14:sparkline>
              <xm:f>'CA_Lcr (2)'!$JTL122:$JTL122</xm:f>
              <xm:sqref>JTL122</xm:sqref>
            </x14:sparkline>
            <x14:sparkline>
              <xm:f>'CA_Lcr (2)'!$JTM122:$JTM122</xm:f>
              <xm:sqref>JTM122</xm:sqref>
            </x14:sparkline>
            <x14:sparkline>
              <xm:f>'CA_Lcr (2)'!$JTN122:$JTN122</xm:f>
              <xm:sqref>JTN122</xm:sqref>
            </x14:sparkline>
            <x14:sparkline>
              <xm:f>'CA_Lcr (2)'!$JTO122:$JTO122</xm:f>
              <xm:sqref>JTO122</xm:sqref>
            </x14:sparkline>
            <x14:sparkline>
              <xm:f>'CA_Lcr (2)'!$JTP122:$JTP122</xm:f>
              <xm:sqref>JTP122</xm:sqref>
            </x14:sparkline>
            <x14:sparkline>
              <xm:f>'CA_Lcr (2)'!$JTQ122:$JTQ122</xm:f>
              <xm:sqref>JTQ122</xm:sqref>
            </x14:sparkline>
            <x14:sparkline>
              <xm:f>'CA_Lcr (2)'!$JTR122:$JTR122</xm:f>
              <xm:sqref>JTR122</xm:sqref>
            </x14:sparkline>
            <x14:sparkline>
              <xm:f>'CA_Lcr (2)'!$JTS122:$JTS122</xm:f>
              <xm:sqref>JTS122</xm:sqref>
            </x14:sparkline>
            <x14:sparkline>
              <xm:f>'CA_Lcr (2)'!$JTT122:$JTT122</xm:f>
              <xm:sqref>JTT122</xm:sqref>
            </x14:sparkline>
            <x14:sparkline>
              <xm:f>'CA_Lcr (2)'!$JTU122:$JTU122</xm:f>
              <xm:sqref>JTU122</xm:sqref>
            </x14:sparkline>
            <x14:sparkline>
              <xm:f>'CA_Lcr (2)'!$JTV122:$JTV122</xm:f>
              <xm:sqref>JTV122</xm:sqref>
            </x14:sparkline>
            <x14:sparkline>
              <xm:f>'CA_Lcr (2)'!$JTW122:$JTW122</xm:f>
              <xm:sqref>JTW122</xm:sqref>
            </x14:sparkline>
            <x14:sparkline>
              <xm:f>'CA_Lcr (2)'!$JTX122:$JTX122</xm:f>
              <xm:sqref>JTX122</xm:sqref>
            </x14:sparkline>
            <x14:sparkline>
              <xm:f>'CA_Lcr (2)'!$JTY122:$JTY122</xm:f>
              <xm:sqref>JTY122</xm:sqref>
            </x14:sparkline>
            <x14:sparkline>
              <xm:f>'CA_Lcr (2)'!$JTZ122:$JTZ122</xm:f>
              <xm:sqref>JTZ122</xm:sqref>
            </x14:sparkline>
            <x14:sparkline>
              <xm:f>'CA_Lcr (2)'!$JUA122:$JUA122</xm:f>
              <xm:sqref>JUA122</xm:sqref>
            </x14:sparkline>
            <x14:sparkline>
              <xm:f>'CA_Lcr (2)'!$JUB122:$JUB122</xm:f>
              <xm:sqref>JUB122</xm:sqref>
            </x14:sparkline>
            <x14:sparkline>
              <xm:f>'CA_Lcr (2)'!$JUC122:$JUC122</xm:f>
              <xm:sqref>JUC122</xm:sqref>
            </x14:sparkline>
            <x14:sparkline>
              <xm:f>'CA_Lcr (2)'!$JUD122:$JUD122</xm:f>
              <xm:sqref>JUD122</xm:sqref>
            </x14:sparkline>
            <x14:sparkline>
              <xm:f>'CA_Lcr (2)'!$JUE122:$JUE122</xm:f>
              <xm:sqref>JUE122</xm:sqref>
            </x14:sparkline>
            <x14:sparkline>
              <xm:f>'CA_Lcr (2)'!$JUF122:$JUF122</xm:f>
              <xm:sqref>JUF122</xm:sqref>
            </x14:sparkline>
            <x14:sparkline>
              <xm:f>'CA_Lcr (2)'!$JUG122:$JUG122</xm:f>
              <xm:sqref>JUG122</xm:sqref>
            </x14:sparkline>
            <x14:sparkline>
              <xm:f>'CA_Lcr (2)'!$JUH122:$JUH122</xm:f>
              <xm:sqref>JUH122</xm:sqref>
            </x14:sparkline>
            <x14:sparkline>
              <xm:f>'CA_Lcr (2)'!$JUI122:$JUI122</xm:f>
              <xm:sqref>JUI122</xm:sqref>
            </x14:sparkline>
            <x14:sparkline>
              <xm:f>'CA_Lcr (2)'!$JUJ122:$JUJ122</xm:f>
              <xm:sqref>JUJ122</xm:sqref>
            </x14:sparkline>
            <x14:sparkline>
              <xm:f>'CA_Lcr (2)'!$JUK122:$JUK122</xm:f>
              <xm:sqref>JUK122</xm:sqref>
            </x14:sparkline>
            <x14:sparkline>
              <xm:f>'CA_Lcr (2)'!$JUL122:$JUL122</xm:f>
              <xm:sqref>JUL122</xm:sqref>
            </x14:sparkline>
            <x14:sparkline>
              <xm:f>'CA_Lcr (2)'!$JUM122:$JUM122</xm:f>
              <xm:sqref>JUM122</xm:sqref>
            </x14:sparkline>
            <x14:sparkline>
              <xm:f>'CA_Lcr (2)'!$JUN122:$JUN122</xm:f>
              <xm:sqref>JUN122</xm:sqref>
            </x14:sparkline>
            <x14:sparkline>
              <xm:f>'CA_Lcr (2)'!$JUO122:$JUO122</xm:f>
              <xm:sqref>JUO122</xm:sqref>
            </x14:sparkline>
            <x14:sparkline>
              <xm:f>'CA_Lcr (2)'!$JUP122:$JUP122</xm:f>
              <xm:sqref>JUP122</xm:sqref>
            </x14:sparkline>
            <x14:sparkline>
              <xm:f>'CA_Lcr (2)'!$JUQ122:$JUQ122</xm:f>
              <xm:sqref>JUQ122</xm:sqref>
            </x14:sparkline>
            <x14:sparkline>
              <xm:f>'CA_Lcr (2)'!$JUR122:$JUR122</xm:f>
              <xm:sqref>JUR122</xm:sqref>
            </x14:sparkline>
            <x14:sparkline>
              <xm:f>'CA_Lcr (2)'!$JUS122:$JUS122</xm:f>
              <xm:sqref>JUS122</xm:sqref>
            </x14:sparkline>
            <x14:sparkline>
              <xm:f>'CA_Lcr (2)'!$JUT122:$JUT122</xm:f>
              <xm:sqref>JUT122</xm:sqref>
            </x14:sparkline>
            <x14:sparkline>
              <xm:f>'CA_Lcr (2)'!$JUU122:$JUU122</xm:f>
              <xm:sqref>JUU122</xm:sqref>
            </x14:sparkline>
            <x14:sparkline>
              <xm:f>'CA_Lcr (2)'!$JUV122:$JUV122</xm:f>
              <xm:sqref>JUV122</xm:sqref>
            </x14:sparkline>
            <x14:sparkline>
              <xm:f>'CA_Lcr (2)'!$JUW122:$JUW122</xm:f>
              <xm:sqref>JUW122</xm:sqref>
            </x14:sparkline>
            <x14:sparkline>
              <xm:f>'CA_Lcr (2)'!$JUX122:$JUX122</xm:f>
              <xm:sqref>JUX122</xm:sqref>
            </x14:sparkline>
            <x14:sparkline>
              <xm:f>'CA_Lcr (2)'!$JUY122:$JUY122</xm:f>
              <xm:sqref>JUY122</xm:sqref>
            </x14:sparkline>
            <x14:sparkline>
              <xm:f>'CA_Lcr (2)'!$JUZ122:$JUZ122</xm:f>
              <xm:sqref>JUZ122</xm:sqref>
            </x14:sparkline>
            <x14:sparkline>
              <xm:f>'CA_Lcr (2)'!$JVA122:$JVA122</xm:f>
              <xm:sqref>JVA122</xm:sqref>
            </x14:sparkline>
            <x14:sparkline>
              <xm:f>'CA_Lcr (2)'!$JVB122:$JVB122</xm:f>
              <xm:sqref>JVB122</xm:sqref>
            </x14:sparkline>
            <x14:sparkline>
              <xm:f>'CA_Lcr (2)'!$JVC122:$JVC122</xm:f>
              <xm:sqref>JVC122</xm:sqref>
            </x14:sparkline>
            <x14:sparkline>
              <xm:f>'CA_Lcr (2)'!$JVD122:$JVD122</xm:f>
              <xm:sqref>JVD122</xm:sqref>
            </x14:sparkline>
            <x14:sparkline>
              <xm:f>'CA_Lcr (2)'!$JVE122:$JVE122</xm:f>
              <xm:sqref>JVE122</xm:sqref>
            </x14:sparkline>
            <x14:sparkline>
              <xm:f>'CA_Lcr (2)'!$JVF122:$JVF122</xm:f>
              <xm:sqref>JVF122</xm:sqref>
            </x14:sparkline>
            <x14:sparkline>
              <xm:f>'CA_Lcr (2)'!$JVG122:$JVG122</xm:f>
              <xm:sqref>JVG122</xm:sqref>
            </x14:sparkline>
            <x14:sparkline>
              <xm:f>'CA_Lcr (2)'!$JVH122:$JVH122</xm:f>
              <xm:sqref>JVH122</xm:sqref>
            </x14:sparkline>
            <x14:sparkline>
              <xm:f>'CA_Lcr (2)'!$JVI122:$JVI122</xm:f>
              <xm:sqref>JVI122</xm:sqref>
            </x14:sparkline>
            <x14:sparkline>
              <xm:f>'CA_Lcr (2)'!$JVJ122:$JVJ122</xm:f>
              <xm:sqref>JVJ122</xm:sqref>
            </x14:sparkline>
            <x14:sparkline>
              <xm:f>'CA_Lcr (2)'!$JVK122:$JVK122</xm:f>
              <xm:sqref>JVK122</xm:sqref>
            </x14:sparkline>
            <x14:sparkline>
              <xm:f>'CA_Lcr (2)'!$JVL122:$JVL122</xm:f>
              <xm:sqref>JVL122</xm:sqref>
            </x14:sparkline>
            <x14:sparkline>
              <xm:f>'CA_Lcr (2)'!$JVM122:$JVM122</xm:f>
              <xm:sqref>JVM122</xm:sqref>
            </x14:sparkline>
            <x14:sparkline>
              <xm:f>'CA_Lcr (2)'!$JVN122:$JVN122</xm:f>
              <xm:sqref>JVN122</xm:sqref>
            </x14:sparkline>
            <x14:sparkline>
              <xm:f>'CA_Lcr (2)'!$JVO122:$JVO122</xm:f>
              <xm:sqref>JVO122</xm:sqref>
            </x14:sparkline>
            <x14:sparkline>
              <xm:f>'CA_Lcr (2)'!$JVP122:$JVP122</xm:f>
              <xm:sqref>JVP122</xm:sqref>
            </x14:sparkline>
            <x14:sparkline>
              <xm:f>'CA_Lcr (2)'!$JVQ122:$JVQ122</xm:f>
              <xm:sqref>JVQ122</xm:sqref>
            </x14:sparkline>
            <x14:sparkline>
              <xm:f>'CA_Lcr (2)'!$JVR122:$JVR122</xm:f>
              <xm:sqref>JVR122</xm:sqref>
            </x14:sparkline>
            <x14:sparkline>
              <xm:f>'CA_Lcr (2)'!$JVS122:$JVS122</xm:f>
              <xm:sqref>JVS122</xm:sqref>
            </x14:sparkline>
            <x14:sparkline>
              <xm:f>'CA_Lcr (2)'!$JVT122:$JVT122</xm:f>
              <xm:sqref>JVT122</xm:sqref>
            </x14:sparkline>
            <x14:sparkline>
              <xm:f>'CA_Lcr (2)'!$JVU122:$JVU122</xm:f>
              <xm:sqref>JVU122</xm:sqref>
            </x14:sparkline>
            <x14:sparkline>
              <xm:f>'CA_Lcr (2)'!$JVV122:$JVV122</xm:f>
              <xm:sqref>JVV122</xm:sqref>
            </x14:sparkline>
            <x14:sparkline>
              <xm:f>'CA_Lcr (2)'!$JVW122:$JVW122</xm:f>
              <xm:sqref>JVW122</xm:sqref>
            </x14:sparkline>
            <x14:sparkline>
              <xm:f>'CA_Lcr (2)'!$JVX122:$JVX122</xm:f>
              <xm:sqref>JVX122</xm:sqref>
            </x14:sparkline>
            <x14:sparkline>
              <xm:f>'CA_Lcr (2)'!$JVY122:$JVY122</xm:f>
              <xm:sqref>JVY122</xm:sqref>
            </x14:sparkline>
            <x14:sparkline>
              <xm:f>'CA_Lcr (2)'!$JVZ122:$JVZ122</xm:f>
              <xm:sqref>JVZ122</xm:sqref>
            </x14:sparkline>
            <x14:sparkline>
              <xm:f>'CA_Lcr (2)'!$JWA122:$JWA122</xm:f>
              <xm:sqref>JWA122</xm:sqref>
            </x14:sparkline>
            <x14:sparkline>
              <xm:f>'CA_Lcr (2)'!$JWB122:$JWB122</xm:f>
              <xm:sqref>JWB122</xm:sqref>
            </x14:sparkline>
            <x14:sparkline>
              <xm:f>'CA_Lcr (2)'!$JWC122:$JWC122</xm:f>
              <xm:sqref>JWC122</xm:sqref>
            </x14:sparkline>
            <x14:sparkline>
              <xm:f>'CA_Lcr (2)'!$JWD122:$JWD122</xm:f>
              <xm:sqref>JWD122</xm:sqref>
            </x14:sparkline>
            <x14:sparkline>
              <xm:f>'CA_Lcr (2)'!$JWE122:$JWE122</xm:f>
              <xm:sqref>JWE122</xm:sqref>
            </x14:sparkline>
            <x14:sparkline>
              <xm:f>'CA_Lcr (2)'!$JWF122:$JWF122</xm:f>
              <xm:sqref>JWF122</xm:sqref>
            </x14:sparkline>
            <x14:sparkline>
              <xm:f>'CA_Lcr (2)'!$JWG122:$JWG122</xm:f>
              <xm:sqref>JWG122</xm:sqref>
            </x14:sparkline>
            <x14:sparkline>
              <xm:f>'CA_Lcr (2)'!$JWH122:$JWH122</xm:f>
              <xm:sqref>JWH122</xm:sqref>
            </x14:sparkline>
            <x14:sparkline>
              <xm:f>'CA_Lcr (2)'!$JWI122:$JWI122</xm:f>
              <xm:sqref>JWI122</xm:sqref>
            </x14:sparkline>
            <x14:sparkline>
              <xm:f>'CA_Lcr (2)'!$JWJ122:$JWJ122</xm:f>
              <xm:sqref>JWJ122</xm:sqref>
            </x14:sparkline>
            <x14:sparkline>
              <xm:f>'CA_Lcr (2)'!$JWK122:$JWK122</xm:f>
              <xm:sqref>JWK122</xm:sqref>
            </x14:sparkline>
            <x14:sparkline>
              <xm:f>'CA_Lcr (2)'!$JWL122:$JWL122</xm:f>
              <xm:sqref>JWL122</xm:sqref>
            </x14:sparkline>
            <x14:sparkline>
              <xm:f>'CA_Lcr (2)'!$JWM122:$JWM122</xm:f>
              <xm:sqref>JWM122</xm:sqref>
            </x14:sparkline>
            <x14:sparkline>
              <xm:f>'CA_Lcr (2)'!$JWN122:$JWN122</xm:f>
              <xm:sqref>JWN122</xm:sqref>
            </x14:sparkline>
            <x14:sparkline>
              <xm:f>'CA_Lcr (2)'!$JWO122:$JWO122</xm:f>
              <xm:sqref>JWO122</xm:sqref>
            </x14:sparkline>
            <x14:sparkline>
              <xm:f>'CA_Lcr (2)'!$JWP122:$JWP122</xm:f>
              <xm:sqref>JWP122</xm:sqref>
            </x14:sparkline>
            <x14:sparkline>
              <xm:f>'CA_Lcr (2)'!$JWQ122:$JWQ122</xm:f>
              <xm:sqref>JWQ122</xm:sqref>
            </x14:sparkline>
            <x14:sparkline>
              <xm:f>'CA_Lcr (2)'!$JWR122:$JWR122</xm:f>
              <xm:sqref>JWR122</xm:sqref>
            </x14:sparkline>
            <x14:sparkline>
              <xm:f>'CA_Lcr (2)'!$JWS122:$JWS122</xm:f>
              <xm:sqref>JWS122</xm:sqref>
            </x14:sparkline>
            <x14:sparkline>
              <xm:f>'CA_Lcr (2)'!$JWT122:$JWT122</xm:f>
              <xm:sqref>JWT122</xm:sqref>
            </x14:sparkline>
            <x14:sparkline>
              <xm:f>'CA_Lcr (2)'!$JWU122:$JWU122</xm:f>
              <xm:sqref>JWU122</xm:sqref>
            </x14:sparkline>
            <x14:sparkline>
              <xm:f>'CA_Lcr (2)'!$JWV122:$JWV122</xm:f>
              <xm:sqref>JWV122</xm:sqref>
            </x14:sparkline>
            <x14:sparkline>
              <xm:f>'CA_Lcr (2)'!$JWW122:$JWW122</xm:f>
              <xm:sqref>JWW122</xm:sqref>
            </x14:sparkline>
            <x14:sparkline>
              <xm:f>'CA_Lcr (2)'!$JWX122:$JWX122</xm:f>
              <xm:sqref>JWX122</xm:sqref>
            </x14:sparkline>
            <x14:sparkline>
              <xm:f>'CA_Lcr (2)'!$JWY122:$JWY122</xm:f>
              <xm:sqref>JWY122</xm:sqref>
            </x14:sparkline>
            <x14:sparkline>
              <xm:f>'CA_Lcr (2)'!$JWZ122:$JWZ122</xm:f>
              <xm:sqref>JWZ122</xm:sqref>
            </x14:sparkline>
            <x14:sparkline>
              <xm:f>'CA_Lcr (2)'!$JXA122:$JXA122</xm:f>
              <xm:sqref>JXA122</xm:sqref>
            </x14:sparkline>
            <x14:sparkline>
              <xm:f>'CA_Lcr (2)'!$JXB122:$JXB122</xm:f>
              <xm:sqref>JXB122</xm:sqref>
            </x14:sparkline>
            <x14:sparkline>
              <xm:f>'CA_Lcr (2)'!$JXC122:$JXC122</xm:f>
              <xm:sqref>JXC122</xm:sqref>
            </x14:sparkline>
            <x14:sparkline>
              <xm:f>'CA_Lcr (2)'!$JXD122:$JXD122</xm:f>
              <xm:sqref>JXD122</xm:sqref>
            </x14:sparkline>
            <x14:sparkline>
              <xm:f>'CA_Lcr (2)'!$JXE122:$JXE122</xm:f>
              <xm:sqref>JXE122</xm:sqref>
            </x14:sparkline>
            <x14:sparkline>
              <xm:f>'CA_Lcr (2)'!$JXF122:$JXF122</xm:f>
              <xm:sqref>JXF122</xm:sqref>
            </x14:sparkline>
            <x14:sparkline>
              <xm:f>'CA_Lcr (2)'!$JXG122:$JXG122</xm:f>
              <xm:sqref>JXG122</xm:sqref>
            </x14:sparkline>
            <x14:sparkline>
              <xm:f>'CA_Lcr (2)'!$JXH122:$JXH122</xm:f>
              <xm:sqref>JXH122</xm:sqref>
            </x14:sparkline>
            <x14:sparkline>
              <xm:f>'CA_Lcr (2)'!$JXI122:$JXI122</xm:f>
              <xm:sqref>JXI122</xm:sqref>
            </x14:sparkline>
            <x14:sparkline>
              <xm:f>'CA_Lcr (2)'!$JXJ122:$JXJ122</xm:f>
              <xm:sqref>JXJ122</xm:sqref>
            </x14:sparkline>
            <x14:sparkline>
              <xm:f>'CA_Lcr (2)'!$JXK122:$JXK122</xm:f>
              <xm:sqref>JXK122</xm:sqref>
            </x14:sparkline>
            <x14:sparkline>
              <xm:f>'CA_Lcr (2)'!$JXL122:$JXL122</xm:f>
              <xm:sqref>JXL122</xm:sqref>
            </x14:sparkline>
            <x14:sparkline>
              <xm:f>'CA_Lcr (2)'!$JXM122:$JXM122</xm:f>
              <xm:sqref>JXM122</xm:sqref>
            </x14:sparkline>
            <x14:sparkline>
              <xm:f>'CA_Lcr (2)'!$JXN122:$JXN122</xm:f>
              <xm:sqref>JXN122</xm:sqref>
            </x14:sparkline>
            <x14:sparkline>
              <xm:f>'CA_Lcr (2)'!$JXO122:$JXO122</xm:f>
              <xm:sqref>JXO122</xm:sqref>
            </x14:sparkline>
            <x14:sparkline>
              <xm:f>'CA_Lcr (2)'!$JXP122:$JXP122</xm:f>
              <xm:sqref>JXP122</xm:sqref>
            </x14:sparkline>
            <x14:sparkline>
              <xm:f>'CA_Lcr (2)'!$JXQ122:$JXQ122</xm:f>
              <xm:sqref>JXQ122</xm:sqref>
            </x14:sparkline>
            <x14:sparkline>
              <xm:f>'CA_Lcr (2)'!$JXR122:$JXR122</xm:f>
              <xm:sqref>JXR122</xm:sqref>
            </x14:sparkline>
            <x14:sparkline>
              <xm:f>'CA_Lcr (2)'!$JXS122:$JXS122</xm:f>
              <xm:sqref>JXS122</xm:sqref>
            </x14:sparkline>
            <x14:sparkline>
              <xm:f>'CA_Lcr (2)'!$JXT122:$JXT122</xm:f>
              <xm:sqref>JXT122</xm:sqref>
            </x14:sparkline>
            <x14:sparkline>
              <xm:f>'CA_Lcr (2)'!$JXU122:$JXU122</xm:f>
              <xm:sqref>JXU122</xm:sqref>
            </x14:sparkline>
            <x14:sparkline>
              <xm:f>'CA_Lcr (2)'!$JXV122:$JXV122</xm:f>
              <xm:sqref>JXV122</xm:sqref>
            </x14:sparkline>
            <x14:sparkline>
              <xm:f>'CA_Lcr (2)'!$JXW122:$JXW122</xm:f>
              <xm:sqref>JXW122</xm:sqref>
            </x14:sparkline>
            <x14:sparkline>
              <xm:f>'CA_Lcr (2)'!$JXX122:$JXX122</xm:f>
              <xm:sqref>JXX122</xm:sqref>
            </x14:sparkline>
            <x14:sparkline>
              <xm:f>'CA_Lcr (2)'!$JXY122:$JXY122</xm:f>
              <xm:sqref>JXY122</xm:sqref>
            </x14:sparkline>
            <x14:sparkline>
              <xm:f>'CA_Lcr (2)'!$JXZ122:$JXZ122</xm:f>
              <xm:sqref>JXZ122</xm:sqref>
            </x14:sparkline>
            <x14:sparkline>
              <xm:f>'CA_Lcr (2)'!$JYA122:$JYA122</xm:f>
              <xm:sqref>JYA122</xm:sqref>
            </x14:sparkline>
            <x14:sparkline>
              <xm:f>'CA_Lcr (2)'!$JYB122:$JYB122</xm:f>
              <xm:sqref>JYB122</xm:sqref>
            </x14:sparkline>
            <x14:sparkline>
              <xm:f>'CA_Lcr (2)'!$JYC122:$JYC122</xm:f>
              <xm:sqref>JYC122</xm:sqref>
            </x14:sparkline>
            <x14:sparkline>
              <xm:f>'CA_Lcr (2)'!$JYD122:$JYD122</xm:f>
              <xm:sqref>JYD122</xm:sqref>
            </x14:sparkline>
            <x14:sparkline>
              <xm:f>'CA_Lcr (2)'!$JYE122:$JYE122</xm:f>
              <xm:sqref>JYE122</xm:sqref>
            </x14:sparkline>
            <x14:sparkline>
              <xm:f>'CA_Lcr (2)'!$JYF122:$JYF122</xm:f>
              <xm:sqref>JYF122</xm:sqref>
            </x14:sparkline>
            <x14:sparkline>
              <xm:f>'CA_Lcr (2)'!$JYG122:$JYG122</xm:f>
              <xm:sqref>JYG122</xm:sqref>
            </x14:sparkline>
            <x14:sparkline>
              <xm:f>'CA_Lcr (2)'!$JYH122:$JYH122</xm:f>
              <xm:sqref>JYH122</xm:sqref>
            </x14:sparkline>
            <x14:sparkline>
              <xm:f>'CA_Lcr (2)'!$JYI122:$JYI122</xm:f>
              <xm:sqref>JYI122</xm:sqref>
            </x14:sparkline>
            <x14:sparkline>
              <xm:f>'CA_Lcr (2)'!$JYJ122:$JYJ122</xm:f>
              <xm:sqref>JYJ122</xm:sqref>
            </x14:sparkline>
            <x14:sparkline>
              <xm:f>'CA_Lcr (2)'!$JYK122:$JYK122</xm:f>
              <xm:sqref>JYK122</xm:sqref>
            </x14:sparkline>
            <x14:sparkline>
              <xm:f>'CA_Lcr (2)'!$JYL122:$JYL122</xm:f>
              <xm:sqref>JYL122</xm:sqref>
            </x14:sparkline>
            <x14:sparkline>
              <xm:f>'CA_Lcr (2)'!$JYM122:$JYM122</xm:f>
              <xm:sqref>JYM122</xm:sqref>
            </x14:sparkline>
            <x14:sparkline>
              <xm:f>'CA_Lcr (2)'!$JYN122:$JYN122</xm:f>
              <xm:sqref>JYN122</xm:sqref>
            </x14:sparkline>
            <x14:sparkline>
              <xm:f>'CA_Lcr (2)'!$JYO122:$JYO122</xm:f>
              <xm:sqref>JYO122</xm:sqref>
            </x14:sparkline>
            <x14:sparkline>
              <xm:f>'CA_Lcr (2)'!$JYP122:$JYP122</xm:f>
              <xm:sqref>JYP122</xm:sqref>
            </x14:sparkline>
            <x14:sparkline>
              <xm:f>'CA_Lcr (2)'!$JYQ122:$JYQ122</xm:f>
              <xm:sqref>JYQ122</xm:sqref>
            </x14:sparkline>
            <x14:sparkline>
              <xm:f>'CA_Lcr (2)'!$JYR122:$JYR122</xm:f>
              <xm:sqref>JYR122</xm:sqref>
            </x14:sparkline>
            <x14:sparkline>
              <xm:f>'CA_Lcr (2)'!$JYS122:$JYS122</xm:f>
              <xm:sqref>JYS122</xm:sqref>
            </x14:sparkline>
            <x14:sparkline>
              <xm:f>'CA_Lcr (2)'!$JYT122:$JYT122</xm:f>
              <xm:sqref>JYT122</xm:sqref>
            </x14:sparkline>
            <x14:sparkline>
              <xm:f>'CA_Lcr (2)'!$JYU122:$JYU122</xm:f>
              <xm:sqref>JYU122</xm:sqref>
            </x14:sparkline>
            <x14:sparkline>
              <xm:f>'CA_Lcr (2)'!$JYV122:$JYV122</xm:f>
              <xm:sqref>JYV122</xm:sqref>
            </x14:sparkline>
            <x14:sparkline>
              <xm:f>'CA_Lcr (2)'!$JYW122:$JYW122</xm:f>
              <xm:sqref>JYW122</xm:sqref>
            </x14:sparkline>
            <x14:sparkline>
              <xm:f>'CA_Lcr (2)'!$JYX122:$JYX122</xm:f>
              <xm:sqref>JYX122</xm:sqref>
            </x14:sparkline>
            <x14:sparkline>
              <xm:f>'CA_Lcr (2)'!$JYY122:$JYY122</xm:f>
              <xm:sqref>JYY122</xm:sqref>
            </x14:sparkline>
            <x14:sparkline>
              <xm:f>'CA_Lcr (2)'!$JYZ122:$JYZ122</xm:f>
              <xm:sqref>JYZ122</xm:sqref>
            </x14:sparkline>
            <x14:sparkline>
              <xm:f>'CA_Lcr (2)'!$JZA122:$JZA122</xm:f>
              <xm:sqref>JZA122</xm:sqref>
            </x14:sparkline>
            <x14:sparkline>
              <xm:f>'CA_Lcr (2)'!$JZB122:$JZB122</xm:f>
              <xm:sqref>JZB122</xm:sqref>
            </x14:sparkline>
            <x14:sparkline>
              <xm:f>'CA_Lcr (2)'!$JZC122:$JZC122</xm:f>
              <xm:sqref>JZC122</xm:sqref>
            </x14:sparkline>
            <x14:sparkline>
              <xm:f>'CA_Lcr (2)'!$JZD122:$JZD122</xm:f>
              <xm:sqref>JZD122</xm:sqref>
            </x14:sparkline>
            <x14:sparkline>
              <xm:f>'CA_Lcr (2)'!$JZE122:$JZE122</xm:f>
              <xm:sqref>JZE122</xm:sqref>
            </x14:sparkline>
            <x14:sparkline>
              <xm:f>'CA_Lcr (2)'!$JZF122:$JZF122</xm:f>
              <xm:sqref>JZF122</xm:sqref>
            </x14:sparkline>
            <x14:sparkline>
              <xm:f>'CA_Lcr (2)'!$JZG122:$JZG122</xm:f>
              <xm:sqref>JZG122</xm:sqref>
            </x14:sparkline>
            <x14:sparkline>
              <xm:f>'CA_Lcr (2)'!$JZH122:$JZH122</xm:f>
              <xm:sqref>JZH122</xm:sqref>
            </x14:sparkline>
            <x14:sparkline>
              <xm:f>'CA_Lcr (2)'!$JZI122:$JZI122</xm:f>
              <xm:sqref>JZI122</xm:sqref>
            </x14:sparkline>
            <x14:sparkline>
              <xm:f>'CA_Lcr (2)'!$JZJ122:$JZJ122</xm:f>
              <xm:sqref>JZJ122</xm:sqref>
            </x14:sparkline>
            <x14:sparkline>
              <xm:f>'CA_Lcr (2)'!$JZK122:$JZK122</xm:f>
              <xm:sqref>JZK122</xm:sqref>
            </x14:sparkline>
            <x14:sparkline>
              <xm:f>'CA_Lcr (2)'!$JZL122:$JZL122</xm:f>
              <xm:sqref>JZL122</xm:sqref>
            </x14:sparkline>
            <x14:sparkline>
              <xm:f>'CA_Lcr (2)'!$JZM122:$JZM122</xm:f>
              <xm:sqref>JZM122</xm:sqref>
            </x14:sparkline>
            <x14:sparkline>
              <xm:f>'CA_Lcr (2)'!$JZN122:$JZN122</xm:f>
              <xm:sqref>JZN122</xm:sqref>
            </x14:sparkline>
            <x14:sparkline>
              <xm:f>'CA_Lcr (2)'!$JZO122:$JZO122</xm:f>
              <xm:sqref>JZO122</xm:sqref>
            </x14:sparkline>
            <x14:sparkline>
              <xm:f>'CA_Lcr (2)'!$JZP122:$JZP122</xm:f>
              <xm:sqref>JZP122</xm:sqref>
            </x14:sparkline>
            <x14:sparkline>
              <xm:f>'CA_Lcr (2)'!$JZQ122:$JZQ122</xm:f>
              <xm:sqref>JZQ122</xm:sqref>
            </x14:sparkline>
            <x14:sparkline>
              <xm:f>'CA_Lcr (2)'!$JZR122:$JZR122</xm:f>
              <xm:sqref>JZR122</xm:sqref>
            </x14:sparkline>
            <x14:sparkline>
              <xm:f>'CA_Lcr (2)'!$JZS122:$JZS122</xm:f>
              <xm:sqref>JZS122</xm:sqref>
            </x14:sparkline>
            <x14:sparkline>
              <xm:f>'CA_Lcr (2)'!$JZT122:$JZT122</xm:f>
              <xm:sqref>JZT122</xm:sqref>
            </x14:sparkline>
            <x14:sparkline>
              <xm:f>'CA_Lcr (2)'!$JZU122:$JZU122</xm:f>
              <xm:sqref>JZU122</xm:sqref>
            </x14:sparkline>
            <x14:sparkline>
              <xm:f>'CA_Lcr (2)'!$JZV122:$JZV122</xm:f>
              <xm:sqref>JZV122</xm:sqref>
            </x14:sparkline>
            <x14:sparkline>
              <xm:f>'CA_Lcr (2)'!$JZW122:$JZW122</xm:f>
              <xm:sqref>JZW122</xm:sqref>
            </x14:sparkline>
            <x14:sparkline>
              <xm:f>'CA_Lcr (2)'!$JZX122:$JZX122</xm:f>
              <xm:sqref>JZX122</xm:sqref>
            </x14:sparkline>
            <x14:sparkline>
              <xm:f>'CA_Lcr (2)'!$JZY122:$JZY122</xm:f>
              <xm:sqref>JZY122</xm:sqref>
            </x14:sparkline>
            <x14:sparkline>
              <xm:f>'CA_Lcr (2)'!$JZZ122:$JZZ122</xm:f>
              <xm:sqref>JZZ122</xm:sqref>
            </x14:sparkline>
            <x14:sparkline>
              <xm:f>'CA_Lcr (2)'!$KAA122:$KAA122</xm:f>
              <xm:sqref>KAA122</xm:sqref>
            </x14:sparkline>
            <x14:sparkline>
              <xm:f>'CA_Lcr (2)'!$KAB122:$KAB122</xm:f>
              <xm:sqref>KAB122</xm:sqref>
            </x14:sparkline>
            <x14:sparkline>
              <xm:f>'CA_Lcr (2)'!$KAC122:$KAC122</xm:f>
              <xm:sqref>KAC122</xm:sqref>
            </x14:sparkline>
            <x14:sparkline>
              <xm:f>'CA_Lcr (2)'!$KAD122:$KAD122</xm:f>
              <xm:sqref>KAD122</xm:sqref>
            </x14:sparkline>
            <x14:sparkline>
              <xm:f>'CA_Lcr (2)'!$KAE122:$KAE122</xm:f>
              <xm:sqref>KAE122</xm:sqref>
            </x14:sparkline>
            <x14:sparkline>
              <xm:f>'CA_Lcr (2)'!$KAF122:$KAF122</xm:f>
              <xm:sqref>KAF122</xm:sqref>
            </x14:sparkline>
            <x14:sparkline>
              <xm:f>'CA_Lcr (2)'!$KAG122:$KAG122</xm:f>
              <xm:sqref>KAG122</xm:sqref>
            </x14:sparkline>
            <x14:sparkline>
              <xm:f>'CA_Lcr (2)'!$KAH122:$KAH122</xm:f>
              <xm:sqref>KAH122</xm:sqref>
            </x14:sparkline>
            <x14:sparkline>
              <xm:f>'CA_Lcr (2)'!$KAI122:$KAI122</xm:f>
              <xm:sqref>KAI122</xm:sqref>
            </x14:sparkline>
            <x14:sparkline>
              <xm:f>'CA_Lcr (2)'!$KAJ122:$KAJ122</xm:f>
              <xm:sqref>KAJ122</xm:sqref>
            </x14:sparkline>
            <x14:sparkline>
              <xm:f>'CA_Lcr (2)'!$KAK122:$KAK122</xm:f>
              <xm:sqref>KAK122</xm:sqref>
            </x14:sparkline>
            <x14:sparkline>
              <xm:f>'CA_Lcr (2)'!$KAL122:$KAL122</xm:f>
              <xm:sqref>KAL122</xm:sqref>
            </x14:sparkline>
            <x14:sparkline>
              <xm:f>'CA_Lcr (2)'!$KAM122:$KAM122</xm:f>
              <xm:sqref>KAM122</xm:sqref>
            </x14:sparkline>
            <x14:sparkline>
              <xm:f>'CA_Lcr (2)'!$KAN122:$KAN122</xm:f>
              <xm:sqref>KAN122</xm:sqref>
            </x14:sparkline>
            <x14:sparkline>
              <xm:f>'CA_Lcr (2)'!$KAO122:$KAO122</xm:f>
              <xm:sqref>KAO122</xm:sqref>
            </x14:sparkline>
            <x14:sparkline>
              <xm:f>'CA_Lcr (2)'!$KAP122:$KAP122</xm:f>
              <xm:sqref>KAP122</xm:sqref>
            </x14:sparkline>
            <x14:sparkline>
              <xm:f>'CA_Lcr (2)'!$KAQ122:$KAQ122</xm:f>
              <xm:sqref>KAQ122</xm:sqref>
            </x14:sparkline>
            <x14:sparkline>
              <xm:f>'CA_Lcr (2)'!$KAR122:$KAR122</xm:f>
              <xm:sqref>KAR122</xm:sqref>
            </x14:sparkline>
            <x14:sparkline>
              <xm:f>'CA_Lcr (2)'!$KAS122:$KAS122</xm:f>
              <xm:sqref>KAS122</xm:sqref>
            </x14:sparkline>
            <x14:sparkline>
              <xm:f>'CA_Lcr (2)'!$KAT122:$KAT122</xm:f>
              <xm:sqref>KAT122</xm:sqref>
            </x14:sparkline>
            <x14:sparkline>
              <xm:f>'CA_Lcr (2)'!$KAU122:$KAU122</xm:f>
              <xm:sqref>KAU122</xm:sqref>
            </x14:sparkline>
            <x14:sparkline>
              <xm:f>'CA_Lcr (2)'!$KAV122:$KAV122</xm:f>
              <xm:sqref>KAV122</xm:sqref>
            </x14:sparkline>
            <x14:sparkline>
              <xm:f>'CA_Lcr (2)'!$KAW122:$KAW122</xm:f>
              <xm:sqref>KAW122</xm:sqref>
            </x14:sparkline>
            <x14:sparkline>
              <xm:f>'CA_Lcr (2)'!$KAX122:$KAX122</xm:f>
              <xm:sqref>KAX122</xm:sqref>
            </x14:sparkline>
            <x14:sparkline>
              <xm:f>'CA_Lcr (2)'!$KAY122:$KAY122</xm:f>
              <xm:sqref>KAY122</xm:sqref>
            </x14:sparkline>
            <x14:sparkline>
              <xm:f>'CA_Lcr (2)'!$KAZ122:$KAZ122</xm:f>
              <xm:sqref>KAZ122</xm:sqref>
            </x14:sparkline>
            <x14:sparkline>
              <xm:f>'CA_Lcr (2)'!$KBA122:$KBA122</xm:f>
              <xm:sqref>KBA122</xm:sqref>
            </x14:sparkline>
            <x14:sparkline>
              <xm:f>'CA_Lcr (2)'!$KBB122:$KBB122</xm:f>
              <xm:sqref>KBB122</xm:sqref>
            </x14:sparkline>
            <x14:sparkline>
              <xm:f>'CA_Lcr (2)'!$KBC122:$KBC122</xm:f>
              <xm:sqref>KBC122</xm:sqref>
            </x14:sparkline>
            <x14:sparkline>
              <xm:f>'CA_Lcr (2)'!$KBD122:$KBD122</xm:f>
              <xm:sqref>KBD122</xm:sqref>
            </x14:sparkline>
            <x14:sparkline>
              <xm:f>'CA_Lcr (2)'!$KBE122:$KBE122</xm:f>
              <xm:sqref>KBE122</xm:sqref>
            </x14:sparkline>
            <x14:sparkline>
              <xm:f>'CA_Lcr (2)'!$KBF122:$KBF122</xm:f>
              <xm:sqref>KBF122</xm:sqref>
            </x14:sparkline>
            <x14:sparkline>
              <xm:f>'CA_Lcr (2)'!$KBG122:$KBG122</xm:f>
              <xm:sqref>KBG122</xm:sqref>
            </x14:sparkline>
            <x14:sparkline>
              <xm:f>'CA_Lcr (2)'!$KBH122:$KBH122</xm:f>
              <xm:sqref>KBH122</xm:sqref>
            </x14:sparkline>
            <x14:sparkline>
              <xm:f>'CA_Lcr (2)'!$KBI122:$KBI122</xm:f>
              <xm:sqref>KBI122</xm:sqref>
            </x14:sparkline>
            <x14:sparkline>
              <xm:f>'CA_Lcr (2)'!$KBJ122:$KBJ122</xm:f>
              <xm:sqref>KBJ122</xm:sqref>
            </x14:sparkline>
            <x14:sparkline>
              <xm:f>'CA_Lcr (2)'!$KBK122:$KBK122</xm:f>
              <xm:sqref>KBK122</xm:sqref>
            </x14:sparkline>
            <x14:sparkline>
              <xm:f>'CA_Lcr (2)'!$KBL122:$KBL122</xm:f>
              <xm:sqref>KBL122</xm:sqref>
            </x14:sparkline>
            <x14:sparkline>
              <xm:f>'CA_Lcr (2)'!$KBM122:$KBM122</xm:f>
              <xm:sqref>KBM122</xm:sqref>
            </x14:sparkline>
            <x14:sparkline>
              <xm:f>'CA_Lcr (2)'!$KBN122:$KBN122</xm:f>
              <xm:sqref>KBN122</xm:sqref>
            </x14:sparkline>
            <x14:sparkline>
              <xm:f>'CA_Lcr (2)'!$KBO122:$KBO122</xm:f>
              <xm:sqref>KBO122</xm:sqref>
            </x14:sparkline>
            <x14:sparkline>
              <xm:f>'CA_Lcr (2)'!$KBP122:$KBP122</xm:f>
              <xm:sqref>KBP122</xm:sqref>
            </x14:sparkline>
            <x14:sparkline>
              <xm:f>'CA_Lcr (2)'!$KBQ122:$KBQ122</xm:f>
              <xm:sqref>KBQ122</xm:sqref>
            </x14:sparkline>
            <x14:sparkline>
              <xm:f>'CA_Lcr (2)'!$KBR122:$KBR122</xm:f>
              <xm:sqref>KBR122</xm:sqref>
            </x14:sparkline>
            <x14:sparkline>
              <xm:f>'CA_Lcr (2)'!$KBS122:$KBS122</xm:f>
              <xm:sqref>KBS122</xm:sqref>
            </x14:sparkline>
            <x14:sparkline>
              <xm:f>'CA_Lcr (2)'!$KBT122:$KBT122</xm:f>
              <xm:sqref>KBT122</xm:sqref>
            </x14:sparkline>
            <x14:sparkline>
              <xm:f>'CA_Lcr (2)'!$KBU122:$KBU122</xm:f>
              <xm:sqref>KBU122</xm:sqref>
            </x14:sparkline>
            <x14:sparkline>
              <xm:f>'CA_Lcr (2)'!$KBV122:$KBV122</xm:f>
              <xm:sqref>KBV122</xm:sqref>
            </x14:sparkline>
            <x14:sparkline>
              <xm:f>'CA_Lcr (2)'!$KBW122:$KBW122</xm:f>
              <xm:sqref>KBW122</xm:sqref>
            </x14:sparkline>
            <x14:sparkline>
              <xm:f>'CA_Lcr (2)'!$KBX122:$KBX122</xm:f>
              <xm:sqref>KBX122</xm:sqref>
            </x14:sparkline>
            <x14:sparkline>
              <xm:f>'CA_Lcr (2)'!$KBY122:$KBY122</xm:f>
              <xm:sqref>KBY122</xm:sqref>
            </x14:sparkline>
            <x14:sparkline>
              <xm:f>'CA_Lcr (2)'!$KBZ122:$KBZ122</xm:f>
              <xm:sqref>KBZ122</xm:sqref>
            </x14:sparkline>
            <x14:sparkline>
              <xm:f>'CA_Lcr (2)'!$KCA122:$KCA122</xm:f>
              <xm:sqref>KCA122</xm:sqref>
            </x14:sparkline>
            <x14:sparkline>
              <xm:f>'CA_Lcr (2)'!$KCB122:$KCB122</xm:f>
              <xm:sqref>KCB122</xm:sqref>
            </x14:sparkline>
            <x14:sparkline>
              <xm:f>'CA_Lcr (2)'!$KCC122:$KCC122</xm:f>
              <xm:sqref>KCC122</xm:sqref>
            </x14:sparkline>
            <x14:sparkline>
              <xm:f>'CA_Lcr (2)'!$KCD122:$KCD122</xm:f>
              <xm:sqref>KCD122</xm:sqref>
            </x14:sparkline>
            <x14:sparkline>
              <xm:f>'CA_Lcr (2)'!$KCE122:$KCE122</xm:f>
              <xm:sqref>KCE122</xm:sqref>
            </x14:sparkline>
            <x14:sparkline>
              <xm:f>'CA_Lcr (2)'!$KCF122:$KCF122</xm:f>
              <xm:sqref>KCF122</xm:sqref>
            </x14:sparkline>
            <x14:sparkline>
              <xm:f>'CA_Lcr (2)'!$KCG122:$KCG122</xm:f>
              <xm:sqref>KCG122</xm:sqref>
            </x14:sparkline>
            <x14:sparkline>
              <xm:f>'CA_Lcr (2)'!$KCH122:$KCH122</xm:f>
              <xm:sqref>KCH122</xm:sqref>
            </x14:sparkline>
            <x14:sparkline>
              <xm:f>'CA_Lcr (2)'!$KCI122:$KCI122</xm:f>
              <xm:sqref>KCI122</xm:sqref>
            </x14:sparkline>
            <x14:sparkline>
              <xm:f>'CA_Lcr (2)'!$KCJ122:$KCJ122</xm:f>
              <xm:sqref>KCJ122</xm:sqref>
            </x14:sparkline>
            <x14:sparkline>
              <xm:f>'CA_Lcr (2)'!$KCK122:$KCK122</xm:f>
              <xm:sqref>KCK122</xm:sqref>
            </x14:sparkline>
            <x14:sparkline>
              <xm:f>'CA_Lcr (2)'!$KCL122:$KCL122</xm:f>
              <xm:sqref>KCL122</xm:sqref>
            </x14:sparkline>
            <x14:sparkline>
              <xm:f>'CA_Lcr (2)'!$KCM122:$KCM122</xm:f>
              <xm:sqref>KCM122</xm:sqref>
            </x14:sparkline>
            <x14:sparkline>
              <xm:f>'CA_Lcr (2)'!$KCN122:$KCN122</xm:f>
              <xm:sqref>KCN122</xm:sqref>
            </x14:sparkline>
            <x14:sparkline>
              <xm:f>'CA_Lcr (2)'!$KCO122:$KCO122</xm:f>
              <xm:sqref>KCO122</xm:sqref>
            </x14:sparkline>
            <x14:sparkline>
              <xm:f>'CA_Lcr (2)'!$KCP122:$KCP122</xm:f>
              <xm:sqref>KCP122</xm:sqref>
            </x14:sparkline>
            <x14:sparkline>
              <xm:f>'CA_Lcr (2)'!$KCQ122:$KCQ122</xm:f>
              <xm:sqref>KCQ122</xm:sqref>
            </x14:sparkline>
            <x14:sparkline>
              <xm:f>'CA_Lcr (2)'!$KCR122:$KCR122</xm:f>
              <xm:sqref>KCR122</xm:sqref>
            </x14:sparkline>
            <x14:sparkline>
              <xm:f>'CA_Lcr (2)'!$KCS122:$KCS122</xm:f>
              <xm:sqref>KCS122</xm:sqref>
            </x14:sparkline>
            <x14:sparkline>
              <xm:f>'CA_Lcr (2)'!$KCT122:$KCT122</xm:f>
              <xm:sqref>KCT122</xm:sqref>
            </x14:sparkline>
            <x14:sparkline>
              <xm:f>'CA_Lcr (2)'!$KCU122:$KCU122</xm:f>
              <xm:sqref>KCU122</xm:sqref>
            </x14:sparkline>
            <x14:sparkline>
              <xm:f>'CA_Lcr (2)'!$KCV122:$KCV122</xm:f>
              <xm:sqref>KCV122</xm:sqref>
            </x14:sparkline>
            <x14:sparkline>
              <xm:f>'CA_Lcr (2)'!$KCW122:$KCW122</xm:f>
              <xm:sqref>KCW122</xm:sqref>
            </x14:sparkline>
            <x14:sparkline>
              <xm:f>'CA_Lcr (2)'!$KCX122:$KCX122</xm:f>
              <xm:sqref>KCX122</xm:sqref>
            </x14:sparkline>
            <x14:sparkline>
              <xm:f>'CA_Lcr (2)'!$KCY122:$KCY122</xm:f>
              <xm:sqref>KCY122</xm:sqref>
            </x14:sparkline>
            <x14:sparkline>
              <xm:f>'CA_Lcr (2)'!$KCZ122:$KCZ122</xm:f>
              <xm:sqref>KCZ122</xm:sqref>
            </x14:sparkline>
            <x14:sparkline>
              <xm:f>'CA_Lcr (2)'!$KDA122:$KDA122</xm:f>
              <xm:sqref>KDA122</xm:sqref>
            </x14:sparkline>
            <x14:sparkline>
              <xm:f>'CA_Lcr (2)'!$KDB122:$KDB122</xm:f>
              <xm:sqref>KDB122</xm:sqref>
            </x14:sparkline>
            <x14:sparkline>
              <xm:f>'CA_Lcr (2)'!$KDC122:$KDC122</xm:f>
              <xm:sqref>KDC122</xm:sqref>
            </x14:sparkline>
            <x14:sparkline>
              <xm:f>'CA_Lcr (2)'!$KDD122:$KDD122</xm:f>
              <xm:sqref>KDD122</xm:sqref>
            </x14:sparkline>
            <x14:sparkline>
              <xm:f>'CA_Lcr (2)'!$KDE122:$KDE122</xm:f>
              <xm:sqref>KDE122</xm:sqref>
            </x14:sparkline>
            <x14:sparkline>
              <xm:f>'CA_Lcr (2)'!$KDF122:$KDF122</xm:f>
              <xm:sqref>KDF122</xm:sqref>
            </x14:sparkline>
            <x14:sparkline>
              <xm:f>'CA_Lcr (2)'!$KDG122:$KDG122</xm:f>
              <xm:sqref>KDG122</xm:sqref>
            </x14:sparkline>
            <x14:sparkline>
              <xm:f>'CA_Lcr (2)'!$KDH122:$KDH122</xm:f>
              <xm:sqref>KDH122</xm:sqref>
            </x14:sparkline>
            <x14:sparkline>
              <xm:f>'CA_Lcr (2)'!$KDI122:$KDI122</xm:f>
              <xm:sqref>KDI122</xm:sqref>
            </x14:sparkline>
            <x14:sparkline>
              <xm:f>'CA_Lcr (2)'!$KDJ122:$KDJ122</xm:f>
              <xm:sqref>KDJ122</xm:sqref>
            </x14:sparkline>
            <x14:sparkline>
              <xm:f>'CA_Lcr (2)'!$KDK122:$KDK122</xm:f>
              <xm:sqref>KDK122</xm:sqref>
            </x14:sparkline>
            <x14:sparkline>
              <xm:f>'CA_Lcr (2)'!$KDL122:$KDL122</xm:f>
              <xm:sqref>KDL122</xm:sqref>
            </x14:sparkline>
            <x14:sparkline>
              <xm:f>'CA_Lcr (2)'!$KDM122:$KDM122</xm:f>
              <xm:sqref>KDM122</xm:sqref>
            </x14:sparkline>
            <x14:sparkline>
              <xm:f>'CA_Lcr (2)'!$KDN122:$KDN122</xm:f>
              <xm:sqref>KDN122</xm:sqref>
            </x14:sparkline>
            <x14:sparkline>
              <xm:f>'CA_Lcr (2)'!$KDO122:$KDO122</xm:f>
              <xm:sqref>KDO122</xm:sqref>
            </x14:sparkline>
            <x14:sparkline>
              <xm:f>'CA_Lcr (2)'!$KDP122:$KDP122</xm:f>
              <xm:sqref>KDP122</xm:sqref>
            </x14:sparkline>
            <x14:sparkline>
              <xm:f>'CA_Lcr (2)'!$KDQ122:$KDQ122</xm:f>
              <xm:sqref>KDQ122</xm:sqref>
            </x14:sparkline>
            <x14:sparkline>
              <xm:f>'CA_Lcr (2)'!$KDR122:$KDR122</xm:f>
              <xm:sqref>KDR122</xm:sqref>
            </x14:sparkline>
            <x14:sparkline>
              <xm:f>'CA_Lcr (2)'!$KDS122:$KDS122</xm:f>
              <xm:sqref>KDS122</xm:sqref>
            </x14:sparkline>
            <x14:sparkline>
              <xm:f>'CA_Lcr (2)'!$KDT122:$KDT122</xm:f>
              <xm:sqref>KDT122</xm:sqref>
            </x14:sparkline>
            <x14:sparkline>
              <xm:f>'CA_Lcr (2)'!$KDU122:$KDU122</xm:f>
              <xm:sqref>KDU122</xm:sqref>
            </x14:sparkline>
            <x14:sparkline>
              <xm:f>'CA_Lcr (2)'!$KDV122:$KDV122</xm:f>
              <xm:sqref>KDV122</xm:sqref>
            </x14:sparkline>
            <x14:sparkline>
              <xm:f>'CA_Lcr (2)'!$KDW122:$KDW122</xm:f>
              <xm:sqref>KDW122</xm:sqref>
            </x14:sparkline>
            <x14:sparkline>
              <xm:f>'CA_Lcr (2)'!$KDX122:$KDX122</xm:f>
              <xm:sqref>KDX122</xm:sqref>
            </x14:sparkline>
            <x14:sparkline>
              <xm:f>'CA_Lcr (2)'!$KDY122:$KDY122</xm:f>
              <xm:sqref>KDY122</xm:sqref>
            </x14:sparkline>
            <x14:sparkline>
              <xm:f>'CA_Lcr (2)'!$KDZ122:$KDZ122</xm:f>
              <xm:sqref>KDZ122</xm:sqref>
            </x14:sparkline>
            <x14:sparkline>
              <xm:f>'CA_Lcr (2)'!$KEA122:$KEA122</xm:f>
              <xm:sqref>KEA122</xm:sqref>
            </x14:sparkline>
            <x14:sparkline>
              <xm:f>'CA_Lcr (2)'!$KEB122:$KEB122</xm:f>
              <xm:sqref>KEB122</xm:sqref>
            </x14:sparkline>
            <x14:sparkline>
              <xm:f>'CA_Lcr (2)'!$KEC122:$KEC122</xm:f>
              <xm:sqref>KEC122</xm:sqref>
            </x14:sparkline>
            <x14:sparkline>
              <xm:f>'CA_Lcr (2)'!$KED122:$KED122</xm:f>
              <xm:sqref>KED122</xm:sqref>
            </x14:sparkline>
            <x14:sparkline>
              <xm:f>'CA_Lcr (2)'!$KEE122:$KEE122</xm:f>
              <xm:sqref>KEE122</xm:sqref>
            </x14:sparkline>
            <x14:sparkline>
              <xm:f>'CA_Lcr (2)'!$KEF122:$KEF122</xm:f>
              <xm:sqref>KEF122</xm:sqref>
            </x14:sparkline>
            <x14:sparkline>
              <xm:f>'CA_Lcr (2)'!$KEG122:$KEG122</xm:f>
              <xm:sqref>KEG122</xm:sqref>
            </x14:sparkline>
            <x14:sparkline>
              <xm:f>'CA_Lcr (2)'!$KEH122:$KEH122</xm:f>
              <xm:sqref>KEH122</xm:sqref>
            </x14:sparkline>
            <x14:sparkline>
              <xm:f>'CA_Lcr (2)'!$KEI122:$KEI122</xm:f>
              <xm:sqref>KEI122</xm:sqref>
            </x14:sparkline>
            <x14:sparkline>
              <xm:f>'CA_Lcr (2)'!$KEJ122:$KEJ122</xm:f>
              <xm:sqref>KEJ122</xm:sqref>
            </x14:sparkline>
            <x14:sparkline>
              <xm:f>'CA_Lcr (2)'!$KEK122:$KEK122</xm:f>
              <xm:sqref>KEK122</xm:sqref>
            </x14:sparkline>
            <x14:sparkline>
              <xm:f>'CA_Lcr (2)'!$KEL122:$KEL122</xm:f>
              <xm:sqref>KEL122</xm:sqref>
            </x14:sparkline>
            <x14:sparkline>
              <xm:f>'CA_Lcr (2)'!$KEM122:$KEM122</xm:f>
              <xm:sqref>KEM122</xm:sqref>
            </x14:sparkline>
            <x14:sparkline>
              <xm:f>'CA_Lcr (2)'!$KEN122:$KEN122</xm:f>
              <xm:sqref>KEN122</xm:sqref>
            </x14:sparkline>
            <x14:sparkline>
              <xm:f>'CA_Lcr (2)'!$KEO122:$KEO122</xm:f>
              <xm:sqref>KEO122</xm:sqref>
            </x14:sparkline>
            <x14:sparkline>
              <xm:f>'CA_Lcr (2)'!$KEP122:$KEP122</xm:f>
              <xm:sqref>KEP122</xm:sqref>
            </x14:sparkline>
            <x14:sparkline>
              <xm:f>'CA_Lcr (2)'!$KEQ122:$KEQ122</xm:f>
              <xm:sqref>KEQ122</xm:sqref>
            </x14:sparkline>
            <x14:sparkline>
              <xm:f>'CA_Lcr (2)'!$KER122:$KER122</xm:f>
              <xm:sqref>KER122</xm:sqref>
            </x14:sparkline>
            <x14:sparkline>
              <xm:f>'CA_Lcr (2)'!$KES122:$KES122</xm:f>
              <xm:sqref>KES122</xm:sqref>
            </x14:sparkline>
            <x14:sparkline>
              <xm:f>'CA_Lcr (2)'!$KET122:$KET122</xm:f>
              <xm:sqref>KET122</xm:sqref>
            </x14:sparkline>
            <x14:sparkline>
              <xm:f>'CA_Lcr (2)'!$KEU122:$KEU122</xm:f>
              <xm:sqref>KEU122</xm:sqref>
            </x14:sparkline>
            <x14:sparkline>
              <xm:f>'CA_Lcr (2)'!$KEV122:$KEV122</xm:f>
              <xm:sqref>KEV122</xm:sqref>
            </x14:sparkline>
            <x14:sparkline>
              <xm:f>'CA_Lcr (2)'!$KEW122:$KEW122</xm:f>
              <xm:sqref>KEW122</xm:sqref>
            </x14:sparkline>
            <x14:sparkline>
              <xm:f>'CA_Lcr (2)'!$KEX122:$KEX122</xm:f>
              <xm:sqref>KEX122</xm:sqref>
            </x14:sparkline>
            <x14:sparkline>
              <xm:f>'CA_Lcr (2)'!$KEY122:$KEY122</xm:f>
              <xm:sqref>KEY122</xm:sqref>
            </x14:sparkline>
            <x14:sparkline>
              <xm:f>'CA_Lcr (2)'!$KEZ122:$KEZ122</xm:f>
              <xm:sqref>KEZ122</xm:sqref>
            </x14:sparkline>
            <x14:sparkline>
              <xm:f>'CA_Lcr (2)'!$KFA122:$KFA122</xm:f>
              <xm:sqref>KFA122</xm:sqref>
            </x14:sparkline>
            <x14:sparkline>
              <xm:f>'CA_Lcr (2)'!$KFB122:$KFB122</xm:f>
              <xm:sqref>KFB122</xm:sqref>
            </x14:sparkline>
            <x14:sparkline>
              <xm:f>'CA_Lcr (2)'!$KFC122:$KFC122</xm:f>
              <xm:sqref>KFC122</xm:sqref>
            </x14:sparkline>
            <x14:sparkline>
              <xm:f>'CA_Lcr (2)'!$KFD122:$KFD122</xm:f>
              <xm:sqref>KFD122</xm:sqref>
            </x14:sparkline>
            <x14:sparkline>
              <xm:f>'CA_Lcr (2)'!$KFE122:$KFE122</xm:f>
              <xm:sqref>KFE122</xm:sqref>
            </x14:sparkline>
            <x14:sparkline>
              <xm:f>'CA_Lcr (2)'!$KFF122:$KFF122</xm:f>
              <xm:sqref>KFF122</xm:sqref>
            </x14:sparkline>
            <x14:sparkline>
              <xm:f>'CA_Lcr (2)'!$KFG122:$KFG122</xm:f>
              <xm:sqref>KFG122</xm:sqref>
            </x14:sparkline>
            <x14:sparkline>
              <xm:f>'CA_Lcr (2)'!$KFH122:$KFH122</xm:f>
              <xm:sqref>KFH122</xm:sqref>
            </x14:sparkline>
            <x14:sparkline>
              <xm:f>'CA_Lcr (2)'!$KFI122:$KFI122</xm:f>
              <xm:sqref>KFI122</xm:sqref>
            </x14:sparkline>
            <x14:sparkline>
              <xm:f>'CA_Lcr (2)'!$KFJ122:$KFJ122</xm:f>
              <xm:sqref>KFJ122</xm:sqref>
            </x14:sparkline>
            <x14:sparkline>
              <xm:f>'CA_Lcr (2)'!$KFK122:$KFK122</xm:f>
              <xm:sqref>KFK122</xm:sqref>
            </x14:sparkline>
            <x14:sparkline>
              <xm:f>'CA_Lcr (2)'!$KFL122:$KFL122</xm:f>
              <xm:sqref>KFL122</xm:sqref>
            </x14:sparkline>
            <x14:sparkline>
              <xm:f>'CA_Lcr (2)'!$KFM122:$KFM122</xm:f>
              <xm:sqref>KFM122</xm:sqref>
            </x14:sparkline>
            <x14:sparkline>
              <xm:f>'CA_Lcr (2)'!$KFN122:$KFN122</xm:f>
              <xm:sqref>KFN122</xm:sqref>
            </x14:sparkline>
            <x14:sparkline>
              <xm:f>'CA_Lcr (2)'!$KFO122:$KFO122</xm:f>
              <xm:sqref>KFO122</xm:sqref>
            </x14:sparkline>
            <x14:sparkline>
              <xm:f>'CA_Lcr (2)'!$KFP122:$KFP122</xm:f>
              <xm:sqref>KFP122</xm:sqref>
            </x14:sparkline>
            <x14:sparkline>
              <xm:f>'CA_Lcr (2)'!$KFQ122:$KFQ122</xm:f>
              <xm:sqref>KFQ122</xm:sqref>
            </x14:sparkline>
            <x14:sparkline>
              <xm:f>'CA_Lcr (2)'!$KFR122:$KFR122</xm:f>
              <xm:sqref>KFR122</xm:sqref>
            </x14:sparkline>
            <x14:sparkline>
              <xm:f>'CA_Lcr (2)'!$KFS122:$KFS122</xm:f>
              <xm:sqref>KFS122</xm:sqref>
            </x14:sparkline>
            <x14:sparkline>
              <xm:f>'CA_Lcr (2)'!$KFT122:$KFT122</xm:f>
              <xm:sqref>KFT122</xm:sqref>
            </x14:sparkline>
            <x14:sparkline>
              <xm:f>'CA_Lcr (2)'!$KFU122:$KFU122</xm:f>
              <xm:sqref>KFU122</xm:sqref>
            </x14:sparkline>
            <x14:sparkline>
              <xm:f>'CA_Lcr (2)'!$KFV122:$KFV122</xm:f>
              <xm:sqref>KFV122</xm:sqref>
            </x14:sparkline>
            <x14:sparkline>
              <xm:f>'CA_Lcr (2)'!$KFW122:$KFW122</xm:f>
              <xm:sqref>KFW122</xm:sqref>
            </x14:sparkline>
            <x14:sparkline>
              <xm:f>'CA_Lcr (2)'!$KFX122:$KFX122</xm:f>
              <xm:sqref>KFX122</xm:sqref>
            </x14:sparkline>
            <x14:sparkline>
              <xm:f>'CA_Lcr (2)'!$KFY122:$KFY122</xm:f>
              <xm:sqref>KFY122</xm:sqref>
            </x14:sparkline>
            <x14:sparkline>
              <xm:f>'CA_Lcr (2)'!$KFZ122:$KFZ122</xm:f>
              <xm:sqref>KFZ122</xm:sqref>
            </x14:sparkline>
            <x14:sparkline>
              <xm:f>'CA_Lcr (2)'!$KGA122:$KGA122</xm:f>
              <xm:sqref>KGA122</xm:sqref>
            </x14:sparkline>
            <x14:sparkline>
              <xm:f>'CA_Lcr (2)'!$KGB122:$KGB122</xm:f>
              <xm:sqref>KGB122</xm:sqref>
            </x14:sparkline>
            <x14:sparkline>
              <xm:f>'CA_Lcr (2)'!$KGC122:$KGC122</xm:f>
              <xm:sqref>KGC122</xm:sqref>
            </x14:sparkline>
            <x14:sparkline>
              <xm:f>'CA_Lcr (2)'!$KGD122:$KGD122</xm:f>
              <xm:sqref>KGD122</xm:sqref>
            </x14:sparkline>
            <x14:sparkline>
              <xm:f>'CA_Lcr (2)'!$KGE122:$KGE122</xm:f>
              <xm:sqref>KGE122</xm:sqref>
            </x14:sparkline>
            <x14:sparkline>
              <xm:f>'CA_Lcr (2)'!$KGF122:$KGF122</xm:f>
              <xm:sqref>KGF122</xm:sqref>
            </x14:sparkline>
            <x14:sparkline>
              <xm:f>'CA_Lcr (2)'!$KGG122:$KGG122</xm:f>
              <xm:sqref>KGG122</xm:sqref>
            </x14:sparkline>
            <x14:sparkline>
              <xm:f>'CA_Lcr (2)'!$KGH122:$KGH122</xm:f>
              <xm:sqref>KGH122</xm:sqref>
            </x14:sparkline>
            <x14:sparkline>
              <xm:f>'CA_Lcr (2)'!$KGI122:$KGI122</xm:f>
              <xm:sqref>KGI122</xm:sqref>
            </x14:sparkline>
            <x14:sparkline>
              <xm:f>'CA_Lcr (2)'!$KGJ122:$KGJ122</xm:f>
              <xm:sqref>KGJ122</xm:sqref>
            </x14:sparkline>
            <x14:sparkline>
              <xm:f>'CA_Lcr (2)'!$KGK122:$KGK122</xm:f>
              <xm:sqref>KGK122</xm:sqref>
            </x14:sparkline>
            <x14:sparkline>
              <xm:f>'CA_Lcr (2)'!$KGL122:$KGL122</xm:f>
              <xm:sqref>KGL122</xm:sqref>
            </x14:sparkline>
            <x14:sparkline>
              <xm:f>'CA_Lcr (2)'!$KGM122:$KGM122</xm:f>
              <xm:sqref>KGM122</xm:sqref>
            </x14:sparkline>
            <x14:sparkline>
              <xm:f>'CA_Lcr (2)'!$KGN122:$KGN122</xm:f>
              <xm:sqref>KGN122</xm:sqref>
            </x14:sparkline>
            <x14:sparkline>
              <xm:f>'CA_Lcr (2)'!$KGO122:$KGO122</xm:f>
              <xm:sqref>KGO122</xm:sqref>
            </x14:sparkline>
            <x14:sparkline>
              <xm:f>'CA_Lcr (2)'!$KGP122:$KGP122</xm:f>
              <xm:sqref>KGP122</xm:sqref>
            </x14:sparkline>
            <x14:sparkline>
              <xm:f>'CA_Lcr (2)'!$KGQ122:$KGQ122</xm:f>
              <xm:sqref>KGQ122</xm:sqref>
            </x14:sparkline>
            <x14:sparkline>
              <xm:f>'CA_Lcr (2)'!$KGR122:$KGR122</xm:f>
              <xm:sqref>KGR122</xm:sqref>
            </x14:sparkline>
            <x14:sparkline>
              <xm:f>'CA_Lcr (2)'!$KGS122:$KGS122</xm:f>
              <xm:sqref>KGS122</xm:sqref>
            </x14:sparkline>
            <x14:sparkline>
              <xm:f>'CA_Lcr (2)'!$KGT122:$KGT122</xm:f>
              <xm:sqref>KGT122</xm:sqref>
            </x14:sparkline>
            <x14:sparkline>
              <xm:f>'CA_Lcr (2)'!$KGU122:$KGU122</xm:f>
              <xm:sqref>KGU122</xm:sqref>
            </x14:sparkline>
            <x14:sparkline>
              <xm:f>'CA_Lcr (2)'!$KGV122:$KGV122</xm:f>
              <xm:sqref>KGV122</xm:sqref>
            </x14:sparkline>
            <x14:sparkline>
              <xm:f>'CA_Lcr (2)'!$KGW122:$KGW122</xm:f>
              <xm:sqref>KGW122</xm:sqref>
            </x14:sparkline>
            <x14:sparkline>
              <xm:f>'CA_Lcr (2)'!$KGX122:$KGX122</xm:f>
              <xm:sqref>KGX122</xm:sqref>
            </x14:sparkline>
            <x14:sparkline>
              <xm:f>'CA_Lcr (2)'!$KGY122:$KGY122</xm:f>
              <xm:sqref>KGY122</xm:sqref>
            </x14:sparkline>
            <x14:sparkline>
              <xm:f>'CA_Lcr (2)'!$KGZ122:$KGZ122</xm:f>
              <xm:sqref>KGZ122</xm:sqref>
            </x14:sparkline>
            <x14:sparkline>
              <xm:f>'CA_Lcr (2)'!$KHA122:$KHA122</xm:f>
              <xm:sqref>KHA122</xm:sqref>
            </x14:sparkline>
            <x14:sparkline>
              <xm:f>'CA_Lcr (2)'!$KHB122:$KHB122</xm:f>
              <xm:sqref>KHB122</xm:sqref>
            </x14:sparkline>
            <x14:sparkline>
              <xm:f>'CA_Lcr (2)'!$KHC122:$KHC122</xm:f>
              <xm:sqref>KHC122</xm:sqref>
            </x14:sparkline>
            <x14:sparkline>
              <xm:f>'CA_Lcr (2)'!$KHD122:$KHD122</xm:f>
              <xm:sqref>KHD122</xm:sqref>
            </x14:sparkline>
            <x14:sparkline>
              <xm:f>'CA_Lcr (2)'!$KHE122:$KHE122</xm:f>
              <xm:sqref>KHE122</xm:sqref>
            </x14:sparkline>
            <x14:sparkline>
              <xm:f>'CA_Lcr (2)'!$KHF122:$KHF122</xm:f>
              <xm:sqref>KHF122</xm:sqref>
            </x14:sparkline>
            <x14:sparkline>
              <xm:f>'CA_Lcr (2)'!$KHG122:$KHG122</xm:f>
              <xm:sqref>KHG122</xm:sqref>
            </x14:sparkline>
            <x14:sparkline>
              <xm:f>'CA_Lcr (2)'!$KHH122:$KHH122</xm:f>
              <xm:sqref>KHH122</xm:sqref>
            </x14:sparkline>
            <x14:sparkline>
              <xm:f>'CA_Lcr (2)'!$KHI122:$KHI122</xm:f>
              <xm:sqref>KHI122</xm:sqref>
            </x14:sparkline>
            <x14:sparkline>
              <xm:f>'CA_Lcr (2)'!$KHJ122:$KHJ122</xm:f>
              <xm:sqref>KHJ122</xm:sqref>
            </x14:sparkline>
            <x14:sparkline>
              <xm:f>'CA_Lcr (2)'!$KHK122:$KHK122</xm:f>
              <xm:sqref>KHK122</xm:sqref>
            </x14:sparkline>
            <x14:sparkline>
              <xm:f>'CA_Lcr (2)'!$KHL122:$KHL122</xm:f>
              <xm:sqref>KHL122</xm:sqref>
            </x14:sparkline>
            <x14:sparkline>
              <xm:f>'CA_Lcr (2)'!$KHM122:$KHM122</xm:f>
              <xm:sqref>KHM122</xm:sqref>
            </x14:sparkline>
            <x14:sparkline>
              <xm:f>'CA_Lcr (2)'!$KHN122:$KHN122</xm:f>
              <xm:sqref>KHN122</xm:sqref>
            </x14:sparkline>
            <x14:sparkline>
              <xm:f>'CA_Lcr (2)'!$KHO122:$KHO122</xm:f>
              <xm:sqref>KHO122</xm:sqref>
            </x14:sparkline>
            <x14:sparkline>
              <xm:f>'CA_Lcr (2)'!$KHP122:$KHP122</xm:f>
              <xm:sqref>KHP122</xm:sqref>
            </x14:sparkline>
            <x14:sparkline>
              <xm:f>'CA_Lcr (2)'!$KHQ122:$KHQ122</xm:f>
              <xm:sqref>KHQ122</xm:sqref>
            </x14:sparkline>
            <x14:sparkline>
              <xm:f>'CA_Lcr (2)'!$KHR122:$KHR122</xm:f>
              <xm:sqref>KHR122</xm:sqref>
            </x14:sparkline>
            <x14:sparkline>
              <xm:f>'CA_Lcr (2)'!$KHS122:$KHS122</xm:f>
              <xm:sqref>KHS122</xm:sqref>
            </x14:sparkline>
            <x14:sparkline>
              <xm:f>'CA_Lcr (2)'!$KHT122:$KHT122</xm:f>
              <xm:sqref>KHT122</xm:sqref>
            </x14:sparkline>
            <x14:sparkline>
              <xm:f>'CA_Lcr (2)'!$KHU122:$KHU122</xm:f>
              <xm:sqref>KHU122</xm:sqref>
            </x14:sparkline>
            <x14:sparkline>
              <xm:f>'CA_Lcr (2)'!$KHV122:$KHV122</xm:f>
              <xm:sqref>KHV122</xm:sqref>
            </x14:sparkline>
            <x14:sparkline>
              <xm:f>'CA_Lcr (2)'!$KHW122:$KHW122</xm:f>
              <xm:sqref>KHW122</xm:sqref>
            </x14:sparkline>
            <x14:sparkline>
              <xm:f>'CA_Lcr (2)'!$KHX122:$KHX122</xm:f>
              <xm:sqref>KHX122</xm:sqref>
            </x14:sparkline>
            <x14:sparkline>
              <xm:f>'CA_Lcr (2)'!$KHY122:$KHY122</xm:f>
              <xm:sqref>KHY122</xm:sqref>
            </x14:sparkline>
            <x14:sparkline>
              <xm:f>'CA_Lcr (2)'!$KHZ122:$KHZ122</xm:f>
              <xm:sqref>KHZ122</xm:sqref>
            </x14:sparkline>
            <x14:sparkline>
              <xm:f>'CA_Lcr (2)'!$KIA122:$KIA122</xm:f>
              <xm:sqref>KIA122</xm:sqref>
            </x14:sparkline>
            <x14:sparkline>
              <xm:f>'CA_Lcr (2)'!$KIB122:$KIB122</xm:f>
              <xm:sqref>KIB122</xm:sqref>
            </x14:sparkline>
            <x14:sparkline>
              <xm:f>'CA_Lcr (2)'!$KIC122:$KIC122</xm:f>
              <xm:sqref>KIC122</xm:sqref>
            </x14:sparkline>
            <x14:sparkline>
              <xm:f>'CA_Lcr (2)'!$KID122:$KID122</xm:f>
              <xm:sqref>KID122</xm:sqref>
            </x14:sparkline>
            <x14:sparkline>
              <xm:f>'CA_Lcr (2)'!$KIE122:$KIE122</xm:f>
              <xm:sqref>KIE122</xm:sqref>
            </x14:sparkline>
            <x14:sparkline>
              <xm:f>'CA_Lcr (2)'!$KIF122:$KIF122</xm:f>
              <xm:sqref>KIF122</xm:sqref>
            </x14:sparkline>
            <x14:sparkline>
              <xm:f>'CA_Lcr (2)'!$KIG122:$KIG122</xm:f>
              <xm:sqref>KIG122</xm:sqref>
            </x14:sparkline>
            <x14:sparkline>
              <xm:f>'CA_Lcr (2)'!$KIH122:$KIH122</xm:f>
              <xm:sqref>KIH122</xm:sqref>
            </x14:sparkline>
            <x14:sparkline>
              <xm:f>'CA_Lcr (2)'!$KII122:$KII122</xm:f>
              <xm:sqref>KII122</xm:sqref>
            </x14:sparkline>
            <x14:sparkline>
              <xm:f>'CA_Lcr (2)'!$KIJ122:$KIJ122</xm:f>
              <xm:sqref>KIJ122</xm:sqref>
            </x14:sparkline>
            <x14:sparkline>
              <xm:f>'CA_Lcr (2)'!$KIK122:$KIK122</xm:f>
              <xm:sqref>KIK122</xm:sqref>
            </x14:sparkline>
            <x14:sparkline>
              <xm:f>'CA_Lcr (2)'!$KIL122:$KIL122</xm:f>
              <xm:sqref>KIL122</xm:sqref>
            </x14:sparkline>
            <x14:sparkline>
              <xm:f>'CA_Lcr (2)'!$KIM122:$KIM122</xm:f>
              <xm:sqref>KIM122</xm:sqref>
            </x14:sparkline>
            <x14:sparkline>
              <xm:f>'CA_Lcr (2)'!$KIN122:$KIN122</xm:f>
              <xm:sqref>KIN122</xm:sqref>
            </x14:sparkline>
            <x14:sparkline>
              <xm:f>'CA_Lcr (2)'!$KIO122:$KIO122</xm:f>
              <xm:sqref>KIO122</xm:sqref>
            </x14:sparkline>
            <x14:sparkline>
              <xm:f>'CA_Lcr (2)'!$KIP122:$KIP122</xm:f>
              <xm:sqref>KIP122</xm:sqref>
            </x14:sparkline>
            <x14:sparkline>
              <xm:f>'CA_Lcr (2)'!$KIQ122:$KIQ122</xm:f>
              <xm:sqref>KIQ122</xm:sqref>
            </x14:sparkline>
            <x14:sparkline>
              <xm:f>'CA_Lcr (2)'!$KIR122:$KIR122</xm:f>
              <xm:sqref>KIR122</xm:sqref>
            </x14:sparkline>
            <x14:sparkline>
              <xm:f>'CA_Lcr (2)'!$KIS122:$KIS122</xm:f>
              <xm:sqref>KIS122</xm:sqref>
            </x14:sparkline>
            <x14:sparkline>
              <xm:f>'CA_Lcr (2)'!$KIT122:$KIT122</xm:f>
              <xm:sqref>KIT122</xm:sqref>
            </x14:sparkline>
            <x14:sparkline>
              <xm:f>'CA_Lcr (2)'!$KIU122:$KIU122</xm:f>
              <xm:sqref>KIU122</xm:sqref>
            </x14:sparkline>
            <x14:sparkline>
              <xm:f>'CA_Lcr (2)'!$KIV122:$KIV122</xm:f>
              <xm:sqref>KIV122</xm:sqref>
            </x14:sparkline>
            <x14:sparkline>
              <xm:f>'CA_Lcr (2)'!$KIW122:$KIW122</xm:f>
              <xm:sqref>KIW122</xm:sqref>
            </x14:sparkline>
            <x14:sparkline>
              <xm:f>'CA_Lcr (2)'!$KIX122:$KIX122</xm:f>
              <xm:sqref>KIX122</xm:sqref>
            </x14:sparkline>
            <x14:sparkline>
              <xm:f>'CA_Lcr (2)'!$KIY122:$KIY122</xm:f>
              <xm:sqref>KIY122</xm:sqref>
            </x14:sparkline>
            <x14:sparkline>
              <xm:f>'CA_Lcr (2)'!$KIZ122:$KIZ122</xm:f>
              <xm:sqref>KIZ122</xm:sqref>
            </x14:sparkline>
            <x14:sparkline>
              <xm:f>'CA_Lcr (2)'!$KJA122:$KJA122</xm:f>
              <xm:sqref>KJA122</xm:sqref>
            </x14:sparkline>
            <x14:sparkline>
              <xm:f>'CA_Lcr (2)'!$KJB122:$KJB122</xm:f>
              <xm:sqref>KJB122</xm:sqref>
            </x14:sparkline>
            <x14:sparkline>
              <xm:f>'CA_Lcr (2)'!$KJC122:$KJC122</xm:f>
              <xm:sqref>KJC122</xm:sqref>
            </x14:sparkline>
            <x14:sparkline>
              <xm:f>'CA_Lcr (2)'!$KJD122:$KJD122</xm:f>
              <xm:sqref>KJD122</xm:sqref>
            </x14:sparkline>
            <x14:sparkline>
              <xm:f>'CA_Lcr (2)'!$KJE122:$KJE122</xm:f>
              <xm:sqref>KJE122</xm:sqref>
            </x14:sparkline>
            <x14:sparkline>
              <xm:f>'CA_Lcr (2)'!$KJF122:$KJF122</xm:f>
              <xm:sqref>KJF122</xm:sqref>
            </x14:sparkline>
            <x14:sparkline>
              <xm:f>'CA_Lcr (2)'!$KJG122:$KJG122</xm:f>
              <xm:sqref>KJG122</xm:sqref>
            </x14:sparkline>
            <x14:sparkline>
              <xm:f>'CA_Lcr (2)'!$KJH122:$KJH122</xm:f>
              <xm:sqref>KJH122</xm:sqref>
            </x14:sparkline>
            <x14:sparkline>
              <xm:f>'CA_Lcr (2)'!$KJI122:$KJI122</xm:f>
              <xm:sqref>KJI122</xm:sqref>
            </x14:sparkline>
            <x14:sparkline>
              <xm:f>'CA_Lcr (2)'!$KJJ122:$KJJ122</xm:f>
              <xm:sqref>KJJ122</xm:sqref>
            </x14:sparkline>
            <x14:sparkline>
              <xm:f>'CA_Lcr (2)'!$KJK122:$KJK122</xm:f>
              <xm:sqref>KJK122</xm:sqref>
            </x14:sparkline>
            <x14:sparkline>
              <xm:f>'CA_Lcr (2)'!$KJL122:$KJL122</xm:f>
              <xm:sqref>KJL122</xm:sqref>
            </x14:sparkline>
            <x14:sparkline>
              <xm:f>'CA_Lcr (2)'!$KJM122:$KJM122</xm:f>
              <xm:sqref>KJM122</xm:sqref>
            </x14:sparkline>
            <x14:sparkline>
              <xm:f>'CA_Lcr (2)'!$KJN122:$KJN122</xm:f>
              <xm:sqref>KJN122</xm:sqref>
            </x14:sparkline>
            <x14:sparkline>
              <xm:f>'CA_Lcr (2)'!$KJO122:$KJO122</xm:f>
              <xm:sqref>KJO122</xm:sqref>
            </x14:sparkline>
            <x14:sparkline>
              <xm:f>'CA_Lcr (2)'!$KJP122:$KJP122</xm:f>
              <xm:sqref>KJP122</xm:sqref>
            </x14:sparkline>
            <x14:sparkline>
              <xm:f>'CA_Lcr (2)'!$KJQ122:$KJQ122</xm:f>
              <xm:sqref>KJQ122</xm:sqref>
            </x14:sparkline>
            <x14:sparkline>
              <xm:f>'CA_Lcr (2)'!$KJR122:$KJR122</xm:f>
              <xm:sqref>KJR122</xm:sqref>
            </x14:sparkline>
            <x14:sparkline>
              <xm:f>'CA_Lcr (2)'!$KJS122:$KJS122</xm:f>
              <xm:sqref>KJS122</xm:sqref>
            </x14:sparkline>
            <x14:sparkline>
              <xm:f>'CA_Lcr (2)'!$KJT122:$KJT122</xm:f>
              <xm:sqref>KJT122</xm:sqref>
            </x14:sparkline>
            <x14:sparkline>
              <xm:f>'CA_Lcr (2)'!$KJU122:$KJU122</xm:f>
              <xm:sqref>KJU122</xm:sqref>
            </x14:sparkline>
            <x14:sparkline>
              <xm:f>'CA_Lcr (2)'!$KJV122:$KJV122</xm:f>
              <xm:sqref>KJV122</xm:sqref>
            </x14:sparkline>
            <x14:sparkline>
              <xm:f>'CA_Lcr (2)'!$KJW122:$KJW122</xm:f>
              <xm:sqref>KJW122</xm:sqref>
            </x14:sparkline>
            <x14:sparkline>
              <xm:f>'CA_Lcr (2)'!$KJX122:$KJX122</xm:f>
              <xm:sqref>KJX122</xm:sqref>
            </x14:sparkline>
            <x14:sparkline>
              <xm:f>'CA_Lcr (2)'!$KJY122:$KJY122</xm:f>
              <xm:sqref>KJY122</xm:sqref>
            </x14:sparkline>
            <x14:sparkline>
              <xm:f>'CA_Lcr (2)'!$KJZ122:$KJZ122</xm:f>
              <xm:sqref>KJZ122</xm:sqref>
            </x14:sparkline>
            <x14:sparkline>
              <xm:f>'CA_Lcr (2)'!$KKA122:$KKA122</xm:f>
              <xm:sqref>KKA122</xm:sqref>
            </x14:sparkline>
            <x14:sparkline>
              <xm:f>'CA_Lcr (2)'!$KKB122:$KKB122</xm:f>
              <xm:sqref>KKB122</xm:sqref>
            </x14:sparkline>
            <x14:sparkline>
              <xm:f>'CA_Lcr (2)'!$KKC122:$KKC122</xm:f>
              <xm:sqref>KKC122</xm:sqref>
            </x14:sparkline>
            <x14:sparkline>
              <xm:f>'CA_Lcr (2)'!$KKD122:$KKD122</xm:f>
              <xm:sqref>KKD122</xm:sqref>
            </x14:sparkline>
            <x14:sparkline>
              <xm:f>'CA_Lcr (2)'!$KKE122:$KKE122</xm:f>
              <xm:sqref>KKE122</xm:sqref>
            </x14:sparkline>
            <x14:sparkline>
              <xm:f>'CA_Lcr (2)'!$KKF122:$KKF122</xm:f>
              <xm:sqref>KKF122</xm:sqref>
            </x14:sparkline>
            <x14:sparkline>
              <xm:f>'CA_Lcr (2)'!$KKG122:$KKG122</xm:f>
              <xm:sqref>KKG122</xm:sqref>
            </x14:sparkline>
            <x14:sparkline>
              <xm:f>'CA_Lcr (2)'!$KKH122:$KKH122</xm:f>
              <xm:sqref>KKH122</xm:sqref>
            </x14:sparkline>
            <x14:sparkline>
              <xm:f>'CA_Lcr (2)'!$KKI122:$KKI122</xm:f>
              <xm:sqref>KKI122</xm:sqref>
            </x14:sparkline>
            <x14:sparkline>
              <xm:f>'CA_Lcr (2)'!$KKJ122:$KKJ122</xm:f>
              <xm:sqref>KKJ122</xm:sqref>
            </x14:sparkline>
            <x14:sparkline>
              <xm:f>'CA_Lcr (2)'!$KKK122:$KKK122</xm:f>
              <xm:sqref>KKK122</xm:sqref>
            </x14:sparkline>
            <x14:sparkline>
              <xm:f>'CA_Lcr (2)'!$KKL122:$KKL122</xm:f>
              <xm:sqref>KKL122</xm:sqref>
            </x14:sparkline>
            <x14:sparkline>
              <xm:f>'CA_Lcr (2)'!$KKM122:$KKM122</xm:f>
              <xm:sqref>KKM122</xm:sqref>
            </x14:sparkline>
            <x14:sparkline>
              <xm:f>'CA_Lcr (2)'!$KKN122:$KKN122</xm:f>
              <xm:sqref>KKN122</xm:sqref>
            </x14:sparkline>
            <x14:sparkline>
              <xm:f>'CA_Lcr (2)'!$KKO122:$KKO122</xm:f>
              <xm:sqref>KKO122</xm:sqref>
            </x14:sparkline>
            <x14:sparkline>
              <xm:f>'CA_Lcr (2)'!$KKP122:$KKP122</xm:f>
              <xm:sqref>KKP122</xm:sqref>
            </x14:sparkline>
            <x14:sparkline>
              <xm:f>'CA_Lcr (2)'!$KKQ122:$KKQ122</xm:f>
              <xm:sqref>KKQ122</xm:sqref>
            </x14:sparkline>
            <x14:sparkline>
              <xm:f>'CA_Lcr (2)'!$KKR122:$KKR122</xm:f>
              <xm:sqref>KKR122</xm:sqref>
            </x14:sparkline>
            <x14:sparkline>
              <xm:f>'CA_Lcr (2)'!$KKS122:$KKS122</xm:f>
              <xm:sqref>KKS122</xm:sqref>
            </x14:sparkline>
            <x14:sparkline>
              <xm:f>'CA_Lcr (2)'!$KKT122:$KKT122</xm:f>
              <xm:sqref>KKT122</xm:sqref>
            </x14:sparkline>
            <x14:sparkline>
              <xm:f>'CA_Lcr (2)'!$KKU122:$KKU122</xm:f>
              <xm:sqref>KKU122</xm:sqref>
            </x14:sparkline>
            <x14:sparkline>
              <xm:f>'CA_Lcr (2)'!$KKV122:$KKV122</xm:f>
              <xm:sqref>KKV122</xm:sqref>
            </x14:sparkline>
            <x14:sparkline>
              <xm:f>'CA_Lcr (2)'!$KKW122:$KKW122</xm:f>
              <xm:sqref>KKW122</xm:sqref>
            </x14:sparkline>
            <x14:sparkline>
              <xm:f>'CA_Lcr (2)'!$KKX122:$KKX122</xm:f>
              <xm:sqref>KKX122</xm:sqref>
            </x14:sparkline>
            <x14:sparkline>
              <xm:f>'CA_Lcr (2)'!$KKY122:$KKY122</xm:f>
              <xm:sqref>KKY122</xm:sqref>
            </x14:sparkline>
            <x14:sparkline>
              <xm:f>'CA_Lcr (2)'!$KKZ122:$KKZ122</xm:f>
              <xm:sqref>KKZ122</xm:sqref>
            </x14:sparkline>
            <x14:sparkline>
              <xm:f>'CA_Lcr (2)'!$KLA122:$KLA122</xm:f>
              <xm:sqref>KLA122</xm:sqref>
            </x14:sparkline>
            <x14:sparkline>
              <xm:f>'CA_Lcr (2)'!$KLB122:$KLB122</xm:f>
              <xm:sqref>KLB122</xm:sqref>
            </x14:sparkline>
            <x14:sparkline>
              <xm:f>'CA_Lcr (2)'!$KLC122:$KLC122</xm:f>
              <xm:sqref>KLC122</xm:sqref>
            </x14:sparkline>
            <x14:sparkline>
              <xm:f>'CA_Lcr (2)'!$KLD122:$KLD122</xm:f>
              <xm:sqref>KLD122</xm:sqref>
            </x14:sparkline>
            <x14:sparkline>
              <xm:f>'CA_Lcr (2)'!$KLE122:$KLE122</xm:f>
              <xm:sqref>KLE122</xm:sqref>
            </x14:sparkline>
            <x14:sparkline>
              <xm:f>'CA_Lcr (2)'!$KLF122:$KLF122</xm:f>
              <xm:sqref>KLF122</xm:sqref>
            </x14:sparkline>
            <x14:sparkline>
              <xm:f>'CA_Lcr (2)'!$KLG122:$KLG122</xm:f>
              <xm:sqref>KLG122</xm:sqref>
            </x14:sparkline>
            <x14:sparkline>
              <xm:f>'CA_Lcr (2)'!$KLH122:$KLH122</xm:f>
              <xm:sqref>KLH122</xm:sqref>
            </x14:sparkline>
            <x14:sparkline>
              <xm:f>'CA_Lcr (2)'!$KLI122:$KLI122</xm:f>
              <xm:sqref>KLI122</xm:sqref>
            </x14:sparkline>
            <x14:sparkline>
              <xm:f>'CA_Lcr (2)'!$KLJ122:$KLJ122</xm:f>
              <xm:sqref>KLJ122</xm:sqref>
            </x14:sparkline>
            <x14:sparkline>
              <xm:f>'CA_Lcr (2)'!$KLK122:$KLK122</xm:f>
              <xm:sqref>KLK122</xm:sqref>
            </x14:sparkline>
            <x14:sparkline>
              <xm:f>'CA_Lcr (2)'!$KLL122:$KLL122</xm:f>
              <xm:sqref>KLL122</xm:sqref>
            </x14:sparkline>
            <x14:sparkline>
              <xm:f>'CA_Lcr (2)'!$KLM122:$KLM122</xm:f>
              <xm:sqref>KLM122</xm:sqref>
            </x14:sparkline>
            <x14:sparkline>
              <xm:f>'CA_Lcr (2)'!$KLN122:$KLN122</xm:f>
              <xm:sqref>KLN122</xm:sqref>
            </x14:sparkline>
            <x14:sparkline>
              <xm:f>'CA_Lcr (2)'!$KLO122:$KLO122</xm:f>
              <xm:sqref>KLO122</xm:sqref>
            </x14:sparkline>
            <x14:sparkline>
              <xm:f>'CA_Lcr (2)'!$KLP122:$KLP122</xm:f>
              <xm:sqref>KLP122</xm:sqref>
            </x14:sparkline>
            <x14:sparkline>
              <xm:f>'CA_Lcr (2)'!$KLQ122:$KLQ122</xm:f>
              <xm:sqref>KLQ122</xm:sqref>
            </x14:sparkline>
            <x14:sparkline>
              <xm:f>'CA_Lcr (2)'!$KLR122:$KLR122</xm:f>
              <xm:sqref>KLR122</xm:sqref>
            </x14:sparkline>
            <x14:sparkline>
              <xm:f>'CA_Lcr (2)'!$KLS122:$KLS122</xm:f>
              <xm:sqref>KLS122</xm:sqref>
            </x14:sparkline>
            <x14:sparkline>
              <xm:f>'CA_Lcr (2)'!$KLT122:$KLT122</xm:f>
              <xm:sqref>KLT122</xm:sqref>
            </x14:sparkline>
            <x14:sparkline>
              <xm:f>'CA_Lcr (2)'!$KLU122:$KLU122</xm:f>
              <xm:sqref>KLU122</xm:sqref>
            </x14:sparkline>
            <x14:sparkline>
              <xm:f>'CA_Lcr (2)'!$KLV122:$KLV122</xm:f>
              <xm:sqref>KLV122</xm:sqref>
            </x14:sparkline>
            <x14:sparkline>
              <xm:f>'CA_Lcr (2)'!$KLW122:$KLW122</xm:f>
              <xm:sqref>KLW122</xm:sqref>
            </x14:sparkline>
            <x14:sparkline>
              <xm:f>'CA_Lcr (2)'!$KLX122:$KLX122</xm:f>
              <xm:sqref>KLX122</xm:sqref>
            </x14:sparkline>
            <x14:sparkline>
              <xm:f>'CA_Lcr (2)'!$KLY122:$KLY122</xm:f>
              <xm:sqref>KLY122</xm:sqref>
            </x14:sparkline>
            <x14:sparkline>
              <xm:f>'CA_Lcr (2)'!$KLZ122:$KLZ122</xm:f>
              <xm:sqref>KLZ122</xm:sqref>
            </x14:sparkline>
            <x14:sparkline>
              <xm:f>'CA_Lcr (2)'!$KMA122:$KMA122</xm:f>
              <xm:sqref>KMA122</xm:sqref>
            </x14:sparkline>
            <x14:sparkline>
              <xm:f>'CA_Lcr (2)'!$KMB122:$KMB122</xm:f>
              <xm:sqref>KMB122</xm:sqref>
            </x14:sparkline>
            <x14:sparkline>
              <xm:f>'CA_Lcr (2)'!$KMC122:$KMC122</xm:f>
              <xm:sqref>KMC122</xm:sqref>
            </x14:sparkline>
            <x14:sparkline>
              <xm:f>'CA_Lcr (2)'!$KMD122:$KMD122</xm:f>
              <xm:sqref>KMD122</xm:sqref>
            </x14:sparkline>
            <x14:sparkline>
              <xm:f>'CA_Lcr (2)'!$KME122:$KME122</xm:f>
              <xm:sqref>KME122</xm:sqref>
            </x14:sparkline>
            <x14:sparkline>
              <xm:f>'CA_Lcr (2)'!$KMF122:$KMF122</xm:f>
              <xm:sqref>KMF122</xm:sqref>
            </x14:sparkline>
            <x14:sparkline>
              <xm:f>'CA_Lcr (2)'!$KMG122:$KMG122</xm:f>
              <xm:sqref>KMG122</xm:sqref>
            </x14:sparkline>
            <x14:sparkline>
              <xm:f>'CA_Lcr (2)'!$KMH122:$KMH122</xm:f>
              <xm:sqref>KMH122</xm:sqref>
            </x14:sparkline>
            <x14:sparkline>
              <xm:f>'CA_Lcr (2)'!$KMI122:$KMI122</xm:f>
              <xm:sqref>KMI122</xm:sqref>
            </x14:sparkline>
            <x14:sparkline>
              <xm:f>'CA_Lcr (2)'!$KMJ122:$KMJ122</xm:f>
              <xm:sqref>KMJ122</xm:sqref>
            </x14:sparkline>
            <x14:sparkline>
              <xm:f>'CA_Lcr (2)'!$KMK122:$KMK122</xm:f>
              <xm:sqref>KMK122</xm:sqref>
            </x14:sparkline>
            <x14:sparkline>
              <xm:f>'CA_Lcr (2)'!$KML122:$KML122</xm:f>
              <xm:sqref>KML122</xm:sqref>
            </x14:sparkline>
            <x14:sparkline>
              <xm:f>'CA_Lcr (2)'!$KMM122:$KMM122</xm:f>
              <xm:sqref>KMM122</xm:sqref>
            </x14:sparkline>
            <x14:sparkline>
              <xm:f>'CA_Lcr (2)'!$KMN122:$KMN122</xm:f>
              <xm:sqref>KMN122</xm:sqref>
            </x14:sparkline>
            <x14:sparkline>
              <xm:f>'CA_Lcr (2)'!$KMO122:$KMO122</xm:f>
              <xm:sqref>KMO122</xm:sqref>
            </x14:sparkline>
            <x14:sparkline>
              <xm:f>'CA_Lcr (2)'!$KMP122:$KMP122</xm:f>
              <xm:sqref>KMP122</xm:sqref>
            </x14:sparkline>
            <x14:sparkline>
              <xm:f>'CA_Lcr (2)'!$KMQ122:$KMQ122</xm:f>
              <xm:sqref>KMQ122</xm:sqref>
            </x14:sparkline>
            <x14:sparkline>
              <xm:f>'CA_Lcr (2)'!$KMR122:$KMR122</xm:f>
              <xm:sqref>KMR122</xm:sqref>
            </x14:sparkline>
            <x14:sparkline>
              <xm:f>'CA_Lcr (2)'!$KMS122:$KMS122</xm:f>
              <xm:sqref>KMS122</xm:sqref>
            </x14:sparkline>
            <x14:sparkline>
              <xm:f>'CA_Lcr (2)'!$KMT122:$KMT122</xm:f>
              <xm:sqref>KMT122</xm:sqref>
            </x14:sparkline>
            <x14:sparkline>
              <xm:f>'CA_Lcr (2)'!$KMU122:$KMU122</xm:f>
              <xm:sqref>KMU122</xm:sqref>
            </x14:sparkline>
            <x14:sparkline>
              <xm:f>'CA_Lcr (2)'!$KMV122:$KMV122</xm:f>
              <xm:sqref>KMV122</xm:sqref>
            </x14:sparkline>
            <x14:sparkline>
              <xm:f>'CA_Lcr (2)'!$KMW122:$KMW122</xm:f>
              <xm:sqref>KMW122</xm:sqref>
            </x14:sparkline>
            <x14:sparkline>
              <xm:f>'CA_Lcr (2)'!$KMX122:$KMX122</xm:f>
              <xm:sqref>KMX122</xm:sqref>
            </x14:sparkline>
            <x14:sparkline>
              <xm:f>'CA_Lcr (2)'!$KMY122:$KMY122</xm:f>
              <xm:sqref>KMY122</xm:sqref>
            </x14:sparkline>
            <x14:sparkline>
              <xm:f>'CA_Lcr (2)'!$KMZ122:$KMZ122</xm:f>
              <xm:sqref>KMZ122</xm:sqref>
            </x14:sparkline>
            <x14:sparkline>
              <xm:f>'CA_Lcr (2)'!$KNA122:$KNA122</xm:f>
              <xm:sqref>KNA122</xm:sqref>
            </x14:sparkline>
            <x14:sparkline>
              <xm:f>'CA_Lcr (2)'!$KNB122:$KNB122</xm:f>
              <xm:sqref>KNB122</xm:sqref>
            </x14:sparkline>
            <x14:sparkline>
              <xm:f>'CA_Lcr (2)'!$KNC122:$KNC122</xm:f>
              <xm:sqref>KNC122</xm:sqref>
            </x14:sparkline>
            <x14:sparkline>
              <xm:f>'CA_Lcr (2)'!$KND122:$KND122</xm:f>
              <xm:sqref>KND122</xm:sqref>
            </x14:sparkline>
            <x14:sparkline>
              <xm:f>'CA_Lcr (2)'!$KNE122:$KNE122</xm:f>
              <xm:sqref>KNE122</xm:sqref>
            </x14:sparkline>
            <x14:sparkline>
              <xm:f>'CA_Lcr (2)'!$KNF122:$KNF122</xm:f>
              <xm:sqref>KNF122</xm:sqref>
            </x14:sparkline>
            <x14:sparkline>
              <xm:f>'CA_Lcr (2)'!$KNG122:$KNG122</xm:f>
              <xm:sqref>KNG122</xm:sqref>
            </x14:sparkline>
            <x14:sparkline>
              <xm:f>'CA_Lcr (2)'!$KNH122:$KNH122</xm:f>
              <xm:sqref>KNH122</xm:sqref>
            </x14:sparkline>
            <x14:sparkline>
              <xm:f>'CA_Lcr (2)'!$KNI122:$KNI122</xm:f>
              <xm:sqref>KNI122</xm:sqref>
            </x14:sparkline>
            <x14:sparkline>
              <xm:f>'CA_Lcr (2)'!$KNJ122:$KNJ122</xm:f>
              <xm:sqref>KNJ122</xm:sqref>
            </x14:sparkline>
            <x14:sparkline>
              <xm:f>'CA_Lcr (2)'!$KNK122:$KNK122</xm:f>
              <xm:sqref>KNK122</xm:sqref>
            </x14:sparkline>
            <x14:sparkline>
              <xm:f>'CA_Lcr (2)'!$KNL122:$KNL122</xm:f>
              <xm:sqref>KNL122</xm:sqref>
            </x14:sparkline>
            <x14:sparkline>
              <xm:f>'CA_Lcr (2)'!$KNM122:$KNM122</xm:f>
              <xm:sqref>KNM122</xm:sqref>
            </x14:sparkline>
            <x14:sparkline>
              <xm:f>'CA_Lcr (2)'!$KNN122:$KNN122</xm:f>
              <xm:sqref>KNN122</xm:sqref>
            </x14:sparkline>
            <x14:sparkline>
              <xm:f>'CA_Lcr (2)'!$KNO122:$KNO122</xm:f>
              <xm:sqref>KNO122</xm:sqref>
            </x14:sparkline>
            <x14:sparkline>
              <xm:f>'CA_Lcr (2)'!$KNP122:$KNP122</xm:f>
              <xm:sqref>KNP122</xm:sqref>
            </x14:sparkline>
            <x14:sparkline>
              <xm:f>'CA_Lcr (2)'!$KNQ122:$KNQ122</xm:f>
              <xm:sqref>KNQ122</xm:sqref>
            </x14:sparkline>
            <x14:sparkline>
              <xm:f>'CA_Lcr (2)'!$KNR122:$KNR122</xm:f>
              <xm:sqref>KNR122</xm:sqref>
            </x14:sparkline>
            <x14:sparkline>
              <xm:f>'CA_Lcr (2)'!$KNS122:$KNS122</xm:f>
              <xm:sqref>KNS122</xm:sqref>
            </x14:sparkline>
            <x14:sparkline>
              <xm:f>'CA_Lcr (2)'!$KNT122:$KNT122</xm:f>
              <xm:sqref>KNT122</xm:sqref>
            </x14:sparkline>
            <x14:sparkline>
              <xm:f>'CA_Lcr (2)'!$KNU122:$KNU122</xm:f>
              <xm:sqref>KNU122</xm:sqref>
            </x14:sparkline>
            <x14:sparkline>
              <xm:f>'CA_Lcr (2)'!$KNV122:$KNV122</xm:f>
              <xm:sqref>KNV122</xm:sqref>
            </x14:sparkline>
            <x14:sparkline>
              <xm:f>'CA_Lcr (2)'!$KNW122:$KNW122</xm:f>
              <xm:sqref>KNW122</xm:sqref>
            </x14:sparkline>
            <x14:sparkline>
              <xm:f>'CA_Lcr (2)'!$KNX122:$KNX122</xm:f>
              <xm:sqref>KNX122</xm:sqref>
            </x14:sparkline>
            <x14:sparkline>
              <xm:f>'CA_Lcr (2)'!$KNY122:$KNY122</xm:f>
              <xm:sqref>KNY122</xm:sqref>
            </x14:sparkline>
            <x14:sparkline>
              <xm:f>'CA_Lcr (2)'!$KNZ122:$KNZ122</xm:f>
              <xm:sqref>KNZ122</xm:sqref>
            </x14:sparkline>
            <x14:sparkline>
              <xm:f>'CA_Lcr (2)'!$KOA122:$KOA122</xm:f>
              <xm:sqref>KOA122</xm:sqref>
            </x14:sparkline>
            <x14:sparkline>
              <xm:f>'CA_Lcr (2)'!$KOB122:$KOB122</xm:f>
              <xm:sqref>KOB122</xm:sqref>
            </x14:sparkline>
            <x14:sparkline>
              <xm:f>'CA_Lcr (2)'!$KOC122:$KOC122</xm:f>
              <xm:sqref>KOC122</xm:sqref>
            </x14:sparkline>
            <x14:sparkline>
              <xm:f>'CA_Lcr (2)'!$KOD122:$KOD122</xm:f>
              <xm:sqref>KOD122</xm:sqref>
            </x14:sparkline>
            <x14:sparkline>
              <xm:f>'CA_Lcr (2)'!$KOE122:$KOE122</xm:f>
              <xm:sqref>KOE122</xm:sqref>
            </x14:sparkline>
            <x14:sparkline>
              <xm:f>'CA_Lcr (2)'!$KOF122:$KOF122</xm:f>
              <xm:sqref>KOF122</xm:sqref>
            </x14:sparkline>
            <x14:sparkline>
              <xm:f>'CA_Lcr (2)'!$KOG122:$KOG122</xm:f>
              <xm:sqref>KOG122</xm:sqref>
            </x14:sparkline>
            <x14:sparkline>
              <xm:f>'CA_Lcr (2)'!$KOH122:$KOH122</xm:f>
              <xm:sqref>KOH122</xm:sqref>
            </x14:sparkline>
            <x14:sparkline>
              <xm:f>'CA_Lcr (2)'!$KOI122:$KOI122</xm:f>
              <xm:sqref>KOI122</xm:sqref>
            </x14:sparkline>
            <x14:sparkline>
              <xm:f>'CA_Lcr (2)'!$KOJ122:$KOJ122</xm:f>
              <xm:sqref>KOJ122</xm:sqref>
            </x14:sparkline>
            <x14:sparkline>
              <xm:f>'CA_Lcr (2)'!$KOK122:$KOK122</xm:f>
              <xm:sqref>KOK122</xm:sqref>
            </x14:sparkline>
            <x14:sparkline>
              <xm:f>'CA_Lcr (2)'!$KOL122:$KOL122</xm:f>
              <xm:sqref>KOL122</xm:sqref>
            </x14:sparkline>
            <x14:sparkline>
              <xm:f>'CA_Lcr (2)'!$KOM122:$KOM122</xm:f>
              <xm:sqref>KOM122</xm:sqref>
            </x14:sparkline>
            <x14:sparkline>
              <xm:f>'CA_Lcr (2)'!$KON122:$KON122</xm:f>
              <xm:sqref>KON122</xm:sqref>
            </x14:sparkline>
            <x14:sparkline>
              <xm:f>'CA_Lcr (2)'!$KOO122:$KOO122</xm:f>
              <xm:sqref>KOO122</xm:sqref>
            </x14:sparkline>
            <x14:sparkline>
              <xm:f>'CA_Lcr (2)'!$KOP122:$KOP122</xm:f>
              <xm:sqref>KOP122</xm:sqref>
            </x14:sparkline>
            <x14:sparkline>
              <xm:f>'CA_Lcr (2)'!$KOQ122:$KOQ122</xm:f>
              <xm:sqref>KOQ122</xm:sqref>
            </x14:sparkline>
            <x14:sparkline>
              <xm:f>'CA_Lcr (2)'!$KOR122:$KOR122</xm:f>
              <xm:sqref>KOR122</xm:sqref>
            </x14:sparkline>
            <x14:sparkline>
              <xm:f>'CA_Lcr (2)'!$KOS122:$KOS122</xm:f>
              <xm:sqref>KOS122</xm:sqref>
            </x14:sparkline>
            <x14:sparkline>
              <xm:f>'CA_Lcr (2)'!$KOT122:$KOT122</xm:f>
              <xm:sqref>KOT122</xm:sqref>
            </x14:sparkline>
            <x14:sparkline>
              <xm:f>'CA_Lcr (2)'!$KOU122:$KOU122</xm:f>
              <xm:sqref>KOU122</xm:sqref>
            </x14:sparkline>
            <x14:sparkline>
              <xm:f>'CA_Lcr (2)'!$KOV122:$KOV122</xm:f>
              <xm:sqref>KOV122</xm:sqref>
            </x14:sparkline>
            <x14:sparkline>
              <xm:f>'CA_Lcr (2)'!$KOW122:$KOW122</xm:f>
              <xm:sqref>KOW122</xm:sqref>
            </x14:sparkline>
            <x14:sparkline>
              <xm:f>'CA_Lcr (2)'!$KOX122:$KOX122</xm:f>
              <xm:sqref>KOX122</xm:sqref>
            </x14:sparkline>
            <x14:sparkline>
              <xm:f>'CA_Lcr (2)'!$KOY122:$KOY122</xm:f>
              <xm:sqref>KOY122</xm:sqref>
            </x14:sparkline>
            <x14:sparkline>
              <xm:f>'CA_Lcr (2)'!$KOZ122:$KOZ122</xm:f>
              <xm:sqref>KOZ122</xm:sqref>
            </x14:sparkline>
            <x14:sparkline>
              <xm:f>'CA_Lcr (2)'!$KPA122:$KPA122</xm:f>
              <xm:sqref>KPA122</xm:sqref>
            </x14:sparkline>
            <x14:sparkline>
              <xm:f>'CA_Lcr (2)'!$KPB122:$KPB122</xm:f>
              <xm:sqref>KPB122</xm:sqref>
            </x14:sparkline>
            <x14:sparkline>
              <xm:f>'CA_Lcr (2)'!$KPC122:$KPC122</xm:f>
              <xm:sqref>KPC122</xm:sqref>
            </x14:sparkline>
            <x14:sparkline>
              <xm:f>'CA_Lcr (2)'!$KPD122:$KPD122</xm:f>
              <xm:sqref>KPD122</xm:sqref>
            </x14:sparkline>
            <x14:sparkline>
              <xm:f>'CA_Lcr (2)'!$KPE122:$KPE122</xm:f>
              <xm:sqref>KPE122</xm:sqref>
            </x14:sparkline>
            <x14:sparkline>
              <xm:f>'CA_Lcr (2)'!$KPF122:$KPF122</xm:f>
              <xm:sqref>KPF122</xm:sqref>
            </x14:sparkline>
            <x14:sparkline>
              <xm:f>'CA_Lcr (2)'!$KPG122:$KPG122</xm:f>
              <xm:sqref>KPG122</xm:sqref>
            </x14:sparkline>
            <x14:sparkline>
              <xm:f>'CA_Lcr (2)'!$KPH122:$KPH122</xm:f>
              <xm:sqref>KPH122</xm:sqref>
            </x14:sparkline>
            <x14:sparkline>
              <xm:f>'CA_Lcr (2)'!$KPI122:$KPI122</xm:f>
              <xm:sqref>KPI122</xm:sqref>
            </x14:sparkline>
            <x14:sparkline>
              <xm:f>'CA_Lcr (2)'!$KPJ122:$KPJ122</xm:f>
              <xm:sqref>KPJ122</xm:sqref>
            </x14:sparkline>
            <x14:sparkline>
              <xm:f>'CA_Lcr (2)'!$KPK122:$KPK122</xm:f>
              <xm:sqref>KPK122</xm:sqref>
            </x14:sparkline>
            <x14:sparkline>
              <xm:f>'CA_Lcr (2)'!$KPL122:$KPL122</xm:f>
              <xm:sqref>KPL122</xm:sqref>
            </x14:sparkline>
            <x14:sparkline>
              <xm:f>'CA_Lcr (2)'!$KPM122:$KPM122</xm:f>
              <xm:sqref>KPM122</xm:sqref>
            </x14:sparkline>
            <x14:sparkline>
              <xm:f>'CA_Lcr (2)'!$KPN122:$KPN122</xm:f>
              <xm:sqref>KPN122</xm:sqref>
            </x14:sparkline>
            <x14:sparkline>
              <xm:f>'CA_Lcr (2)'!$KPO122:$KPO122</xm:f>
              <xm:sqref>KPO122</xm:sqref>
            </x14:sparkline>
            <x14:sparkline>
              <xm:f>'CA_Lcr (2)'!$KPP122:$KPP122</xm:f>
              <xm:sqref>KPP122</xm:sqref>
            </x14:sparkline>
            <x14:sparkline>
              <xm:f>'CA_Lcr (2)'!$KPQ122:$KPQ122</xm:f>
              <xm:sqref>KPQ122</xm:sqref>
            </x14:sparkline>
            <x14:sparkline>
              <xm:f>'CA_Lcr (2)'!$KPR122:$KPR122</xm:f>
              <xm:sqref>KPR122</xm:sqref>
            </x14:sparkline>
            <x14:sparkline>
              <xm:f>'CA_Lcr (2)'!$KPS122:$KPS122</xm:f>
              <xm:sqref>KPS122</xm:sqref>
            </x14:sparkline>
            <x14:sparkline>
              <xm:f>'CA_Lcr (2)'!$KPT122:$KPT122</xm:f>
              <xm:sqref>KPT122</xm:sqref>
            </x14:sparkline>
            <x14:sparkline>
              <xm:f>'CA_Lcr (2)'!$KPU122:$KPU122</xm:f>
              <xm:sqref>KPU122</xm:sqref>
            </x14:sparkline>
            <x14:sparkline>
              <xm:f>'CA_Lcr (2)'!$KPV122:$KPV122</xm:f>
              <xm:sqref>KPV122</xm:sqref>
            </x14:sparkline>
            <x14:sparkline>
              <xm:f>'CA_Lcr (2)'!$KPW122:$KPW122</xm:f>
              <xm:sqref>KPW122</xm:sqref>
            </x14:sparkline>
            <x14:sparkline>
              <xm:f>'CA_Lcr (2)'!$KPX122:$KPX122</xm:f>
              <xm:sqref>KPX122</xm:sqref>
            </x14:sparkline>
            <x14:sparkline>
              <xm:f>'CA_Lcr (2)'!$KPY122:$KPY122</xm:f>
              <xm:sqref>KPY122</xm:sqref>
            </x14:sparkline>
            <x14:sparkline>
              <xm:f>'CA_Lcr (2)'!$KPZ122:$KPZ122</xm:f>
              <xm:sqref>KPZ122</xm:sqref>
            </x14:sparkline>
            <x14:sparkline>
              <xm:f>'CA_Lcr (2)'!$KQA122:$KQA122</xm:f>
              <xm:sqref>KQA122</xm:sqref>
            </x14:sparkline>
            <x14:sparkline>
              <xm:f>'CA_Lcr (2)'!$KQB122:$KQB122</xm:f>
              <xm:sqref>KQB122</xm:sqref>
            </x14:sparkline>
            <x14:sparkline>
              <xm:f>'CA_Lcr (2)'!$KQC122:$KQC122</xm:f>
              <xm:sqref>KQC122</xm:sqref>
            </x14:sparkline>
            <x14:sparkline>
              <xm:f>'CA_Lcr (2)'!$KQD122:$KQD122</xm:f>
              <xm:sqref>KQD122</xm:sqref>
            </x14:sparkline>
            <x14:sparkline>
              <xm:f>'CA_Lcr (2)'!$KQE122:$KQE122</xm:f>
              <xm:sqref>KQE122</xm:sqref>
            </x14:sparkline>
            <x14:sparkline>
              <xm:f>'CA_Lcr (2)'!$KQF122:$KQF122</xm:f>
              <xm:sqref>KQF122</xm:sqref>
            </x14:sparkline>
            <x14:sparkline>
              <xm:f>'CA_Lcr (2)'!$KQG122:$KQG122</xm:f>
              <xm:sqref>KQG122</xm:sqref>
            </x14:sparkline>
            <x14:sparkline>
              <xm:f>'CA_Lcr (2)'!$KQH122:$KQH122</xm:f>
              <xm:sqref>KQH122</xm:sqref>
            </x14:sparkline>
            <x14:sparkline>
              <xm:f>'CA_Lcr (2)'!$KQI122:$KQI122</xm:f>
              <xm:sqref>KQI122</xm:sqref>
            </x14:sparkline>
            <x14:sparkline>
              <xm:f>'CA_Lcr (2)'!$KQJ122:$KQJ122</xm:f>
              <xm:sqref>KQJ122</xm:sqref>
            </x14:sparkline>
            <x14:sparkline>
              <xm:f>'CA_Lcr (2)'!$KQK122:$KQK122</xm:f>
              <xm:sqref>KQK122</xm:sqref>
            </x14:sparkline>
            <x14:sparkline>
              <xm:f>'CA_Lcr (2)'!$KQL122:$KQL122</xm:f>
              <xm:sqref>KQL122</xm:sqref>
            </x14:sparkline>
            <x14:sparkline>
              <xm:f>'CA_Lcr (2)'!$KQM122:$KQM122</xm:f>
              <xm:sqref>KQM122</xm:sqref>
            </x14:sparkline>
            <x14:sparkline>
              <xm:f>'CA_Lcr (2)'!$KQN122:$KQN122</xm:f>
              <xm:sqref>KQN122</xm:sqref>
            </x14:sparkline>
            <x14:sparkline>
              <xm:f>'CA_Lcr (2)'!$KQO122:$KQO122</xm:f>
              <xm:sqref>KQO122</xm:sqref>
            </x14:sparkline>
            <x14:sparkline>
              <xm:f>'CA_Lcr (2)'!$KQP122:$KQP122</xm:f>
              <xm:sqref>KQP122</xm:sqref>
            </x14:sparkline>
            <x14:sparkline>
              <xm:f>'CA_Lcr (2)'!$KQQ122:$KQQ122</xm:f>
              <xm:sqref>KQQ122</xm:sqref>
            </x14:sparkline>
            <x14:sparkline>
              <xm:f>'CA_Lcr (2)'!$KQR122:$KQR122</xm:f>
              <xm:sqref>KQR122</xm:sqref>
            </x14:sparkline>
            <x14:sparkline>
              <xm:f>'CA_Lcr (2)'!$KQS122:$KQS122</xm:f>
              <xm:sqref>KQS122</xm:sqref>
            </x14:sparkline>
            <x14:sparkline>
              <xm:f>'CA_Lcr (2)'!$KQT122:$KQT122</xm:f>
              <xm:sqref>KQT122</xm:sqref>
            </x14:sparkline>
            <x14:sparkline>
              <xm:f>'CA_Lcr (2)'!$KQU122:$KQU122</xm:f>
              <xm:sqref>KQU122</xm:sqref>
            </x14:sparkline>
            <x14:sparkline>
              <xm:f>'CA_Lcr (2)'!$KQV122:$KQV122</xm:f>
              <xm:sqref>KQV122</xm:sqref>
            </x14:sparkline>
            <x14:sparkline>
              <xm:f>'CA_Lcr (2)'!$KQW122:$KQW122</xm:f>
              <xm:sqref>KQW122</xm:sqref>
            </x14:sparkline>
            <x14:sparkline>
              <xm:f>'CA_Lcr (2)'!$KQX122:$KQX122</xm:f>
              <xm:sqref>KQX122</xm:sqref>
            </x14:sparkline>
            <x14:sparkline>
              <xm:f>'CA_Lcr (2)'!$KQY122:$KQY122</xm:f>
              <xm:sqref>KQY122</xm:sqref>
            </x14:sparkline>
            <x14:sparkline>
              <xm:f>'CA_Lcr (2)'!$KQZ122:$KQZ122</xm:f>
              <xm:sqref>KQZ122</xm:sqref>
            </x14:sparkline>
            <x14:sparkline>
              <xm:f>'CA_Lcr (2)'!$KRA122:$KRA122</xm:f>
              <xm:sqref>KRA122</xm:sqref>
            </x14:sparkline>
            <x14:sparkline>
              <xm:f>'CA_Lcr (2)'!$KRB122:$KRB122</xm:f>
              <xm:sqref>KRB122</xm:sqref>
            </x14:sparkline>
            <x14:sparkline>
              <xm:f>'CA_Lcr (2)'!$KRC122:$KRC122</xm:f>
              <xm:sqref>KRC122</xm:sqref>
            </x14:sparkline>
            <x14:sparkline>
              <xm:f>'CA_Lcr (2)'!$KRD122:$KRD122</xm:f>
              <xm:sqref>KRD122</xm:sqref>
            </x14:sparkline>
            <x14:sparkline>
              <xm:f>'CA_Lcr (2)'!$KRE122:$KRE122</xm:f>
              <xm:sqref>KRE122</xm:sqref>
            </x14:sparkline>
            <x14:sparkline>
              <xm:f>'CA_Lcr (2)'!$KRF122:$KRF122</xm:f>
              <xm:sqref>KRF122</xm:sqref>
            </x14:sparkline>
            <x14:sparkline>
              <xm:f>'CA_Lcr (2)'!$KRG122:$KRG122</xm:f>
              <xm:sqref>KRG122</xm:sqref>
            </x14:sparkline>
            <x14:sparkline>
              <xm:f>'CA_Lcr (2)'!$KRH122:$KRH122</xm:f>
              <xm:sqref>KRH122</xm:sqref>
            </x14:sparkline>
            <x14:sparkline>
              <xm:f>'CA_Lcr (2)'!$KRI122:$KRI122</xm:f>
              <xm:sqref>KRI122</xm:sqref>
            </x14:sparkline>
            <x14:sparkline>
              <xm:f>'CA_Lcr (2)'!$KRJ122:$KRJ122</xm:f>
              <xm:sqref>KRJ122</xm:sqref>
            </x14:sparkline>
            <x14:sparkline>
              <xm:f>'CA_Lcr (2)'!$KRK122:$KRK122</xm:f>
              <xm:sqref>KRK122</xm:sqref>
            </x14:sparkline>
            <x14:sparkline>
              <xm:f>'CA_Lcr (2)'!$KRL122:$KRL122</xm:f>
              <xm:sqref>KRL122</xm:sqref>
            </x14:sparkline>
            <x14:sparkline>
              <xm:f>'CA_Lcr (2)'!$KRM122:$KRM122</xm:f>
              <xm:sqref>KRM122</xm:sqref>
            </x14:sparkline>
            <x14:sparkline>
              <xm:f>'CA_Lcr (2)'!$KRN122:$KRN122</xm:f>
              <xm:sqref>KRN122</xm:sqref>
            </x14:sparkline>
            <x14:sparkline>
              <xm:f>'CA_Lcr (2)'!$KRO122:$KRO122</xm:f>
              <xm:sqref>KRO122</xm:sqref>
            </x14:sparkline>
            <x14:sparkline>
              <xm:f>'CA_Lcr (2)'!$KRP122:$KRP122</xm:f>
              <xm:sqref>KRP122</xm:sqref>
            </x14:sparkline>
            <x14:sparkline>
              <xm:f>'CA_Lcr (2)'!$KRQ122:$KRQ122</xm:f>
              <xm:sqref>KRQ122</xm:sqref>
            </x14:sparkline>
            <x14:sparkline>
              <xm:f>'CA_Lcr (2)'!$KRR122:$KRR122</xm:f>
              <xm:sqref>KRR122</xm:sqref>
            </x14:sparkline>
            <x14:sparkline>
              <xm:f>'CA_Lcr (2)'!$KRS122:$KRS122</xm:f>
              <xm:sqref>KRS122</xm:sqref>
            </x14:sparkline>
            <x14:sparkline>
              <xm:f>'CA_Lcr (2)'!$KRT122:$KRT122</xm:f>
              <xm:sqref>KRT122</xm:sqref>
            </x14:sparkline>
            <x14:sparkline>
              <xm:f>'CA_Lcr (2)'!$KRU122:$KRU122</xm:f>
              <xm:sqref>KRU122</xm:sqref>
            </x14:sparkline>
            <x14:sparkline>
              <xm:f>'CA_Lcr (2)'!$KRV122:$KRV122</xm:f>
              <xm:sqref>KRV122</xm:sqref>
            </x14:sparkline>
            <x14:sparkline>
              <xm:f>'CA_Lcr (2)'!$KRW122:$KRW122</xm:f>
              <xm:sqref>KRW122</xm:sqref>
            </x14:sparkline>
            <x14:sparkline>
              <xm:f>'CA_Lcr (2)'!$KRX122:$KRX122</xm:f>
              <xm:sqref>KRX122</xm:sqref>
            </x14:sparkline>
            <x14:sparkline>
              <xm:f>'CA_Lcr (2)'!$KRY122:$KRY122</xm:f>
              <xm:sqref>KRY122</xm:sqref>
            </x14:sparkline>
            <x14:sparkline>
              <xm:f>'CA_Lcr (2)'!$KRZ122:$KRZ122</xm:f>
              <xm:sqref>KRZ122</xm:sqref>
            </x14:sparkline>
            <x14:sparkline>
              <xm:f>'CA_Lcr (2)'!$KSA122:$KSA122</xm:f>
              <xm:sqref>KSA122</xm:sqref>
            </x14:sparkline>
            <x14:sparkline>
              <xm:f>'CA_Lcr (2)'!$KSB122:$KSB122</xm:f>
              <xm:sqref>KSB122</xm:sqref>
            </x14:sparkline>
            <x14:sparkline>
              <xm:f>'CA_Lcr (2)'!$KSC122:$KSC122</xm:f>
              <xm:sqref>KSC122</xm:sqref>
            </x14:sparkline>
            <x14:sparkline>
              <xm:f>'CA_Lcr (2)'!$KSD122:$KSD122</xm:f>
              <xm:sqref>KSD122</xm:sqref>
            </x14:sparkline>
            <x14:sparkline>
              <xm:f>'CA_Lcr (2)'!$KSE122:$KSE122</xm:f>
              <xm:sqref>KSE122</xm:sqref>
            </x14:sparkline>
            <x14:sparkline>
              <xm:f>'CA_Lcr (2)'!$KSF122:$KSF122</xm:f>
              <xm:sqref>KSF122</xm:sqref>
            </x14:sparkline>
            <x14:sparkline>
              <xm:f>'CA_Lcr (2)'!$KSG122:$KSG122</xm:f>
              <xm:sqref>KSG122</xm:sqref>
            </x14:sparkline>
            <x14:sparkline>
              <xm:f>'CA_Lcr (2)'!$KSH122:$KSH122</xm:f>
              <xm:sqref>KSH122</xm:sqref>
            </x14:sparkline>
            <x14:sparkline>
              <xm:f>'CA_Lcr (2)'!$KSI122:$KSI122</xm:f>
              <xm:sqref>KSI122</xm:sqref>
            </x14:sparkline>
            <x14:sparkline>
              <xm:f>'CA_Lcr (2)'!$KSJ122:$KSJ122</xm:f>
              <xm:sqref>KSJ122</xm:sqref>
            </x14:sparkline>
            <x14:sparkline>
              <xm:f>'CA_Lcr (2)'!$KSK122:$KSK122</xm:f>
              <xm:sqref>KSK122</xm:sqref>
            </x14:sparkline>
            <x14:sparkline>
              <xm:f>'CA_Lcr (2)'!$KSL122:$KSL122</xm:f>
              <xm:sqref>KSL122</xm:sqref>
            </x14:sparkline>
            <x14:sparkline>
              <xm:f>'CA_Lcr (2)'!$KSM122:$KSM122</xm:f>
              <xm:sqref>KSM122</xm:sqref>
            </x14:sparkline>
            <x14:sparkline>
              <xm:f>'CA_Lcr (2)'!$KSN122:$KSN122</xm:f>
              <xm:sqref>KSN122</xm:sqref>
            </x14:sparkline>
            <x14:sparkline>
              <xm:f>'CA_Lcr (2)'!$KSO122:$KSO122</xm:f>
              <xm:sqref>KSO122</xm:sqref>
            </x14:sparkline>
            <x14:sparkline>
              <xm:f>'CA_Lcr (2)'!$KSP122:$KSP122</xm:f>
              <xm:sqref>KSP122</xm:sqref>
            </x14:sparkline>
            <x14:sparkline>
              <xm:f>'CA_Lcr (2)'!$KSQ122:$KSQ122</xm:f>
              <xm:sqref>KSQ122</xm:sqref>
            </x14:sparkline>
            <x14:sparkline>
              <xm:f>'CA_Lcr (2)'!$KSR122:$KSR122</xm:f>
              <xm:sqref>KSR122</xm:sqref>
            </x14:sparkline>
            <x14:sparkline>
              <xm:f>'CA_Lcr (2)'!$KSS122:$KSS122</xm:f>
              <xm:sqref>KSS122</xm:sqref>
            </x14:sparkline>
            <x14:sparkline>
              <xm:f>'CA_Lcr (2)'!$KST122:$KST122</xm:f>
              <xm:sqref>KST122</xm:sqref>
            </x14:sparkline>
            <x14:sparkline>
              <xm:f>'CA_Lcr (2)'!$KSU122:$KSU122</xm:f>
              <xm:sqref>KSU122</xm:sqref>
            </x14:sparkline>
            <x14:sparkline>
              <xm:f>'CA_Lcr (2)'!$KSV122:$KSV122</xm:f>
              <xm:sqref>KSV122</xm:sqref>
            </x14:sparkline>
            <x14:sparkline>
              <xm:f>'CA_Lcr (2)'!$KSW122:$KSW122</xm:f>
              <xm:sqref>KSW122</xm:sqref>
            </x14:sparkline>
            <x14:sparkline>
              <xm:f>'CA_Lcr (2)'!$KSX122:$KSX122</xm:f>
              <xm:sqref>KSX122</xm:sqref>
            </x14:sparkline>
            <x14:sparkline>
              <xm:f>'CA_Lcr (2)'!$KSY122:$KSY122</xm:f>
              <xm:sqref>KSY122</xm:sqref>
            </x14:sparkline>
            <x14:sparkline>
              <xm:f>'CA_Lcr (2)'!$KSZ122:$KSZ122</xm:f>
              <xm:sqref>KSZ122</xm:sqref>
            </x14:sparkline>
            <x14:sparkline>
              <xm:f>'CA_Lcr (2)'!$KTA122:$KTA122</xm:f>
              <xm:sqref>KTA122</xm:sqref>
            </x14:sparkline>
            <x14:sparkline>
              <xm:f>'CA_Lcr (2)'!$KTB122:$KTB122</xm:f>
              <xm:sqref>KTB122</xm:sqref>
            </x14:sparkline>
            <x14:sparkline>
              <xm:f>'CA_Lcr (2)'!$KTC122:$KTC122</xm:f>
              <xm:sqref>KTC122</xm:sqref>
            </x14:sparkline>
            <x14:sparkline>
              <xm:f>'CA_Lcr (2)'!$KTD122:$KTD122</xm:f>
              <xm:sqref>KTD122</xm:sqref>
            </x14:sparkline>
            <x14:sparkline>
              <xm:f>'CA_Lcr (2)'!$KTE122:$KTE122</xm:f>
              <xm:sqref>KTE122</xm:sqref>
            </x14:sparkline>
            <x14:sparkline>
              <xm:f>'CA_Lcr (2)'!$KTF122:$KTF122</xm:f>
              <xm:sqref>KTF122</xm:sqref>
            </x14:sparkline>
            <x14:sparkline>
              <xm:f>'CA_Lcr (2)'!$KTG122:$KTG122</xm:f>
              <xm:sqref>KTG122</xm:sqref>
            </x14:sparkline>
            <x14:sparkline>
              <xm:f>'CA_Lcr (2)'!$KTH122:$KTH122</xm:f>
              <xm:sqref>KTH122</xm:sqref>
            </x14:sparkline>
            <x14:sparkline>
              <xm:f>'CA_Lcr (2)'!$KTI122:$KTI122</xm:f>
              <xm:sqref>KTI122</xm:sqref>
            </x14:sparkline>
            <x14:sparkline>
              <xm:f>'CA_Lcr (2)'!$KTJ122:$KTJ122</xm:f>
              <xm:sqref>KTJ122</xm:sqref>
            </x14:sparkline>
            <x14:sparkline>
              <xm:f>'CA_Lcr (2)'!$KTK122:$KTK122</xm:f>
              <xm:sqref>KTK122</xm:sqref>
            </x14:sparkline>
            <x14:sparkline>
              <xm:f>'CA_Lcr (2)'!$KTL122:$KTL122</xm:f>
              <xm:sqref>KTL122</xm:sqref>
            </x14:sparkline>
            <x14:sparkline>
              <xm:f>'CA_Lcr (2)'!$KTM122:$KTM122</xm:f>
              <xm:sqref>KTM122</xm:sqref>
            </x14:sparkline>
            <x14:sparkline>
              <xm:f>'CA_Lcr (2)'!$KTN122:$KTN122</xm:f>
              <xm:sqref>KTN122</xm:sqref>
            </x14:sparkline>
            <x14:sparkline>
              <xm:f>'CA_Lcr (2)'!$KTO122:$KTO122</xm:f>
              <xm:sqref>KTO122</xm:sqref>
            </x14:sparkline>
            <x14:sparkline>
              <xm:f>'CA_Lcr (2)'!$KTP122:$KTP122</xm:f>
              <xm:sqref>KTP122</xm:sqref>
            </x14:sparkline>
            <x14:sparkline>
              <xm:f>'CA_Lcr (2)'!$KTQ122:$KTQ122</xm:f>
              <xm:sqref>KTQ122</xm:sqref>
            </x14:sparkline>
            <x14:sparkline>
              <xm:f>'CA_Lcr (2)'!$KTR122:$KTR122</xm:f>
              <xm:sqref>KTR122</xm:sqref>
            </x14:sparkline>
            <x14:sparkline>
              <xm:f>'CA_Lcr (2)'!$KTS122:$KTS122</xm:f>
              <xm:sqref>KTS122</xm:sqref>
            </x14:sparkline>
            <x14:sparkline>
              <xm:f>'CA_Lcr (2)'!$KTT122:$KTT122</xm:f>
              <xm:sqref>KTT122</xm:sqref>
            </x14:sparkline>
            <x14:sparkline>
              <xm:f>'CA_Lcr (2)'!$KTU122:$KTU122</xm:f>
              <xm:sqref>KTU122</xm:sqref>
            </x14:sparkline>
            <x14:sparkline>
              <xm:f>'CA_Lcr (2)'!$KTV122:$KTV122</xm:f>
              <xm:sqref>KTV122</xm:sqref>
            </x14:sparkline>
            <x14:sparkline>
              <xm:f>'CA_Lcr (2)'!$KTW122:$KTW122</xm:f>
              <xm:sqref>KTW122</xm:sqref>
            </x14:sparkline>
            <x14:sparkline>
              <xm:f>'CA_Lcr (2)'!$KTX122:$KTX122</xm:f>
              <xm:sqref>KTX122</xm:sqref>
            </x14:sparkline>
            <x14:sparkline>
              <xm:f>'CA_Lcr (2)'!$KTY122:$KTY122</xm:f>
              <xm:sqref>KTY122</xm:sqref>
            </x14:sparkline>
            <x14:sparkline>
              <xm:f>'CA_Lcr (2)'!$KTZ122:$KTZ122</xm:f>
              <xm:sqref>KTZ122</xm:sqref>
            </x14:sparkline>
            <x14:sparkline>
              <xm:f>'CA_Lcr (2)'!$KUA122:$KUA122</xm:f>
              <xm:sqref>KUA122</xm:sqref>
            </x14:sparkline>
            <x14:sparkline>
              <xm:f>'CA_Lcr (2)'!$KUB122:$KUB122</xm:f>
              <xm:sqref>KUB122</xm:sqref>
            </x14:sparkline>
            <x14:sparkline>
              <xm:f>'CA_Lcr (2)'!$KUC122:$KUC122</xm:f>
              <xm:sqref>KUC122</xm:sqref>
            </x14:sparkline>
            <x14:sparkline>
              <xm:f>'CA_Lcr (2)'!$KUD122:$KUD122</xm:f>
              <xm:sqref>KUD122</xm:sqref>
            </x14:sparkline>
            <x14:sparkline>
              <xm:f>'CA_Lcr (2)'!$KUE122:$KUE122</xm:f>
              <xm:sqref>KUE122</xm:sqref>
            </x14:sparkline>
            <x14:sparkline>
              <xm:f>'CA_Lcr (2)'!$KUF122:$KUF122</xm:f>
              <xm:sqref>KUF122</xm:sqref>
            </x14:sparkline>
            <x14:sparkline>
              <xm:f>'CA_Lcr (2)'!$KUG122:$KUG122</xm:f>
              <xm:sqref>KUG122</xm:sqref>
            </x14:sparkline>
            <x14:sparkline>
              <xm:f>'CA_Lcr (2)'!$KUH122:$KUH122</xm:f>
              <xm:sqref>KUH122</xm:sqref>
            </x14:sparkline>
            <x14:sparkline>
              <xm:f>'CA_Lcr (2)'!$KUI122:$KUI122</xm:f>
              <xm:sqref>KUI122</xm:sqref>
            </x14:sparkline>
            <x14:sparkline>
              <xm:f>'CA_Lcr (2)'!$KUJ122:$KUJ122</xm:f>
              <xm:sqref>KUJ122</xm:sqref>
            </x14:sparkline>
            <x14:sparkline>
              <xm:f>'CA_Lcr (2)'!$KUK122:$KUK122</xm:f>
              <xm:sqref>KUK122</xm:sqref>
            </x14:sparkline>
            <x14:sparkline>
              <xm:f>'CA_Lcr (2)'!$KUL122:$KUL122</xm:f>
              <xm:sqref>KUL122</xm:sqref>
            </x14:sparkline>
            <x14:sparkline>
              <xm:f>'CA_Lcr (2)'!$KUM122:$KUM122</xm:f>
              <xm:sqref>KUM122</xm:sqref>
            </x14:sparkline>
            <x14:sparkline>
              <xm:f>'CA_Lcr (2)'!$KUN122:$KUN122</xm:f>
              <xm:sqref>KUN122</xm:sqref>
            </x14:sparkline>
            <x14:sparkline>
              <xm:f>'CA_Lcr (2)'!$KUO122:$KUO122</xm:f>
              <xm:sqref>KUO122</xm:sqref>
            </x14:sparkline>
            <x14:sparkline>
              <xm:f>'CA_Lcr (2)'!$KUP122:$KUP122</xm:f>
              <xm:sqref>KUP122</xm:sqref>
            </x14:sparkline>
            <x14:sparkline>
              <xm:f>'CA_Lcr (2)'!$KUQ122:$KUQ122</xm:f>
              <xm:sqref>KUQ122</xm:sqref>
            </x14:sparkline>
            <x14:sparkline>
              <xm:f>'CA_Lcr (2)'!$KUR122:$KUR122</xm:f>
              <xm:sqref>KUR122</xm:sqref>
            </x14:sparkline>
            <x14:sparkline>
              <xm:f>'CA_Lcr (2)'!$KUS122:$KUS122</xm:f>
              <xm:sqref>KUS122</xm:sqref>
            </x14:sparkline>
            <x14:sparkline>
              <xm:f>'CA_Lcr (2)'!$KUT122:$KUT122</xm:f>
              <xm:sqref>KUT122</xm:sqref>
            </x14:sparkline>
            <x14:sparkline>
              <xm:f>'CA_Lcr (2)'!$KUU122:$KUU122</xm:f>
              <xm:sqref>KUU122</xm:sqref>
            </x14:sparkline>
            <x14:sparkline>
              <xm:f>'CA_Lcr (2)'!$KUV122:$KUV122</xm:f>
              <xm:sqref>KUV122</xm:sqref>
            </x14:sparkline>
            <x14:sparkline>
              <xm:f>'CA_Lcr (2)'!$KUW122:$KUW122</xm:f>
              <xm:sqref>KUW122</xm:sqref>
            </x14:sparkline>
            <x14:sparkline>
              <xm:f>'CA_Lcr (2)'!$KUX122:$KUX122</xm:f>
              <xm:sqref>KUX122</xm:sqref>
            </x14:sparkline>
            <x14:sparkline>
              <xm:f>'CA_Lcr (2)'!$KUY122:$KUY122</xm:f>
              <xm:sqref>KUY122</xm:sqref>
            </x14:sparkline>
            <x14:sparkline>
              <xm:f>'CA_Lcr (2)'!$KUZ122:$KUZ122</xm:f>
              <xm:sqref>KUZ122</xm:sqref>
            </x14:sparkline>
            <x14:sparkline>
              <xm:f>'CA_Lcr (2)'!$KVA122:$KVA122</xm:f>
              <xm:sqref>KVA122</xm:sqref>
            </x14:sparkline>
            <x14:sparkline>
              <xm:f>'CA_Lcr (2)'!$KVB122:$KVB122</xm:f>
              <xm:sqref>KVB122</xm:sqref>
            </x14:sparkline>
            <x14:sparkline>
              <xm:f>'CA_Lcr (2)'!$KVC122:$KVC122</xm:f>
              <xm:sqref>KVC122</xm:sqref>
            </x14:sparkline>
            <x14:sparkline>
              <xm:f>'CA_Lcr (2)'!$KVD122:$KVD122</xm:f>
              <xm:sqref>KVD122</xm:sqref>
            </x14:sparkline>
            <x14:sparkline>
              <xm:f>'CA_Lcr (2)'!$KVE122:$KVE122</xm:f>
              <xm:sqref>KVE122</xm:sqref>
            </x14:sparkline>
            <x14:sparkline>
              <xm:f>'CA_Lcr (2)'!$KVF122:$KVF122</xm:f>
              <xm:sqref>KVF122</xm:sqref>
            </x14:sparkline>
            <x14:sparkline>
              <xm:f>'CA_Lcr (2)'!$KVG122:$KVG122</xm:f>
              <xm:sqref>KVG122</xm:sqref>
            </x14:sparkline>
            <x14:sparkline>
              <xm:f>'CA_Lcr (2)'!$KVH122:$KVH122</xm:f>
              <xm:sqref>KVH122</xm:sqref>
            </x14:sparkline>
            <x14:sparkline>
              <xm:f>'CA_Lcr (2)'!$KVI122:$KVI122</xm:f>
              <xm:sqref>KVI122</xm:sqref>
            </x14:sparkline>
            <x14:sparkline>
              <xm:f>'CA_Lcr (2)'!$KVJ122:$KVJ122</xm:f>
              <xm:sqref>KVJ122</xm:sqref>
            </x14:sparkline>
            <x14:sparkline>
              <xm:f>'CA_Lcr (2)'!$KVK122:$KVK122</xm:f>
              <xm:sqref>KVK122</xm:sqref>
            </x14:sparkline>
            <x14:sparkline>
              <xm:f>'CA_Lcr (2)'!$KVL122:$KVL122</xm:f>
              <xm:sqref>KVL122</xm:sqref>
            </x14:sparkline>
            <x14:sparkline>
              <xm:f>'CA_Lcr (2)'!$KVM122:$KVM122</xm:f>
              <xm:sqref>KVM122</xm:sqref>
            </x14:sparkline>
            <x14:sparkline>
              <xm:f>'CA_Lcr (2)'!$KVN122:$KVN122</xm:f>
              <xm:sqref>KVN122</xm:sqref>
            </x14:sparkline>
            <x14:sparkline>
              <xm:f>'CA_Lcr (2)'!$KVO122:$KVO122</xm:f>
              <xm:sqref>KVO122</xm:sqref>
            </x14:sparkline>
            <x14:sparkline>
              <xm:f>'CA_Lcr (2)'!$KVP122:$KVP122</xm:f>
              <xm:sqref>KVP122</xm:sqref>
            </x14:sparkline>
            <x14:sparkline>
              <xm:f>'CA_Lcr (2)'!$KVQ122:$KVQ122</xm:f>
              <xm:sqref>KVQ122</xm:sqref>
            </x14:sparkline>
            <x14:sparkline>
              <xm:f>'CA_Lcr (2)'!$KVR122:$KVR122</xm:f>
              <xm:sqref>KVR122</xm:sqref>
            </x14:sparkline>
            <x14:sparkline>
              <xm:f>'CA_Lcr (2)'!$KVS122:$KVS122</xm:f>
              <xm:sqref>KVS122</xm:sqref>
            </x14:sparkline>
            <x14:sparkline>
              <xm:f>'CA_Lcr (2)'!$KVT122:$KVT122</xm:f>
              <xm:sqref>KVT122</xm:sqref>
            </x14:sparkline>
            <x14:sparkline>
              <xm:f>'CA_Lcr (2)'!$KVU122:$KVU122</xm:f>
              <xm:sqref>KVU122</xm:sqref>
            </x14:sparkline>
            <x14:sparkline>
              <xm:f>'CA_Lcr (2)'!$KVV122:$KVV122</xm:f>
              <xm:sqref>KVV122</xm:sqref>
            </x14:sparkline>
            <x14:sparkline>
              <xm:f>'CA_Lcr (2)'!$KVW122:$KVW122</xm:f>
              <xm:sqref>KVW122</xm:sqref>
            </x14:sparkline>
            <x14:sparkline>
              <xm:f>'CA_Lcr (2)'!$KVX122:$KVX122</xm:f>
              <xm:sqref>KVX122</xm:sqref>
            </x14:sparkline>
            <x14:sparkline>
              <xm:f>'CA_Lcr (2)'!$KVY122:$KVY122</xm:f>
              <xm:sqref>KVY122</xm:sqref>
            </x14:sparkline>
            <x14:sparkline>
              <xm:f>'CA_Lcr (2)'!$KVZ122:$KVZ122</xm:f>
              <xm:sqref>KVZ122</xm:sqref>
            </x14:sparkline>
            <x14:sparkline>
              <xm:f>'CA_Lcr (2)'!$KWA122:$KWA122</xm:f>
              <xm:sqref>KWA122</xm:sqref>
            </x14:sparkline>
            <x14:sparkline>
              <xm:f>'CA_Lcr (2)'!$KWB122:$KWB122</xm:f>
              <xm:sqref>KWB122</xm:sqref>
            </x14:sparkline>
            <x14:sparkline>
              <xm:f>'CA_Lcr (2)'!$KWC122:$KWC122</xm:f>
              <xm:sqref>KWC122</xm:sqref>
            </x14:sparkline>
            <x14:sparkline>
              <xm:f>'CA_Lcr (2)'!$KWD122:$KWD122</xm:f>
              <xm:sqref>KWD122</xm:sqref>
            </x14:sparkline>
            <x14:sparkline>
              <xm:f>'CA_Lcr (2)'!$KWE122:$KWE122</xm:f>
              <xm:sqref>KWE122</xm:sqref>
            </x14:sparkline>
            <x14:sparkline>
              <xm:f>'CA_Lcr (2)'!$KWF122:$KWF122</xm:f>
              <xm:sqref>KWF122</xm:sqref>
            </x14:sparkline>
            <x14:sparkline>
              <xm:f>'CA_Lcr (2)'!$KWG122:$KWG122</xm:f>
              <xm:sqref>KWG122</xm:sqref>
            </x14:sparkline>
            <x14:sparkline>
              <xm:f>'CA_Lcr (2)'!$KWH122:$KWH122</xm:f>
              <xm:sqref>KWH122</xm:sqref>
            </x14:sparkline>
            <x14:sparkline>
              <xm:f>'CA_Lcr (2)'!$KWI122:$KWI122</xm:f>
              <xm:sqref>KWI122</xm:sqref>
            </x14:sparkline>
            <x14:sparkline>
              <xm:f>'CA_Lcr (2)'!$KWJ122:$KWJ122</xm:f>
              <xm:sqref>KWJ122</xm:sqref>
            </x14:sparkline>
            <x14:sparkline>
              <xm:f>'CA_Lcr (2)'!$KWK122:$KWK122</xm:f>
              <xm:sqref>KWK122</xm:sqref>
            </x14:sparkline>
            <x14:sparkline>
              <xm:f>'CA_Lcr (2)'!$KWL122:$KWL122</xm:f>
              <xm:sqref>KWL122</xm:sqref>
            </x14:sparkline>
            <x14:sparkline>
              <xm:f>'CA_Lcr (2)'!$KWM122:$KWM122</xm:f>
              <xm:sqref>KWM122</xm:sqref>
            </x14:sparkline>
            <x14:sparkline>
              <xm:f>'CA_Lcr (2)'!$KWN122:$KWN122</xm:f>
              <xm:sqref>KWN122</xm:sqref>
            </x14:sparkline>
            <x14:sparkline>
              <xm:f>'CA_Lcr (2)'!$KWO122:$KWO122</xm:f>
              <xm:sqref>KWO122</xm:sqref>
            </x14:sparkline>
            <x14:sparkline>
              <xm:f>'CA_Lcr (2)'!$KWP122:$KWP122</xm:f>
              <xm:sqref>KWP122</xm:sqref>
            </x14:sparkline>
            <x14:sparkline>
              <xm:f>'CA_Lcr (2)'!$KWQ122:$KWQ122</xm:f>
              <xm:sqref>KWQ122</xm:sqref>
            </x14:sparkline>
            <x14:sparkline>
              <xm:f>'CA_Lcr (2)'!$KWR122:$KWR122</xm:f>
              <xm:sqref>KWR122</xm:sqref>
            </x14:sparkline>
            <x14:sparkline>
              <xm:f>'CA_Lcr (2)'!$KWS122:$KWS122</xm:f>
              <xm:sqref>KWS122</xm:sqref>
            </x14:sparkline>
            <x14:sparkline>
              <xm:f>'CA_Lcr (2)'!$KWT122:$KWT122</xm:f>
              <xm:sqref>KWT122</xm:sqref>
            </x14:sparkline>
            <x14:sparkline>
              <xm:f>'CA_Lcr (2)'!$KWU122:$KWU122</xm:f>
              <xm:sqref>KWU122</xm:sqref>
            </x14:sparkline>
            <x14:sparkline>
              <xm:f>'CA_Lcr (2)'!$KWV122:$KWV122</xm:f>
              <xm:sqref>KWV122</xm:sqref>
            </x14:sparkline>
            <x14:sparkline>
              <xm:f>'CA_Lcr (2)'!$KWW122:$KWW122</xm:f>
              <xm:sqref>KWW122</xm:sqref>
            </x14:sparkline>
            <x14:sparkline>
              <xm:f>'CA_Lcr (2)'!$KWX122:$KWX122</xm:f>
              <xm:sqref>KWX122</xm:sqref>
            </x14:sparkline>
            <x14:sparkline>
              <xm:f>'CA_Lcr (2)'!$KWY122:$KWY122</xm:f>
              <xm:sqref>KWY122</xm:sqref>
            </x14:sparkline>
            <x14:sparkline>
              <xm:f>'CA_Lcr (2)'!$KWZ122:$KWZ122</xm:f>
              <xm:sqref>KWZ122</xm:sqref>
            </x14:sparkline>
            <x14:sparkline>
              <xm:f>'CA_Lcr (2)'!$KXA122:$KXA122</xm:f>
              <xm:sqref>KXA122</xm:sqref>
            </x14:sparkline>
            <x14:sparkline>
              <xm:f>'CA_Lcr (2)'!$KXB122:$KXB122</xm:f>
              <xm:sqref>KXB122</xm:sqref>
            </x14:sparkline>
            <x14:sparkline>
              <xm:f>'CA_Lcr (2)'!$KXC122:$KXC122</xm:f>
              <xm:sqref>KXC122</xm:sqref>
            </x14:sparkline>
            <x14:sparkline>
              <xm:f>'CA_Lcr (2)'!$KXD122:$KXD122</xm:f>
              <xm:sqref>KXD122</xm:sqref>
            </x14:sparkline>
            <x14:sparkline>
              <xm:f>'CA_Lcr (2)'!$KXE122:$KXE122</xm:f>
              <xm:sqref>KXE122</xm:sqref>
            </x14:sparkline>
            <x14:sparkline>
              <xm:f>'CA_Lcr (2)'!$KXF122:$KXF122</xm:f>
              <xm:sqref>KXF122</xm:sqref>
            </x14:sparkline>
            <x14:sparkline>
              <xm:f>'CA_Lcr (2)'!$KXG122:$KXG122</xm:f>
              <xm:sqref>KXG122</xm:sqref>
            </x14:sparkline>
            <x14:sparkline>
              <xm:f>'CA_Lcr (2)'!$KXH122:$KXH122</xm:f>
              <xm:sqref>KXH122</xm:sqref>
            </x14:sparkline>
            <x14:sparkline>
              <xm:f>'CA_Lcr (2)'!$KXI122:$KXI122</xm:f>
              <xm:sqref>KXI122</xm:sqref>
            </x14:sparkline>
            <x14:sparkline>
              <xm:f>'CA_Lcr (2)'!$KXJ122:$KXJ122</xm:f>
              <xm:sqref>KXJ122</xm:sqref>
            </x14:sparkline>
            <x14:sparkline>
              <xm:f>'CA_Lcr (2)'!$KXK122:$KXK122</xm:f>
              <xm:sqref>KXK122</xm:sqref>
            </x14:sparkline>
            <x14:sparkline>
              <xm:f>'CA_Lcr (2)'!$KXL122:$KXL122</xm:f>
              <xm:sqref>KXL122</xm:sqref>
            </x14:sparkline>
            <x14:sparkline>
              <xm:f>'CA_Lcr (2)'!$KXM122:$KXM122</xm:f>
              <xm:sqref>KXM122</xm:sqref>
            </x14:sparkline>
            <x14:sparkline>
              <xm:f>'CA_Lcr (2)'!$KXN122:$KXN122</xm:f>
              <xm:sqref>KXN122</xm:sqref>
            </x14:sparkline>
            <x14:sparkline>
              <xm:f>'CA_Lcr (2)'!$KXO122:$KXO122</xm:f>
              <xm:sqref>KXO122</xm:sqref>
            </x14:sparkline>
            <x14:sparkline>
              <xm:f>'CA_Lcr (2)'!$KXP122:$KXP122</xm:f>
              <xm:sqref>KXP122</xm:sqref>
            </x14:sparkline>
            <x14:sparkline>
              <xm:f>'CA_Lcr (2)'!$KXQ122:$KXQ122</xm:f>
              <xm:sqref>KXQ122</xm:sqref>
            </x14:sparkline>
            <x14:sparkline>
              <xm:f>'CA_Lcr (2)'!$KXR122:$KXR122</xm:f>
              <xm:sqref>KXR122</xm:sqref>
            </x14:sparkline>
            <x14:sparkline>
              <xm:f>'CA_Lcr (2)'!$KXS122:$KXS122</xm:f>
              <xm:sqref>KXS122</xm:sqref>
            </x14:sparkline>
            <x14:sparkline>
              <xm:f>'CA_Lcr (2)'!$KXT122:$KXT122</xm:f>
              <xm:sqref>KXT122</xm:sqref>
            </x14:sparkline>
            <x14:sparkline>
              <xm:f>'CA_Lcr (2)'!$KXU122:$KXU122</xm:f>
              <xm:sqref>KXU122</xm:sqref>
            </x14:sparkline>
            <x14:sparkline>
              <xm:f>'CA_Lcr (2)'!$KXV122:$KXV122</xm:f>
              <xm:sqref>KXV122</xm:sqref>
            </x14:sparkline>
            <x14:sparkline>
              <xm:f>'CA_Lcr (2)'!$KXW122:$KXW122</xm:f>
              <xm:sqref>KXW122</xm:sqref>
            </x14:sparkline>
            <x14:sparkline>
              <xm:f>'CA_Lcr (2)'!$KXX122:$KXX122</xm:f>
              <xm:sqref>KXX122</xm:sqref>
            </x14:sparkline>
            <x14:sparkline>
              <xm:f>'CA_Lcr (2)'!$KXY122:$KXY122</xm:f>
              <xm:sqref>KXY122</xm:sqref>
            </x14:sparkline>
            <x14:sparkline>
              <xm:f>'CA_Lcr (2)'!$KXZ122:$KXZ122</xm:f>
              <xm:sqref>KXZ122</xm:sqref>
            </x14:sparkline>
            <x14:sparkline>
              <xm:f>'CA_Lcr (2)'!$KYA122:$KYA122</xm:f>
              <xm:sqref>KYA122</xm:sqref>
            </x14:sparkline>
            <x14:sparkline>
              <xm:f>'CA_Lcr (2)'!$KYB122:$KYB122</xm:f>
              <xm:sqref>KYB122</xm:sqref>
            </x14:sparkline>
            <x14:sparkline>
              <xm:f>'CA_Lcr (2)'!$KYC122:$KYC122</xm:f>
              <xm:sqref>KYC122</xm:sqref>
            </x14:sparkline>
            <x14:sparkline>
              <xm:f>'CA_Lcr (2)'!$KYD122:$KYD122</xm:f>
              <xm:sqref>KYD122</xm:sqref>
            </x14:sparkline>
            <x14:sparkline>
              <xm:f>'CA_Lcr (2)'!$KYE122:$KYE122</xm:f>
              <xm:sqref>KYE122</xm:sqref>
            </x14:sparkline>
            <x14:sparkline>
              <xm:f>'CA_Lcr (2)'!$KYF122:$KYF122</xm:f>
              <xm:sqref>KYF122</xm:sqref>
            </x14:sparkline>
            <x14:sparkline>
              <xm:f>'CA_Lcr (2)'!$KYG122:$KYG122</xm:f>
              <xm:sqref>KYG122</xm:sqref>
            </x14:sparkline>
            <x14:sparkline>
              <xm:f>'CA_Lcr (2)'!$KYH122:$KYH122</xm:f>
              <xm:sqref>KYH122</xm:sqref>
            </x14:sparkline>
            <x14:sparkline>
              <xm:f>'CA_Lcr (2)'!$KYI122:$KYI122</xm:f>
              <xm:sqref>KYI122</xm:sqref>
            </x14:sparkline>
            <x14:sparkline>
              <xm:f>'CA_Lcr (2)'!$KYJ122:$KYJ122</xm:f>
              <xm:sqref>KYJ122</xm:sqref>
            </x14:sparkline>
            <x14:sparkline>
              <xm:f>'CA_Lcr (2)'!$KYK122:$KYK122</xm:f>
              <xm:sqref>KYK122</xm:sqref>
            </x14:sparkline>
            <x14:sparkline>
              <xm:f>'CA_Lcr (2)'!$KYL122:$KYL122</xm:f>
              <xm:sqref>KYL122</xm:sqref>
            </x14:sparkline>
            <x14:sparkline>
              <xm:f>'CA_Lcr (2)'!$KYM122:$KYM122</xm:f>
              <xm:sqref>KYM122</xm:sqref>
            </x14:sparkline>
            <x14:sparkline>
              <xm:f>'CA_Lcr (2)'!$KYN122:$KYN122</xm:f>
              <xm:sqref>KYN122</xm:sqref>
            </x14:sparkline>
            <x14:sparkline>
              <xm:f>'CA_Lcr (2)'!$KYO122:$KYO122</xm:f>
              <xm:sqref>KYO122</xm:sqref>
            </x14:sparkline>
            <x14:sparkline>
              <xm:f>'CA_Lcr (2)'!$KYP122:$KYP122</xm:f>
              <xm:sqref>KYP122</xm:sqref>
            </x14:sparkline>
            <x14:sparkline>
              <xm:f>'CA_Lcr (2)'!$KYQ122:$KYQ122</xm:f>
              <xm:sqref>KYQ122</xm:sqref>
            </x14:sparkline>
            <x14:sparkline>
              <xm:f>'CA_Lcr (2)'!$KYR122:$KYR122</xm:f>
              <xm:sqref>KYR122</xm:sqref>
            </x14:sparkline>
            <x14:sparkline>
              <xm:f>'CA_Lcr (2)'!$KYS122:$KYS122</xm:f>
              <xm:sqref>KYS122</xm:sqref>
            </x14:sparkline>
            <x14:sparkline>
              <xm:f>'CA_Lcr (2)'!$KYT122:$KYT122</xm:f>
              <xm:sqref>KYT122</xm:sqref>
            </x14:sparkline>
            <x14:sparkline>
              <xm:f>'CA_Lcr (2)'!$KYU122:$KYU122</xm:f>
              <xm:sqref>KYU122</xm:sqref>
            </x14:sparkline>
            <x14:sparkline>
              <xm:f>'CA_Lcr (2)'!$KYV122:$KYV122</xm:f>
              <xm:sqref>KYV122</xm:sqref>
            </x14:sparkline>
            <x14:sparkline>
              <xm:f>'CA_Lcr (2)'!$KYW122:$KYW122</xm:f>
              <xm:sqref>KYW122</xm:sqref>
            </x14:sparkline>
            <x14:sparkline>
              <xm:f>'CA_Lcr (2)'!$KYX122:$KYX122</xm:f>
              <xm:sqref>KYX122</xm:sqref>
            </x14:sparkline>
            <x14:sparkline>
              <xm:f>'CA_Lcr (2)'!$KYY122:$KYY122</xm:f>
              <xm:sqref>KYY122</xm:sqref>
            </x14:sparkline>
            <x14:sparkline>
              <xm:f>'CA_Lcr (2)'!$KYZ122:$KYZ122</xm:f>
              <xm:sqref>KYZ122</xm:sqref>
            </x14:sparkline>
            <x14:sparkline>
              <xm:f>'CA_Lcr (2)'!$KZA122:$KZA122</xm:f>
              <xm:sqref>KZA122</xm:sqref>
            </x14:sparkline>
            <x14:sparkline>
              <xm:f>'CA_Lcr (2)'!$KZB122:$KZB122</xm:f>
              <xm:sqref>KZB122</xm:sqref>
            </x14:sparkline>
            <x14:sparkline>
              <xm:f>'CA_Lcr (2)'!$KZC122:$KZC122</xm:f>
              <xm:sqref>KZC122</xm:sqref>
            </x14:sparkline>
            <x14:sparkline>
              <xm:f>'CA_Lcr (2)'!$KZD122:$KZD122</xm:f>
              <xm:sqref>KZD122</xm:sqref>
            </x14:sparkline>
            <x14:sparkline>
              <xm:f>'CA_Lcr (2)'!$KZE122:$KZE122</xm:f>
              <xm:sqref>KZE122</xm:sqref>
            </x14:sparkline>
            <x14:sparkline>
              <xm:f>'CA_Lcr (2)'!$KZF122:$KZF122</xm:f>
              <xm:sqref>KZF122</xm:sqref>
            </x14:sparkline>
            <x14:sparkline>
              <xm:f>'CA_Lcr (2)'!$KZG122:$KZG122</xm:f>
              <xm:sqref>KZG122</xm:sqref>
            </x14:sparkline>
            <x14:sparkline>
              <xm:f>'CA_Lcr (2)'!$KZH122:$KZH122</xm:f>
              <xm:sqref>KZH122</xm:sqref>
            </x14:sparkline>
            <x14:sparkline>
              <xm:f>'CA_Lcr (2)'!$KZI122:$KZI122</xm:f>
              <xm:sqref>KZI122</xm:sqref>
            </x14:sparkline>
            <x14:sparkline>
              <xm:f>'CA_Lcr (2)'!$KZJ122:$KZJ122</xm:f>
              <xm:sqref>KZJ122</xm:sqref>
            </x14:sparkline>
            <x14:sparkline>
              <xm:f>'CA_Lcr (2)'!$KZK122:$KZK122</xm:f>
              <xm:sqref>KZK122</xm:sqref>
            </x14:sparkline>
            <x14:sparkline>
              <xm:f>'CA_Lcr (2)'!$KZL122:$KZL122</xm:f>
              <xm:sqref>KZL122</xm:sqref>
            </x14:sparkline>
            <x14:sparkline>
              <xm:f>'CA_Lcr (2)'!$KZM122:$KZM122</xm:f>
              <xm:sqref>KZM122</xm:sqref>
            </x14:sparkline>
            <x14:sparkline>
              <xm:f>'CA_Lcr (2)'!$KZN122:$KZN122</xm:f>
              <xm:sqref>KZN122</xm:sqref>
            </x14:sparkline>
            <x14:sparkline>
              <xm:f>'CA_Lcr (2)'!$KZO122:$KZO122</xm:f>
              <xm:sqref>KZO122</xm:sqref>
            </x14:sparkline>
            <x14:sparkline>
              <xm:f>'CA_Lcr (2)'!$KZP122:$KZP122</xm:f>
              <xm:sqref>KZP122</xm:sqref>
            </x14:sparkline>
            <x14:sparkline>
              <xm:f>'CA_Lcr (2)'!$KZQ122:$KZQ122</xm:f>
              <xm:sqref>KZQ122</xm:sqref>
            </x14:sparkline>
            <x14:sparkline>
              <xm:f>'CA_Lcr (2)'!$KZR122:$KZR122</xm:f>
              <xm:sqref>KZR122</xm:sqref>
            </x14:sparkline>
            <x14:sparkline>
              <xm:f>'CA_Lcr (2)'!$KZS122:$KZS122</xm:f>
              <xm:sqref>KZS122</xm:sqref>
            </x14:sparkline>
            <x14:sparkline>
              <xm:f>'CA_Lcr (2)'!$KZT122:$KZT122</xm:f>
              <xm:sqref>KZT122</xm:sqref>
            </x14:sparkline>
            <x14:sparkline>
              <xm:f>'CA_Lcr (2)'!$KZU122:$KZU122</xm:f>
              <xm:sqref>KZU122</xm:sqref>
            </x14:sparkline>
            <x14:sparkline>
              <xm:f>'CA_Lcr (2)'!$KZV122:$KZV122</xm:f>
              <xm:sqref>KZV122</xm:sqref>
            </x14:sparkline>
            <x14:sparkline>
              <xm:f>'CA_Lcr (2)'!$KZW122:$KZW122</xm:f>
              <xm:sqref>KZW122</xm:sqref>
            </x14:sparkline>
            <x14:sparkline>
              <xm:f>'CA_Lcr (2)'!$KZX122:$KZX122</xm:f>
              <xm:sqref>KZX122</xm:sqref>
            </x14:sparkline>
            <x14:sparkline>
              <xm:f>'CA_Lcr (2)'!$KZY122:$KZY122</xm:f>
              <xm:sqref>KZY122</xm:sqref>
            </x14:sparkline>
            <x14:sparkline>
              <xm:f>'CA_Lcr (2)'!$KZZ122:$KZZ122</xm:f>
              <xm:sqref>KZZ122</xm:sqref>
            </x14:sparkline>
            <x14:sparkline>
              <xm:f>'CA_Lcr (2)'!$LAA122:$LAA122</xm:f>
              <xm:sqref>LAA122</xm:sqref>
            </x14:sparkline>
            <x14:sparkline>
              <xm:f>'CA_Lcr (2)'!$LAB122:$LAB122</xm:f>
              <xm:sqref>LAB122</xm:sqref>
            </x14:sparkline>
            <x14:sparkline>
              <xm:f>'CA_Lcr (2)'!$LAC122:$LAC122</xm:f>
              <xm:sqref>LAC122</xm:sqref>
            </x14:sparkline>
            <x14:sparkline>
              <xm:f>'CA_Lcr (2)'!$LAD122:$LAD122</xm:f>
              <xm:sqref>LAD122</xm:sqref>
            </x14:sparkline>
            <x14:sparkline>
              <xm:f>'CA_Lcr (2)'!$LAE122:$LAE122</xm:f>
              <xm:sqref>LAE122</xm:sqref>
            </x14:sparkline>
            <x14:sparkline>
              <xm:f>'CA_Lcr (2)'!$LAF122:$LAF122</xm:f>
              <xm:sqref>LAF122</xm:sqref>
            </x14:sparkline>
            <x14:sparkline>
              <xm:f>'CA_Lcr (2)'!$LAG122:$LAG122</xm:f>
              <xm:sqref>LAG122</xm:sqref>
            </x14:sparkline>
            <x14:sparkline>
              <xm:f>'CA_Lcr (2)'!$LAH122:$LAH122</xm:f>
              <xm:sqref>LAH122</xm:sqref>
            </x14:sparkline>
            <x14:sparkline>
              <xm:f>'CA_Lcr (2)'!$LAI122:$LAI122</xm:f>
              <xm:sqref>LAI122</xm:sqref>
            </x14:sparkline>
            <x14:sparkline>
              <xm:f>'CA_Lcr (2)'!$LAJ122:$LAJ122</xm:f>
              <xm:sqref>LAJ122</xm:sqref>
            </x14:sparkline>
            <x14:sparkline>
              <xm:f>'CA_Lcr (2)'!$LAK122:$LAK122</xm:f>
              <xm:sqref>LAK122</xm:sqref>
            </x14:sparkline>
            <x14:sparkline>
              <xm:f>'CA_Lcr (2)'!$LAL122:$LAL122</xm:f>
              <xm:sqref>LAL122</xm:sqref>
            </x14:sparkline>
            <x14:sparkline>
              <xm:f>'CA_Lcr (2)'!$LAM122:$LAM122</xm:f>
              <xm:sqref>LAM122</xm:sqref>
            </x14:sparkline>
            <x14:sparkline>
              <xm:f>'CA_Lcr (2)'!$LAN122:$LAN122</xm:f>
              <xm:sqref>LAN122</xm:sqref>
            </x14:sparkline>
            <x14:sparkline>
              <xm:f>'CA_Lcr (2)'!$LAO122:$LAO122</xm:f>
              <xm:sqref>LAO122</xm:sqref>
            </x14:sparkline>
            <x14:sparkline>
              <xm:f>'CA_Lcr (2)'!$LAP122:$LAP122</xm:f>
              <xm:sqref>LAP122</xm:sqref>
            </x14:sparkline>
            <x14:sparkline>
              <xm:f>'CA_Lcr (2)'!$LAQ122:$LAQ122</xm:f>
              <xm:sqref>LAQ122</xm:sqref>
            </x14:sparkline>
            <x14:sparkline>
              <xm:f>'CA_Lcr (2)'!$LAR122:$LAR122</xm:f>
              <xm:sqref>LAR122</xm:sqref>
            </x14:sparkline>
            <x14:sparkline>
              <xm:f>'CA_Lcr (2)'!$LAS122:$LAS122</xm:f>
              <xm:sqref>LAS122</xm:sqref>
            </x14:sparkline>
            <x14:sparkline>
              <xm:f>'CA_Lcr (2)'!$LAT122:$LAT122</xm:f>
              <xm:sqref>LAT122</xm:sqref>
            </x14:sparkline>
            <x14:sparkline>
              <xm:f>'CA_Lcr (2)'!$LAU122:$LAU122</xm:f>
              <xm:sqref>LAU122</xm:sqref>
            </x14:sparkline>
            <x14:sparkline>
              <xm:f>'CA_Lcr (2)'!$LAV122:$LAV122</xm:f>
              <xm:sqref>LAV122</xm:sqref>
            </x14:sparkline>
            <x14:sparkline>
              <xm:f>'CA_Lcr (2)'!$LAW122:$LAW122</xm:f>
              <xm:sqref>LAW122</xm:sqref>
            </x14:sparkline>
            <x14:sparkline>
              <xm:f>'CA_Lcr (2)'!$LAX122:$LAX122</xm:f>
              <xm:sqref>LAX122</xm:sqref>
            </x14:sparkline>
            <x14:sparkline>
              <xm:f>'CA_Lcr (2)'!$LAY122:$LAY122</xm:f>
              <xm:sqref>LAY122</xm:sqref>
            </x14:sparkline>
            <x14:sparkline>
              <xm:f>'CA_Lcr (2)'!$LAZ122:$LAZ122</xm:f>
              <xm:sqref>LAZ122</xm:sqref>
            </x14:sparkline>
            <x14:sparkline>
              <xm:f>'CA_Lcr (2)'!$LBA122:$LBA122</xm:f>
              <xm:sqref>LBA122</xm:sqref>
            </x14:sparkline>
            <x14:sparkline>
              <xm:f>'CA_Lcr (2)'!$LBB122:$LBB122</xm:f>
              <xm:sqref>LBB122</xm:sqref>
            </x14:sparkline>
            <x14:sparkline>
              <xm:f>'CA_Lcr (2)'!$LBC122:$LBC122</xm:f>
              <xm:sqref>LBC122</xm:sqref>
            </x14:sparkline>
            <x14:sparkline>
              <xm:f>'CA_Lcr (2)'!$LBD122:$LBD122</xm:f>
              <xm:sqref>LBD122</xm:sqref>
            </x14:sparkline>
            <x14:sparkline>
              <xm:f>'CA_Lcr (2)'!$LBE122:$LBE122</xm:f>
              <xm:sqref>LBE122</xm:sqref>
            </x14:sparkline>
            <x14:sparkline>
              <xm:f>'CA_Lcr (2)'!$LBF122:$LBF122</xm:f>
              <xm:sqref>LBF122</xm:sqref>
            </x14:sparkline>
            <x14:sparkline>
              <xm:f>'CA_Lcr (2)'!$LBG122:$LBG122</xm:f>
              <xm:sqref>LBG122</xm:sqref>
            </x14:sparkline>
            <x14:sparkline>
              <xm:f>'CA_Lcr (2)'!$LBH122:$LBH122</xm:f>
              <xm:sqref>LBH122</xm:sqref>
            </x14:sparkline>
            <x14:sparkline>
              <xm:f>'CA_Lcr (2)'!$LBI122:$LBI122</xm:f>
              <xm:sqref>LBI122</xm:sqref>
            </x14:sparkline>
            <x14:sparkline>
              <xm:f>'CA_Lcr (2)'!$LBJ122:$LBJ122</xm:f>
              <xm:sqref>LBJ122</xm:sqref>
            </x14:sparkline>
            <x14:sparkline>
              <xm:f>'CA_Lcr (2)'!$LBK122:$LBK122</xm:f>
              <xm:sqref>LBK122</xm:sqref>
            </x14:sparkline>
            <x14:sparkline>
              <xm:f>'CA_Lcr (2)'!$LBL122:$LBL122</xm:f>
              <xm:sqref>LBL122</xm:sqref>
            </x14:sparkline>
            <x14:sparkline>
              <xm:f>'CA_Lcr (2)'!$LBM122:$LBM122</xm:f>
              <xm:sqref>LBM122</xm:sqref>
            </x14:sparkline>
            <x14:sparkline>
              <xm:f>'CA_Lcr (2)'!$LBN122:$LBN122</xm:f>
              <xm:sqref>LBN122</xm:sqref>
            </x14:sparkline>
            <x14:sparkline>
              <xm:f>'CA_Lcr (2)'!$LBO122:$LBO122</xm:f>
              <xm:sqref>LBO122</xm:sqref>
            </x14:sparkline>
            <x14:sparkline>
              <xm:f>'CA_Lcr (2)'!$LBP122:$LBP122</xm:f>
              <xm:sqref>LBP122</xm:sqref>
            </x14:sparkline>
            <x14:sparkline>
              <xm:f>'CA_Lcr (2)'!$LBQ122:$LBQ122</xm:f>
              <xm:sqref>LBQ122</xm:sqref>
            </x14:sparkline>
            <x14:sparkline>
              <xm:f>'CA_Lcr (2)'!$LBR122:$LBR122</xm:f>
              <xm:sqref>LBR122</xm:sqref>
            </x14:sparkline>
            <x14:sparkline>
              <xm:f>'CA_Lcr (2)'!$LBS122:$LBS122</xm:f>
              <xm:sqref>LBS122</xm:sqref>
            </x14:sparkline>
            <x14:sparkline>
              <xm:f>'CA_Lcr (2)'!$LBT122:$LBT122</xm:f>
              <xm:sqref>LBT122</xm:sqref>
            </x14:sparkline>
            <x14:sparkline>
              <xm:f>'CA_Lcr (2)'!$LBU122:$LBU122</xm:f>
              <xm:sqref>LBU122</xm:sqref>
            </x14:sparkline>
            <x14:sparkline>
              <xm:f>'CA_Lcr (2)'!$LBV122:$LBV122</xm:f>
              <xm:sqref>LBV122</xm:sqref>
            </x14:sparkline>
            <x14:sparkline>
              <xm:f>'CA_Lcr (2)'!$LBW122:$LBW122</xm:f>
              <xm:sqref>LBW122</xm:sqref>
            </x14:sparkline>
            <x14:sparkline>
              <xm:f>'CA_Lcr (2)'!$LBX122:$LBX122</xm:f>
              <xm:sqref>LBX122</xm:sqref>
            </x14:sparkline>
            <x14:sparkline>
              <xm:f>'CA_Lcr (2)'!$LBY122:$LBY122</xm:f>
              <xm:sqref>LBY122</xm:sqref>
            </x14:sparkline>
            <x14:sparkline>
              <xm:f>'CA_Lcr (2)'!$LBZ122:$LBZ122</xm:f>
              <xm:sqref>LBZ122</xm:sqref>
            </x14:sparkline>
            <x14:sparkline>
              <xm:f>'CA_Lcr (2)'!$LCA122:$LCA122</xm:f>
              <xm:sqref>LCA122</xm:sqref>
            </x14:sparkline>
            <x14:sparkline>
              <xm:f>'CA_Lcr (2)'!$LCB122:$LCB122</xm:f>
              <xm:sqref>LCB122</xm:sqref>
            </x14:sparkline>
            <x14:sparkline>
              <xm:f>'CA_Lcr (2)'!$LCC122:$LCC122</xm:f>
              <xm:sqref>LCC122</xm:sqref>
            </x14:sparkline>
            <x14:sparkline>
              <xm:f>'CA_Lcr (2)'!$LCD122:$LCD122</xm:f>
              <xm:sqref>LCD122</xm:sqref>
            </x14:sparkline>
            <x14:sparkline>
              <xm:f>'CA_Lcr (2)'!$LCE122:$LCE122</xm:f>
              <xm:sqref>LCE122</xm:sqref>
            </x14:sparkline>
            <x14:sparkline>
              <xm:f>'CA_Lcr (2)'!$LCF122:$LCF122</xm:f>
              <xm:sqref>LCF122</xm:sqref>
            </x14:sparkline>
            <x14:sparkline>
              <xm:f>'CA_Lcr (2)'!$LCG122:$LCG122</xm:f>
              <xm:sqref>LCG122</xm:sqref>
            </x14:sparkline>
            <x14:sparkline>
              <xm:f>'CA_Lcr (2)'!$LCH122:$LCH122</xm:f>
              <xm:sqref>LCH122</xm:sqref>
            </x14:sparkline>
            <x14:sparkline>
              <xm:f>'CA_Lcr (2)'!$LCI122:$LCI122</xm:f>
              <xm:sqref>LCI122</xm:sqref>
            </x14:sparkline>
            <x14:sparkline>
              <xm:f>'CA_Lcr (2)'!$LCJ122:$LCJ122</xm:f>
              <xm:sqref>LCJ122</xm:sqref>
            </x14:sparkline>
            <x14:sparkline>
              <xm:f>'CA_Lcr (2)'!$LCK122:$LCK122</xm:f>
              <xm:sqref>LCK122</xm:sqref>
            </x14:sparkline>
            <x14:sparkline>
              <xm:f>'CA_Lcr (2)'!$LCL122:$LCL122</xm:f>
              <xm:sqref>LCL122</xm:sqref>
            </x14:sparkline>
            <x14:sparkline>
              <xm:f>'CA_Lcr (2)'!$LCM122:$LCM122</xm:f>
              <xm:sqref>LCM122</xm:sqref>
            </x14:sparkline>
            <x14:sparkline>
              <xm:f>'CA_Lcr (2)'!$LCN122:$LCN122</xm:f>
              <xm:sqref>LCN122</xm:sqref>
            </x14:sparkline>
            <x14:sparkline>
              <xm:f>'CA_Lcr (2)'!$LCO122:$LCO122</xm:f>
              <xm:sqref>LCO122</xm:sqref>
            </x14:sparkline>
            <x14:sparkline>
              <xm:f>'CA_Lcr (2)'!$LCP122:$LCP122</xm:f>
              <xm:sqref>LCP122</xm:sqref>
            </x14:sparkline>
            <x14:sparkline>
              <xm:f>'CA_Lcr (2)'!$LCQ122:$LCQ122</xm:f>
              <xm:sqref>LCQ122</xm:sqref>
            </x14:sparkline>
            <x14:sparkline>
              <xm:f>'CA_Lcr (2)'!$LCR122:$LCR122</xm:f>
              <xm:sqref>LCR122</xm:sqref>
            </x14:sparkline>
            <x14:sparkline>
              <xm:f>'CA_Lcr (2)'!$LCS122:$LCS122</xm:f>
              <xm:sqref>LCS122</xm:sqref>
            </x14:sparkline>
            <x14:sparkline>
              <xm:f>'CA_Lcr (2)'!$LCT122:$LCT122</xm:f>
              <xm:sqref>LCT122</xm:sqref>
            </x14:sparkline>
            <x14:sparkline>
              <xm:f>'CA_Lcr (2)'!$LCU122:$LCU122</xm:f>
              <xm:sqref>LCU122</xm:sqref>
            </x14:sparkline>
            <x14:sparkline>
              <xm:f>'CA_Lcr (2)'!$LCV122:$LCV122</xm:f>
              <xm:sqref>LCV122</xm:sqref>
            </x14:sparkline>
            <x14:sparkline>
              <xm:f>'CA_Lcr (2)'!$LCW122:$LCW122</xm:f>
              <xm:sqref>LCW122</xm:sqref>
            </x14:sparkline>
            <x14:sparkline>
              <xm:f>'CA_Lcr (2)'!$LCX122:$LCX122</xm:f>
              <xm:sqref>LCX122</xm:sqref>
            </x14:sparkline>
            <x14:sparkline>
              <xm:f>'CA_Lcr (2)'!$LCY122:$LCY122</xm:f>
              <xm:sqref>LCY122</xm:sqref>
            </x14:sparkline>
            <x14:sparkline>
              <xm:f>'CA_Lcr (2)'!$LCZ122:$LCZ122</xm:f>
              <xm:sqref>LCZ122</xm:sqref>
            </x14:sparkline>
            <x14:sparkline>
              <xm:f>'CA_Lcr (2)'!$LDA122:$LDA122</xm:f>
              <xm:sqref>LDA122</xm:sqref>
            </x14:sparkline>
            <x14:sparkline>
              <xm:f>'CA_Lcr (2)'!$LDB122:$LDB122</xm:f>
              <xm:sqref>LDB122</xm:sqref>
            </x14:sparkline>
            <x14:sparkline>
              <xm:f>'CA_Lcr (2)'!$LDC122:$LDC122</xm:f>
              <xm:sqref>LDC122</xm:sqref>
            </x14:sparkline>
            <x14:sparkline>
              <xm:f>'CA_Lcr (2)'!$LDD122:$LDD122</xm:f>
              <xm:sqref>LDD122</xm:sqref>
            </x14:sparkline>
            <x14:sparkline>
              <xm:f>'CA_Lcr (2)'!$LDE122:$LDE122</xm:f>
              <xm:sqref>LDE122</xm:sqref>
            </x14:sparkline>
            <x14:sparkline>
              <xm:f>'CA_Lcr (2)'!$LDF122:$LDF122</xm:f>
              <xm:sqref>LDF122</xm:sqref>
            </x14:sparkline>
            <x14:sparkline>
              <xm:f>'CA_Lcr (2)'!$LDG122:$LDG122</xm:f>
              <xm:sqref>LDG122</xm:sqref>
            </x14:sparkline>
            <x14:sparkline>
              <xm:f>'CA_Lcr (2)'!$LDH122:$LDH122</xm:f>
              <xm:sqref>LDH122</xm:sqref>
            </x14:sparkline>
            <x14:sparkline>
              <xm:f>'CA_Lcr (2)'!$LDI122:$LDI122</xm:f>
              <xm:sqref>LDI122</xm:sqref>
            </x14:sparkline>
            <x14:sparkline>
              <xm:f>'CA_Lcr (2)'!$LDJ122:$LDJ122</xm:f>
              <xm:sqref>LDJ122</xm:sqref>
            </x14:sparkline>
            <x14:sparkline>
              <xm:f>'CA_Lcr (2)'!$LDK122:$LDK122</xm:f>
              <xm:sqref>LDK122</xm:sqref>
            </x14:sparkline>
            <x14:sparkline>
              <xm:f>'CA_Lcr (2)'!$LDL122:$LDL122</xm:f>
              <xm:sqref>LDL122</xm:sqref>
            </x14:sparkline>
            <x14:sparkline>
              <xm:f>'CA_Lcr (2)'!$LDM122:$LDM122</xm:f>
              <xm:sqref>LDM122</xm:sqref>
            </x14:sparkline>
            <x14:sparkline>
              <xm:f>'CA_Lcr (2)'!$LDN122:$LDN122</xm:f>
              <xm:sqref>LDN122</xm:sqref>
            </x14:sparkline>
            <x14:sparkline>
              <xm:f>'CA_Lcr (2)'!$LDO122:$LDO122</xm:f>
              <xm:sqref>LDO122</xm:sqref>
            </x14:sparkline>
            <x14:sparkline>
              <xm:f>'CA_Lcr (2)'!$LDP122:$LDP122</xm:f>
              <xm:sqref>LDP122</xm:sqref>
            </x14:sparkline>
            <x14:sparkline>
              <xm:f>'CA_Lcr (2)'!$LDQ122:$LDQ122</xm:f>
              <xm:sqref>LDQ122</xm:sqref>
            </x14:sparkline>
            <x14:sparkline>
              <xm:f>'CA_Lcr (2)'!$LDR122:$LDR122</xm:f>
              <xm:sqref>LDR122</xm:sqref>
            </x14:sparkline>
            <x14:sparkline>
              <xm:f>'CA_Lcr (2)'!$LDS122:$LDS122</xm:f>
              <xm:sqref>LDS122</xm:sqref>
            </x14:sparkline>
            <x14:sparkline>
              <xm:f>'CA_Lcr (2)'!$LDT122:$LDT122</xm:f>
              <xm:sqref>LDT122</xm:sqref>
            </x14:sparkline>
            <x14:sparkline>
              <xm:f>'CA_Lcr (2)'!$LDU122:$LDU122</xm:f>
              <xm:sqref>LDU122</xm:sqref>
            </x14:sparkline>
            <x14:sparkline>
              <xm:f>'CA_Lcr (2)'!$LDV122:$LDV122</xm:f>
              <xm:sqref>LDV122</xm:sqref>
            </x14:sparkline>
            <x14:sparkline>
              <xm:f>'CA_Lcr (2)'!$LDW122:$LDW122</xm:f>
              <xm:sqref>LDW122</xm:sqref>
            </x14:sparkline>
            <x14:sparkline>
              <xm:f>'CA_Lcr (2)'!$LDX122:$LDX122</xm:f>
              <xm:sqref>LDX122</xm:sqref>
            </x14:sparkline>
            <x14:sparkline>
              <xm:f>'CA_Lcr (2)'!$LDY122:$LDY122</xm:f>
              <xm:sqref>LDY122</xm:sqref>
            </x14:sparkline>
            <x14:sparkline>
              <xm:f>'CA_Lcr (2)'!$LDZ122:$LDZ122</xm:f>
              <xm:sqref>LDZ122</xm:sqref>
            </x14:sparkline>
            <x14:sparkline>
              <xm:f>'CA_Lcr (2)'!$LEA122:$LEA122</xm:f>
              <xm:sqref>LEA122</xm:sqref>
            </x14:sparkline>
            <x14:sparkline>
              <xm:f>'CA_Lcr (2)'!$LEB122:$LEB122</xm:f>
              <xm:sqref>LEB122</xm:sqref>
            </x14:sparkline>
            <x14:sparkline>
              <xm:f>'CA_Lcr (2)'!$LEC122:$LEC122</xm:f>
              <xm:sqref>LEC122</xm:sqref>
            </x14:sparkline>
            <x14:sparkline>
              <xm:f>'CA_Lcr (2)'!$LED122:$LED122</xm:f>
              <xm:sqref>LED122</xm:sqref>
            </x14:sparkline>
            <x14:sparkline>
              <xm:f>'CA_Lcr (2)'!$LEE122:$LEE122</xm:f>
              <xm:sqref>LEE122</xm:sqref>
            </x14:sparkline>
            <x14:sparkline>
              <xm:f>'CA_Lcr (2)'!$LEF122:$LEF122</xm:f>
              <xm:sqref>LEF122</xm:sqref>
            </x14:sparkline>
            <x14:sparkline>
              <xm:f>'CA_Lcr (2)'!$LEG122:$LEG122</xm:f>
              <xm:sqref>LEG122</xm:sqref>
            </x14:sparkline>
            <x14:sparkline>
              <xm:f>'CA_Lcr (2)'!$LEH122:$LEH122</xm:f>
              <xm:sqref>LEH122</xm:sqref>
            </x14:sparkline>
            <x14:sparkline>
              <xm:f>'CA_Lcr (2)'!$LEI122:$LEI122</xm:f>
              <xm:sqref>LEI122</xm:sqref>
            </x14:sparkline>
            <x14:sparkline>
              <xm:f>'CA_Lcr (2)'!$LEJ122:$LEJ122</xm:f>
              <xm:sqref>LEJ122</xm:sqref>
            </x14:sparkline>
            <x14:sparkline>
              <xm:f>'CA_Lcr (2)'!$LEK122:$LEK122</xm:f>
              <xm:sqref>LEK122</xm:sqref>
            </x14:sparkline>
            <x14:sparkline>
              <xm:f>'CA_Lcr (2)'!$LEL122:$LEL122</xm:f>
              <xm:sqref>LEL122</xm:sqref>
            </x14:sparkline>
            <x14:sparkline>
              <xm:f>'CA_Lcr (2)'!$LEM122:$LEM122</xm:f>
              <xm:sqref>LEM122</xm:sqref>
            </x14:sparkline>
            <x14:sparkline>
              <xm:f>'CA_Lcr (2)'!$LEN122:$LEN122</xm:f>
              <xm:sqref>LEN122</xm:sqref>
            </x14:sparkline>
            <x14:sparkline>
              <xm:f>'CA_Lcr (2)'!$LEO122:$LEO122</xm:f>
              <xm:sqref>LEO122</xm:sqref>
            </x14:sparkline>
            <x14:sparkline>
              <xm:f>'CA_Lcr (2)'!$LEP122:$LEP122</xm:f>
              <xm:sqref>LEP122</xm:sqref>
            </x14:sparkline>
            <x14:sparkline>
              <xm:f>'CA_Lcr (2)'!$LEQ122:$LEQ122</xm:f>
              <xm:sqref>LEQ122</xm:sqref>
            </x14:sparkline>
            <x14:sparkline>
              <xm:f>'CA_Lcr (2)'!$LER122:$LER122</xm:f>
              <xm:sqref>LER122</xm:sqref>
            </x14:sparkline>
            <x14:sparkline>
              <xm:f>'CA_Lcr (2)'!$LES122:$LES122</xm:f>
              <xm:sqref>LES122</xm:sqref>
            </x14:sparkline>
            <x14:sparkline>
              <xm:f>'CA_Lcr (2)'!$LET122:$LET122</xm:f>
              <xm:sqref>LET122</xm:sqref>
            </x14:sparkline>
            <x14:sparkline>
              <xm:f>'CA_Lcr (2)'!$LEU122:$LEU122</xm:f>
              <xm:sqref>LEU122</xm:sqref>
            </x14:sparkline>
            <x14:sparkline>
              <xm:f>'CA_Lcr (2)'!$LEV122:$LEV122</xm:f>
              <xm:sqref>LEV122</xm:sqref>
            </x14:sparkline>
            <x14:sparkline>
              <xm:f>'CA_Lcr (2)'!$LEW122:$LEW122</xm:f>
              <xm:sqref>LEW122</xm:sqref>
            </x14:sparkline>
            <x14:sparkline>
              <xm:f>'CA_Lcr (2)'!$LEX122:$LEX122</xm:f>
              <xm:sqref>LEX122</xm:sqref>
            </x14:sparkline>
            <x14:sparkline>
              <xm:f>'CA_Lcr (2)'!$LEY122:$LEY122</xm:f>
              <xm:sqref>LEY122</xm:sqref>
            </x14:sparkline>
            <x14:sparkline>
              <xm:f>'CA_Lcr (2)'!$LEZ122:$LEZ122</xm:f>
              <xm:sqref>LEZ122</xm:sqref>
            </x14:sparkline>
            <x14:sparkline>
              <xm:f>'CA_Lcr (2)'!$LFA122:$LFA122</xm:f>
              <xm:sqref>LFA122</xm:sqref>
            </x14:sparkline>
            <x14:sparkline>
              <xm:f>'CA_Lcr (2)'!$LFB122:$LFB122</xm:f>
              <xm:sqref>LFB122</xm:sqref>
            </x14:sparkline>
            <x14:sparkline>
              <xm:f>'CA_Lcr (2)'!$LFC122:$LFC122</xm:f>
              <xm:sqref>LFC122</xm:sqref>
            </x14:sparkline>
            <x14:sparkline>
              <xm:f>'CA_Lcr (2)'!$LFD122:$LFD122</xm:f>
              <xm:sqref>LFD122</xm:sqref>
            </x14:sparkline>
            <x14:sparkline>
              <xm:f>'CA_Lcr (2)'!$LFE122:$LFE122</xm:f>
              <xm:sqref>LFE122</xm:sqref>
            </x14:sparkline>
            <x14:sparkline>
              <xm:f>'CA_Lcr (2)'!$LFF122:$LFF122</xm:f>
              <xm:sqref>LFF122</xm:sqref>
            </x14:sparkline>
            <x14:sparkline>
              <xm:f>'CA_Lcr (2)'!$LFG122:$LFG122</xm:f>
              <xm:sqref>LFG122</xm:sqref>
            </x14:sparkline>
            <x14:sparkline>
              <xm:f>'CA_Lcr (2)'!$LFH122:$LFH122</xm:f>
              <xm:sqref>LFH122</xm:sqref>
            </x14:sparkline>
            <x14:sparkline>
              <xm:f>'CA_Lcr (2)'!$LFI122:$LFI122</xm:f>
              <xm:sqref>LFI122</xm:sqref>
            </x14:sparkline>
            <x14:sparkline>
              <xm:f>'CA_Lcr (2)'!$LFJ122:$LFJ122</xm:f>
              <xm:sqref>LFJ122</xm:sqref>
            </x14:sparkline>
            <x14:sparkline>
              <xm:f>'CA_Lcr (2)'!$LFK122:$LFK122</xm:f>
              <xm:sqref>LFK122</xm:sqref>
            </x14:sparkline>
            <x14:sparkline>
              <xm:f>'CA_Lcr (2)'!$LFL122:$LFL122</xm:f>
              <xm:sqref>LFL122</xm:sqref>
            </x14:sparkline>
            <x14:sparkline>
              <xm:f>'CA_Lcr (2)'!$LFM122:$LFM122</xm:f>
              <xm:sqref>LFM122</xm:sqref>
            </x14:sparkline>
            <x14:sparkline>
              <xm:f>'CA_Lcr (2)'!$LFN122:$LFN122</xm:f>
              <xm:sqref>LFN122</xm:sqref>
            </x14:sparkline>
            <x14:sparkline>
              <xm:f>'CA_Lcr (2)'!$LFO122:$LFO122</xm:f>
              <xm:sqref>LFO122</xm:sqref>
            </x14:sparkline>
            <x14:sparkline>
              <xm:f>'CA_Lcr (2)'!$LFP122:$LFP122</xm:f>
              <xm:sqref>LFP122</xm:sqref>
            </x14:sparkline>
            <x14:sparkline>
              <xm:f>'CA_Lcr (2)'!$LFQ122:$LFQ122</xm:f>
              <xm:sqref>LFQ122</xm:sqref>
            </x14:sparkline>
            <x14:sparkline>
              <xm:f>'CA_Lcr (2)'!$LFR122:$LFR122</xm:f>
              <xm:sqref>LFR122</xm:sqref>
            </x14:sparkline>
            <x14:sparkline>
              <xm:f>'CA_Lcr (2)'!$LFS122:$LFS122</xm:f>
              <xm:sqref>LFS122</xm:sqref>
            </x14:sparkline>
            <x14:sparkline>
              <xm:f>'CA_Lcr (2)'!$LFT122:$LFT122</xm:f>
              <xm:sqref>LFT122</xm:sqref>
            </x14:sparkline>
            <x14:sparkline>
              <xm:f>'CA_Lcr (2)'!$LFU122:$LFU122</xm:f>
              <xm:sqref>LFU122</xm:sqref>
            </x14:sparkline>
            <x14:sparkline>
              <xm:f>'CA_Lcr (2)'!$LFV122:$LFV122</xm:f>
              <xm:sqref>LFV122</xm:sqref>
            </x14:sparkline>
            <x14:sparkline>
              <xm:f>'CA_Lcr (2)'!$LFW122:$LFW122</xm:f>
              <xm:sqref>LFW122</xm:sqref>
            </x14:sparkline>
            <x14:sparkline>
              <xm:f>'CA_Lcr (2)'!$LFX122:$LFX122</xm:f>
              <xm:sqref>LFX122</xm:sqref>
            </x14:sparkline>
            <x14:sparkline>
              <xm:f>'CA_Lcr (2)'!$LFY122:$LFY122</xm:f>
              <xm:sqref>LFY122</xm:sqref>
            </x14:sparkline>
            <x14:sparkline>
              <xm:f>'CA_Lcr (2)'!$LFZ122:$LFZ122</xm:f>
              <xm:sqref>LFZ122</xm:sqref>
            </x14:sparkline>
            <x14:sparkline>
              <xm:f>'CA_Lcr (2)'!$LGA122:$LGA122</xm:f>
              <xm:sqref>LGA122</xm:sqref>
            </x14:sparkline>
            <x14:sparkline>
              <xm:f>'CA_Lcr (2)'!$LGB122:$LGB122</xm:f>
              <xm:sqref>LGB122</xm:sqref>
            </x14:sparkline>
            <x14:sparkline>
              <xm:f>'CA_Lcr (2)'!$LGC122:$LGC122</xm:f>
              <xm:sqref>LGC122</xm:sqref>
            </x14:sparkline>
            <x14:sparkline>
              <xm:f>'CA_Lcr (2)'!$LGD122:$LGD122</xm:f>
              <xm:sqref>LGD122</xm:sqref>
            </x14:sparkline>
            <x14:sparkline>
              <xm:f>'CA_Lcr (2)'!$LGE122:$LGE122</xm:f>
              <xm:sqref>LGE122</xm:sqref>
            </x14:sparkline>
            <x14:sparkline>
              <xm:f>'CA_Lcr (2)'!$LGF122:$LGF122</xm:f>
              <xm:sqref>LGF122</xm:sqref>
            </x14:sparkline>
            <x14:sparkline>
              <xm:f>'CA_Lcr (2)'!$LGG122:$LGG122</xm:f>
              <xm:sqref>LGG122</xm:sqref>
            </x14:sparkline>
            <x14:sparkline>
              <xm:f>'CA_Lcr (2)'!$LGH122:$LGH122</xm:f>
              <xm:sqref>LGH122</xm:sqref>
            </x14:sparkline>
            <x14:sparkline>
              <xm:f>'CA_Lcr (2)'!$LGI122:$LGI122</xm:f>
              <xm:sqref>LGI122</xm:sqref>
            </x14:sparkline>
            <x14:sparkline>
              <xm:f>'CA_Lcr (2)'!$LGJ122:$LGJ122</xm:f>
              <xm:sqref>LGJ122</xm:sqref>
            </x14:sparkline>
            <x14:sparkline>
              <xm:f>'CA_Lcr (2)'!$LGK122:$LGK122</xm:f>
              <xm:sqref>LGK122</xm:sqref>
            </x14:sparkline>
            <x14:sparkline>
              <xm:f>'CA_Lcr (2)'!$LGL122:$LGL122</xm:f>
              <xm:sqref>LGL122</xm:sqref>
            </x14:sparkline>
            <x14:sparkline>
              <xm:f>'CA_Lcr (2)'!$LGM122:$LGM122</xm:f>
              <xm:sqref>LGM122</xm:sqref>
            </x14:sparkline>
            <x14:sparkline>
              <xm:f>'CA_Lcr (2)'!$LGN122:$LGN122</xm:f>
              <xm:sqref>LGN122</xm:sqref>
            </x14:sparkline>
            <x14:sparkline>
              <xm:f>'CA_Lcr (2)'!$LGO122:$LGO122</xm:f>
              <xm:sqref>LGO122</xm:sqref>
            </x14:sparkline>
            <x14:sparkline>
              <xm:f>'CA_Lcr (2)'!$LGP122:$LGP122</xm:f>
              <xm:sqref>LGP122</xm:sqref>
            </x14:sparkline>
            <x14:sparkline>
              <xm:f>'CA_Lcr (2)'!$LGQ122:$LGQ122</xm:f>
              <xm:sqref>LGQ122</xm:sqref>
            </x14:sparkline>
            <x14:sparkline>
              <xm:f>'CA_Lcr (2)'!$LGR122:$LGR122</xm:f>
              <xm:sqref>LGR122</xm:sqref>
            </x14:sparkline>
            <x14:sparkline>
              <xm:f>'CA_Lcr (2)'!$LGS122:$LGS122</xm:f>
              <xm:sqref>LGS122</xm:sqref>
            </x14:sparkline>
            <x14:sparkline>
              <xm:f>'CA_Lcr (2)'!$LGT122:$LGT122</xm:f>
              <xm:sqref>LGT122</xm:sqref>
            </x14:sparkline>
            <x14:sparkline>
              <xm:f>'CA_Lcr (2)'!$LGU122:$LGU122</xm:f>
              <xm:sqref>LGU122</xm:sqref>
            </x14:sparkline>
            <x14:sparkline>
              <xm:f>'CA_Lcr (2)'!$LGV122:$LGV122</xm:f>
              <xm:sqref>LGV122</xm:sqref>
            </x14:sparkline>
            <x14:sparkline>
              <xm:f>'CA_Lcr (2)'!$LGW122:$LGW122</xm:f>
              <xm:sqref>LGW122</xm:sqref>
            </x14:sparkline>
            <x14:sparkline>
              <xm:f>'CA_Lcr (2)'!$LGX122:$LGX122</xm:f>
              <xm:sqref>LGX122</xm:sqref>
            </x14:sparkline>
            <x14:sparkline>
              <xm:f>'CA_Lcr (2)'!$LGY122:$LGY122</xm:f>
              <xm:sqref>LGY122</xm:sqref>
            </x14:sparkline>
            <x14:sparkline>
              <xm:f>'CA_Lcr (2)'!$LGZ122:$LGZ122</xm:f>
              <xm:sqref>LGZ122</xm:sqref>
            </x14:sparkline>
            <x14:sparkline>
              <xm:f>'CA_Lcr (2)'!$LHA122:$LHA122</xm:f>
              <xm:sqref>LHA122</xm:sqref>
            </x14:sparkline>
            <x14:sparkline>
              <xm:f>'CA_Lcr (2)'!$LHB122:$LHB122</xm:f>
              <xm:sqref>LHB122</xm:sqref>
            </x14:sparkline>
            <x14:sparkline>
              <xm:f>'CA_Lcr (2)'!$LHC122:$LHC122</xm:f>
              <xm:sqref>LHC122</xm:sqref>
            </x14:sparkline>
            <x14:sparkline>
              <xm:f>'CA_Lcr (2)'!$LHD122:$LHD122</xm:f>
              <xm:sqref>LHD122</xm:sqref>
            </x14:sparkline>
            <x14:sparkline>
              <xm:f>'CA_Lcr (2)'!$LHE122:$LHE122</xm:f>
              <xm:sqref>LHE122</xm:sqref>
            </x14:sparkline>
            <x14:sparkline>
              <xm:f>'CA_Lcr (2)'!$LHF122:$LHF122</xm:f>
              <xm:sqref>LHF122</xm:sqref>
            </x14:sparkline>
            <x14:sparkline>
              <xm:f>'CA_Lcr (2)'!$LHG122:$LHG122</xm:f>
              <xm:sqref>LHG122</xm:sqref>
            </x14:sparkline>
            <x14:sparkline>
              <xm:f>'CA_Lcr (2)'!$LHH122:$LHH122</xm:f>
              <xm:sqref>LHH122</xm:sqref>
            </x14:sparkline>
            <x14:sparkline>
              <xm:f>'CA_Lcr (2)'!$LHI122:$LHI122</xm:f>
              <xm:sqref>LHI122</xm:sqref>
            </x14:sparkline>
            <x14:sparkline>
              <xm:f>'CA_Lcr (2)'!$LHJ122:$LHJ122</xm:f>
              <xm:sqref>LHJ122</xm:sqref>
            </x14:sparkline>
            <x14:sparkline>
              <xm:f>'CA_Lcr (2)'!$LHK122:$LHK122</xm:f>
              <xm:sqref>LHK122</xm:sqref>
            </x14:sparkline>
            <x14:sparkline>
              <xm:f>'CA_Lcr (2)'!$LHL122:$LHL122</xm:f>
              <xm:sqref>LHL122</xm:sqref>
            </x14:sparkline>
            <x14:sparkline>
              <xm:f>'CA_Lcr (2)'!$LHM122:$LHM122</xm:f>
              <xm:sqref>LHM122</xm:sqref>
            </x14:sparkline>
            <x14:sparkline>
              <xm:f>'CA_Lcr (2)'!$LHN122:$LHN122</xm:f>
              <xm:sqref>LHN122</xm:sqref>
            </x14:sparkline>
            <x14:sparkline>
              <xm:f>'CA_Lcr (2)'!$LHO122:$LHO122</xm:f>
              <xm:sqref>LHO122</xm:sqref>
            </x14:sparkline>
            <x14:sparkline>
              <xm:f>'CA_Lcr (2)'!$LHP122:$LHP122</xm:f>
              <xm:sqref>LHP122</xm:sqref>
            </x14:sparkline>
            <x14:sparkline>
              <xm:f>'CA_Lcr (2)'!$LHQ122:$LHQ122</xm:f>
              <xm:sqref>LHQ122</xm:sqref>
            </x14:sparkline>
            <x14:sparkline>
              <xm:f>'CA_Lcr (2)'!$LHR122:$LHR122</xm:f>
              <xm:sqref>LHR122</xm:sqref>
            </x14:sparkline>
            <x14:sparkline>
              <xm:f>'CA_Lcr (2)'!$LHS122:$LHS122</xm:f>
              <xm:sqref>LHS122</xm:sqref>
            </x14:sparkline>
            <x14:sparkline>
              <xm:f>'CA_Lcr (2)'!$LHT122:$LHT122</xm:f>
              <xm:sqref>LHT122</xm:sqref>
            </x14:sparkline>
            <x14:sparkline>
              <xm:f>'CA_Lcr (2)'!$LHU122:$LHU122</xm:f>
              <xm:sqref>LHU122</xm:sqref>
            </x14:sparkline>
            <x14:sparkline>
              <xm:f>'CA_Lcr (2)'!$LHV122:$LHV122</xm:f>
              <xm:sqref>LHV122</xm:sqref>
            </x14:sparkline>
            <x14:sparkline>
              <xm:f>'CA_Lcr (2)'!$LHW122:$LHW122</xm:f>
              <xm:sqref>LHW122</xm:sqref>
            </x14:sparkline>
            <x14:sparkline>
              <xm:f>'CA_Lcr (2)'!$LHX122:$LHX122</xm:f>
              <xm:sqref>LHX122</xm:sqref>
            </x14:sparkline>
            <x14:sparkline>
              <xm:f>'CA_Lcr (2)'!$LHY122:$LHY122</xm:f>
              <xm:sqref>LHY122</xm:sqref>
            </x14:sparkline>
            <x14:sparkline>
              <xm:f>'CA_Lcr (2)'!$LHZ122:$LHZ122</xm:f>
              <xm:sqref>LHZ122</xm:sqref>
            </x14:sparkline>
            <x14:sparkline>
              <xm:f>'CA_Lcr (2)'!$LIA122:$LIA122</xm:f>
              <xm:sqref>LIA122</xm:sqref>
            </x14:sparkline>
            <x14:sparkline>
              <xm:f>'CA_Lcr (2)'!$LIB122:$LIB122</xm:f>
              <xm:sqref>LIB122</xm:sqref>
            </x14:sparkline>
            <x14:sparkline>
              <xm:f>'CA_Lcr (2)'!$LIC122:$LIC122</xm:f>
              <xm:sqref>LIC122</xm:sqref>
            </x14:sparkline>
            <x14:sparkline>
              <xm:f>'CA_Lcr (2)'!$LID122:$LID122</xm:f>
              <xm:sqref>LID122</xm:sqref>
            </x14:sparkline>
            <x14:sparkline>
              <xm:f>'CA_Lcr (2)'!$LIE122:$LIE122</xm:f>
              <xm:sqref>LIE122</xm:sqref>
            </x14:sparkline>
            <x14:sparkline>
              <xm:f>'CA_Lcr (2)'!$LIF122:$LIF122</xm:f>
              <xm:sqref>LIF122</xm:sqref>
            </x14:sparkline>
            <x14:sparkline>
              <xm:f>'CA_Lcr (2)'!$LIG122:$LIG122</xm:f>
              <xm:sqref>LIG122</xm:sqref>
            </x14:sparkline>
            <x14:sparkline>
              <xm:f>'CA_Lcr (2)'!$LIH122:$LIH122</xm:f>
              <xm:sqref>LIH122</xm:sqref>
            </x14:sparkline>
            <x14:sparkline>
              <xm:f>'CA_Lcr (2)'!$LII122:$LII122</xm:f>
              <xm:sqref>LII122</xm:sqref>
            </x14:sparkline>
            <x14:sparkline>
              <xm:f>'CA_Lcr (2)'!$LIJ122:$LIJ122</xm:f>
              <xm:sqref>LIJ122</xm:sqref>
            </x14:sparkline>
            <x14:sparkline>
              <xm:f>'CA_Lcr (2)'!$LIK122:$LIK122</xm:f>
              <xm:sqref>LIK122</xm:sqref>
            </x14:sparkline>
            <x14:sparkline>
              <xm:f>'CA_Lcr (2)'!$LIL122:$LIL122</xm:f>
              <xm:sqref>LIL122</xm:sqref>
            </x14:sparkline>
            <x14:sparkline>
              <xm:f>'CA_Lcr (2)'!$LIM122:$LIM122</xm:f>
              <xm:sqref>LIM122</xm:sqref>
            </x14:sparkline>
            <x14:sparkline>
              <xm:f>'CA_Lcr (2)'!$LIN122:$LIN122</xm:f>
              <xm:sqref>LIN122</xm:sqref>
            </x14:sparkline>
            <x14:sparkline>
              <xm:f>'CA_Lcr (2)'!$LIO122:$LIO122</xm:f>
              <xm:sqref>LIO122</xm:sqref>
            </x14:sparkline>
            <x14:sparkline>
              <xm:f>'CA_Lcr (2)'!$LIP122:$LIP122</xm:f>
              <xm:sqref>LIP122</xm:sqref>
            </x14:sparkline>
            <x14:sparkline>
              <xm:f>'CA_Lcr (2)'!$LIQ122:$LIQ122</xm:f>
              <xm:sqref>LIQ122</xm:sqref>
            </x14:sparkline>
            <x14:sparkline>
              <xm:f>'CA_Lcr (2)'!$LIR122:$LIR122</xm:f>
              <xm:sqref>LIR122</xm:sqref>
            </x14:sparkline>
            <x14:sparkline>
              <xm:f>'CA_Lcr (2)'!$LIS122:$LIS122</xm:f>
              <xm:sqref>LIS122</xm:sqref>
            </x14:sparkline>
            <x14:sparkline>
              <xm:f>'CA_Lcr (2)'!$LIT122:$LIT122</xm:f>
              <xm:sqref>LIT122</xm:sqref>
            </x14:sparkline>
            <x14:sparkline>
              <xm:f>'CA_Lcr (2)'!$LIU122:$LIU122</xm:f>
              <xm:sqref>LIU122</xm:sqref>
            </x14:sparkline>
            <x14:sparkline>
              <xm:f>'CA_Lcr (2)'!$LIV122:$LIV122</xm:f>
              <xm:sqref>LIV122</xm:sqref>
            </x14:sparkline>
            <x14:sparkline>
              <xm:f>'CA_Lcr (2)'!$LIW122:$LIW122</xm:f>
              <xm:sqref>LIW122</xm:sqref>
            </x14:sparkline>
            <x14:sparkline>
              <xm:f>'CA_Lcr (2)'!$LIX122:$LIX122</xm:f>
              <xm:sqref>LIX122</xm:sqref>
            </x14:sparkline>
            <x14:sparkline>
              <xm:f>'CA_Lcr (2)'!$LIY122:$LIY122</xm:f>
              <xm:sqref>LIY122</xm:sqref>
            </x14:sparkline>
            <x14:sparkline>
              <xm:f>'CA_Lcr (2)'!$LIZ122:$LIZ122</xm:f>
              <xm:sqref>LIZ122</xm:sqref>
            </x14:sparkline>
            <x14:sparkline>
              <xm:f>'CA_Lcr (2)'!$LJA122:$LJA122</xm:f>
              <xm:sqref>LJA122</xm:sqref>
            </x14:sparkline>
            <x14:sparkline>
              <xm:f>'CA_Lcr (2)'!$LJB122:$LJB122</xm:f>
              <xm:sqref>LJB122</xm:sqref>
            </x14:sparkline>
            <x14:sparkline>
              <xm:f>'CA_Lcr (2)'!$LJC122:$LJC122</xm:f>
              <xm:sqref>LJC122</xm:sqref>
            </x14:sparkline>
            <x14:sparkline>
              <xm:f>'CA_Lcr (2)'!$LJD122:$LJD122</xm:f>
              <xm:sqref>LJD122</xm:sqref>
            </x14:sparkline>
            <x14:sparkline>
              <xm:f>'CA_Lcr (2)'!$LJE122:$LJE122</xm:f>
              <xm:sqref>LJE122</xm:sqref>
            </x14:sparkline>
            <x14:sparkline>
              <xm:f>'CA_Lcr (2)'!$LJF122:$LJF122</xm:f>
              <xm:sqref>LJF122</xm:sqref>
            </x14:sparkline>
            <x14:sparkline>
              <xm:f>'CA_Lcr (2)'!$LJG122:$LJG122</xm:f>
              <xm:sqref>LJG122</xm:sqref>
            </x14:sparkline>
            <x14:sparkline>
              <xm:f>'CA_Lcr (2)'!$LJH122:$LJH122</xm:f>
              <xm:sqref>LJH122</xm:sqref>
            </x14:sparkline>
            <x14:sparkline>
              <xm:f>'CA_Lcr (2)'!$LJI122:$LJI122</xm:f>
              <xm:sqref>LJI122</xm:sqref>
            </x14:sparkline>
            <x14:sparkline>
              <xm:f>'CA_Lcr (2)'!$LJJ122:$LJJ122</xm:f>
              <xm:sqref>LJJ122</xm:sqref>
            </x14:sparkline>
            <x14:sparkline>
              <xm:f>'CA_Lcr (2)'!$LJK122:$LJK122</xm:f>
              <xm:sqref>LJK122</xm:sqref>
            </x14:sparkline>
            <x14:sparkline>
              <xm:f>'CA_Lcr (2)'!$LJL122:$LJL122</xm:f>
              <xm:sqref>LJL122</xm:sqref>
            </x14:sparkline>
            <x14:sparkline>
              <xm:f>'CA_Lcr (2)'!$LJM122:$LJM122</xm:f>
              <xm:sqref>LJM122</xm:sqref>
            </x14:sparkline>
            <x14:sparkline>
              <xm:f>'CA_Lcr (2)'!$LJN122:$LJN122</xm:f>
              <xm:sqref>LJN122</xm:sqref>
            </x14:sparkline>
            <x14:sparkline>
              <xm:f>'CA_Lcr (2)'!$LJO122:$LJO122</xm:f>
              <xm:sqref>LJO122</xm:sqref>
            </x14:sparkline>
            <x14:sparkline>
              <xm:f>'CA_Lcr (2)'!$LJP122:$LJP122</xm:f>
              <xm:sqref>LJP122</xm:sqref>
            </x14:sparkline>
            <x14:sparkline>
              <xm:f>'CA_Lcr (2)'!$LJQ122:$LJQ122</xm:f>
              <xm:sqref>LJQ122</xm:sqref>
            </x14:sparkline>
            <x14:sparkline>
              <xm:f>'CA_Lcr (2)'!$LJR122:$LJR122</xm:f>
              <xm:sqref>LJR122</xm:sqref>
            </x14:sparkline>
            <x14:sparkline>
              <xm:f>'CA_Lcr (2)'!$LJS122:$LJS122</xm:f>
              <xm:sqref>LJS122</xm:sqref>
            </x14:sparkline>
            <x14:sparkline>
              <xm:f>'CA_Lcr (2)'!$LJT122:$LJT122</xm:f>
              <xm:sqref>LJT122</xm:sqref>
            </x14:sparkline>
            <x14:sparkline>
              <xm:f>'CA_Lcr (2)'!$LJU122:$LJU122</xm:f>
              <xm:sqref>LJU122</xm:sqref>
            </x14:sparkline>
            <x14:sparkline>
              <xm:f>'CA_Lcr (2)'!$LJV122:$LJV122</xm:f>
              <xm:sqref>LJV122</xm:sqref>
            </x14:sparkline>
            <x14:sparkline>
              <xm:f>'CA_Lcr (2)'!$LJW122:$LJW122</xm:f>
              <xm:sqref>LJW122</xm:sqref>
            </x14:sparkline>
            <x14:sparkline>
              <xm:f>'CA_Lcr (2)'!$LJX122:$LJX122</xm:f>
              <xm:sqref>LJX122</xm:sqref>
            </x14:sparkline>
            <x14:sparkline>
              <xm:f>'CA_Lcr (2)'!$LJY122:$LJY122</xm:f>
              <xm:sqref>LJY122</xm:sqref>
            </x14:sparkline>
            <x14:sparkline>
              <xm:f>'CA_Lcr (2)'!$LJZ122:$LJZ122</xm:f>
              <xm:sqref>LJZ122</xm:sqref>
            </x14:sparkline>
            <x14:sparkline>
              <xm:f>'CA_Lcr (2)'!$LKA122:$LKA122</xm:f>
              <xm:sqref>LKA122</xm:sqref>
            </x14:sparkline>
            <x14:sparkline>
              <xm:f>'CA_Lcr (2)'!$LKB122:$LKB122</xm:f>
              <xm:sqref>LKB122</xm:sqref>
            </x14:sparkline>
            <x14:sparkline>
              <xm:f>'CA_Lcr (2)'!$LKC122:$LKC122</xm:f>
              <xm:sqref>LKC122</xm:sqref>
            </x14:sparkline>
            <x14:sparkline>
              <xm:f>'CA_Lcr (2)'!$LKD122:$LKD122</xm:f>
              <xm:sqref>LKD122</xm:sqref>
            </x14:sparkline>
            <x14:sparkline>
              <xm:f>'CA_Lcr (2)'!$LKE122:$LKE122</xm:f>
              <xm:sqref>LKE122</xm:sqref>
            </x14:sparkline>
            <x14:sparkline>
              <xm:f>'CA_Lcr (2)'!$LKF122:$LKF122</xm:f>
              <xm:sqref>LKF122</xm:sqref>
            </x14:sparkline>
            <x14:sparkline>
              <xm:f>'CA_Lcr (2)'!$LKG122:$LKG122</xm:f>
              <xm:sqref>LKG122</xm:sqref>
            </x14:sparkline>
            <x14:sparkline>
              <xm:f>'CA_Lcr (2)'!$LKH122:$LKH122</xm:f>
              <xm:sqref>LKH122</xm:sqref>
            </x14:sparkline>
            <x14:sparkline>
              <xm:f>'CA_Lcr (2)'!$LKI122:$LKI122</xm:f>
              <xm:sqref>LKI122</xm:sqref>
            </x14:sparkline>
            <x14:sparkline>
              <xm:f>'CA_Lcr (2)'!$LKJ122:$LKJ122</xm:f>
              <xm:sqref>LKJ122</xm:sqref>
            </x14:sparkline>
            <x14:sparkline>
              <xm:f>'CA_Lcr (2)'!$LKK122:$LKK122</xm:f>
              <xm:sqref>LKK122</xm:sqref>
            </x14:sparkline>
            <x14:sparkline>
              <xm:f>'CA_Lcr (2)'!$LKL122:$LKL122</xm:f>
              <xm:sqref>LKL122</xm:sqref>
            </x14:sparkline>
            <x14:sparkline>
              <xm:f>'CA_Lcr (2)'!$LKM122:$LKM122</xm:f>
              <xm:sqref>LKM122</xm:sqref>
            </x14:sparkline>
            <x14:sparkline>
              <xm:f>'CA_Lcr (2)'!$LKN122:$LKN122</xm:f>
              <xm:sqref>LKN122</xm:sqref>
            </x14:sparkline>
            <x14:sparkline>
              <xm:f>'CA_Lcr (2)'!$LKO122:$LKO122</xm:f>
              <xm:sqref>LKO122</xm:sqref>
            </x14:sparkline>
            <x14:sparkline>
              <xm:f>'CA_Lcr (2)'!$LKP122:$LKP122</xm:f>
              <xm:sqref>LKP122</xm:sqref>
            </x14:sparkline>
            <x14:sparkline>
              <xm:f>'CA_Lcr (2)'!$LKQ122:$LKQ122</xm:f>
              <xm:sqref>LKQ122</xm:sqref>
            </x14:sparkline>
            <x14:sparkline>
              <xm:f>'CA_Lcr (2)'!$LKR122:$LKR122</xm:f>
              <xm:sqref>LKR122</xm:sqref>
            </x14:sparkline>
            <x14:sparkline>
              <xm:f>'CA_Lcr (2)'!$LKS122:$LKS122</xm:f>
              <xm:sqref>LKS122</xm:sqref>
            </x14:sparkline>
            <x14:sparkline>
              <xm:f>'CA_Lcr (2)'!$LKT122:$LKT122</xm:f>
              <xm:sqref>LKT122</xm:sqref>
            </x14:sparkline>
            <x14:sparkline>
              <xm:f>'CA_Lcr (2)'!$LKU122:$LKU122</xm:f>
              <xm:sqref>LKU122</xm:sqref>
            </x14:sparkline>
            <x14:sparkline>
              <xm:f>'CA_Lcr (2)'!$LKV122:$LKV122</xm:f>
              <xm:sqref>LKV122</xm:sqref>
            </x14:sparkline>
            <x14:sparkline>
              <xm:f>'CA_Lcr (2)'!$LKW122:$LKW122</xm:f>
              <xm:sqref>LKW122</xm:sqref>
            </x14:sparkline>
            <x14:sparkline>
              <xm:f>'CA_Lcr (2)'!$LKX122:$LKX122</xm:f>
              <xm:sqref>LKX122</xm:sqref>
            </x14:sparkline>
            <x14:sparkline>
              <xm:f>'CA_Lcr (2)'!$LKY122:$LKY122</xm:f>
              <xm:sqref>LKY122</xm:sqref>
            </x14:sparkline>
            <x14:sparkline>
              <xm:f>'CA_Lcr (2)'!$LKZ122:$LKZ122</xm:f>
              <xm:sqref>LKZ122</xm:sqref>
            </x14:sparkline>
            <x14:sparkline>
              <xm:f>'CA_Lcr (2)'!$LLA122:$LLA122</xm:f>
              <xm:sqref>LLA122</xm:sqref>
            </x14:sparkline>
            <x14:sparkline>
              <xm:f>'CA_Lcr (2)'!$LLB122:$LLB122</xm:f>
              <xm:sqref>LLB122</xm:sqref>
            </x14:sparkline>
            <x14:sparkline>
              <xm:f>'CA_Lcr (2)'!$LLC122:$LLC122</xm:f>
              <xm:sqref>LLC122</xm:sqref>
            </x14:sparkline>
            <x14:sparkline>
              <xm:f>'CA_Lcr (2)'!$LLD122:$LLD122</xm:f>
              <xm:sqref>LLD122</xm:sqref>
            </x14:sparkline>
            <x14:sparkline>
              <xm:f>'CA_Lcr (2)'!$LLE122:$LLE122</xm:f>
              <xm:sqref>LLE122</xm:sqref>
            </x14:sparkline>
            <x14:sparkline>
              <xm:f>'CA_Lcr (2)'!$LLF122:$LLF122</xm:f>
              <xm:sqref>LLF122</xm:sqref>
            </x14:sparkline>
            <x14:sparkline>
              <xm:f>'CA_Lcr (2)'!$LLG122:$LLG122</xm:f>
              <xm:sqref>LLG122</xm:sqref>
            </x14:sparkline>
            <x14:sparkline>
              <xm:f>'CA_Lcr (2)'!$LLH122:$LLH122</xm:f>
              <xm:sqref>LLH122</xm:sqref>
            </x14:sparkline>
            <x14:sparkline>
              <xm:f>'CA_Lcr (2)'!$LLI122:$LLI122</xm:f>
              <xm:sqref>LLI122</xm:sqref>
            </x14:sparkline>
            <x14:sparkline>
              <xm:f>'CA_Lcr (2)'!$LLJ122:$LLJ122</xm:f>
              <xm:sqref>LLJ122</xm:sqref>
            </x14:sparkline>
            <x14:sparkline>
              <xm:f>'CA_Lcr (2)'!$LLK122:$LLK122</xm:f>
              <xm:sqref>LLK122</xm:sqref>
            </x14:sparkline>
            <x14:sparkline>
              <xm:f>'CA_Lcr (2)'!$LLL122:$LLL122</xm:f>
              <xm:sqref>LLL122</xm:sqref>
            </x14:sparkline>
            <x14:sparkline>
              <xm:f>'CA_Lcr (2)'!$LLM122:$LLM122</xm:f>
              <xm:sqref>LLM122</xm:sqref>
            </x14:sparkline>
            <x14:sparkline>
              <xm:f>'CA_Lcr (2)'!$LLN122:$LLN122</xm:f>
              <xm:sqref>LLN122</xm:sqref>
            </x14:sparkline>
            <x14:sparkline>
              <xm:f>'CA_Lcr (2)'!$LLO122:$LLO122</xm:f>
              <xm:sqref>LLO122</xm:sqref>
            </x14:sparkline>
            <x14:sparkline>
              <xm:f>'CA_Lcr (2)'!$LLP122:$LLP122</xm:f>
              <xm:sqref>LLP122</xm:sqref>
            </x14:sparkline>
            <x14:sparkline>
              <xm:f>'CA_Lcr (2)'!$LLQ122:$LLQ122</xm:f>
              <xm:sqref>LLQ122</xm:sqref>
            </x14:sparkline>
            <x14:sparkline>
              <xm:f>'CA_Lcr (2)'!$LLR122:$LLR122</xm:f>
              <xm:sqref>LLR122</xm:sqref>
            </x14:sparkline>
            <x14:sparkline>
              <xm:f>'CA_Lcr (2)'!$LLS122:$LLS122</xm:f>
              <xm:sqref>LLS122</xm:sqref>
            </x14:sparkline>
            <x14:sparkline>
              <xm:f>'CA_Lcr (2)'!$LLT122:$LLT122</xm:f>
              <xm:sqref>LLT122</xm:sqref>
            </x14:sparkline>
            <x14:sparkline>
              <xm:f>'CA_Lcr (2)'!$LLU122:$LLU122</xm:f>
              <xm:sqref>LLU122</xm:sqref>
            </x14:sparkline>
            <x14:sparkline>
              <xm:f>'CA_Lcr (2)'!$LLV122:$LLV122</xm:f>
              <xm:sqref>LLV122</xm:sqref>
            </x14:sparkline>
            <x14:sparkline>
              <xm:f>'CA_Lcr (2)'!$LLW122:$LLW122</xm:f>
              <xm:sqref>LLW122</xm:sqref>
            </x14:sparkline>
            <x14:sparkline>
              <xm:f>'CA_Lcr (2)'!$LLX122:$LLX122</xm:f>
              <xm:sqref>LLX122</xm:sqref>
            </x14:sparkline>
            <x14:sparkline>
              <xm:f>'CA_Lcr (2)'!$LLY122:$LLY122</xm:f>
              <xm:sqref>LLY122</xm:sqref>
            </x14:sparkline>
            <x14:sparkline>
              <xm:f>'CA_Lcr (2)'!$LLZ122:$LLZ122</xm:f>
              <xm:sqref>LLZ122</xm:sqref>
            </x14:sparkline>
            <x14:sparkline>
              <xm:f>'CA_Lcr (2)'!$LMA122:$LMA122</xm:f>
              <xm:sqref>LMA122</xm:sqref>
            </x14:sparkline>
            <x14:sparkline>
              <xm:f>'CA_Lcr (2)'!$LMB122:$LMB122</xm:f>
              <xm:sqref>LMB122</xm:sqref>
            </x14:sparkline>
            <x14:sparkline>
              <xm:f>'CA_Lcr (2)'!$LMC122:$LMC122</xm:f>
              <xm:sqref>LMC122</xm:sqref>
            </x14:sparkline>
            <x14:sparkline>
              <xm:f>'CA_Lcr (2)'!$LMD122:$LMD122</xm:f>
              <xm:sqref>LMD122</xm:sqref>
            </x14:sparkline>
            <x14:sparkline>
              <xm:f>'CA_Lcr (2)'!$LME122:$LME122</xm:f>
              <xm:sqref>LME122</xm:sqref>
            </x14:sparkline>
            <x14:sparkline>
              <xm:f>'CA_Lcr (2)'!$LMF122:$LMF122</xm:f>
              <xm:sqref>LMF122</xm:sqref>
            </x14:sparkline>
            <x14:sparkline>
              <xm:f>'CA_Lcr (2)'!$LMG122:$LMG122</xm:f>
              <xm:sqref>LMG122</xm:sqref>
            </x14:sparkline>
            <x14:sparkline>
              <xm:f>'CA_Lcr (2)'!$LMH122:$LMH122</xm:f>
              <xm:sqref>LMH122</xm:sqref>
            </x14:sparkline>
            <x14:sparkline>
              <xm:f>'CA_Lcr (2)'!$LMI122:$LMI122</xm:f>
              <xm:sqref>LMI122</xm:sqref>
            </x14:sparkline>
            <x14:sparkline>
              <xm:f>'CA_Lcr (2)'!$LMJ122:$LMJ122</xm:f>
              <xm:sqref>LMJ122</xm:sqref>
            </x14:sparkline>
            <x14:sparkline>
              <xm:f>'CA_Lcr (2)'!$LMK122:$LMK122</xm:f>
              <xm:sqref>LMK122</xm:sqref>
            </x14:sparkline>
            <x14:sparkline>
              <xm:f>'CA_Lcr (2)'!$LML122:$LML122</xm:f>
              <xm:sqref>LML122</xm:sqref>
            </x14:sparkline>
            <x14:sparkline>
              <xm:f>'CA_Lcr (2)'!$LMM122:$LMM122</xm:f>
              <xm:sqref>LMM122</xm:sqref>
            </x14:sparkline>
            <x14:sparkline>
              <xm:f>'CA_Lcr (2)'!$LMN122:$LMN122</xm:f>
              <xm:sqref>LMN122</xm:sqref>
            </x14:sparkline>
            <x14:sparkline>
              <xm:f>'CA_Lcr (2)'!$LMO122:$LMO122</xm:f>
              <xm:sqref>LMO122</xm:sqref>
            </x14:sparkline>
            <x14:sparkline>
              <xm:f>'CA_Lcr (2)'!$LMP122:$LMP122</xm:f>
              <xm:sqref>LMP122</xm:sqref>
            </x14:sparkline>
            <x14:sparkline>
              <xm:f>'CA_Lcr (2)'!$LMQ122:$LMQ122</xm:f>
              <xm:sqref>LMQ122</xm:sqref>
            </x14:sparkline>
            <x14:sparkline>
              <xm:f>'CA_Lcr (2)'!$LMR122:$LMR122</xm:f>
              <xm:sqref>LMR122</xm:sqref>
            </x14:sparkline>
            <x14:sparkline>
              <xm:f>'CA_Lcr (2)'!$LMS122:$LMS122</xm:f>
              <xm:sqref>LMS122</xm:sqref>
            </x14:sparkline>
            <x14:sparkline>
              <xm:f>'CA_Lcr (2)'!$LMT122:$LMT122</xm:f>
              <xm:sqref>LMT122</xm:sqref>
            </x14:sparkline>
            <x14:sparkline>
              <xm:f>'CA_Lcr (2)'!$LMU122:$LMU122</xm:f>
              <xm:sqref>LMU122</xm:sqref>
            </x14:sparkline>
            <x14:sparkline>
              <xm:f>'CA_Lcr (2)'!$LMV122:$LMV122</xm:f>
              <xm:sqref>LMV122</xm:sqref>
            </x14:sparkline>
            <x14:sparkline>
              <xm:f>'CA_Lcr (2)'!$LMW122:$LMW122</xm:f>
              <xm:sqref>LMW122</xm:sqref>
            </x14:sparkline>
            <x14:sparkline>
              <xm:f>'CA_Lcr (2)'!$LMX122:$LMX122</xm:f>
              <xm:sqref>LMX122</xm:sqref>
            </x14:sparkline>
            <x14:sparkline>
              <xm:f>'CA_Lcr (2)'!$LMY122:$LMY122</xm:f>
              <xm:sqref>LMY122</xm:sqref>
            </x14:sparkline>
            <x14:sparkline>
              <xm:f>'CA_Lcr (2)'!$LMZ122:$LMZ122</xm:f>
              <xm:sqref>LMZ122</xm:sqref>
            </x14:sparkline>
            <x14:sparkline>
              <xm:f>'CA_Lcr (2)'!$LNA122:$LNA122</xm:f>
              <xm:sqref>LNA122</xm:sqref>
            </x14:sparkline>
            <x14:sparkline>
              <xm:f>'CA_Lcr (2)'!$LNB122:$LNB122</xm:f>
              <xm:sqref>LNB122</xm:sqref>
            </x14:sparkline>
            <x14:sparkline>
              <xm:f>'CA_Lcr (2)'!$LNC122:$LNC122</xm:f>
              <xm:sqref>LNC122</xm:sqref>
            </x14:sparkline>
            <x14:sparkline>
              <xm:f>'CA_Lcr (2)'!$LND122:$LND122</xm:f>
              <xm:sqref>LND122</xm:sqref>
            </x14:sparkline>
            <x14:sparkline>
              <xm:f>'CA_Lcr (2)'!$LNE122:$LNE122</xm:f>
              <xm:sqref>LNE122</xm:sqref>
            </x14:sparkline>
            <x14:sparkline>
              <xm:f>'CA_Lcr (2)'!$LNF122:$LNF122</xm:f>
              <xm:sqref>LNF122</xm:sqref>
            </x14:sparkline>
            <x14:sparkline>
              <xm:f>'CA_Lcr (2)'!$LNG122:$LNG122</xm:f>
              <xm:sqref>LNG122</xm:sqref>
            </x14:sparkline>
            <x14:sparkline>
              <xm:f>'CA_Lcr (2)'!$LNH122:$LNH122</xm:f>
              <xm:sqref>LNH122</xm:sqref>
            </x14:sparkline>
            <x14:sparkline>
              <xm:f>'CA_Lcr (2)'!$LNI122:$LNI122</xm:f>
              <xm:sqref>LNI122</xm:sqref>
            </x14:sparkline>
            <x14:sparkline>
              <xm:f>'CA_Lcr (2)'!$LNJ122:$LNJ122</xm:f>
              <xm:sqref>LNJ122</xm:sqref>
            </x14:sparkline>
            <x14:sparkline>
              <xm:f>'CA_Lcr (2)'!$LNK122:$LNK122</xm:f>
              <xm:sqref>LNK122</xm:sqref>
            </x14:sparkline>
            <x14:sparkline>
              <xm:f>'CA_Lcr (2)'!$LNL122:$LNL122</xm:f>
              <xm:sqref>LNL122</xm:sqref>
            </x14:sparkline>
            <x14:sparkline>
              <xm:f>'CA_Lcr (2)'!$LNM122:$LNM122</xm:f>
              <xm:sqref>LNM122</xm:sqref>
            </x14:sparkline>
            <x14:sparkline>
              <xm:f>'CA_Lcr (2)'!$LNN122:$LNN122</xm:f>
              <xm:sqref>LNN122</xm:sqref>
            </x14:sparkline>
            <x14:sparkline>
              <xm:f>'CA_Lcr (2)'!$LNO122:$LNO122</xm:f>
              <xm:sqref>LNO122</xm:sqref>
            </x14:sparkline>
            <x14:sparkline>
              <xm:f>'CA_Lcr (2)'!$LNP122:$LNP122</xm:f>
              <xm:sqref>LNP122</xm:sqref>
            </x14:sparkline>
            <x14:sparkline>
              <xm:f>'CA_Lcr (2)'!$LNQ122:$LNQ122</xm:f>
              <xm:sqref>LNQ122</xm:sqref>
            </x14:sparkline>
            <x14:sparkline>
              <xm:f>'CA_Lcr (2)'!$LNR122:$LNR122</xm:f>
              <xm:sqref>LNR122</xm:sqref>
            </x14:sparkline>
            <x14:sparkline>
              <xm:f>'CA_Lcr (2)'!$LNS122:$LNS122</xm:f>
              <xm:sqref>LNS122</xm:sqref>
            </x14:sparkline>
            <x14:sparkline>
              <xm:f>'CA_Lcr (2)'!$LNT122:$LNT122</xm:f>
              <xm:sqref>LNT122</xm:sqref>
            </x14:sparkline>
            <x14:sparkline>
              <xm:f>'CA_Lcr (2)'!$LNU122:$LNU122</xm:f>
              <xm:sqref>LNU122</xm:sqref>
            </x14:sparkline>
            <x14:sparkline>
              <xm:f>'CA_Lcr (2)'!$LNV122:$LNV122</xm:f>
              <xm:sqref>LNV122</xm:sqref>
            </x14:sparkline>
            <x14:sparkline>
              <xm:f>'CA_Lcr (2)'!$LNW122:$LNW122</xm:f>
              <xm:sqref>LNW122</xm:sqref>
            </x14:sparkline>
            <x14:sparkline>
              <xm:f>'CA_Lcr (2)'!$LNX122:$LNX122</xm:f>
              <xm:sqref>LNX122</xm:sqref>
            </x14:sparkline>
            <x14:sparkline>
              <xm:f>'CA_Lcr (2)'!$LNY122:$LNY122</xm:f>
              <xm:sqref>LNY122</xm:sqref>
            </x14:sparkline>
            <x14:sparkline>
              <xm:f>'CA_Lcr (2)'!$LNZ122:$LNZ122</xm:f>
              <xm:sqref>LNZ122</xm:sqref>
            </x14:sparkline>
            <x14:sparkline>
              <xm:f>'CA_Lcr (2)'!$LOA122:$LOA122</xm:f>
              <xm:sqref>LOA122</xm:sqref>
            </x14:sparkline>
            <x14:sparkline>
              <xm:f>'CA_Lcr (2)'!$LOB122:$LOB122</xm:f>
              <xm:sqref>LOB122</xm:sqref>
            </x14:sparkline>
            <x14:sparkline>
              <xm:f>'CA_Lcr (2)'!$LOC122:$LOC122</xm:f>
              <xm:sqref>LOC122</xm:sqref>
            </x14:sparkline>
            <x14:sparkline>
              <xm:f>'CA_Lcr (2)'!$LOD122:$LOD122</xm:f>
              <xm:sqref>LOD122</xm:sqref>
            </x14:sparkline>
            <x14:sparkline>
              <xm:f>'CA_Lcr (2)'!$LOE122:$LOE122</xm:f>
              <xm:sqref>LOE122</xm:sqref>
            </x14:sparkline>
            <x14:sparkline>
              <xm:f>'CA_Lcr (2)'!$LOF122:$LOF122</xm:f>
              <xm:sqref>LOF122</xm:sqref>
            </x14:sparkline>
            <x14:sparkline>
              <xm:f>'CA_Lcr (2)'!$LOG122:$LOG122</xm:f>
              <xm:sqref>LOG122</xm:sqref>
            </x14:sparkline>
            <x14:sparkline>
              <xm:f>'CA_Lcr (2)'!$LOH122:$LOH122</xm:f>
              <xm:sqref>LOH122</xm:sqref>
            </x14:sparkline>
            <x14:sparkline>
              <xm:f>'CA_Lcr (2)'!$LOI122:$LOI122</xm:f>
              <xm:sqref>LOI122</xm:sqref>
            </x14:sparkline>
            <x14:sparkline>
              <xm:f>'CA_Lcr (2)'!$LOJ122:$LOJ122</xm:f>
              <xm:sqref>LOJ122</xm:sqref>
            </x14:sparkline>
            <x14:sparkline>
              <xm:f>'CA_Lcr (2)'!$LOK122:$LOK122</xm:f>
              <xm:sqref>LOK122</xm:sqref>
            </x14:sparkline>
            <x14:sparkline>
              <xm:f>'CA_Lcr (2)'!$LOL122:$LOL122</xm:f>
              <xm:sqref>LOL122</xm:sqref>
            </x14:sparkline>
            <x14:sparkline>
              <xm:f>'CA_Lcr (2)'!$LOM122:$LOM122</xm:f>
              <xm:sqref>LOM122</xm:sqref>
            </x14:sparkline>
            <x14:sparkline>
              <xm:f>'CA_Lcr (2)'!$LON122:$LON122</xm:f>
              <xm:sqref>LON122</xm:sqref>
            </x14:sparkline>
            <x14:sparkline>
              <xm:f>'CA_Lcr (2)'!$LOO122:$LOO122</xm:f>
              <xm:sqref>LOO122</xm:sqref>
            </x14:sparkline>
            <x14:sparkline>
              <xm:f>'CA_Lcr (2)'!$LOP122:$LOP122</xm:f>
              <xm:sqref>LOP122</xm:sqref>
            </x14:sparkline>
            <x14:sparkline>
              <xm:f>'CA_Lcr (2)'!$LOQ122:$LOQ122</xm:f>
              <xm:sqref>LOQ122</xm:sqref>
            </x14:sparkline>
            <x14:sparkline>
              <xm:f>'CA_Lcr (2)'!$LOR122:$LOR122</xm:f>
              <xm:sqref>LOR122</xm:sqref>
            </x14:sparkline>
            <x14:sparkline>
              <xm:f>'CA_Lcr (2)'!$LOS122:$LOS122</xm:f>
              <xm:sqref>LOS122</xm:sqref>
            </x14:sparkline>
            <x14:sparkline>
              <xm:f>'CA_Lcr (2)'!$LOT122:$LOT122</xm:f>
              <xm:sqref>LOT122</xm:sqref>
            </x14:sparkline>
            <x14:sparkline>
              <xm:f>'CA_Lcr (2)'!$LOU122:$LOU122</xm:f>
              <xm:sqref>LOU122</xm:sqref>
            </x14:sparkline>
            <x14:sparkline>
              <xm:f>'CA_Lcr (2)'!$LOV122:$LOV122</xm:f>
              <xm:sqref>LOV122</xm:sqref>
            </x14:sparkline>
            <x14:sparkline>
              <xm:f>'CA_Lcr (2)'!$LOW122:$LOW122</xm:f>
              <xm:sqref>LOW122</xm:sqref>
            </x14:sparkline>
            <x14:sparkline>
              <xm:f>'CA_Lcr (2)'!$LOX122:$LOX122</xm:f>
              <xm:sqref>LOX122</xm:sqref>
            </x14:sparkline>
            <x14:sparkline>
              <xm:f>'CA_Lcr (2)'!$LOY122:$LOY122</xm:f>
              <xm:sqref>LOY122</xm:sqref>
            </x14:sparkline>
            <x14:sparkline>
              <xm:f>'CA_Lcr (2)'!$LOZ122:$LOZ122</xm:f>
              <xm:sqref>LOZ122</xm:sqref>
            </x14:sparkline>
            <x14:sparkline>
              <xm:f>'CA_Lcr (2)'!$LPA122:$LPA122</xm:f>
              <xm:sqref>LPA122</xm:sqref>
            </x14:sparkline>
            <x14:sparkline>
              <xm:f>'CA_Lcr (2)'!$LPB122:$LPB122</xm:f>
              <xm:sqref>LPB122</xm:sqref>
            </x14:sparkline>
            <x14:sparkline>
              <xm:f>'CA_Lcr (2)'!$LPC122:$LPC122</xm:f>
              <xm:sqref>LPC122</xm:sqref>
            </x14:sparkline>
            <x14:sparkline>
              <xm:f>'CA_Lcr (2)'!$LPD122:$LPD122</xm:f>
              <xm:sqref>LPD122</xm:sqref>
            </x14:sparkline>
            <x14:sparkline>
              <xm:f>'CA_Lcr (2)'!$LPE122:$LPE122</xm:f>
              <xm:sqref>LPE122</xm:sqref>
            </x14:sparkline>
            <x14:sparkline>
              <xm:f>'CA_Lcr (2)'!$LPF122:$LPF122</xm:f>
              <xm:sqref>LPF122</xm:sqref>
            </x14:sparkline>
            <x14:sparkline>
              <xm:f>'CA_Lcr (2)'!$LPG122:$LPG122</xm:f>
              <xm:sqref>LPG122</xm:sqref>
            </x14:sparkline>
            <x14:sparkline>
              <xm:f>'CA_Lcr (2)'!$LPH122:$LPH122</xm:f>
              <xm:sqref>LPH122</xm:sqref>
            </x14:sparkline>
            <x14:sparkline>
              <xm:f>'CA_Lcr (2)'!$LPI122:$LPI122</xm:f>
              <xm:sqref>LPI122</xm:sqref>
            </x14:sparkline>
            <x14:sparkline>
              <xm:f>'CA_Lcr (2)'!$LPJ122:$LPJ122</xm:f>
              <xm:sqref>LPJ122</xm:sqref>
            </x14:sparkline>
            <x14:sparkline>
              <xm:f>'CA_Lcr (2)'!$LPK122:$LPK122</xm:f>
              <xm:sqref>LPK122</xm:sqref>
            </x14:sparkline>
            <x14:sparkline>
              <xm:f>'CA_Lcr (2)'!$LPL122:$LPL122</xm:f>
              <xm:sqref>LPL122</xm:sqref>
            </x14:sparkline>
            <x14:sparkline>
              <xm:f>'CA_Lcr (2)'!$LPM122:$LPM122</xm:f>
              <xm:sqref>LPM122</xm:sqref>
            </x14:sparkline>
            <x14:sparkline>
              <xm:f>'CA_Lcr (2)'!$LPN122:$LPN122</xm:f>
              <xm:sqref>LPN122</xm:sqref>
            </x14:sparkline>
            <x14:sparkline>
              <xm:f>'CA_Lcr (2)'!$LPO122:$LPO122</xm:f>
              <xm:sqref>LPO122</xm:sqref>
            </x14:sparkline>
            <x14:sparkline>
              <xm:f>'CA_Lcr (2)'!$LPP122:$LPP122</xm:f>
              <xm:sqref>LPP122</xm:sqref>
            </x14:sparkline>
            <x14:sparkline>
              <xm:f>'CA_Lcr (2)'!$LPQ122:$LPQ122</xm:f>
              <xm:sqref>LPQ122</xm:sqref>
            </x14:sparkline>
            <x14:sparkline>
              <xm:f>'CA_Lcr (2)'!$LPR122:$LPR122</xm:f>
              <xm:sqref>LPR122</xm:sqref>
            </x14:sparkline>
            <x14:sparkline>
              <xm:f>'CA_Lcr (2)'!$LPS122:$LPS122</xm:f>
              <xm:sqref>LPS122</xm:sqref>
            </x14:sparkline>
            <x14:sparkline>
              <xm:f>'CA_Lcr (2)'!$LPT122:$LPT122</xm:f>
              <xm:sqref>LPT122</xm:sqref>
            </x14:sparkline>
            <x14:sparkline>
              <xm:f>'CA_Lcr (2)'!$LPU122:$LPU122</xm:f>
              <xm:sqref>LPU122</xm:sqref>
            </x14:sparkline>
            <x14:sparkline>
              <xm:f>'CA_Lcr (2)'!$LPV122:$LPV122</xm:f>
              <xm:sqref>LPV122</xm:sqref>
            </x14:sparkline>
            <x14:sparkline>
              <xm:f>'CA_Lcr (2)'!$LPW122:$LPW122</xm:f>
              <xm:sqref>LPW122</xm:sqref>
            </x14:sparkline>
            <x14:sparkline>
              <xm:f>'CA_Lcr (2)'!$LPX122:$LPX122</xm:f>
              <xm:sqref>LPX122</xm:sqref>
            </x14:sparkline>
            <x14:sparkline>
              <xm:f>'CA_Lcr (2)'!$LPY122:$LPY122</xm:f>
              <xm:sqref>LPY122</xm:sqref>
            </x14:sparkline>
            <x14:sparkline>
              <xm:f>'CA_Lcr (2)'!$LPZ122:$LPZ122</xm:f>
              <xm:sqref>LPZ122</xm:sqref>
            </x14:sparkline>
            <x14:sparkline>
              <xm:f>'CA_Lcr (2)'!$LQA122:$LQA122</xm:f>
              <xm:sqref>LQA122</xm:sqref>
            </x14:sparkline>
            <x14:sparkline>
              <xm:f>'CA_Lcr (2)'!$LQB122:$LQB122</xm:f>
              <xm:sqref>LQB122</xm:sqref>
            </x14:sparkline>
            <x14:sparkline>
              <xm:f>'CA_Lcr (2)'!$LQC122:$LQC122</xm:f>
              <xm:sqref>LQC122</xm:sqref>
            </x14:sparkline>
            <x14:sparkline>
              <xm:f>'CA_Lcr (2)'!$LQD122:$LQD122</xm:f>
              <xm:sqref>LQD122</xm:sqref>
            </x14:sparkline>
            <x14:sparkline>
              <xm:f>'CA_Lcr (2)'!$LQE122:$LQE122</xm:f>
              <xm:sqref>LQE122</xm:sqref>
            </x14:sparkline>
            <x14:sparkline>
              <xm:f>'CA_Lcr (2)'!$LQF122:$LQF122</xm:f>
              <xm:sqref>LQF122</xm:sqref>
            </x14:sparkline>
            <x14:sparkline>
              <xm:f>'CA_Lcr (2)'!$LQG122:$LQG122</xm:f>
              <xm:sqref>LQG122</xm:sqref>
            </x14:sparkline>
            <x14:sparkline>
              <xm:f>'CA_Lcr (2)'!$LQH122:$LQH122</xm:f>
              <xm:sqref>LQH122</xm:sqref>
            </x14:sparkline>
            <x14:sparkline>
              <xm:f>'CA_Lcr (2)'!$LQI122:$LQI122</xm:f>
              <xm:sqref>LQI122</xm:sqref>
            </x14:sparkline>
            <x14:sparkline>
              <xm:f>'CA_Lcr (2)'!$LQJ122:$LQJ122</xm:f>
              <xm:sqref>LQJ122</xm:sqref>
            </x14:sparkline>
            <x14:sparkline>
              <xm:f>'CA_Lcr (2)'!$LQK122:$LQK122</xm:f>
              <xm:sqref>LQK122</xm:sqref>
            </x14:sparkline>
            <x14:sparkline>
              <xm:f>'CA_Lcr (2)'!$LQL122:$LQL122</xm:f>
              <xm:sqref>LQL122</xm:sqref>
            </x14:sparkline>
            <x14:sparkline>
              <xm:f>'CA_Lcr (2)'!$LQM122:$LQM122</xm:f>
              <xm:sqref>LQM122</xm:sqref>
            </x14:sparkline>
            <x14:sparkline>
              <xm:f>'CA_Lcr (2)'!$LQN122:$LQN122</xm:f>
              <xm:sqref>LQN122</xm:sqref>
            </x14:sparkline>
            <x14:sparkline>
              <xm:f>'CA_Lcr (2)'!$LQO122:$LQO122</xm:f>
              <xm:sqref>LQO122</xm:sqref>
            </x14:sparkline>
            <x14:sparkline>
              <xm:f>'CA_Lcr (2)'!$LQP122:$LQP122</xm:f>
              <xm:sqref>LQP122</xm:sqref>
            </x14:sparkline>
            <x14:sparkline>
              <xm:f>'CA_Lcr (2)'!$LQQ122:$LQQ122</xm:f>
              <xm:sqref>LQQ122</xm:sqref>
            </x14:sparkline>
            <x14:sparkline>
              <xm:f>'CA_Lcr (2)'!$LQR122:$LQR122</xm:f>
              <xm:sqref>LQR122</xm:sqref>
            </x14:sparkline>
            <x14:sparkline>
              <xm:f>'CA_Lcr (2)'!$LQS122:$LQS122</xm:f>
              <xm:sqref>LQS122</xm:sqref>
            </x14:sparkline>
            <x14:sparkline>
              <xm:f>'CA_Lcr (2)'!$LQT122:$LQT122</xm:f>
              <xm:sqref>LQT122</xm:sqref>
            </x14:sparkline>
            <x14:sparkline>
              <xm:f>'CA_Lcr (2)'!$LQU122:$LQU122</xm:f>
              <xm:sqref>LQU122</xm:sqref>
            </x14:sparkline>
            <x14:sparkline>
              <xm:f>'CA_Lcr (2)'!$LQV122:$LQV122</xm:f>
              <xm:sqref>LQV122</xm:sqref>
            </x14:sparkline>
            <x14:sparkline>
              <xm:f>'CA_Lcr (2)'!$LQW122:$LQW122</xm:f>
              <xm:sqref>LQW122</xm:sqref>
            </x14:sparkline>
            <x14:sparkline>
              <xm:f>'CA_Lcr (2)'!$LQX122:$LQX122</xm:f>
              <xm:sqref>LQX122</xm:sqref>
            </x14:sparkline>
            <x14:sparkline>
              <xm:f>'CA_Lcr (2)'!$LQY122:$LQY122</xm:f>
              <xm:sqref>LQY122</xm:sqref>
            </x14:sparkline>
            <x14:sparkline>
              <xm:f>'CA_Lcr (2)'!$LQZ122:$LQZ122</xm:f>
              <xm:sqref>LQZ122</xm:sqref>
            </x14:sparkline>
            <x14:sparkline>
              <xm:f>'CA_Lcr (2)'!$LRA122:$LRA122</xm:f>
              <xm:sqref>LRA122</xm:sqref>
            </x14:sparkline>
            <x14:sparkline>
              <xm:f>'CA_Lcr (2)'!$LRB122:$LRB122</xm:f>
              <xm:sqref>LRB122</xm:sqref>
            </x14:sparkline>
            <x14:sparkline>
              <xm:f>'CA_Lcr (2)'!$LRC122:$LRC122</xm:f>
              <xm:sqref>LRC122</xm:sqref>
            </x14:sparkline>
            <x14:sparkline>
              <xm:f>'CA_Lcr (2)'!$LRD122:$LRD122</xm:f>
              <xm:sqref>LRD122</xm:sqref>
            </x14:sparkline>
            <x14:sparkline>
              <xm:f>'CA_Lcr (2)'!$LRE122:$LRE122</xm:f>
              <xm:sqref>LRE122</xm:sqref>
            </x14:sparkline>
            <x14:sparkline>
              <xm:f>'CA_Lcr (2)'!$LRF122:$LRF122</xm:f>
              <xm:sqref>LRF122</xm:sqref>
            </x14:sparkline>
            <x14:sparkline>
              <xm:f>'CA_Lcr (2)'!$LRG122:$LRG122</xm:f>
              <xm:sqref>LRG122</xm:sqref>
            </x14:sparkline>
            <x14:sparkline>
              <xm:f>'CA_Lcr (2)'!$LRH122:$LRH122</xm:f>
              <xm:sqref>LRH122</xm:sqref>
            </x14:sparkline>
            <x14:sparkline>
              <xm:f>'CA_Lcr (2)'!$LRI122:$LRI122</xm:f>
              <xm:sqref>LRI122</xm:sqref>
            </x14:sparkline>
            <x14:sparkline>
              <xm:f>'CA_Lcr (2)'!$LRJ122:$LRJ122</xm:f>
              <xm:sqref>LRJ122</xm:sqref>
            </x14:sparkline>
            <x14:sparkline>
              <xm:f>'CA_Lcr (2)'!$LRK122:$LRK122</xm:f>
              <xm:sqref>LRK122</xm:sqref>
            </x14:sparkline>
            <x14:sparkline>
              <xm:f>'CA_Lcr (2)'!$LRL122:$LRL122</xm:f>
              <xm:sqref>LRL122</xm:sqref>
            </x14:sparkline>
            <x14:sparkline>
              <xm:f>'CA_Lcr (2)'!$LRM122:$LRM122</xm:f>
              <xm:sqref>LRM122</xm:sqref>
            </x14:sparkline>
            <x14:sparkline>
              <xm:f>'CA_Lcr (2)'!$LRN122:$LRN122</xm:f>
              <xm:sqref>LRN122</xm:sqref>
            </x14:sparkline>
            <x14:sparkline>
              <xm:f>'CA_Lcr (2)'!$LRO122:$LRO122</xm:f>
              <xm:sqref>LRO122</xm:sqref>
            </x14:sparkline>
            <x14:sparkline>
              <xm:f>'CA_Lcr (2)'!$LRP122:$LRP122</xm:f>
              <xm:sqref>LRP122</xm:sqref>
            </x14:sparkline>
            <x14:sparkline>
              <xm:f>'CA_Lcr (2)'!$LRQ122:$LRQ122</xm:f>
              <xm:sqref>LRQ122</xm:sqref>
            </x14:sparkline>
            <x14:sparkline>
              <xm:f>'CA_Lcr (2)'!$LRR122:$LRR122</xm:f>
              <xm:sqref>LRR122</xm:sqref>
            </x14:sparkline>
            <x14:sparkline>
              <xm:f>'CA_Lcr (2)'!$LRS122:$LRS122</xm:f>
              <xm:sqref>LRS122</xm:sqref>
            </x14:sparkline>
            <x14:sparkline>
              <xm:f>'CA_Lcr (2)'!$LRT122:$LRT122</xm:f>
              <xm:sqref>LRT122</xm:sqref>
            </x14:sparkline>
            <x14:sparkline>
              <xm:f>'CA_Lcr (2)'!$LRU122:$LRU122</xm:f>
              <xm:sqref>LRU122</xm:sqref>
            </x14:sparkline>
            <x14:sparkline>
              <xm:f>'CA_Lcr (2)'!$LRV122:$LRV122</xm:f>
              <xm:sqref>LRV122</xm:sqref>
            </x14:sparkline>
            <x14:sparkline>
              <xm:f>'CA_Lcr (2)'!$LRW122:$LRW122</xm:f>
              <xm:sqref>LRW122</xm:sqref>
            </x14:sparkline>
            <x14:sparkline>
              <xm:f>'CA_Lcr (2)'!$LRX122:$LRX122</xm:f>
              <xm:sqref>LRX122</xm:sqref>
            </x14:sparkline>
            <x14:sparkline>
              <xm:f>'CA_Lcr (2)'!$LRY122:$LRY122</xm:f>
              <xm:sqref>LRY122</xm:sqref>
            </x14:sparkline>
            <x14:sparkline>
              <xm:f>'CA_Lcr (2)'!$LRZ122:$LRZ122</xm:f>
              <xm:sqref>LRZ122</xm:sqref>
            </x14:sparkline>
            <x14:sparkline>
              <xm:f>'CA_Lcr (2)'!$LSA122:$LSA122</xm:f>
              <xm:sqref>LSA122</xm:sqref>
            </x14:sparkline>
            <x14:sparkline>
              <xm:f>'CA_Lcr (2)'!$LSB122:$LSB122</xm:f>
              <xm:sqref>LSB122</xm:sqref>
            </x14:sparkline>
            <x14:sparkline>
              <xm:f>'CA_Lcr (2)'!$LSC122:$LSC122</xm:f>
              <xm:sqref>LSC122</xm:sqref>
            </x14:sparkline>
            <x14:sparkline>
              <xm:f>'CA_Lcr (2)'!$LSD122:$LSD122</xm:f>
              <xm:sqref>LSD122</xm:sqref>
            </x14:sparkline>
            <x14:sparkline>
              <xm:f>'CA_Lcr (2)'!$LSE122:$LSE122</xm:f>
              <xm:sqref>LSE122</xm:sqref>
            </x14:sparkline>
            <x14:sparkline>
              <xm:f>'CA_Lcr (2)'!$LSF122:$LSF122</xm:f>
              <xm:sqref>LSF122</xm:sqref>
            </x14:sparkline>
            <x14:sparkline>
              <xm:f>'CA_Lcr (2)'!$LSG122:$LSG122</xm:f>
              <xm:sqref>LSG122</xm:sqref>
            </x14:sparkline>
            <x14:sparkline>
              <xm:f>'CA_Lcr (2)'!$LSH122:$LSH122</xm:f>
              <xm:sqref>LSH122</xm:sqref>
            </x14:sparkline>
            <x14:sparkline>
              <xm:f>'CA_Lcr (2)'!$LSI122:$LSI122</xm:f>
              <xm:sqref>LSI122</xm:sqref>
            </x14:sparkline>
            <x14:sparkline>
              <xm:f>'CA_Lcr (2)'!$LSJ122:$LSJ122</xm:f>
              <xm:sqref>LSJ122</xm:sqref>
            </x14:sparkline>
            <x14:sparkline>
              <xm:f>'CA_Lcr (2)'!$LSK122:$LSK122</xm:f>
              <xm:sqref>LSK122</xm:sqref>
            </x14:sparkline>
            <x14:sparkline>
              <xm:f>'CA_Lcr (2)'!$LSL122:$LSL122</xm:f>
              <xm:sqref>LSL122</xm:sqref>
            </x14:sparkline>
            <x14:sparkline>
              <xm:f>'CA_Lcr (2)'!$LSM122:$LSM122</xm:f>
              <xm:sqref>LSM122</xm:sqref>
            </x14:sparkline>
            <x14:sparkline>
              <xm:f>'CA_Lcr (2)'!$LSN122:$LSN122</xm:f>
              <xm:sqref>LSN122</xm:sqref>
            </x14:sparkline>
            <x14:sparkline>
              <xm:f>'CA_Lcr (2)'!$LSO122:$LSO122</xm:f>
              <xm:sqref>LSO122</xm:sqref>
            </x14:sparkline>
            <x14:sparkline>
              <xm:f>'CA_Lcr (2)'!$LSP122:$LSP122</xm:f>
              <xm:sqref>LSP122</xm:sqref>
            </x14:sparkline>
            <x14:sparkline>
              <xm:f>'CA_Lcr (2)'!$LSQ122:$LSQ122</xm:f>
              <xm:sqref>LSQ122</xm:sqref>
            </x14:sparkline>
            <x14:sparkline>
              <xm:f>'CA_Lcr (2)'!$LSR122:$LSR122</xm:f>
              <xm:sqref>LSR122</xm:sqref>
            </x14:sparkline>
            <x14:sparkline>
              <xm:f>'CA_Lcr (2)'!$LSS122:$LSS122</xm:f>
              <xm:sqref>LSS122</xm:sqref>
            </x14:sparkline>
            <x14:sparkline>
              <xm:f>'CA_Lcr (2)'!$LST122:$LST122</xm:f>
              <xm:sqref>LST122</xm:sqref>
            </x14:sparkline>
            <x14:sparkline>
              <xm:f>'CA_Lcr (2)'!$LSU122:$LSU122</xm:f>
              <xm:sqref>LSU122</xm:sqref>
            </x14:sparkline>
            <x14:sparkline>
              <xm:f>'CA_Lcr (2)'!$LSV122:$LSV122</xm:f>
              <xm:sqref>LSV122</xm:sqref>
            </x14:sparkline>
            <x14:sparkline>
              <xm:f>'CA_Lcr (2)'!$LSW122:$LSW122</xm:f>
              <xm:sqref>LSW122</xm:sqref>
            </x14:sparkline>
            <x14:sparkline>
              <xm:f>'CA_Lcr (2)'!$LSX122:$LSX122</xm:f>
              <xm:sqref>LSX122</xm:sqref>
            </x14:sparkline>
            <x14:sparkline>
              <xm:f>'CA_Lcr (2)'!$LSY122:$LSY122</xm:f>
              <xm:sqref>LSY122</xm:sqref>
            </x14:sparkline>
            <x14:sparkline>
              <xm:f>'CA_Lcr (2)'!$LSZ122:$LSZ122</xm:f>
              <xm:sqref>LSZ122</xm:sqref>
            </x14:sparkline>
            <x14:sparkline>
              <xm:f>'CA_Lcr (2)'!$LTA122:$LTA122</xm:f>
              <xm:sqref>LTA122</xm:sqref>
            </x14:sparkline>
            <x14:sparkline>
              <xm:f>'CA_Lcr (2)'!$LTB122:$LTB122</xm:f>
              <xm:sqref>LTB122</xm:sqref>
            </x14:sparkline>
            <x14:sparkline>
              <xm:f>'CA_Lcr (2)'!$LTC122:$LTC122</xm:f>
              <xm:sqref>LTC122</xm:sqref>
            </x14:sparkline>
            <x14:sparkline>
              <xm:f>'CA_Lcr (2)'!$LTD122:$LTD122</xm:f>
              <xm:sqref>LTD122</xm:sqref>
            </x14:sparkline>
            <x14:sparkline>
              <xm:f>'CA_Lcr (2)'!$LTE122:$LTE122</xm:f>
              <xm:sqref>LTE122</xm:sqref>
            </x14:sparkline>
            <x14:sparkline>
              <xm:f>'CA_Lcr (2)'!$LTF122:$LTF122</xm:f>
              <xm:sqref>LTF122</xm:sqref>
            </x14:sparkline>
            <x14:sparkline>
              <xm:f>'CA_Lcr (2)'!$LTG122:$LTG122</xm:f>
              <xm:sqref>LTG122</xm:sqref>
            </x14:sparkline>
            <x14:sparkline>
              <xm:f>'CA_Lcr (2)'!$LTH122:$LTH122</xm:f>
              <xm:sqref>LTH122</xm:sqref>
            </x14:sparkline>
            <x14:sparkline>
              <xm:f>'CA_Lcr (2)'!$LTI122:$LTI122</xm:f>
              <xm:sqref>LTI122</xm:sqref>
            </x14:sparkline>
            <x14:sparkline>
              <xm:f>'CA_Lcr (2)'!$LTJ122:$LTJ122</xm:f>
              <xm:sqref>LTJ122</xm:sqref>
            </x14:sparkline>
            <x14:sparkline>
              <xm:f>'CA_Lcr (2)'!$LTK122:$LTK122</xm:f>
              <xm:sqref>LTK122</xm:sqref>
            </x14:sparkline>
            <x14:sparkline>
              <xm:f>'CA_Lcr (2)'!$LTL122:$LTL122</xm:f>
              <xm:sqref>LTL122</xm:sqref>
            </x14:sparkline>
            <x14:sparkline>
              <xm:f>'CA_Lcr (2)'!$LTM122:$LTM122</xm:f>
              <xm:sqref>LTM122</xm:sqref>
            </x14:sparkline>
            <x14:sparkline>
              <xm:f>'CA_Lcr (2)'!$LTN122:$LTN122</xm:f>
              <xm:sqref>LTN122</xm:sqref>
            </x14:sparkline>
            <x14:sparkline>
              <xm:f>'CA_Lcr (2)'!$LTO122:$LTO122</xm:f>
              <xm:sqref>LTO122</xm:sqref>
            </x14:sparkline>
            <x14:sparkline>
              <xm:f>'CA_Lcr (2)'!$LTP122:$LTP122</xm:f>
              <xm:sqref>LTP122</xm:sqref>
            </x14:sparkline>
            <x14:sparkline>
              <xm:f>'CA_Lcr (2)'!$LTQ122:$LTQ122</xm:f>
              <xm:sqref>LTQ122</xm:sqref>
            </x14:sparkline>
            <x14:sparkline>
              <xm:f>'CA_Lcr (2)'!$LTR122:$LTR122</xm:f>
              <xm:sqref>LTR122</xm:sqref>
            </x14:sparkline>
            <x14:sparkline>
              <xm:f>'CA_Lcr (2)'!$LTS122:$LTS122</xm:f>
              <xm:sqref>LTS122</xm:sqref>
            </x14:sparkline>
            <x14:sparkline>
              <xm:f>'CA_Lcr (2)'!$LTT122:$LTT122</xm:f>
              <xm:sqref>LTT122</xm:sqref>
            </x14:sparkline>
            <x14:sparkline>
              <xm:f>'CA_Lcr (2)'!$LTU122:$LTU122</xm:f>
              <xm:sqref>LTU122</xm:sqref>
            </x14:sparkline>
            <x14:sparkline>
              <xm:f>'CA_Lcr (2)'!$LTV122:$LTV122</xm:f>
              <xm:sqref>LTV122</xm:sqref>
            </x14:sparkline>
            <x14:sparkline>
              <xm:f>'CA_Lcr (2)'!$LTW122:$LTW122</xm:f>
              <xm:sqref>LTW122</xm:sqref>
            </x14:sparkline>
            <x14:sparkline>
              <xm:f>'CA_Lcr (2)'!$LTX122:$LTX122</xm:f>
              <xm:sqref>LTX122</xm:sqref>
            </x14:sparkline>
            <x14:sparkline>
              <xm:f>'CA_Lcr (2)'!$LTY122:$LTY122</xm:f>
              <xm:sqref>LTY122</xm:sqref>
            </x14:sparkline>
            <x14:sparkline>
              <xm:f>'CA_Lcr (2)'!$LTZ122:$LTZ122</xm:f>
              <xm:sqref>LTZ122</xm:sqref>
            </x14:sparkline>
            <x14:sparkline>
              <xm:f>'CA_Lcr (2)'!$LUA122:$LUA122</xm:f>
              <xm:sqref>LUA122</xm:sqref>
            </x14:sparkline>
            <x14:sparkline>
              <xm:f>'CA_Lcr (2)'!$LUB122:$LUB122</xm:f>
              <xm:sqref>LUB122</xm:sqref>
            </x14:sparkline>
            <x14:sparkline>
              <xm:f>'CA_Lcr (2)'!$LUC122:$LUC122</xm:f>
              <xm:sqref>LUC122</xm:sqref>
            </x14:sparkline>
            <x14:sparkline>
              <xm:f>'CA_Lcr (2)'!$LUD122:$LUD122</xm:f>
              <xm:sqref>LUD122</xm:sqref>
            </x14:sparkline>
            <x14:sparkline>
              <xm:f>'CA_Lcr (2)'!$LUE122:$LUE122</xm:f>
              <xm:sqref>LUE122</xm:sqref>
            </x14:sparkline>
            <x14:sparkline>
              <xm:f>'CA_Lcr (2)'!$LUF122:$LUF122</xm:f>
              <xm:sqref>LUF122</xm:sqref>
            </x14:sparkline>
            <x14:sparkline>
              <xm:f>'CA_Lcr (2)'!$LUG122:$LUG122</xm:f>
              <xm:sqref>LUG122</xm:sqref>
            </x14:sparkline>
            <x14:sparkline>
              <xm:f>'CA_Lcr (2)'!$LUH122:$LUH122</xm:f>
              <xm:sqref>LUH122</xm:sqref>
            </x14:sparkline>
            <x14:sparkline>
              <xm:f>'CA_Lcr (2)'!$LUI122:$LUI122</xm:f>
              <xm:sqref>LUI122</xm:sqref>
            </x14:sparkline>
            <x14:sparkline>
              <xm:f>'CA_Lcr (2)'!$LUJ122:$LUJ122</xm:f>
              <xm:sqref>LUJ122</xm:sqref>
            </x14:sparkline>
            <x14:sparkline>
              <xm:f>'CA_Lcr (2)'!$LUK122:$LUK122</xm:f>
              <xm:sqref>LUK122</xm:sqref>
            </x14:sparkline>
            <x14:sparkline>
              <xm:f>'CA_Lcr (2)'!$LUL122:$LUL122</xm:f>
              <xm:sqref>LUL122</xm:sqref>
            </x14:sparkline>
            <x14:sparkline>
              <xm:f>'CA_Lcr (2)'!$LUM122:$LUM122</xm:f>
              <xm:sqref>LUM122</xm:sqref>
            </x14:sparkline>
            <x14:sparkline>
              <xm:f>'CA_Lcr (2)'!$LUN122:$LUN122</xm:f>
              <xm:sqref>LUN122</xm:sqref>
            </x14:sparkline>
            <x14:sparkline>
              <xm:f>'CA_Lcr (2)'!$LUO122:$LUO122</xm:f>
              <xm:sqref>LUO122</xm:sqref>
            </x14:sparkline>
            <x14:sparkline>
              <xm:f>'CA_Lcr (2)'!$LUP122:$LUP122</xm:f>
              <xm:sqref>LUP122</xm:sqref>
            </x14:sparkline>
            <x14:sparkline>
              <xm:f>'CA_Lcr (2)'!$LUQ122:$LUQ122</xm:f>
              <xm:sqref>LUQ122</xm:sqref>
            </x14:sparkline>
            <x14:sparkline>
              <xm:f>'CA_Lcr (2)'!$LUR122:$LUR122</xm:f>
              <xm:sqref>LUR122</xm:sqref>
            </x14:sparkline>
            <x14:sparkline>
              <xm:f>'CA_Lcr (2)'!$LUS122:$LUS122</xm:f>
              <xm:sqref>LUS122</xm:sqref>
            </x14:sparkline>
            <x14:sparkline>
              <xm:f>'CA_Lcr (2)'!$LUT122:$LUT122</xm:f>
              <xm:sqref>LUT122</xm:sqref>
            </x14:sparkline>
            <x14:sparkline>
              <xm:f>'CA_Lcr (2)'!$LUU122:$LUU122</xm:f>
              <xm:sqref>LUU122</xm:sqref>
            </x14:sparkline>
            <x14:sparkline>
              <xm:f>'CA_Lcr (2)'!$LUV122:$LUV122</xm:f>
              <xm:sqref>LUV122</xm:sqref>
            </x14:sparkline>
            <x14:sparkline>
              <xm:f>'CA_Lcr (2)'!$LUW122:$LUW122</xm:f>
              <xm:sqref>LUW122</xm:sqref>
            </x14:sparkline>
            <x14:sparkline>
              <xm:f>'CA_Lcr (2)'!$LUX122:$LUX122</xm:f>
              <xm:sqref>LUX122</xm:sqref>
            </x14:sparkline>
            <x14:sparkline>
              <xm:f>'CA_Lcr (2)'!$LUY122:$LUY122</xm:f>
              <xm:sqref>LUY122</xm:sqref>
            </x14:sparkline>
            <x14:sparkline>
              <xm:f>'CA_Lcr (2)'!$LUZ122:$LUZ122</xm:f>
              <xm:sqref>LUZ122</xm:sqref>
            </x14:sparkline>
            <x14:sparkline>
              <xm:f>'CA_Lcr (2)'!$LVA122:$LVA122</xm:f>
              <xm:sqref>LVA122</xm:sqref>
            </x14:sparkline>
            <x14:sparkline>
              <xm:f>'CA_Lcr (2)'!$LVB122:$LVB122</xm:f>
              <xm:sqref>LVB122</xm:sqref>
            </x14:sparkline>
            <x14:sparkline>
              <xm:f>'CA_Lcr (2)'!$LVC122:$LVC122</xm:f>
              <xm:sqref>LVC122</xm:sqref>
            </x14:sparkline>
            <x14:sparkline>
              <xm:f>'CA_Lcr (2)'!$LVD122:$LVD122</xm:f>
              <xm:sqref>LVD122</xm:sqref>
            </x14:sparkline>
            <x14:sparkline>
              <xm:f>'CA_Lcr (2)'!$LVE122:$LVE122</xm:f>
              <xm:sqref>LVE122</xm:sqref>
            </x14:sparkline>
            <x14:sparkline>
              <xm:f>'CA_Lcr (2)'!$LVF122:$LVF122</xm:f>
              <xm:sqref>LVF122</xm:sqref>
            </x14:sparkline>
            <x14:sparkline>
              <xm:f>'CA_Lcr (2)'!$LVG122:$LVG122</xm:f>
              <xm:sqref>LVG122</xm:sqref>
            </x14:sparkline>
            <x14:sparkline>
              <xm:f>'CA_Lcr (2)'!$LVH122:$LVH122</xm:f>
              <xm:sqref>LVH122</xm:sqref>
            </x14:sparkline>
            <x14:sparkline>
              <xm:f>'CA_Lcr (2)'!$LVI122:$LVI122</xm:f>
              <xm:sqref>LVI122</xm:sqref>
            </x14:sparkline>
            <x14:sparkline>
              <xm:f>'CA_Lcr (2)'!$LVJ122:$LVJ122</xm:f>
              <xm:sqref>LVJ122</xm:sqref>
            </x14:sparkline>
            <x14:sparkline>
              <xm:f>'CA_Lcr (2)'!$LVK122:$LVK122</xm:f>
              <xm:sqref>LVK122</xm:sqref>
            </x14:sparkline>
            <x14:sparkline>
              <xm:f>'CA_Lcr (2)'!$LVL122:$LVL122</xm:f>
              <xm:sqref>LVL122</xm:sqref>
            </x14:sparkline>
            <x14:sparkline>
              <xm:f>'CA_Lcr (2)'!$LVM122:$LVM122</xm:f>
              <xm:sqref>LVM122</xm:sqref>
            </x14:sparkline>
            <x14:sparkline>
              <xm:f>'CA_Lcr (2)'!$LVN122:$LVN122</xm:f>
              <xm:sqref>LVN122</xm:sqref>
            </x14:sparkline>
            <x14:sparkline>
              <xm:f>'CA_Lcr (2)'!$LVO122:$LVO122</xm:f>
              <xm:sqref>LVO122</xm:sqref>
            </x14:sparkline>
            <x14:sparkline>
              <xm:f>'CA_Lcr (2)'!$LVP122:$LVP122</xm:f>
              <xm:sqref>LVP122</xm:sqref>
            </x14:sparkline>
            <x14:sparkline>
              <xm:f>'CA_Lcr (2)'!$LVQ122:$LVQ122</xm:f>
              <xm:sqref>LVQ122</xm:sqref>
            </x14:sparkline>
            <x14:sparkline>
              <xm:f>'CA_Lcr (2)'!$LVR122:$LVR122</xm:f>
              <xm:sqref>LVR122</xm:sqref>
            </x14:sparkline>
            <x14:sparkline>
              <xm:f>'CA_Lcr (2)'!$LVS122:$LVS122</xm:f>
              <xm:sqref>LVS122</xm:sqref>
            </x14:sparkline>
            <x14:sparkline>
              <xm:f>'CA_Lcr (2)'!$LVT122:$LVT122</xm:f>
              <xm:sqref>LVT122</xm:sqref>
            </x14:sparkline>
            <x14:sparkline>
              <xm:f>'CA_Lcr (2)'!$LVU122:$LVU122</xm:f>
              <xm:sqref>LVU122</xm:sqref>
            </x14:sparkline>
            <x14:sparkline>
              <xm:f>'CA_Lcr (2)'!$LVV122:$LVV122</xm:f>
              <xm:sqref>LVV122</xm:sqref>
            </x14:sparkline>
            <x14:sparkline>
              <xm:f>'CA_Lcr (2)'!$LVW122:$LVW122</xm:f>
              <xm:sqref>LVW122</xm:sqref>
            </x14:sparkline>
            <x14:sparkline>
              <xm:f>'CA_Lcr (2)'!$LVX122:$LVX122</xm:f>
              <xm:sqref>LVX122</xm:sqref>
            </x14:sparkline>
            <x14:sparkline>
              <xm:f>'CA_Lcr (2)'!$LVY122:$LVY122</xm:f>
              <xm:sqref>LVY122</xm:sqref>
            </x14:sparkline>
            <x14:sparkline>
              <xm:f>'CA_Lcr (2)'!$LVZ122:$LVZ122</xm:f>
              <xm:sqref>LVZ122</xm:sqref>
            </x14:sparkline>
            <x14:sparkline>
              <xm:f>'CA_Lcr (2)'!$LWA122:$LWA122</xm:f>
              <xm:sqref>LWA122</xm:sqref>
            </x14:sparkline>
            <x14:sparkline>
              <xm:f>'CA_Lcr (2)'!$LWB122:$LWB122</xm:f>
              <xm:sqref>LWB122</xm:sqref>
            </x14:sparkline>
            <x14:sparkline>
              <xm:f>'CA_Lcr (2)'!$LWC122:$LWC122</xm:f>
              <xm:sqref>LWC122</xm:sqref>
            </x14:sparkline>
            <x14:sparkline>
              <xm:f>'CA_Lcr (2)'!$LWD122:$LWD122</xm:f>
              <xm:sqref>LWD122</xm:sqref>
            </x14:sparkline>
            <x14:sparkline>
              <xm:f>'CA_Lcr (2)'!$LWE122:$LWE122</xm:f>
              <xm:sqref>LWE122</xm:sqref>
            </x14:sparkline>
            <x14:sparkline>
              <xm:f>'CA_Lcr (2)'!$LWF122:$LWF122</xm:f>
              <xm:sqref>LWF122</xm:sqref>
            </x14:sparkline>
            <x14:sparkline>
              <xm:f>'CA_Lcr (2)'!$LWG122:$LWG122</xm:f>
              <xm:sqref>LWG122</xm:sqref>
            </x14:sparkline>
            <x14:sparkline>
              <xm:f>'CA_Lcr (2)'!$LWH122:$LWH122</xm:f>
              <xm:sqref>LWH122</xm:sqref>
            </x14:sparkline>
            <x14:sparkline>
              <xm:f>'CA_Lcr (2)'!$LWI122:$LWI122</xm:f>
              <xm:sqref>LWI122</xm:sqref>
            </x14:sparkline>
            <x14:sparkline>
              <xm:f>'CA_Lcr (2)'!$LWJ122:$LWJ122</xm:f>
              <xm:sqref>LWJ122</xm:sqref>
            </x14:sparkline>
            <x14:sparkline>
              <xm:f>'CA_Lcr (2)'!$LWK122:$LWK122</xm:f>
              <xm:sqref>LWK122</xm:sqref>
            </x14:sparkline>
            <x14:sparkline>
              <xm:f>'CA_Lcr (2)'!$LWL122:$LWL122</xm:f>
              <xm:sqref>LWL122</xm:sqref>
            </x14:sparkline>
            <x14:sparkline>
              <xm:f>'CA_Lcr (2)'!$LWM122:$LWM122</xm:f>
              <xm:sqref>LWM122</xm:sqref>
            </x14:sparkline>
            <x14:sparkline>
              <xm:f>'CA_Lcr (2)'!$LWN122:$LWN122</xm:f>
              <xm:sqref>LWN122</xm:sqref>
            </x14:sparkline>
            <x14:sparkline>
              <xm:f>'CA_Lcr (2)'!$LWO122:$LWO122</xm:f>
              <xm:sqref>LWO122</xm:sqref>
            </x14:sparkline>
            <x14:sparkline>
              <xm:f>'CA_Lcr (2)'!$LWP122:$LWP122</xm:f>
              <xm:sqref>LWP122</xm:sqref>
            </x14:sparkline>
            <x14:sparkline>
              <xm:f>'CA_Lcr (2)'!$LWQ122:$LWQ122</xm:f>
              <xm:sqref>LWQ122</xm:sqref>
            </x14:sparkline>
            <x14:sparkline>
              <xm:f>'CA_Lcr (2)'!$LWR122:$LWR122</xm:f>
              <xm:sqref>LWR122</xm:sqref>
            </x14:sparkline>
            <x14:sparkline>
              <xm:f>'CA_Lcr (2)'!$LWS122:$LWS122</xm:f>
              <xm:sqref>LWS122</xm:sqref>
            </x14:sparkline>
            <x14:sparkline>
              <xm:f>'CA_Lcr (2)'!$LWT122:$LWT122</xm:f>
              <xm:sqref>LWT122</xm:sqref>
            </x14:sparkline>
            <x14:sparkline>
              <xm:f>'CA_Lcr (2)'!$LWU122:$LWU122</xm:f>
              <xm:sqref>LWU122</xm:sqref>
            </x14:sparkline>
            <x14:sparkline>
              <xm:f>'CA_Lcr (2)'!$LWV122:$LWV122</xm:f>
              <xm:sqref>LWV122</xm:sqref>
            </x14:sparkline>
            <x14:sparkline>
              <xm:f>'CA_Lcr (2)'!$LWW122:$LWW122</xm:f>
              <xm:sqref>LWW122</xm:sqref>
            </x14:sparkline>
            <x14:sparkline>
              <xm:f>'CA_Lcr (2)'!$LWX122:$LWX122</xm:f>
              <xm:sqref>LWX122</xm:sqref>
            </x14:sparkline>
            <x14:sparkline>
              <xm:f>'CA_Lcr (2)'!$LWY122:$LWY122</xm:f>
              <xm:sqref>LWY122</xm:sqref>
            </x14:sparkline>
            <x14:sparkline>
              <xm:f>'CA_Lcr (2)'!$LWZ122:$LWZ122</xm:f>
              <xm:sqref>LWZ122</xm:sqref>
            </x14:sparkline>
            <x14:sparkline>
              <xm:f>'CA_Lcr (2)'!$LXA122:$LXA122</xm:f>
              <xm:sqref>LXA122</xm:sqref>
            </x14:sparkline>
            <x14:sparkline>
              <xm:f>'CA_Lcr (2)'!$LXB122:$LXB122</xm:f>
              <xm:sqref>LXB122</xm:sqref>
            </x14:sparkline>
            <x14:sparkline>
              <xm:f>'CA_Lcr (2)'!$LXC122:$LXC122</xm:f>
              <xm:sqref>LXC122</xm:sqref>
            </x14:sparkline>
            <x14:sparkline>
              <xm:f>'CA_Lcr (2)'!$LXD122:$LXD122</xm:f>
              <xm:sqref>LXD122</xm:sqref>
            </x14:sparkline>
            <x14:sparkline>
              <xm:f>'CA_Lcr (2)'!$LXE122:$LXE122</xm:f>
              <xm:sqref>LXE122</xm:sqref>
            </x14:sparkline>
            <x14:sparkline>
              <xm:f>'CA_Lcr (2)'!$LXF122:$LXF122</xm:f>
              <xm:sqref>LXF122</xm:sqref>
            </x14:sparkline>
            <x14:sparkline>
              <xm:f>'CA_Lcr (2)'!$LXG122:$LXG122</xm:f>
              <xm:sqref>LXG122</xm:sqref>
            </x14:sparkline>
            <x14:sparkline>
              <xm:f>'CA_Lcr (2)'!$LXH122:$LXH122</xm:f>
              <xm:sqref>LXH122</xm:sqref>
            </x14:sparkline>
            <x14:sparkline>
              <xm:f>'CA_Lcr (2)'!$LXI122:$LXI122</xm:f>
              <xm:sqref>LXI122</xm:sqref>
            </x14:sparkline>
            <x14:sparkline>
              <xm:f>'CA_Lcr (2)'!$LXJ122:$LXJ122</xm:f>
              <xm:sqref>LXJ122</xm:sqref>
            </x14:sparkline>
            <x14:sparkline>
              <xm:f>'CA_Lcr (2)'!$LXK122:$LXK122</xm:f>
              <xm:sqref>LXK122</xm:sqref>
            </x14:sparkline>
            <x14:sparkline>
              <xm:f>'CA_Lcr (2)'!$LXL122:$LXL122</xm:f>
              <xm:sqref>LXL122</xm:sqref>
            </x14:sparkline>
            <x14:sparkline>
              <xm:f>'CA_Lcr (2)'!$LXM122:$LXM122</xm:f>
              <xm:sqref>LXM122</xm:sqref>
            </x14:sparkline>
            <x14:sparkline>
              <xm:f>'CA_Lcr (2)'!$LXN122:$LXN122</xm:f>
              <xm:sqref>LXN122</xm:sqref>
            </x14:sparkline>
            <x14:sparkline>
              <xm:f>'CA_Lcr (2)'!$LXO122:$LXO122</xm:f>
              <xm:sqref>LXO122</xm:sqref>
            </x14:sparkline>
            <x14:sparkline>
              <xm:f>'CA_Lcr (2)'!$LXP122:$LXP122</xm:f>
              <xm:sqref>LXP122</xm:sqref>
            </x14:sparkline>
            <x14:sparkline>
              <xm:f>'CA_Lcr (2)'!$LXQ122:$LXQ122</xm:f>
              <xm:sqref>LXQ122</xm:sqref>
            </x14:sparkline>
            <x14:sparkline>
              <xm:f>'CA_Lcr (2)'!$LXR122:$LXR122</xm:f>
              <xm:sqref>LXR122</xm:sqref>
            </x14:sparkline>
            <x14:sparkline>
              <xm:f>'CA_Lcr (2)'!$LXS122:$LXS122</xm:f>
              <xm:sqref>LXS122</xm:sqref>
            </x14:sparkline>
            <x14:sparkline>
              <xm:f>'CA_Lcr (2)'!$LXT122:$LXT122</xm:f>
              <xm:sqref>LXT122</xm:sqref>
            </x14:sparkline>
            <x14:sparkline>
              <xm:f>'CA_Lcr (2)'!$LXU122:$LXU122</xm:f>
              <xm:sqref>LXU122</xm:sqref>
            </x14:sparkline>
            <x14:sparkline>
              <xm:f>'CA_Lcr (2)'!$LXV122:$LXV122</xm:f>
              <xm:sqref>LXV122</xm:sqref>
            </x14:sparkline>
            <x14:sparkline>
              <xm:f>'CA_Lcr (2)'!$LXW122:$LXW122</xm:f>
              <xm:sqref>LXW122</xm:sqref>
            </x14:sparkline>
            <x14:sparkline>
              <xm:f>'CA_Lcr (2)'!$LXX122:$LXX122</xm:f>
              <xm:sqref>LXX122</xm:sqref>
            </x14:sparkline>
            <x14:sparkline>
              <xm:f>'CA_Lcr (2)'!$LXY122:$LXY122</xm:f>
              <xm:sqref>LXY122</xm:sqref>
            </x14:sparkline>
            <x14:sparkline>
              <xm:f>'CA_Lcr (2)'!$LXZ122:$LXZ122</xm:f>
              <xm:sqref>LXZ122</xm:sqref>
            </x14:sparkline>
            <x14:sparkline>
              <xm:f>'CA_Lcr (2)'!$LYA122:$LYA122</xm:f>
              <xm:sqref>LYA122</xm:sqref>
            </x14:sparkline>
            <x14:sparkline>
              <xm:f>'CA_Lcr (2)'!$LYB122:$LYB122</xm:f>
              <xm:sqref>LYB122</xm:sqref>
            </x14:sparkline>
            <x14:sparkline>
              <xm:f>'CA_Lcr (2)'!$LYC122:$LYC122</xm:f>
              <xm:sqref>LYC122</xm:sqref>
            </x14:sparkline>
            <x14:sparkline>
              <xm:f>'CA_Lcr (2)'!$LYD122:$LYD122</xm:f>
              <xm:sqref>LYD122</xm:sqref>
            </x14:sparkline>
            <x14:sparkline>
              <xm:f>'CA_Lcr (2)'!$LYE122:$LYE122</xm:f>
              <xm:sqref>LYE122</xm:sqref>
            </x14:sparkline>
            <x14:sparkline>
              <xm:f>'CA_Lcr (2)'!$LYF122:$LYF122</xm:f>
              <xm:sqref>LYF122</xm:sqref>
            </x14:sparkline>
            <x14:sparkline>
              <xm:f>'CA_Lcr (2)'!$LYG122:$LYG122</xm:f>
              <xm:sqref>LYG122</xm:sqref>
            </x14:sparkline>
            <x14:sparkline>
              <xm:f>'CA_Lcr (2)'!$LYH122:$LYH122</xm:f>
              <xm:sqref>LYH122</xm:sqref>
            </x14:sparkline>
            <x14:sparkline>
              <xm:f>'CA_Lcr (2)'!$LYI122:$LYI122</xm:f>
              <xm:sqref>LYI122</xm:sqref>
            </x14:sparkline>
            <x14:sparkline>
              <xm:f>'CA_Lcr (2)'!$LYJ122:$LYJ122</xm:f>
              <xm:sqref>LYJ122</xm:sqref>
            </x14:sparkline>
            <x14:sparkline>
              <xm:f>'CA_Lcr (2)'!$LYK122:$LYK122</xm:f>
              <xm:sqref>LYK122</xm:sqref>
            </x14:sparkline>
            <x14:sparkline>
              <xm:f>'CA_Lcr (2)'!$LYL122:$LYL122</xm:f>
              <xm:sqref>LYL122</xm:sqref>
            </x14:sparkline>
            <x14:sparkline>
              <xm:f>'CA_Lcr (2)'!$LYM122:$LYM122</xm:f>
              <xm:sqref>LYM122</xm:sqref>
            </x14:sparkline>
            <x14:sparkline>
              <xm:f>'CA_Lcr (2)'!$LYN122:$LYN122</xm:f>
              <xm:sqref>LYN122</xm:sqref>
            </x14:sparkline>
            <x14:sparkline>
              <xm:f>'CA_Lcr (2)'!$LYO122:$LYO122</xm:f>
              <xm:sqref>LYO122</xm:sqref>
            </x14:sparkline>
            <x14:sparkline>
              <xm:f>'CA_Lcr (2)'!$LYP122:$LYP122</xm:f>
              <xm:sqref>LYP122</xm:sqref>
            </x14:sparkline>
            <x14:sparkline>
              <xm:f>'CA_Lcr (2)'!$LYQ122:$LYQ122</xm:f>
              <xm:sqref>LYQ122</xm:sqref>
            </x14:sparkline>
            <x14:sparkline>
              <xm:f>'CA_Lcr (2)'!$LYR122:$LYR122</xm:f>
              <xm:sqref>LYR122</xm:sqref>
            </x14:sparkline>
            <x14:sparkline>
              <xm:f>'CA_Lcr (2)'!$LYS122:$LYS122</xm:f>
              <xm:sqref>LYS122</xm:sqref>
            </x14:sparkline>
            <x14:sparkline>
              <xm:f>'CA_Lcr (2)'!$LYT122:$LYT122</xm:f>
              <xm:sqref>LYT122</xm:sqref>
            </x14:sparkline>
            <x14:sparkline>
              <xm:f>'CA_Lcr (2)'!$LYU122:$LYU122</xm:f>
              <xm:sqref>LYU122</xm:sqref>
            </x14:sparkline>
            <x14:sparkline>
              <xm:f>'CA_Lcr (2)'!$LYV122:$LYV122</xm:f>
              <xm:sqref>LYV122</xm:sqref>
            </x14:sparkline>
            <x14:sparkline>
              <xm:f>'CA_Lcr (2)'!$LYW122:$LYW122</xm:f>
              <xm:sqref>LYW122</xm:sqref>
            </x14:sparkline>
            <x14:sparkline>
              <xm:f>'CA_Lcr (2)'!$LYX122:$LYX122</xm:f>
              <xm:sqref>LYX122</xm:sqref>
            </x14:sparkline>
            <x14:sparkline>
              <xm:f>'CA_Lcr (2)'!$LYY122:$LYY122</xm:f>
              <xm:sqref>LYY122</xm:sqref>
            </x14:sparkline>
            <x14:sparkline>
              <xm:f>'CA_Lcr (2)'!$LYZ122:$LYZ122</xm:f>
              <xm:sqref>LYZ122</xm:sqref>
            </x14:sparkline>
            <x14:sparkline>
              <xm:f>'CA_Lcr (2)'!$LZA122:$LZA122</xm:f>
              <xm:sqref>LZA122</xm:sqref>
            </x14:sparkline>
            <x14:sparkline>
              <xm:f>'CA_Lcr (2)'!$LZB122:$LZB122</xm:f>
              <xm:sqref>LZB122</xm:sqref>
            </x14:sparkline>
            <x14:sparkline>
              <xm:f>'CA_Lcr (2)'!$LZC122:$LZC122</xm:f>
              <xm:sqref>LZC122</xm:sqref>
            </x14:sparkline>
            <x14:sparkline>
              <xm:f>'CA_Lcr (2)'!$LZD122:$LZD122</xm:f>
              <xm:sqref>LZD122</xm:sqref>
            </x14:sparkline>
            <x14:sparkline>
              <xm:f>'CA_Lcr (2)'!$LZE122:$LZE122</xm:f>
              <xm:sqref>LZE122</xm:sqref>
            </x14:sparkline>
            <x14:sparkline>
              <xm:f>'CA_Lcr (2)'!$LZF122:$LZF122</xm:f>
              <xm:sqref>LZF122</xm:sqref>
            </x14:sparkline>
            <x14:sparkline>
              <xm:f>'CA_Lcr (2)'!$LZG122:$LZG122</xm:f>
              <xm:sqref>LZG122</xm:sqref>
            </x14:sparkline>
            <x14:sparkline>
              <xm:f>'CA_Lcr (2)'!$LZH122:$LZH122</xm:f>
              <xm:sqref>LZH122</xm:sqref>
            </x14:sparkline>
            <x14:sparkline>
              <xm:f>'CA_Lcr (2)'!$LZI122:$LZI122</xm:f>
              <xm:sqref>LZI122</xm:sqref>
            </x14:sparkline>
            <x14:sparkline>
              <xm:f>'CA_Lcr (2)'!$LZJ122:$LZJ122</xm:f>
              <xm:sqref>LZJ122</xm:sqref>
            </x14:sparkline>
            <x14:sparkline>
              <xm:f>'CA_Lcr (2)'!$LZK122:$LZK122</xm:f>
              <xm:sqref>LZK122</xm:sqref>
            </x14:sparkline>
            <x14:sparkline>
              <xm:f>'CA_Lcr (2)'!$LZL122:$LZL122</xm:f>
              <xm:sqref>LZL122</xm:sqref>
            </x14:sparkline>
            <x14:sparkline>
              <xm:f>'CA_Lcr (2)'!$LZM122:$LZM122</xm:f>
              <xm:sqref>LZM122</xm:sqref>
            </x14:sparkline>
            <x14:sparkline>
              <xm:f>'CA_Lcr (2)'!$LZN122:$LZN122</xm:f>
              <xm:sqref>LZN122</xm:sqref>
            </x14:sparkline>
            <x14:sparkline>
              <xm:f>'CA_Lcr (2)'!$LZO122:$LZO122</xm:f>
              <xm:sqref>LZO122</xm:sqref>
            </x14:sparkline>
            <x14:sparkline>
              <xm:f>'CA_Lcr (2)'!$LZP122:$LZP122</xm:f>
              <xm:sqref>LZP122</xm:sqref>
            </x14:sparkline>
            <x14:sparkline>
              <xm:f>'CA_Lcr (2)'!$LZQ122:$LZQ122</xm:f>
              <xm:sqref>LZQ122</xm:sqref>
            </x14:sparkline>
            <x14:sparkline>
              <xm:f>'CA_Lcr (2)'!$LZR122:$LZR122</xm:f>
              <xm:sqref>LZR122</xm:sqref>
            </x14:sparkline>
            <x14:sparkline>
              <xm:f>'CA_Lcr (2)'!$LZS122:$LZS122</xm:f>
              <xm:sqref>LZS122</xm:sqref>
            </x14:sparkline>
            <x14:sparkline>
              <xm:f>'CA_Lcr (2)'!$LZT122:$LZT122</xm:f>
              <xm:sqref>LZT122</xm:sqref>
            </x14:sparkline>
            <x14:sparkline>
              <xm:f>'CA_Lcr (2)'!$LZU122:$LZU122</xm:f>
              <xm:sqref>LZU122</xm:sqref>
            </x14:sparkline>
            <x14:sparkline>
              <xm:f>'CA_Lcr (2)'!$LZV122:$LZV122</xm:f>
              <xm:sqref>LZV122</xm:sqref>
            </x14:sparkline>
            <x14:sparkline>
              <xm:f>'CA_Lcr (2)'!$LZW122:$LZW122</xm:f>
              <xm:sqref>LZW122</xm:sqref>
            </x14:sparkline>
            <x14:sparkline>
              <xm:f>'CA_Lcr (2)'!$LZX122:$LZX122</xm:f>
              <xm:sqref>LZX122</xm:sqref>
            </x14:sparkline>
            <x14:sparkline>
              <xm:f>'CA_Lcr (2)'!$LZY122:$LZY122</xm:f>
              <xm:sqref>LZY122</xm:sqref>
            </x14:sparkline>
            <x14:sparkline>
              <xm:f>'CA_Lcr (2)'!$LZZ122:$LZZ122</xm:f>
              <xm:sqref>LZZ122</xm:sqref>
            </x14:sparkline>
            <x14:sparkline>
              <xm:f>'CA_Lcr (2)'!$MAA122:$MAA122</xm:f>
              <xm:sqref>MAA122</xm:sqref>
            </x14:sparkline>
            <x14:sparkline>
              <xm:f>'CA_Lcr (2)'!$MAB122:$MAB122</xm:f>
              <xm:sqref>MAB122</xm:sqref>
            </x14:sparkline>
            <x14:sparkline>
              <xm:f>'CA_Lcr (2)'!$MAC122:$MAC122</xm:f>
              <xm:sqref>MAC122</xm:sqref>
            </x14:sparkline>
            <x14:sparkline>
              <xm:f>'CA_Lcr (2)'!$MAD122:$MAD122</xm:f>
              <xm:sqref>MAD122</xm:sqref>
            </x14:sparkline>
            <x14:sparkline>
              <xm:f>'CA_Lcr (2)'!$MAE122:$MAE122</xm:f>
              <xm:sqref>MAE122</xm:sqref>
            </x14:sparkline>
            <x14:sparkline>
              <xm:f>'CA_Lcr (2)'!$MAF122:$MAF122</xm:f>
              <xm:sqref>MAF122</xm:sqref>
            </x14:sparkline>
            <x14:sparkline>
              <xm:f>'CA_Lcr (2)'!$MAG122:$MAG122</xm:f>
              <xm:sqref>MAG122</xm:sqref>
            </x14:sparkline>
            <x14:sparkline>
              <xm:f>'CA_Lcr (2)'!$MAH122:$MAH122</xm:f>
              <xm:sqref>MAH122</xm:sqref>
            </x14:sparkline>
            <x14:sparkline>
              <xm:f>'CA_Lcr (2)'!$MAI122:$MAI122</xm:f>
              <xm:sqref>MAI122</xm:sqref>
            </x14:sparkline>
            <x14:sparkline>
              <xm:f>'CA_Lcr (2)'!$MAJ122:$MAJ122</xm:f>
              <xm:sqref>MAJ122</xm:sqref>
            </x14:sparkline>
            <x14:sparkline>
              <xm:f>'CA_Lcr (2)'!$MAK122:$MAK122</xm:f>
              <xm:sqref>MAK122</xm:sqref>
            </x14:sparkline>
            <x14:sparkline>
              <xm:f>'CA_Lcr (2)'!$MAL122:$MAL122</xm:f>
              <xm:sqref>MAL122</xm:sqref>
            </x14:sparkline>
            <x14:sparkline>
              <xm:f>'CA_Lcr (2)'!$MAM122:$MAM122</xm:f>
              <xm:sqref>MAM122</xm:sqref>
            </x14:sparkline>
            <x14:sparkline>
              <xm:f>'CA_Lcr (2)'!$MAN122:$MAN122</xm:f>
              <xm:sqref>MAN122</xm:sqref>
            </x14:sparkline>
            <x14:sparkline>
              <xm:f>'CA_Lcr (2)'!$MAO122:$MAO122</xm:f>
              <xm:sqref>MAO122</xm:sqref>
            </x14:sparkline>
            <x14:sparkline>
              <xm:f>'CA_Lcr (2)'!$MAP122:$MAP122</xm:f>
              <xm:sqref>MAP122</xm:sqref>
            </x14:sparkline>
            <x14:sparkline>
              <xm:f>'CA_Lcr (2)'!$MAQ122:$MAQ122</xm:f>
              <xm:sqref>MAQ122</xm:sqref>
            </x14:sparkline>
            <x14:sparkline>
              <xm:f>'CA_Lcr (2)'!$MAR122:$MAR122</xm:f>
              <xm:sqref>MAR122</xm:sqref>
            </x14:sparkline>
            <x14:sparkline>
              <xm:f>'CA_Lcr (2)'!$MAS122:$MAS122</xm:f>
              <xm:sqref>MAS122</xm:sqref>
            </x14:sparkline>
            <x14:sparkline>
              <xm:f>'CA_Lcr (2)'!$MAT122:$MAT122</xm:f>
              <xm:sqref>MAT122</xm:sqref>
            </x14:sparkline>
            <x14:sparkline>
              <xm:f>'CA_Lcr (2)'!$MAU122:$MAU122</xm:f>
              <xm:sqref>MAU122</xm:sqref>
            </x14:sparkline>
            <x14:sparkline>
              <xm:f>'CA_Lcr (2)'!$MAV122:$MAV122</xm:f>
              <xm:sqref>MAV122</xm:sqref>
            </x14:sparkline>
            <x14:sparkline>
              <xm:f>'CA_Lcr (2)'!$MAW122:$MAW122</xm:f>
              <xm:sqref>MAW122</xm:sqref>
            </x14:sparkline>
            <x14:sparkline>
              <xm:f>'CA_Lcr (2)'!$MAX122:$MAX122</xm:f>
              <xm:sqref>MAX122</xm:sqref>
            </x14:sparkline>
            <x14:sparkline>
              <xm:f>'CA_Lcr (2)'!$MAY122:$MAY122</xm:f>
              <xm:sqref>MAY122</xm:sqref>
            </x14:sparkline>
            <x14:sparkline>
              <xm:f>'CA_Lcr (2)'!$MAZ122:$MAZ122</xm:f>
              <xm:sqref>MAZ122</xm:sqref>
            </x14:sparkline>
            <x14:sparkline>
              <xm:f>'CA_Lcr (2)'!$MBA122:$MBA122</xm:f>
              <xm:sqref>MBA122</xm:sqref>
            </x14:sparkline>
            <x14:sparkline>
              <xm:f>'CA_Lcr (2)'!$MBB122:$MBB122</xm:f>
              <xm:sqref>MBB122</xm:sqref>
            </x14:sparkline>
            <x14:sparkline>
              <xm:f>'CA_Lcr (2)'!$MBC122:$MBC122</xm:f>
              <xm:sqref>MBC122</xm:sqref>
            </x14:sparkline>
            <x14:sparkline>
              <xm:f>'CA_Lcr (2)'!$MBD122:$MBD122</xm:f>
              <xm:sqref>MBD122</xm:sqref>
            </x14:sparkline>
            <x14:sparkline>
              <xm:f>'CA_Lcr (2)'!$MBE122:$MBE122</xm:f>
              <xm:sqref>MBE122</xm:sqref>
            </x14:sparkline>
            <x14:sparkline>
              <xm:f>'CA_Lcr (2)'!$MBF122:$MBF122</xm:f>
              <xm:sqref>MBF122</xm:sqref>
            </x14:sparkline>
            <x14:sparkline>
              <xm:f>'CA_Lcr (2)'!$MBG122:$MBG122</xm:f>
              <xm:sqref>MBG122</xm:sqref>
            </x14:sparkline>
            <x14:sparkline>
              <xm:f>'CA_Lcr (2)'!$MBH122:$MBH122</xm:f>
              <xm:sqref>MBH122</xm:sqref>
            </x14:sparkline>
            <x14:sparkline>
              <xm:f>'CA_Lcr (2)'!$MBI122:$MBI122</xm:f>
              <xm:sqref>MBI122</xm:sqref>
            </x14:sparkline>
            <x14:sparkline>
              <xm:f>'CA_Lcr (2)'!$MBJ122:$MBJ122</xm:f>
              <xm:sqref>MBJ122</xm:sqref>
            </x14:sparkline>
            <x14:sparkline>
              <xm:f>'CA_Lcr (2)'!$MBK122:$MBK122</xm:f>
              <xm:sqref>MBK122</xm:sqref>
            </x14:sparkline>
            <x14:sparkline>
              <xm:f>'CA_Lcr (2)'!$MBL122:$MBL122</xm:f>
              <xm:sqref>MBL122</xm:sqref>
            </x14:sparkline>
            <x14:sparkline>
              <xm:f>'CA_Lcr (2)'!$MBM122:$MBM122</xm:f>
              <xm:sqref>MBM122</xm:sqref>
            </x14:sparkline>
            <x14:sparkline>
              <xm:f>'CA_Lcr (2)'!$MBN122:$MBN122</xm:f>
              <xm:sqref>MBN122</xm:sqref>
            </x14:sparkline>
            <x14:sparkline>
              <xm:f>'CA_Lcr (2)'!$MBO122:$MBO122</xm:f>
              <xm:sqref>MBO122</xm:sqref>
            </x14:sparkline>
            <x14:sparkline>
              <xm:f>'CA_Lcr (2)'!$MBP122:$MBP122</xm:f>
              <xm:sqref>MBP122</xm:sqref>
            </x14:sparkline>
            <x14:sparkline>
              <xm:f>'CA_Lcr (2)'!$MBQ122:$MBQ122</xm:f>
              <xm:sqref>MBQ122</xm:sqref>
            </x14:sparkline>
            <x14:sparkline>
              <xm:f>'CA_Lcr (2)'!$MBR122:$MBR122</xm:f>
              <xm:sqref>MBR122</xm:sqref>
            </x14:sparkline>
            <x14:sparkline>
              <xm:f>'CA_Lcr (2)'!$MBS122:$MBS122</xm:f>
              <xm:sqref>MBS122</xm:sqref>
            </x14:sparkline>
            <x14:sparkline>
              <xm:f>'CA_Lcr (2)'!$MBT122:$MBT122</xm:f>
              <xm:sqref>MBT122</xm:sqref>
            </x14:sparkline>
            <x14:sparkline>
              <xm:f>'CA_Lcr (2)'!$MBU122:$MBU122</xm:f>
              <xm:sqref>MBU122</xm:sqref>
            </x14:sparkline>
            <x14:sparkline>
              <xm:f>'CA_Lcr (2)'!$MBV122:$MBV122</xm:f>
              <xm:sqref>MBV122</xm:sqref>
            </x14:sparkline>
            <x14:sparkline>
              <xm:f>'CA_Lcr (2)'!$MBW122:$MBW122</xm:f>
              <xm:sqref>MBW122</xm:sqref>
            </x14:sparkline>
            <x14:sparkline>
              <xm:f>'CA_Lcr (2)'!$MBX122:$MBX122</xm:f>
              <xm:sqref>MBX122</xm:sqref>
            </x14:sparkline>
            <x14:sparkline>
              <xm:f>'CA_Lcr (2)'!$MBY122:$MBY122</xm:f>
              <xm:sqref>MBY122</xm:sqref>
            </x14:sparkline>
            <x14:sparkline>
              <xm:f>'CA_Lcr (2)'!$MBZ122:$MBZ122</xm:f>
              <xm:sqref>MBZ122</xm:sqref>
            </x14:sparkline>
            <x14:sparkline>
              <xm:f>'CA_Lcr (2)'!$MCA122:$MCA122</xm:f>
              <xm:sqref>MCA122</xm:sqref>
            </x14:sparkline>
            <x14:sparkline>
              <xm:f>'CA_Lcr (2)'!$MCB122:$MCB122</xm:f>
              <xm:sqref>MCB122</xm:sqref>
            </x14:sparkline>
            <x14:sparkline>
              <xm:f>'CA_Lcr (2)'!$MCC122:$MCC122</xm:f>
              <xm:sqref>MCC122</xm:sqref>
            </x14:sparkline>
            <x14:sparkline>
              <xm:f>'CA_Lcr (2)'!$MCD122:$MCD122</xm:f>
              <xm:sqref>MCD122</xm:sqref>
            </x14:sparkline>
            <x14:sparkline>
              <xm:f>'CA_Lcr (2)'!$MCE122:$MCE122</xm:f>
              <xm:sqref>MCE122</xm:sqref>
            </x14:sparkline>
            <x14:sparkline>
              <xm:f>'CA_Lcr (2)'!$MCF122:$MCF122</xm:f>
              <xm:sqref>MCF122</xm:sqref>
            </x14:sparkline>
            <x14:sparkline>
              <xm:f>'CA_Lcr (2)'!$MCG122:$MCG122</xm:f>
              <xm:sqref>MCG122</xm:sqref>
            </x14:sparkline>
            <x14:sparkline>
              <xm:f>'CA_Lcr (2)'!$MCH122:$MCH122</xm:f>
              <xm:sqref>MCH122</xm:sqref>
            </x14:sparkline>
            <x14:sparkline>
              <xm:f>'CA_Lcr (2)'!$MCI122:$MCI122</xm:f>
              <xm:sqref>MCI122</xm:sqref>
            </x14:sparkline>
            <x14:sparkline>
              <xm:f>'CA_Lcr (2)'!$MCJ122:$MCJ122</xm:f>
              <xm:sqref>MCJ122</xm:sqref>
            </x14:sparkline>
            <x14:sparkline>
              <xm:f>'CA_Lcr (2)'!$MCK122:$MCK122</xm:f>
              <xm:sqref>MCK122</xm:sqref>
            </x14:sparkline>
            <x14:sparkline>
              <xm:f>'CA_Lcr (2)'!$MCL122:$MCL122</xm:f>
              <xm:sqref>MCL122</xm:sqref>
            </x14:sparkline>
            <x14:sparkline>
              <xm:f>'CA_Lcr (2)'!$MCM122:$MCM122</xm:f>
              <xm:sqref>MCM122</xm:sqref>
            </x14:sparkline>
            <x14:sparkline>
              <xm:f>'CA_Lcr (2)'!$MCN122:$MCN122</xm:f>
              <xm:sqref>MCN122</xm:sqref>
            </x14:sparkline>
            <x14:sparkline>
              <xm:f>'CA_Lcr (2)'!$MCO122:$MCO122</xm:f>
              <xm:sqref>MCO122</xm:sqref>
            </x14:sparkline>
            <x14:sparkline>
              <xm:f>'CA_Lcr (2)'!$MCP122:$MCP122</xm:f>
              <xm:sqref>MCP122</xm:sqref>
            </x14:sparkline>
            <x14:sparkline>
              <xm:f>'CA_Lcr (2)'!$MCQ122:$MCQ122</xm:f>
              <xm:sqref>MCQ122</xm:sqref>
            </x14:sparkline>
            <x14:sparkline>
              <xm:f>'CA_Lcr (2)'!$MCR122:$MCR122</xm:f>
              <xm:sqref>MCR122</xm:sqref>
            </x14:sparkline>
            <x14:sparkline>
              <xm:f>'CA_Lcr (2)'!$MCS122:$MCS122</xm:f>
              <xm:sqref>MCS122</xm:sqref>
            </x14:sparkline>
            <x14:sparkline>
              <xm:f>'CA_Lcr (2)'!$MCT122:$MCT122</xm:f>
              <xm:sqref>MCT122</xm:sqref>
            </x14:sparkline>
            <x14:sparkline>
              <xm:f>'CA_Lcr (2)'!$MCU122:$MCU122</xm:f>
              <xm:sqref>MCU122</xm:sqref>
            </x14:sparkline>
            <x14:sparkline>
              <xm:f>'CA_Lcr (2)'!$MCV122:$MCV122</xm:f>
              <xm:sqref>MCV122</xm:sqref>
            </x14:sparkline>
            <x14:sparkline>
              <xm:f>'CA_Lcr (2)'!$MCW122:$MCW122</xm:f>
              <xm:sqref>MCW122</xm:sqref>
            </x14:sparkline>
            <x14:sparkline>
              <xm:f>'CA_Lcr (2)'!$MCX122:$MCX122</xm:f>
              <xm:sqref>MCX122</xm:sqref>
            </x14:sparkline>
            <x14:sparkline>
              <xm:f>'CA_Lcr (2)'!$MCY122:$MCY122</xm:f>
              <xm:sqref>MCY122</xm:sqref>
            </x14:sparkline>
            <x14:sparkline>
              <xm:f>'CA_Lcr (2)'!$MCZ122:$MCZ122</xm:f>
              <xm:sqref>MCZ122</xm:sqref>
            </x14:sparkline>
            <x14:sparkline>
              <xm:f>'CA_Lcr (2)'!$MDA122:$MDA122</xm:f>
              <xm:sqref>MDA122</xm:sqref>
            </x14:sparkline>
            <x14:sparkline>
              <xm:f>'CA_Lcr (2)'!$MDB122:$MDB122</xm:f>
              <xm:sqref>MDB122</xm:sqref>
            </x14:sparkline>
            <x14:sparkline>
              <xm:f>'CA_Lcr (2)'!$MDC122:$MDC122</xm:f>
              <xm:sqref>MDC122</xm:sqref>
            </x14:sparkline>
            <x14:sparkline>
              <xm:f>'CA_Lcr (2)'!$MDD122:$MDD122</xm:f>
              <xm:sqref>MDD122</xm:sqref>
            </x14:sparkline>
            <x14:sparkline>
              <xm:f>'CA_Lcr (2)'!$MDE122:$MDE122</xm:f>
              <xm:sqref>MDE122</xm:sqref>
            </x14:sparkline>
            <x14:sparkline>
              <xm:f>'CA_Lcr (2)'!$MDF122:$MDF122</xm:f>
              <xm:sqref>MDF122</xm:sqref>
            </x14:sparkline>
            <x14:sparkline>
              <xm:f>'CA_Lcr (2)'!$MDG122:$MDG122</xm:f>
              <xm:sqref>MDG122</xm:sqref>
            </x14:sparkline>
            <x14:sparkline>
              <xm:f>'CA_Lcr (2)'!$MDH122:$MDH122</xm:f>
              <xm:sqref>MDH122</xm:sqref>
            </x14:sparkline>
            <x14:sparkline>
              <xm:f>'CA_Lcr (2)'!$MDI122:$MDI122</xm:f>
              <xm:sqref>MDI122</xm:sqref>
            </x14:sparkline>
            <x14:sparkline>
              <xm:f>'CA_Lcr (2)'!$MDJ122:$MDJ122</xm:f>
              <xm:sqref>MDJ122</xm:sqref>
            </x14:sparkline>
            <x14:sparkline>
              <xm:f>'CA_Lcr (2)'!$MDK122:$MDK122</xm:f>
              <xm:sqref>MDK122</xm:sqref>
            </x14:sparkline>
            <x14:sparkline>
              <xm:f>'CA_Lcr (2)'!$MDL122:$MDL122</xm:f>
              <xm:sqref>MDL122</xm:sqref>
            </x14:sparkline>
            <x14:sparkline>
              <xm:f>'CA_Lcr (2)'!$MDM122:$MDM122</xm:f>
              <xm:sqref>MDM122</xm:sqref>
            </x14:sparkline>
            <x14:sparkline>
              <xm:f>'CA_Lcr (2)'!$MDN122:$MDN122</xm:f>
              <xm:sqref>MDN122</xm:sqref>
            </x14:sparkline>
            <x14:sparkline>
              <xm:f>'CA_Lcr (2)'!$MDO122:$MDO122</xm:f>
              <xm:sqref>MDO122</xm:sqref>
            </x14:sparkline>
            <x14:sparkline>
              <xm:f>'CA_Lcr (2)'!$MDP122:$MDP122</xm:f>
              <xm:sqref>MDP122</xm:sqref>
            </x14:sparkline>
            <x14:sparkline>
              <xm:f>'CA_Lcr (2)'!$MDQ122:$MDQ122</xm:f>
              <xm:sqref>MDQ122</xm:sqref>
            </x14:sparkline>
            <x14:sparkline>
              <xm:f>'CA_Lcr (2)'!$MDR122:$MDR122</xm:f>
              <xm:sqref>MDR122</xm:sqref>
            </x14:sparkline>
            <x14:sparkline>
              <xm:f>'CA_Lcr (2)'!$MDS122:$MDS122</xm:f>
              <xm:sqref>MDS122</xm:sqref>
            </x14:sparkline>
            <x14:sparkline>
              <xm:f>'CA_Lcr (2)'!$MDT122:$MDT122</xm:f>
              <xm:sqref>MDT122</xm:sqref>
            </x14:sparkline>
            <x14:sparkline>
              <xm:f>'CA_Lcr (2)'!$MDU122:$MDU122</xm:f>
              <xm:sqref>MDU122</xm:sqref>
            </x14:sparkline>
            <x14:sparkline>
              <xm:f>'CA_Lcr (2)'!$MDV122:$MDV122</xm:f>
              <xm:sqref>MDV122</xm:sqref>
            </x14:sparkline>
            <x14:sparkline>
              <xm:f>'CA_Lcr (2)'!$MDW122:$MDW122</xm:f>
              <xm:sqref>MDW122</xm:sqref>
            </x14:sparkline>
            <x14:sparkline>
              <xm:f>'CA_Lcr (2)'!$MDX122:$MDX122</xm:f>
              <xm:sqref>MDX122</xm:sqref>
            </x14:sparkline>
            <x14:sparkline>
              <xm:f>'CA_Lcr (2)'!$MDY122:$MDY122</xm:f>
              <xm:sqref>MDY122</xm:sqref>
            </x14:sparkline>
            <x14:sparkline>
              <xm:f>'CA_Lcr (2)'!$MDZ122:$MDZ122</xm:f>
              <xm:sqref>MDZ122</xm:sqref>
            </x14:sparkline>
            <x14:sparkline>
              <xm:f>'CA_Lcr (2)'!$MEA122:$MEA122</xm:f>
              <xm:sqref>MEA122</xm:sqref>
            </x14:sparkline>
            <x14:sparkline>
              <xm:f>'CA_Lcr (2)'!$MEB122:$MEB122</xm:f>
              <xm:sqref>MEB122</xm:sqref>
            </x14:sparkline>
            <x14:sparkline>
              <xm:f>'CA_Lcr (2)'!$MEC122:$MEC122</xm:f>
              <xm:sqref>MEC122</xm:sqref>
            </x14:sparkline>
            <x14:sparkline>
              <xm:f>'CA_Lcr (2)'!$MED122:$MED122</xm:f>
              <xm:sqref>MED122</xm:sqref>
            </x14:sparkline>
            <x14:sparkline>
              <xm:f>'CA_Lcr (2)'!$MEE122:$MEE122</xm:f>
              <xm:sqref>MEE122</xm:sqref>
            </x14:sparkline>
            <x14:sparkline>
              <xm:f>'CA_Lcr (2)'!$MEF122:$MEF122</xm:f>
              <xm:sqref>MEF122</xm:sqref>
            </x14:sparkline>
            <x14:sparkline>
              <xm:f>'CA_Lcr (2)'!$MEG122:$MEG122</xm:f>
              <xm:sqref>MEG122</xm:sqref>
            </x14:sparkline>
            <x14:sparkline>
              <xm:f>'CA_Lcr (2)'!$MEH122:$MEH122</xm:f>
              <xm:sqref>MEH122</xm:sqref>
            </x14:sparkline>
            <x14:sparkline>
              <xm:f>'CA_Lcr (2)'!$MEI122:$MEI122</xm:f>
              <xm:sqref>MEI122</xm:sqref>
            </x14:sparkline>
            <x14:sparkline>
              <xm:f>'CA_Lcr (2)'!$MEJ122:$MEJ122</xm:f>
              <xm:sqref>MEJ122</xm:sqref>
            </x14:sparkline>
            <x14:sparkline>
              <xm:f>'CA_Lcr (2)'!$MEK122:$MEK122</xm:f>
              <xm:sqref>MEK122</xm:sqref>
            </x14:sparkline>
            <x14:sparkline>
              <xm:f>'CA_Lcr (2)'!$MEL122:$MEL122</xm:f>
              <xm:sqref>MEL122</xm:sqref>
            </x14:sparkline>
            <x14:sparkline>
              <xm:f>'CA_Lcr (2)'!$MEM122:$MEM122</xm:f>
              <xm:sqref>MEM122</xm:sqref>
            </x14:sparkline>
            <x14:sparkline>
              <xm:f>'CA_Lcr (2)'!$MEN122:$MEN122</xm:f>
              <xm:sqref>MEN122</xm:sqref>
            </x14:sparkline>
            <x14:sparkline>
              <xm:f>'CA_Lcr (2)'!$MEO122:$MEO122</xm:f>
              <xm:sqref>MEO122</xm:sqref>
            </x14:sparkline>
            <x14:sparkline>
              <xm:f>'CA_Lcr (2)'!$MEP122:$MEP122</xm:f>
              <xm:sqref>MEP122</xm:sqref>
            </x14:sparkline>
            <x14:sparkline>
              <xm:f>'CA_Lcr (2)'!$MEQ122:$MEQ122</xm:f>
              <xm:sqref>MEQ122</xm:sqref>
            </x14:sparkline>
            <x14:sparkline>
              <xm:f>'CA_Lcr (2)'!$MER122:$MER122</xm:f>
              <xm:sqref>MER122</xm:sqref>
            </x14:sparkline>
            <x14:sparkline>
              <xm:f>'CA_Lcr (2)'!$MES122:$MES122</xm:f>
              <xm:sqref>MES122</xm:sqref>
            </x14:sparkline>
            <x14:sparkline>
              <xm:f>'CA_Lcr (2)'!$MET122:$MET122</xm:f>
              <xm:sqref>MET122</xm:sqref>
            </x14:sparkline>
            <x14:sparkline>
              <xm:f>'CA_Lcr (2)'!$MEU122:$MEU122</xm:f>
              <xm:sqref>MEU122</xm:sqref>
            </x14:sparkline>
            <x14:sparkline>
              <xm:f>'CA_Lcr (2)'!$MEV122:$MEV122</xm:f>
              <xm:sqref>MEV122</xm:sqref>
            </x14:sparkline>
            <x14:sparkline>
              <xm:f>'CA_Lcr (2)'!$MEW122:$MEW122</xm:f>
              <xm:sqref>MEW122</xm:sqref>
            </x14:sparkline>
            <x14:sparkline>
              <xm:f>'CA_Lcr (2)'!$MEX122:$MEX122</xm:f>
              <xm:sqref>MEX122</xm:sqref>
            </x14:sparkline>
            <x14:sparkline>
              <xm:f>'CA_Lcr (2)'!$MEY122:$MEY122</xm:f>
              <xm:sqref>MEY122</xm:sqref>
            </x14:sparkline>
            <x14:sparkline>
              <xm:f>'CA_Lcr (2)'!$MEZ122:$MEZ122</xm:f>
              <xm:sqref>MEZ122</xm:sqref>
            </x14:sparkline>
            <x14:sparkline>
              <xm:f>'CA_Lcr (2)'!$MFA122:$MFA122</xm:f>
              <xm:sqref>MFA122</xm:sqref>
            </x14:sparkline>
            <x14:sparkline>
              <xm:f>'CA_Lcr (2)'!$MFB122:$MFB122</xm:f>
              <xm:sqref>MFB122</xm:sqref>
            </x14:sparkline>
            <x14:sparkline>
              <xm:f>'CA_Lcr (2)'!$MFC122:$MFC122</xm:f>
              <xm:sqref>MFC122</xm:sqref>
            </x14:sparkline>
            <x14:sparkline>
              <xm:f>'CA_Lcr (2)'!$MFD122:$MFD122</xm:f>
              <xm:sqref>MFD122</xm:sqref>
            </x14:sparkline>
            <x14:sparkline>
              <xm:f>'CA_Lcr (2)'!$MFE122:$MFE122</xm:f>
              <xm:sqref>MFE122</xm:sqref>
            </x14:sparkline>
            <x14:sparkline>
              <xm:f>'CA_Lcr (2)'!$MFF122:$MFF122</xm:f>
              <xm:sqref>MFF122</xm:sqref>
            </x14:sparkline>
            <x14:sparkline>
              <xm:f>'CA_Lcr (2)'!$MFG122:$MFG122</xm:f>
              <xm:sqref>MFG122</xm:sqref>
            </x14:sparkline>
            <x14:sparkline>
              <xm:f>'CA_Lcr (2)'!$MFH122:$MFH122</xm:f>
              <xm:sqref>MFH122</xm:sqref>
            </x14:sparkline>
            <x14:sparkline>
              <xm:f>'CA_Lcr (2)'!$MFI122:$MFI122</xm:f>
              <xm:sqref>MFI122</xm:sqref>
            </x14:sparkline>
            <x14:sparkline>
              <xm:f>'CA_Lcr (2)'!$MFJ122:$MFJ122</xm:f>
              <xm:sqref>MFJ122</xm:sqref>
            </x14:sparkline>
            <x14:sparkline>
              <xm:f>'CA_Lcr (2)'!$MFK122:$MFK122</xm:f>
              <xm:sqref>MFK122</xm:sqref>
            </x14:sparkline>
            <x14:sparkline>
              <xm:f>'CA_Lcr (2)'!$MFL122:$MFL122</xm:f>
              <xm:sqref>MFL122</xm:sqref>
            </x14:sparkline>
            <x14:sparkline>
              <xm:f>'CA_Lcr (2)'!$MFM122:$MFM122</xm:f>
              <xm:sqref>MFM122</xm:sqref>
            </x14:sparkline>
            <x14:sparkline>
              <xm:f>'CA_Lcr (2)'!$MFN122:$MFN122</xm:f>
              <xm:sqref>MFN122</xm:sqref>
            </x14:sparkline>
            <x14:sparkline>
              <xm:f>'CA_Lcr (2)'!$MFO122:$MFO122</xm:f>
              <xm:sqref>MFO122</xm:sqref>
            </x14:sparkline>
            <x14:sparkline>
              <xm:f>'CA_Lcr (2)'!$MFP122:$MFP122</xm:f>
              <xm:sqref>MFP122</xm:sqref>
            </x14:sparkline>
            <x14:sparkline>
              <xm:f>'CA_Lcr (2)'!$MFQ122:$MFQ122</xm:f>
              <xm:sqref>MFQ122</xm:sqref>
            </x14:sparkline>
            <x14:sparkline>
              <xm:f>'CA_Lcr (2)'!$MFR122:$MFR122</xm:f>
              <xm:sqref>MFR122</xm:sqref>
            </x14:sparkline>
            <x14:sparkline>
              <xm:f>'CA_Lcr (2)'!$MFS122:$MFS122</xm:f>
              <xm:sqref>MFS122</xm:sqref>
            </x14:sparkline>
            <x14:sparkline>
              <xm:f>'CA_Lcr (2)'!$MFT122:$MFT122</xm:f>
              <xm:sqref>MFT122</xm:sqref>
            </x14:sparkline>
            <x14:sparkline>
              <xm:f>'CA_Lcr (2)'!$MFU122:$MFU122</xm:f>
              <xm:sqref>MFU122</xm:sqref>
            </x14:sparkline>
            <x14:sparkline>
              <xm:f>'CA_Lcr (2)'!$MFV122:$MFV122</xm:f>
              <xm:sqref>MFV122</xm:sqref>
            </x14:sparkline>
            <x14:sparkline>
              <xm:f>'CA_Lcr (2)'!$MFW122:$MFW122</xm:f>
              <xm:sqref>MFW122</xm:sqref>
            </x14:sparkline>
            <x14:sparkline>
              <xm:f>'CA_Lcr (2)'!$MFX122:$MFX122</xm:f>
              <xm:sqref>MFX122</xm:sqref>
            </x14:sparkline>
            <x14:sparkline>
              <xm:f>'CA_Lcr (2)'!$MFY122:$MFY122</xm:f>
              <xm:sqref>MFY122</xm:sqref>
            </x14:sparkline>
            <x14:sparkline>
              <xm:f>'CA_Lcr (2)'!$MFZ122:$MFZ122</xm:f>
              <xm:sqref>MFZ122</xm:sqref>
            </x14:sparkline>
            <x14:sparkline>
              <xm:f>'CA_Lcr (2)'!$MGA122:$MGA122</xm:f>
              <xm:sqref>MGA122</xm:sqref>
            </x14:sparkline>
            <x14:sparkline>
              <xm:f>'CA_Lcr (2)'!$MGB122:$MGB122</xm:f>
              <xm:sqref>MGB122</xm:sqref>
            </x14:sparkline>
            <x14:sparkline>
              <xm:f>'CA_Lcr (2)'!$MGC122:$MGC122</xm:f>
              <xm:sqref>MGC122</xm:sqref>
            </x14:sparkline>
            <x14:sparkline>
              <xm:f>'CA_Lcr (2)'!$MGD122:$MGD122</xm:f>
              <xm:sqref>MGD122</xm:sqref>
            </x14:sparkline>
            <x14:sparkline>
              <xm:f>'CA_Lcr (2)'!$MGE122:$MGE122</xm:f>
              <xm:sqref>MGE122</xm:sqref>
            </x14:sparkline>
            <x14:sparkline>
              <xm:f>'CA_Lcr (2)'!$MGF122:$MGF122</xm:f>
              <xm:sqref>MGF122</xm:sqref>
            </x14:sparkline>
            <x14:sparkline>
              <xm:f>'CA_Lcr (2)'!$MGG122:$MGG122</xm:f>
              <xm:sqref>MGG122</xm:sqref>
            </x14:sparkline>
            <x14:sparkline>
              <xm:f>'CA_Lcr (2)'!$MGH122:$MGH122</xm:f>
              <xm:sqref>MGH122</xm:sqref>
            </x14:sparkline>
            <x14:sparkline>
              <xm:f>'CA_Lcr (2)'!$MGI122:$MGI122</xm:f>
              <xm:sqref>MGI122</xm:sqref>
            </x14:sparkline>
            <x14:sparkline>
              <xm:f>'CA_Lcr (2)'!$MGJ122:$MGJ122</xm:f>
              <xm:sqref>MGJ122</xm:sqref>
            </x14:sparkline>
            <x14:sparkline>
              <xm:f>'CA_Lcr (2)'!$MGK122:$MGK122</xm:f>
              <xm:sqref>MGK122</xm:sqref>
            </x14:sparkline>
            <x14:sparkline>
              <xm:f>'CA_Lcr (2)'!$MGL122:$MGL122</xm:f>
              <xm:sqref>MGL122</xm:sqref>
            </x14:sparkline>
            <x14:sparkline>
              <xm:f>'CA_Lcr (2)'!$MGM122:$MGM122</xm:f>
              <xm:sqref>MGM122</xm:sqref>
            </x14:sparkline>
            <x14:sparkline>
              <xm:f>'CA_Lcr (2)'!$MGN122:$MGN122</xm:f>
              <xm:sqref>MGN122</xm:sqref>
            </x14:sparkline>
            <x14:sparkline>
              <xm:f>'CA_Lcr (2)'!$MGO122:$MGO122</xm:f>
              <xm:sqref>MGO122</xm:sqref>
            </x14:sparkline>
            <x14:sparkline>
              <xm:f>'CA_Lcr (2)'!$MGP122:$MGP122</xm:f>
              <xm:sqref>MGP122</xm:sqref>
            </x14:sparkline>
            <x14:sparkline>
              <xm:f>'CA_Lcr (2)'!$MGQ122:$MGQ122</xm:f>
              <xm:sqref>MGQ122</xm:sqref>
            </x14:sparkline>
            <x14:sparkline>
              <xm:f>'CA_Lcr (2)'!$MGR122:$MGR122</xm:f>
              <xm:sqref>MGR122</xm:sqref>
            </x14:sparkline>
            <x14:sparkline>
              <xm:f>'CA_Lcr (2)'!$MGS122:$MGS122</xm:f>
              <xm:sqref>MGS122</xm:sqref>
            </x14:sparkline>
            <x14:sparkline>
              <xm:f>'CA_Lcr (2)'!$MGT122:$MGT122</xm:f>
              <xm:sqref>MGT122</xm:sqref>
            </x14:sparkline>
            <x14:sparkline>
              <xm:f>'CA_Lcr (2)'!$MGU122:$MGU122</xm:f>
              <xm:sqref>MGU122</xm:sqref>
            </x14:sparkline>
            <x14:sparkline>
              <xm:f>'CA_Lcr (2)'!$MGV122:$MGV122</xm:f>
              <xm:sqref>MGV122</xm:sqref>
            </x14:sparkline>
            <x14:sparkline>
              <xm:f>'CA_Lcr (2)'!$MGW122:$MGW122</xm:f>
              <xm:sqref>MGW122</xm:sqref>
            </x14:sparkline>
            <x14:sparkline>
              <xm:f>'CA_Lcr (2)'!$MGX122:$MGX122</xm:f>
              <xm:sqref>MGX122</xm:sqref>
            </x14:sparkline>
            <x14:sparkline>
              <xm:f>'CA_Lcr (2)'!$MGY122:$MGY122</xm:f>
              <xm:sqref>MGY122</xm:sqref>
            </x14:sparkline>
            <x14:sparkline>
              <xm:f>'CA_Lcr (2)'!$MGZ122:$MGZ122</xm:f>
              <xm:sqref>MGZ122</xm:sqref>
            </x14:sparkline>
            <x14:sparkline>
              <xm:f>'CA_Lcr (2)'!$MHA122:$MHA122</xm:f>
              <xm:sqref>MHA122</xm:sqref>
            </x14:sparkline>
            <x14:sparkline>
              <xm:f>'CA_Lcr (2)'!$MHB122:$MHB122</xm:f>
              <xm:sqref>MHB122</xm:sqref>
            </x14:sparkline>
            <x14:sparkline>
              <xm:f>'CA_Lcr (2)'!$MHC122:$MHC122</xm:f>
              <xm:sqref>MHC122</xm:sqref>
            </x14:sparkline>
            <x14:sparkline>
              <xm:f>'CA_Lcr (2)'!$MHD122:$MHD122</xm:f>
              <xm:sqref>MHD122</xm:sqref>
            </x14:sparkline>
            <x14:sparkline>
              <xm:f>'CA_Lcr (2)'!$MHE122:$MHE122</xm:f>
              <xm:sqref>MHE122</xm:sqref>
            </x14:sparkline>
            <x14:sparkline>
              <xm:f>'CA_Lcr (2)'!$MHF122:$MHF122</xm:f>
              <xm:sqref>MHF122</xm:sqref>
            </x14:sparkline>
            <x14:sparkline>
              <xm:f>'CA_Lcr (2)'!$MHG122:$MHG122</xm:f>
              <xm:sqref>MHG122</xm:sqref>
            </x14:sparkline>
            <x14:sparkline>
              <xm:f>'CA_Lcr (2)'!$MHH122:$MHH122</xm:f>
              <xm:sqref>MHH122</xm:sqref>
            </x14:sparkline>
            <x14:sparkline>
              <xm:f>'CA_Lcr (2)'!$MHI122:$MHI122</xm:f>
              <xm:sqref>MHI122</xm:sqref>
            </x14:sparkline>
            <x14:sparkline>
              <xm:f>'CA_Lcr (2)'!$MHJ122:$MHJ122</xm:f>
              <xm:sqref>MHJ122</xm:sqref>
            </x14:sparkline>
            <x14:sparkline>
              <xm:f>'CA_Lcr (2)'!$MHK122:$MHK122</xm:f>
              <xm:sqref>MHK122</xm:sqref>
            </x14:sparkline>
            <x14:sparkline>
              <xm:f>'CA_Lcr (2)'!$MHL122:$MHL122</xm:f>
              <xm:sqref>MHL122</xm:sqref>
            </x14:sparkline>
            <x14:sparkline>
              <xm:f>'CA_Lcr (2)'!$MHM122:$MHM122</xm:f>
              <xm:sqref>MHM122</xm:sqref>
            </x14:sparkline>
            <x14:sparkline>
              <xm:f>'CA_Lcr (2)'!$MHN122:$MHN122</xm:f>
              <xm:sqref>MHN122</xm:sqref>
            </x14:sparkline>
            <x14:sparkline>
              <xm:f>'CA_Lcr (2)'!$MHO122:$MHO122</xm:f>
              <xm:sqref>MHO122</xm:sqref>
            </x14:sparkline>
            <x14:sparkline>
              <xm:f>'CA_Lcr (2)'!$MHP122:$MHP122</xm:f>
              <xm:sqref>MHP122</xm:sqref>
            </x14:sparkline>
            <x14:sparkline>
              <xm:f>'CA_Lcr (2)'!$MHQ122:$MHQ122</xm:f>
              <xm:sqref>MHQ122</xm:sqref>
            </x14:sparkline>
            <x14:sparkline>
              <xm:f>'CA_Lcr (2)'!$MHR122:$MHR122</xm:f>
              <xm:sqref>MHR122</xm:sqref>
            </x14:sparkline>
            <x14:sparkline>
              <xm:f>'CA_Lcr (2)'!$MHS122:$MHS122</xm:f>
              <xm:sqref>MHS122</xm:sqref>
            </x14:sparkline>
            <x14:sparkline>
              <xm:f>'CA_Lcr (2)'!$MHT122:$MHT122</xm:f>
              <xm:sqref>MHT122</xm:sqref>
            </x14:sparkline>
            <x14:sparkline>
              <xm:f>'CA_Lcr (2)'!$MHU122:$MHU122</xm:f>
              <xm:sqref>MHU122</xm:sqref>
            </x14:sparkline>
            <x14:sparkline>
              <xm:f>'CA_Lcr (2)'!$MHV122:$MHV122</xm:f>
              <xm:sqref>MHV122</xm:sqref>
            </x14:sparkline>
            <x14:sparkline>
              <xm:f>'CA_Lcr (2)'!$MHW122:$MHW122</xm:f>
              <xm:sqref>MHW122</xm:sqref>
            </x14:sparkline>
            <x14:sparkline>
              <xm:f>'CA_Lcr (2)'!$MHX122:$MHX122</xm:f>
              <xm:sqref>MHX122</xm:sqref>
            </x14:sparkline>
            <x14:sparkline>
              <xm:f>'CA_Lcr (2)'!$MHY122:$MHY122</xm:f>
              <xm:sqref>MHY122</xm:sqref>
            </x14:sparkline>
            <x14:sparkline>
              <xm:f>'CA_Lcr (2)'!$MHZ122:$MHZ122</xm:f>
              <xm:sqref>MHZ122</xm:sqref>
            </x14:sparkline>
            <x14:sparkline>
              <xm:f>'CA_Lcr (2)'!$MIA122:$MIA122</xm:f>
              <xm:sqref>MIA122</xm:sqref>
            </x14:sparkline>
            <x14:sparkline>
              <xm:f>'CA_Lcr (2)'!$MIB122:$MIB122</xm:f>
              <xm:sqref>MIB122</xm:sqref>
            </x14:sparkline>
            <x14:sparkline>
              <xm:f>'CA_Lcr (2)'!$MIC122:$MIC122</xm:f>
              <xm:sqref>MIC122</xm:sqref>
            </x14:sparkline>
            <x14:sparkline>
              <xm:f>'CA_Lcr (2)'!$MID122:$MID122</xm:f>
              <xm:sqref>MID122</xm:sqref>
            </x14:sparkline>
            <x14:sparkline>
              <xm:f>'CA_Lcr (2)'!$MIE122:$MIE122</xm:f>
              <xm:sqref>MIE122</xm:sqref>
            </x14:sparkline>
            <x14:sparkline>
              <xm:f>'CA_Lcr (2)'!$MIF122:$MIF122</xm:f>
              <xm:sqref>MIF122</xm:sqref>
            </x14:sparkline>
            <x14:sparkline>
              <xm:f>'CA_Lcr (2)'!$MIG122:$MIG122</xm:f>
              <xm:sqref>MIG122</xm:sqref>
            </x14:sparkline>
            <x14:sparkline>
              <xm:f>'CA_Lcr (2)'!$MIH122:$MIH122</xm:f>
              <xm:sqref>MIH122</xm:sqref>
            </x14:sparkline>
            <x14:sparkline>
              <xm:f>'CA_Lcr (2)'!$MII122:$MII122</xm:f>
              <xm:sqref>MII122</xm:sqref>
            </x14:sparkline>
            <x14:sparkline>
              <xm:f>'CA_Lcr (2)'!$MIJ122:$MIJ122</xm:f>
              <xm:sqref>MIJ122</xm:sqref>
            </x14:sparkline>
            <x14:sparkline>
              <xm:f>'CA_Lcr (2)'!$MIK122:$MIK122</xm:f>
              <xm:sqref>MIK122</xm:sqref>
            </x14:sparkline>
            <x14:sparkline>
              <xm:f>'CA_Lcr (2)'!$MIL122:$MIL122</xm:f>
              <xm:sqref>MIL122</xm:sqref>
            </x14:sparkline>
            <x14:sparkline>
              <xm:f>'CA_Lcr (2)'!$MIM122:$MIM122</xm:f>
              <xm:sqref>MIM122</xm:sqref>
            </x14:sparkline>
            <x14:sparkline>
              <xm:f>'CA_Lcr (2)'!$MIN122:$MIN122</xm:f>
              <xm:sqref>MIN122</xm:sqref>
            </x14:sparkline>
            <x14:sparkline>
              <xm:f>'CA_Lcr (2)'!$MIO122:$MIO122</xm:f>
              <xm:sqref>MIO122</xm:sqref>
            </x14:sparkline>
            <x14:sparkline>
              <xm:f>'CA_Lcr (2)'!$MIP122:$MIP122</xm:f>
              <xm:sqref>MIP122</xm:sqref>
            </x14:sparkline>
            <x14:sparkline>
              <xm:f>'CA_Lcr (2)'!$MIQ122:$MIQ122</xm:f>
              <xm:sqref>MIQ122</xm:sqref>
            </x14:sparkline>
            <x14:sparkline>
              <xm:f>'CA_Lcr (2)'!$MIR122:$MIR122</xm:f>
              <xm:sqref>MIR122</xm:sqref>
            </x14:sparkline>
            <x14:sparkline>
              <xm:f>'CA_Lcr (2)'!$MIS122:$MIS122</xm:f>
              <xm:sqref>MIS122</xm:sqref>
            </x14:sparkline>
            <x14:sparkline>
              <xm:f>'CA_Lcr (2)'!$MIT122:$MIT122</xm:f>
              <xm:sqref>MIT122</xm:sqref>
            </x14:sparkline>
            <x14:sparkline>
              <xm:f>'CA_Lcr (2)'!$MIU122:$MIU122</xm:f>
              <xm:sqref>MIU122</xm:sqref>
            </x14:sparkline>
            <x14:sparkline>
              <xm:f>'CA_Lcr (2)'!$MIV122:$MIV122</xm:f>
              <xm:sqref>MIV122</xm:sqref>
            </x14:sparkline>
            <x14:sparkline>
              <xm:f>'CA_Lcr (2)'!$MIW122:$MIW122</xm:f>
              <xm:sqref>MIW122</xm:sqref>
            </x14:sparkline>
            <x14:sparkline>
              <xm:f>'CA_Lcr (2)'!$MIX122:$MIX122</xm:f>
              <xm:sqref>MIX122</xm:sqref>
            </x14:sparkline>
            <x14:sparkline>
              <xm:f>'CA_Lcr (2)'!$MIY122:$MIY122</xm:f>
              <xm:sqref>MIY122</xm:sqref>
            </x14:sparkline>
            <x14:sparkline>
              <xm:f>'CA_Lcr (2)'!$MIZ122:$MIZ122</xm:f>
              <xm:sqref>MIZ122</xm:sqref>
            </x14:sparkline>
            <x14:sparkline>
              <xm:f>'CA_Lcr (2)'!$MJA122:$MJA122</xm:f>
              <xm:sqref>MJA122</xm:sqref>
            </x14:sparkline>
            <x14:sparkline>
              <xm:f>'CA_Lcr (2)'!$MJB122:$MJB122</xm:f>
              <xm:sqref>MJB122</xm:sqref>
            </x14:sparkline>
            <x14:sparkline>
              <xm:f>'CA_Lcr (2)'!$MJC122:$MJC122</xm:f>
              <xm:sqref>MJC122</xm:sqref>
            </x14:sparkline>
            <x14:sparkline>
              <xm:f>'CA_Lcr (2)'!$MJD122:$MJD122</xm:f>
              <xm:sqref>MJD122</xm:sqref>
            </x14:sparkline>
            <x14:sparkline>
              <xm:f>'CA_Lcr (2)'!$MJE122:$MJE122</xm:f>
              <xm:sqref>MJE122</xm:sqref>
            </x14:sparkline>
            <x14:sparkline>
              <xm:f>'CA_Lcr (2)'!$MJF122:$MJF122</xm:f>
              <xm:sqref>MJF122</xm:sqref>
            </x14:sparkline>
            <x14:sparkline>
              <xm:f>'CA_Lcr (2)'!$MJG122:$MJG122</xm:f>
              <xm:sqref>MJG122</xm:sqref>
            </x14:sparkline>
            <x14:sparkline>
              <xm:f>'CA_Lcr (2)'!$MJH122:$MJH122</xm:f>
              <xm:sqref>MJH122</xm:sqref>
            </x14:sparkline>
            <x14:sparkline>
              <xm:f>'CA_Lcr (2)'!$MJI122:$MJI122</xm:f>
              <xm:sqref>MJI122</xm:sqref>
            </x14:sparkline>
            <x14:sparkline>
              <xm:f>'CA_Lcr (2)'!$MJJ122:$MJJ122</xm:f>
              <xm:sqref>MJJ122</xm:sqref>
            </x14:sparkline>
            <x14:sparkline>
              <xm:f>'CA_Lcr (2)'!$MJK122:$MJK122</xm:f>
              <xm:sqref>MJK122</xm:sqref>
            </x14:sparkline>
            <x14:sparkline>
              <xm:f>'CA_Lcr (2)'!$MJL122:$MJL122</xm:f>
              <xm:sqref>MJL122</xm:sqref>
            </x14:sparkline>
            <x14:sparkline>
              <xm:f>'CA_Lcr (2)'!$MJM122:$MJM122</xm:f>
              <xm:sqref>MJM122</xm:sqref>
            </x14:sparkline>
            <x14:sparkline>
              <xm:f>'CA_Lcr (2)'!$MJN122:$MJN122</xm:f>
              <xm:sqref>MJN122</xm:sqref>
            </x14:sparkline>
            <x14:sparkline>
              <xm:f>'CA_Lcr (2)'!$MJO122:$MJO122</xm:f>
              <xm:sqref>MJO122</xm:sqref>
            </x14:sparkline>
            <x14:sparkline>
              <xm:f>'CA_Lcr (2)'!$MJP122:$MJP122</xm:f>
              <xm:sqref>MJP122</xm:sqref>
            </x14:sparkline>
            <x14:sparkline>
              <xm:f>'CA_Lcr (2)'!$MJQ122:$MJQ122</xm:f>
              <xm:sqref>MJQ122</xm:sqref>
            </x14:sparkline>
            <x14:sparkline>
              <xm:f>'CA_Lcr (2)'!$MJR122:$MJR122</xm:f>
              <xm:sqref>MJR122</xm:sqref>
            </x14:sparkline>
            <x14:sparkline>
              <xm:f>'CA_Lcr (2)'!$MJS122:$MJS122</xm:f>
              <xm:sqref>MJS122</xm:sqref>
            </x14:sparkline>
            <x14:sparkline>
              <xm:f>'CA_Lcr (2)'!$MJT122:$MJT122</xm:f>
              <xm:sqref>MJT122</xm:sqref>
            </x14:sparkline>
            <x14:sparkline>
              <xm:f>'CA_Lcr (2)'!$MJU122:$MJU122</xm:f>
              <xm:sqref>MJU122</xm:sqref>
            </x14:sparkline>
            <x14:sparkline>
              <xm:f>'CA_Lcr (2)'!$MJV122:$MJV122</xm:f>
              <xm:sqref>MJV122</xm:sqref>
            </x14:sparkline>
            <x14:sparkline>
              <xm:f>'CA_Lcr (2)'!$MJW122:$MJW122</xm:f>
              <xm:sqref>MJW122</xm:sqref>
            </x14:sparkline>
            <x14:sparkline>
              <xm:f>'CA_Lcr (2)'!$MJX122:$MJX122</xm:f>
              <xm:sqref>MJX122</xm:sqref>
            </x14:sparkline>
            <x14:sparkline>
              <xm:f>'CA_Lcr (2)'!$MJY122:$MJY122</xm:f>
              <xm:sqref>MJY122</xm:sqref>
            </x14:sparkline>
            <x14:sparkline>
              <xm:f>'CA_Lcr (2)'!$MJZ122:$MJZ122</xm:f>
              <xm:sqref>MJZ122</xm:sqref>
            </x14:sparkline>
            <x14:sparkline>
              <xm:f>'CA_Lcr (2)'!$MKA122:$MKA122</xm:f>
              <xm:sqref>MKA122</xm:sqref>
            </x14:sparkline>
            <x14:sparkline>
              <xm:f>'CA_Lcr (2)'!$MKB122:$MKB122</xm:f>
              <xm:sqref>MKB122</xm:sqref>
            </x14:sparkline>
            <x14:sparkline>
              <xm:f>'CA_Lcr (2)'!$MKC122:$MKC122</xm:f>
              <xm:sqref>MKC122</xm:sqref>
            </x14:sparkline>
            <x14:sparkline>
              <xm:f>'CA_Lcr (2)'!$MKD122:$MKD122</xm:f>
              <xm:sqref>MKD122</xm:sqref>
            </x14:sparkline>
            <x14:sparkline>
              <xm:f>'CA_Lcr (2)'!$MKE122:$MKE122</xm:f>
              <xm:sqref>MKE122</xm:sqref>
            </x14:sparkline>
            <x14:sparkline>
              <xm:f>'CA_Lcr (2)'!$MKF122:$MKF122</xm:f>
              <xm:sqref>MKF122</xm:sqref>
            </x14:sparkline>
            <x14:sparkline>
              <xm:f>'CA_Lcr (2)'!$MKG122:$MKG122</xm:f>
              <xm:sqref>MKG122</xm:sqref>
            </x14:sparkline>
            <x14:sparkline>
              <xm:f>'CA_Lcr (2)'!$MKH122:$MKH122</xm:f>
              <xm:sqref>MKH122</xm:sqref>
            </x14:sparkline>
            <x14:sparkline>
              <xm:f>'CA_Lcr (2)'!$MKI122:$MKI122</xm:f>
              <xm:sqref>MKI122</xm:sqref>
            </x14:sparkline>
            <x14:sparkline>
              <xm:f>'CA_Lcr (2)'!$MKJ122:$MKJ122</xm:f>
              <xm:sqref>MKJ122</xm:sqref>
            </x14:sparkline>
            <x14:sparkline>
              <xm:f>'CA_Lcr (2)'!$MKK122:$MKK122</xm:f>
              <xm:sqref>MKK122</xm:sqref>
            </x14:sparkline>
            <x14:sparkline>
              <xm:f>'CA_Lcr (2)'!$MKL122:$MKL122</xm:f>
              <xm:sqref>MKL122</xm:sqref>
            </x14:sparkline>
            <x14:sparkline>
              <xm:f>'CA_Lcr (2)'!$MKM122:$MKM122</xm:f>
              <xm:sqref>MKM122</xm:sqref>
            </x14:sparkline>
            <x14:sparkline>
              <xm:f>'CA_Lcr (2)'!$MKN122:$MKN122</xm:f>
              <xm:sqref>MKN122</xm:sqref>
            </x14:sparkline>
            <x14:sparkline>
              <xm:f>'CA_Lcr (2)'!$MKO122:$MKO122</xm:f>
              <xm:sqref>MKO122</xm:sqref>
            </x14:sparkline>
            <x14:sparkline>
              <xm:f>'CA_Lcr (2)'!$MKP122:$MKP122</xm:f>
              <xm:sqref>MKP122</xm:sqref>
            </x14:sparkline>
            <x14:sparkline>
              <xm:f>'CA_Lcr (2)'!$MKQ122:$MKQ122</xm:f>
              <xm:sqref>MKQ122</xm:sqref>
            </x14:sparkline>
            <x14:sparkline>
              <xm:f>'CA_Lcr (2)'!$MKR122:$MKR122</xm:f>
              <xm:sqref>MKR122</xm:sqref>
            </x14:sparkline>
            <x14:sparkline>
              <xm:f>'CA_Lcr (2)'!$MKS122:$MKS122</xm:f>
              <xm:sqref>MKS122</xm:sqref>
            </x14:sparkline>
            <x14:sparkline>
              <xm:f>'CA_Lcr (2)'!$MKT122:$MKT122</xm:f>
              <xm:sqref>MKT122</xm:sqref>
            </x14:sparkline>
            <x14:sparkline>
              <xm:f>'CA_Lcr (2)'!$MKU122:$MKU122</xm:f>
              <xm:sqref>MKU122</xm:sqref>
            </x14:sparkline>
            <x14:sparkline>
              <xm:f>'CA_Lcr (2)'!$MKV122:$MKV122</xm:f>
              <xm:sqref>MKV122</xm:sqref>
            </x14:sparkline>
            <x14:sparkline>
              <xm:f>'CA_Lcr (2)'!$MKW122:$MKW122</xm:f>
              <xm:sqref>MKW122</xm:sqref>
            </x14:sparkline>
            <x14:sparkline>
              <xm:f>'CA_Lcr (2)'!$MKX122:$MKX122</xm:f>
              <xm:sqref>MKX122</xm:sqref>
            </x14:sparkline>
            <x14:sparkline>
              <xm:f>'CA_Lcr (2)'!$MKY122:$MKY122</xm:f>
              <xm:sqref>MKY122</xm:sqref>
            </x14:sparkline>
            <x14:sparkline>
              <xm:f>'CA_Lcr (2)'!$MKZ122:$MKZ122</xm:f>
              <xm:sqref>MKZ122</xm:sqref>
            </x14:sparkline>
            <x14:sparkline>
              <xm:f>'CA_Lcr (2)'!$MLA122:$MLA122</xm:f>
              <xm:sqref>MLA122</xm:sqref>
            </x14:sparkline>
            <x14:sparkline>
              <xm:f>'CA_Lcr (2)'!$MLB122:$MLB122</xm:f>
              <xm:sqref>MLB122</xm:sqref>
            </x14:sparkline>
            <x14:sparkline>
              <xm:f>'CA_Lcr (2)'!$MLC122:$MLC122</xm:f>
              <xm:sqref>MLC122</xm:sqref>
            </x14:sparkline>
            <x14:sparkline>
              <xm:f>'CA_Lcr (2)'!$MLD122:$MLD122</xm:f>
              <xm:sqref>MLD122</xm:sqref>
            </x14:sparkline>
            <x14:sparkline>
              <xm:f>'CA_Lcr (2)'!$MLE122:$MLE122</xm:f>
              <xm:sqref>MLE122</xm:sqref>
            </x14:sparkline>
            <x14:sparkline>
              <xm:f>'CA_Lcr (2)'!$MLF122:$MLF122</xm:f>
              <xm:sqref>MLF122</xm:sqref>
            </x14:sparkline>
            <x14:sparkline>
              <xm:f>'CA_Lcr (2)'!$MLG122:$MLG122</xm:f>
              <xm:sqref>MLG122</xm:sqref>
            </x14:sparkline>
            <x14:sparkline>
              <xm:f>'CA_Lcr (2)'!$MLH122:$MLH122</xm:f>
              <xm:sqref>MLH122</xm:sqref>
            </x14:sparkline>
            <x14:sparkline>
              <xm:f>'CA_Lcr (2)'!$MLI122:$MLI122</xm:f>
              <xm:sqref>MLI122</xm:sqref>
            </x14:sparkline>
            <x14:sparkline>
              <xm:f>'CA_Lcr (2)'!$MLJ122:$MLJ122</xm:f>
              <xm:sqref>MLJ122</xm:sqref>
            </x14:sparkline>
            <x14:sparkline>
              <xm:f>'CA_Lcr (2)'!$MLK122:$MLK122</xm:f>
              <xm:sqref>MLK122</xm:sqref>
            </x14:sparkline>
            <x14:sparkline>
              <xm:f>'CA_Lcr (2)'!$MLL122:$MLL122</xm:f>
              <xm:sqref>MLL122</xm:sqref>
            </x14:sparkline>
            <x14:sparkline>
              <xm:f>'CA_Lcr (2)'!$MLM122:$MLM122</xm:f>
              <xm:sqref>MLM122</xm:sqref>
            </x14:sparkline>
            <x14:sparkline>
              <xm:f>'CA_Lcr (2)'!$MLN122:$MLN122</xm:f>
              <xm:sqref>MLN122</xm:sqref>
            </x14:sparkline>
            <x14:sparkline>
              <xm:f>'CA_Lcr (2)'!$MLO122:$MLO122</xm:f>
              <xm:sqref>MLO122</xm:sqref>
            </x14:sparkline>
            <x14:sparkline>
              <xm:f>'CA_Lcr (2)'!$MLP122:$MLP122</xm:f>
              <xm:sqref>MLP122</xm:sqref>
            </x14:sparkline>
            <x14:sparkline>
              <xm:f>'CA_Lcr (2)'!$MLQ122:$MLQ122</xm:f>
              <xm:sqref>MLQ122</xm:sqref>
            </x14:sparkline>
            <x14:sparkline>
              <xm:f>'CA_Lcr (2)'!$MLR122:$MLR122</xm:f>
              <xm:sqref>MLR122</xm:sqref>
            </x14:sparkline>
            <x14:sparkline>
              <xm:f>'CA_Lcr (2)'!$MLS122:$MLS122</xm:f>
              <xm:sqref>MLS122</xm:sqref>
            </x14:sparkline>
            <x14:sparkline>
              <xm:f>'CA_Lcr (2)'!$MLT122:$MLT122</xm:f>
              <xm:sqref>MLT122</xm:sqref>
            </x14:sparkline>
            <x14:sparkline>
              <xm:f>'CA_Lcr (2)'!$MLU122:$MLU122</xm:f>
              <xm:sqref>MLU122</xm:sqref>
            </x14:sparkline>
            <x14:sparkline>
              <xm:f>'CA_Lcr (2)'!$MLV122:$MLV122</xm:f>
              <xm:sqref>MLV122</xm:sqref>
            </x14:sparkline>
            <x14:sparkline>
              <xm:f>'CA_Lcr (2)'!$MLW122:$MLW122</xm:f>
              <xm:sqref>MLW122</xm:sqref>
            </x14:sparkline>
            <x14:sparkline>
              <xm:f>'CA_Lcr (2)'!$MLX122:$MLX122</xm:f>
              <xm:sqref>MLX122</xm:sqref>
            </x14:sparkline>
            <x14:sparkline>
              <xm:f>'CA_Lcr (2)'!$MLY122:$MLY122</xm:f>
              <xm:sqref>MLY122</xm:sqref>
            </x14:sparkline>
            <x14:sparkline>
              <xm:f>'CA_Lcr (2)'!$MLZ122:$MLZ122</xm:f>
              <xm:sqref>MLZ122</xm:sqref>
            </x14:sparkline>
            <x14:sparkline>
              <xm:f>'CA_Lcr (2)'!$MMA122:$MMA122</xm:f>
              <xm:sqref>MMA122</xm:sqref>
            </x14:sparkline>
            <x14:sparkline>
              <xm:f>'CA_Lcr (2)'!$MMB122:$MMB122</xm:f>
              <xm:sqref>MMB122</xm:sqref>
            </x14:sparkline>
            <x14:sparkline>
              <xm:f>'CA_Lcr (2)'!$MMC122:$MMC122</xm:f>
              <xm:sqref>MMC122</xm:sqref>
            </x14:sparkline>
            <x14:sparkline>
              <xm:f>'CA_Lcr (2)'!$MMD122:$MMD122</xm:f>
              <xm:sqref>MMD122</xm:sqref>
            </x14:sparkline>
            <x14:sparkline>
              <xm:f>'CA_Lcr (2)'!$MME122:$MME122</xm:f>
              <xm:sqref>MME122</xm:sqref>
            </x14:sparkline>
            <x14:sparkline>
              <xm:f>'CA_Lcr (2)'!$MMF122:$MMF122</xm:f>
              <xm:sqref>MMF122</xm:sqref>
            </x14:sparkline>
            <x14:sparkline>
              <xm:f>'CA_Lcr (2)'!$MMG122:$MMG122</xm:f>
              <xm:sqref>MMG122</xm:sqref>
            </x14:sparkline>
            <x14:sparkline>
              <xm:f>'CA_Lcr (2)'!$MMH122:$MMH122</xm:f>
              <xm:sqref>MMH122</xm:sqref>
            </x14:sparkline>
            <x14:sparkline>
              <xm:f>'CA_Lcr (2)'!$MMI122:$MMI122</xm:f>
              <xm:sqref>MMI122</xm:sqref>
            </x14:sparkline>
            <x14:sparkline>
              <xm:f>'CA_Lcr (2)'!$MMJ122:$MMJ122</xm:f>
              <xm:sqref>MMJ122</xm:sqref>
            </x14:sparkline>
            <x14:sparkline>
              <xm:f>'CA_Lcr (2)'!$MMK122:$MMK122</xm:f>
              <xm:sqref>MMK122</xm:sqref>
            </x14:sparkline>
            <x14:sparkline>
              <xm:f>'CA_Lcr (2)'!$MML122:$MML122</xm:f>
              <xm:sqref>MML122</xm:sqref>
            </x14:sparkline>
            <x14:sparkline>
              <xm:f>'CA_Lcr (2)'!$MMM122:$MMM122</xm:f>
              <xm:sqref>MMM122</xm:sqref>
            </x14:sparkline>
            <x14:sparkline>
              <xm:f>'CA_Lcr (2)'!$MMN122:$MMN122</xm:f>
              <xm:sqref>MMN122</xm:sqref>
            </x14:sparkline>
            <x14:sparkline>
              <xm:f>'CA_Lcr (2)'!$MMO122:$MMO122</xm:f>
              <xm:sqref>MMO122</xm:sqref>
            </x14:sparkline>
            <x14:sparkline>
              <xm:f>'CA_Lcr (2)'!$MMP122:$MMP122</xm:f>
              <xm:sqref>MMP122</xm:sqref>
            </x14:sparkline>
            <x14:sparkline>
              <xm:f>'CA_Lcr (2)'!$MMQ122:$MMQ122</xm:f>
              <xm:sqref>MMQ122</xm:sqref>
            </x14:sparkline>
            <x14:sparkline>
              <xm:f>'CA_Lcr (2)'!$MMR122:$MMR122</xm:f>
              <xm:sqref>MMR122</xm:sqref>
            </x14:sparkline>
            <x14:sparkline>
              <xm:f>'CA_Lcr (2)'!$MMS122:$MMS122</xm:f>
              <xm:sqref>MMS122</xm:sqref>
            </x14:sparkline>
            <x14:sparkline>
              <xm:f>'CA_Lcr (2)'!$MMT122:$MMT122</xm:f>
              <xm:sqref>MMT122</xm:sqref>
            </x14:sparkline>
            <x14:sparkline>
              <xm:f>'CA_Lcr (2)'!$MMU122:$MMU122</xm:f>
              <xm:sqref>MMU122</xm:sqref>
            </x14:sparkline>
            <x14:sparkline>
              <xm:f>'CA_Lcr (2)'!$MMV122:$MMV122</xm:f>
              <xm:sqref>MMV122</xm:sqref>
            </x14:sparkline>
            <x14:sparkline>
              <xm:f>'CA_Lcr (2)'!$MMW122:$MMW122</xm:f>
              <xm:sqref>MMW122</xm:sqref>
            </x14:sparkline>
            <x14:sparkline>
              <xm:f>'CA_Lcr (2)'!$MMX122:$MMX122</xm:f>
              <xm:sqref>MMX122</xm:sqref>
            </x14:sparkline>
            <x14:sparkline>
              <xm:f>'CA_Lcr (2)'!$MMY122:$MMY122</xm:f>
              <xm:sqref>MMY122</xm:sqref>
            </x14:sparkline>
            <x14:sparkline>
              <xm:f>'CA_Lcr (2)'!$MMZ122:$MMZ122</xm:f>
              <xm:sqref>MMZ122</xm:sqref>
            </x14:sparkline>
            <x14:sparkline>
              <xm:f>'CA_Lcr (2)'!$MNA122:$MNA122</xm:f>
              <xm:sqref>MNA122</xm:sqref>
            </x14:sparkline>
            <x14:sparkline>
              <xm:f>'CA_Lcr (2)'!$MNB122:$MNB122</xm:f>
              <xm:sqref>MNB122</xm:sqref>
            </x14:sparkline>
            <x14:sparkline>
              <xm:f>'CA_Lcr (2)'!$MNC122:$MNC122</xm:f>
              <xm:sqref>MNC122</xm:sqref>
            </x14:sparkline>
            <x14:sparkline>
              <xm:f>'CA_Lcr (2)'!$MND122:$MND122</xm:f>
              <xm:sqref>MND122</xm:sqref>
            </x14:sparkline>
            <x14:sparkline>
              <xm:f>'CA_Lcr (2)'!$MNE122:$MNE122</xm:f>
              <xm:sqref>MNE122</xm:sqref>
            </x14:sparkline>
            <x14:sparkline>
              <xm:f>'CA_Lcr (2)'!$MNF122:$MNF122</xm:f>
              <xm:sqref>MNF122</xm:sqref>
            </x14:sparkline>
            <x14:sparkline>
              <xm:f>'CA_Lcr (2)'!$MNG122:$MNG122</xm:f>
              <xm:sqref>MNG122</xm:sqref>
            </x14:sparkline>
            <x14:sparkline>
              <xm:f>'CA_Lcr (2)'!$MNH122:$MNH122</xm:f>
              <xm:sqref>MNH122</xm:sqref>
            </x14:sparkline>
            <x14:sparkline>
              <xm:f>'CA_Lcr (2)'!$MNI122:$MNI122</xm:f>
              <xm:sqref>MNI122</xm:sqref>
            </x14:sparkline>
            <x14:sparkline>
              <xm:f>'CA_Lcr (2)'!$MNJ122:$MNJ122</xm:f>
              <xm:sqref>MNJ122</xm:sqref>
            </x14:sparkline>
            <x14:sparkline>
              <xm:f>'CA_Lcr (2)'!$MNK122:$MNK122</xm:f>
              <xm:sqref>MNK122</xm:sqref>
            </x14:sparkline>
            <x14:sparkline>
              <xm:f>'CA_Lcr (2)'!$MNL122:$MNL122</xm:f>
              <xm:sqref>MNL122</xm:sqref>
            </x14:sparkline>
            <x14:sparkline>
              <xm:f>'CA_Lcr (2)'!$MNM122:$MNM122</xm:f>
              <xm:sqref>MNM122</xm:sqref>
            </x14:sparkline>
            <x14:sparkline>
              <xm:f>'CA_Lcr (2)'!$MNN122:$MNN122</xm:f>
              <xm:sqref>MNN122</xm:sqref>
            </x14:sparkline>
            <x14:sparkline>
              <xm:f>'CA_Lcr (2)'!$MNO122:$MNO122</xm:f>
              <xm:sqref>MNO122</xm:sqref>
            </x14:sparkline>
            <x14:sparkline>
              <xm:f>'CA_Lcr (2)'!$MNP122:$MNP122</xm:f>
              <xm:sqref>MNP122</xm:sqref>
            </x14:sparkline>
            <x14:sparkline>
              <xm:f>'CA_Lcr (2)'!$MNQ122:$MNQ122</xm:f>
              <xm:sqref>MNQ122</xm:sqref>
            </x14:sparkline>
            <x14:sparkline>
              <xm:f>'CA_Lcr (2)'!$MNR122:$MNR122</xm:f>
              <xm:sqref>MNR122</xm:sqref>
            </x14:sparkline>
            <x14:sparkline>
              <xm:f>'CA_Lcr (2)'!$MNS122:$MNS122</xm:f>
              <xm:sqref>MNS122</xm:sqref>
            </x14:sparkline>
            <x14:sparkline>
              <xm:f>'CA_Lcr (2)'!$MNT122:$MNT122</xm:f>
              <xm:sqref>MNT122</xm:sqref>
            </x14:sparkline>
            <x14:sparkline>
              <xm:f>'CA_Lcr (2)'!$MNU122:$MNU122</xm:f>
              <xm:sqref>MNU122</xm:sqref>
            </x14:sparkline>
            <x14:sparkline>
              <xm:f>'CA_Lcr (2)'!$MNV122:$MNV122</xm:f>
              <xm:sqref>MNV122</xm:sqref>
            </x14:sparkline>
            <x14:sparkline>
              <xm:f>'CA_Lcr (2)'!$MNW122:$MNW122</xm:f>
              <xm:sqref>MNW122</xm:sqref>
            </x14:sparkline>
            <x14:sparkline>
              <xm:f>'CA_Lcr (2)'!$MNX122:$MNX122</xm:f>
              <xm:sqref>MNX122</xm:sqref>
            </x14:sparkline>
            <x14:sparkline>
              <xm:f>'CA_Lcr (2)'!$MNY122:$MNY122</xm:f>
              <xm:sqref>MNY122</xm:sqref>
            </x14:sparkline>
            <x14:sparkline>
              <xm:f>'CA_Lcr (2)'!$MNZ122:$MNZ122</xm:f>
              <xm:sqref>MNZ122</xm:sqref>
            </x14:sparkline>
            <x14:sparkline>
              <xm:f>'CA_Lcr (2)'!$MOA122:$MOA122</xm:f>
              <xm:sqref>MOA122</xm:sqref>
            </x14:sparkline>
            <x14:sparkline>
              <xm:f>'CA_Lcr (2)'!$MOB122:$MOB122</xm:f>
              <xm:sqref>MOB122</xm:sqref>
            </x14:sparkline>
            <x14:sparkline>
              <xm:f>'CA_Lcr (2)'!$MOC122:$MOC122</xm:f>
              <xm:sqref>MOC122</xm:sqref>
            </x14:sparkline>
            <x14:sparkline>
              <xm:f>'CA_Lcr (2)'!$MOD122:$MOD122</xm:f>
              <xm:sqref>MOD122</xm:sqref>
            </x14:sparkline>
            <x14:sparkline>
              <xm:f>'CA_Lcr (2)'!$MOE122:$MOE122</xm:f>
              <xm:sqref>MOE122</xm:sqref>
            </x14:sparkline>
            <x14:sparkline>
              <xm:f>'CA_Lcr (2)'!$MOF122:$MOF122</xm:f>
              <xm:sqref>MOF122</xm:sqref>
            </x14:sparkline>
            <x14:sparkline>
              <xm:f>'CA_Lcr (2)'!$MOG122:$MOG122</xm:f>
              <xm:sqref>MOG122</xm:sqref>
            </x14:sparkline>
            <x14:sparkline>
              <xm:f>'CA_Lcr (2)'!$MOH122:$MOH122</xm:f>
              <xm:sqref>MOH122</xm:sqref>
            </x14:sparkline>
            <x14:sparkline>
              <xm:f>'CA_Lcr (2)'!$MOI122:$MOI122</xm:f>
              <xm:sqref>MOI122</xm:sqref>
            </x14:sparkline>
            <x14:sparkline>
              <xm:f>'CA_Lcr (2)'!$MOJ122:$MOJ122</xm:f>
              <xm:sqref>MOJ122</xm:sqref>
            </x14:sparkline>
            <x14:sparkline>
              <xm:f>'CA_Lcr (2)'!$MOK122:$MOK122</xm:f>
              <xm:sqref>MOK122</xm:sqref>
            </x14:sparkline>
            <x14:sparkline>
              <xm:f>'CA_Lcr (2)'!$MOL122:$MOL122</xm:f>
              <xm:sqref>MOL122</xm:sqref>
            </x14:sparkline>
            <x14:sparkline>
              <xm:f>'CA_Lcr (2)'!$MOM122:$MOM122</xm:f>
              <xm:sqref>MOM122</xm:sqref>
            </x14:sparkline>
            <x14:sparkline>
              <xm:f>'CA_Lcr (2)'!$MON122:$MON122</xm:f>
              <xm:sqref>MON122</xm:sqref>
            </x14:sparkline>
            <x14:sparkline>
              <xm:f>'CA_Lcr (2)'!$MOO122:$MOO122</xm:f>
              <xm:sqref>MOO122</xm:sqref>
            </x14:sparkline>
            <x14:sparkline>
              <xm:f>'CA_Lcr (2)'!$MOP122:$MOP122</xm:f>
              <xm:sqref>MOP122</xm:sqref>
            </x14:sparkline>
            <x14:sparkline>
              <xm:f>'CA_Lcr (2)'!$MOQ122:$MOQ122</xm:f>
              <xm:sqref>MOQ122</xm:sqref>
            </x14:sparkline>
            <x14:sparkline>
              <xm:f>'CA_Lcr (2)'!$MOR122:$MOR122</xm:f>
              <xm:sqref>MOR122</xm:sqref>
            </x14:sparkline>
            <x14:sparkline>
              <xm:f>'CA_Lcr (2)'!$MOS122:$MOS122</xm:f>
              <xm:sqref>MOS122</xm:sqref>
            </x14:sparkline>
            <x14:sparkline>
              <xm:f>'CA_Lcr (2)'!$MOT122:$MOT122</xm:f>
              <xm:sqref>MOT122</xm:sqref>
            </x14:sparkline>
            <x14:sparkline>
              <xm:f>'CA_Lcr (2)'!$MOU122:$MOU122</xm:f>
              <xm:sqref>MOU122</xm:sqref>
            </x14:sparkline>
            <x14:sparkline>
              <xm:f>'CA_Lcr (2)'!$MOV122:$MOV122</xm:f>
              <xm:sqref>MOV122</xm:sqref>
            </x14:sparkline>
            <x14:sparkline>
              <xm:f>'CA_Lcr (2)'!$MOW122:$MOW122</xm:f>
              <xm:sqref>MOW122</xm:sqref>
            </x14:sparkline>
            <x14:sparkline>
              <xm:f>'CA_Lcr (2)'!$MOX122:$MOX122</xm:f>
              <xm:sqref>MOX122</xm:sqref>
            </x14:sparkline>
            <x14:sparkline>
              <xm:f>'CA_Lcr (2)'!$MOY122:$MOY122</xm:f>
              <xm:sqref>MOY122</xm:sqref>
            </x14:sparkline>
            <x14:sparkline>
              <xm:f>'CA_Lcr (2)'!$MOZ122:$MOZ122</xm:f>
              <xm:sqref>MOZ122</xm:sqref>
            </x14:sparkline>
            <x14:sparkline>
              <xm:f>'CA_Lcr (2)'!$MPA122:$MPA122</xm:f>
              <xm:sqref>MPA122</xm:sqref>
            </x14:sparkline>
            <x14:sparkline>
              <xm:f>'CA_Lcr (2)'!$MPB122:$MPB122</xm:f>
              <xm:sqref>MPB122</xm:sqref>
            </x14:sparkline>
            <x14:sparkline>
              <xm:f>'CA_Lcr (2)'!$MPC122:$MPC122</xm:f>
              <xm:sqref>MPC122</xm:sqref>
            </x14:sparkline>
            <x14:sparkline>
              <xm:f>'CA_Lcr (2)'!$MPD122:$MPD122</xm:f>
              <xm:sqref>MPD122</xm:sqref>
            </x14:sparkline>
            <x14:sparkline>
              <xm:f>'CA_Lcr (2)'!$MPE122:$MPE122</xm:f>
              <xm:sqref>MPE122</xm:sqref>
            </x14:sparkline>
            <x14:sparkline>
              <xm:f>'CA_Lcr (2)'!$MPF122:$MPF122</xm:f>
              <xm:sqref>MPF122</xm:sqref>
            </x14:sparkline>
            <x14:sparkline>
              <xm:f>'CA_Lcr (2)'!$MPG122:$MPG122</xm:f>
              <xm:sqref>MPG122</xm:sqref>
            </x14:sparkline>
            <x14:sparkline>
              <xm:f>'CA_Lcr (2)'!$MPH122:$MPH122</xm:f>
              <xm:sqref>MPH122</xm:sqref>
            </x14:sparkline>
            <x14:sparkline>
              <xm:f>'CA_Lcr (2)'!$MPI122:$MPI122</xm:f>
              <xm:sqref>MPI122</xm:sqref>
            </x14:sparkline>
            <x14:sparkline>
              <xm:f>'CA_Lcr (2)'!$MPJ122:$MPJ122</xm:f>
              <xm:sqref>MPJ122</xm:sqref>
            </x14:sparkline>
            <x14:sparkline>
              <xm:f>'CA_Lcr (2)'!$MPK122:$MPK122</xm:f>
              <xm:sqref>MPK122</xm:sqref>
            </x14:sparkline>
            <x14:sparkline>
              <xm:f>'CA_Lcr (2)'!$MPL122:$MPL122</xm:f>
              <xm:sqref>MPL122</xm:sqref>
            </x14:sparkline>
            <x14:sparkline>
              <xm:f>'CA_Lcr (2)'!$MPM122:$MPM122</xm:f>
              <xm:sqref>MPM122</xm:sqref>
            </x14:sparkline>
            <x14:sparkline>
              <xm:f>'CA_Lcr (2)'!$MPN122:$MPN122</xm:f>
              <xm:sqref>MPN122</xm:sqref>
            </x14:sparkline>
            <x14:sparkline>
              <xm:f>'CA_Lcr (2)'!$MPO122:$MPO122</xm:f>
              <xm:sqref>MPO122</xm:sqref>
            </x14:sparkline>
            <x14:sparkline>
              <xm:f>'CA_Lcr (2)'!$MPP122:$MPP122</xm:f>
              <xm:sqref>MPP122</xm:sqref>
            </x14:sparkline>
            <x14:sparkline>
              <xm:f>'CA_Lcr (2)'!$MPQ122:$MPQ122</xm:f>
              <xm:sqref>MPQ122</xm:sqref>
            </x14:sparkline>
            <x14:sparkline>
              <xm:f>'CA_Lcr (2)'!$MPR122:$MPR122</xm:f>
              <xm:sqref>MPR122</xm:sqref>
            </x14:sparkline>
            <x14:sparkline>
              <xm:f>'CA_Lcr (2)'!$MPS122:$MPS122</xm:f>
              <xm:sqref>MPS122</xm:sqref>
            </x14:sparkline>
            <x14:sparkline>
              <xm:f>'CA_Lcr (2)'!$MPT122:$MPT122</xm:f>
              <xm:sqref>MPT122</xm:sqref>
            </x14:sparkline>
            <x14:sparkline>
              <xm:f>'CA_Lcr (2)'!$MPU122:$MPU122</xm:f>
              <xm:sqref>MPU122</xm:sqref>
            </x14:sparkline>
            <x14:sparkline>
              <xm:f>'CA_Lcr (2)'!$MPV122:$MPV122</xm:f>
              <xm:sqref>MPV122</xm:sqref>
            </x14:sparkline>
            <x14:sparkline>
              <xm:f>'CA_Lcr (2)'!$MPW122:$MPW122</xm:f>
              <xm:sqref>MPW122</xm:sqref>
            </x14:sparkline>
            <x14:sparkline>
              <xm:f>'CA_Lcr (2)'!$MPX122:$MPX122</xm:f>
              <xm:sqref>MPX122</xm:sqref>
            </x14:sparkline>
            <x14:sparkline>
              <xm:f>'CA_Lcr (2)'!$MPY122:$MPY122</xm:f>
              <xm:sqref>MPY122</xm:sqref>
            </x14:sparkline>
            <x14:sparkline>
              <xm:f>'CA_Lcr (2)'!$MPZ122:$MPZ122</xm:f>
              <xm:sqref>MPZ122</xm:sqref>
            </x14:sparkline>
            <x14:sparkline>
              <xm:f>'CA_Lcr (2)'!$MQA122:$MQA122</xm:f>
              <xm:sqref>MQA122</xm:sqref>
            </x14:sparkline>
            <x14:sparkline>
              <xm:f>'CA_Lcr (2)'!$MQB122:$MQB122</xm:f>
              <xm:sqref>MQB122</xm:sqref>
            </x14:sparkline>
            <x14:sparkline>
              <xm:f>'CA_Lcr (2)'!$MQC122:$MQC122</xm:f>
              <xm:sqref>MQC122</xm:sqref>
            </x14:sparkline>
            <x14:sparkline>
              <xm:f>'CA_Lcr (2)'!$MQD122:$MQD122</xm:f>
              <xm:sqref>MQD122</xm:sqref>
            </x14:sparkline>
            <x14:sparkline>
              <xm:f>'CA_Lcr (2)'!$MQE122:$MQE122</xm:f>
              <xm:sqref>MQE122</xm:sqref>
            </x14:sparkline>
            <x14:sparkline>
              <xm:f>'CA_Lcr (2)'!$MQF122:$MQF122</xm:f>
              <xm:sqref>MQF122</xm:sqref>
            </x14:sparkline>
            <x14:sparkline>
              <xm:f>'CA_Lcr (2)'!$MQG122:$MQG122</xm:f>
              <xm:sqref>MQG122</xm:sqref>
            </x14:sparkline>
            <x14:sparkline>
              <xm:f>'CA_Lcr (2)'!$MQH122:$MQH122</xm:f>
              <xm:sqref>MQH122</xm:sqref>
            </x14:sparkline>
            <x14:sparkline>
              <xm:f>'CA_Lcr (2)'!$MQI122:$MQI122</xm:f>
              <xm:sqref>MQI122</xm:sqref>
            </x14:sparkline>
            <x14:sparkline>
              <xm:f>'CA_Lcr (2)'!$MQJ122:$MQJ122</xm:f>
              <xm:sqref>MQJ122</xm:sqref>
            </x14:sparkline>
            <x14:sparkline>
              <xm:f>'CA_Lcr (2)'!$MQK122:$MQK122</xm:f>
              <xm:sqref>MQK122</xm:sqref>
            </x14:sparkline>
            <x14:sparkline>
              <xm:f>'CA_Lcr (2)'!$MQL122:$MQL122</xm:f>
              <xm:sqref>MQL122</xm:sqref>
            </x14:sparkline>
            <x14:sparkline>
              <xm:f>'CA_Lcr (2)'!$MQM122:$MQM122</xm:f>
              <xm:sqref>MQM122</xm:sqref>
            </x14:sparkline>
            <x14:sparkline>
              <xm:f>'CA_Lcr (2)'!$MQN122:$MQN122</xm:f>
              <xm:sqref>MQN122</xm:sqref>
            </x14:sparkline>
            <x14:sparkline>
              <xm:f>'CA_Lcr (2)'!$MQO122:$MQO122</xm:f>
              <xm:sqref>MQO122</xm:sqref>
            </x14:sparkline>
            <x14:sparkline>
              <xm:f>'CA_Lcr (2)'!$MQP122:$MQP122</xm:f>
              <xm:sqref>MQP122</xm:sqref>
            </x14:sparkline>
            <x14:sparkline>
              <xm:f>'CA_Lcr (2)'!$MQQ122:$MQQ122</xm:f>
              <xm:sqref>MQQ122</xm:sqref>
            </x14:sparkline>
            <x14:sparkline>
              <xm:f>'CA_Lcr (2)'!$MQR122:$MQR122</xm:f>
              <xm:sqref>MQR122</xm:sqref>
            </x14:sparkline>
            <x14:sparkline>
              <xm:f>'CA_Lcr (2)'!$MQS122:$MQS122</xm:f>
              <xm:sqref>MQS122</xm:sqref>
            </x14:sparkline>
            <x14:sparkline>
              <xm:f>'CA_Lcr (2)'!$MQT122:$MQT122</xm:f>
              <xm:sqref>MQT122</xm:sqref>
            </x14:sparkline>
            <x14:sparkline>
              <xm:f>'CA_Lcr (2)'!$MQU122:$MQU122</xm:f>
              <xm:sqref>MQU122</xm:sqref>
            </x14:sparkline>
            <x14:sparkline>
              <xm:f>'CA_Lcr (2)'!$MQV122:$MQV122</xm:f>
              <xm:sqref>MQV122</xm:sqref>
            </x14:sparkline>
            <x14:sparkline>
              <xm:f>'CA_Lcr (2)'!$MQW122:$MQW122</xm:f>
              <xm:sqref>MQW122</xm:sqref>
            </x14:sparkline>
            <x14:sparkline>
              <xm:f>'CA_Lcr (2)'!$MQX122:$MQX122</xm:f>
              <xm:sqref>MQX122</xm:sqref>
            </x14:sparkline>
            <x14:sparkline>
              <xm:f>'CA_Lcr (2)'!$MQY122:$MQY122</xm:f>
              <xm:sqref>MQY122</xm:sqref>
            </x14:sparkline>
            <x14:sparkline>
              <xm:f>'CA_Lcr (2)'!$MQZ122:$MQZ122</xm:f>
              <xm:sqref>MQZ122</xm:sqref>
            </x14:sparkline>
            <x14:sparkline>
              <xm:f>'CA_Lcr (2)'!$MRA122:$MRA122</xm:f>
              <xm:sqref>MRA122</xm:sqref>
            </x14:sparkline>
            <x14:sparkline>
              <xm:f>'CA_Lcr (2)'!$MRB122:$MRB122</xm:f>
              <xm:sqref>MRB122</xm:sqref>
            </x14:sparkline>
            <x14:sparkline>
              <xm:f>'CA_Lcr (2)'!$MRC122:$MRC122</xm:f>
              <xm:sqref>MRC122</xm:sqref>
            </x14:sparkline>
            <x14:sparkline>
              <xm:f>'CA_Lcr (2)'!$MRD122:$MRD122</xm:f>
              <xm:sqref>MRD122</xm:sqref>
            </x14:sparkline>
            <x14:sparkline>
              <xm:f>'CA_Lcr (2)'!$MRE122:$MRE122</xm:f>
              <xm:sqref>MRE122</xm:sqref>
            </x14:sparkline>
            <x14:sparkline>
              <xm:f>'CA_Lcr (2)'!$MRF122:$MRF122</xm:f>
              <xm:sqref>MRF122</xm:sqref>
            </x14:sparkline>
            <x14:sparkline>
              <xm:f>'CA_Lcr (2)'!$MRG122:$MRG122</xm:f>
              <xm:sqref>MRG122</xm:sqref>
            </x14:sparkline>
            <x14:sparkline>
              <xm:f>'CA_Lcr (2)'!$MRH122:$MRH122</xm:f>
              <xm:sqref>MRH122</xm:sqref>
            </x14:sparkline>
            <x14:sparkline>
              <xm:f>'CA_Lcr (2)'!$MRI122:$MRI122</xm:f>
              <xm:sqref>MRI122</xm:sqref>
            </x14:sparkline>
            <x14:sparkline>
              <xm:f>'CA_Lcr (2)'!$MRJ122:$MRJ122</xm:f>
              <xm:sqref>MRJ122</xm:sqref>
            </x14:sparkline>
            <x14:sparkline>
              <xm:f>'CA_Lcr (2)'!$MRK122:$MRK122</xm:f>
              <xm:sqref>MRK122</xm:sqref>
            </x14:sparkline>
            <x14:sparkline>
              <xm:f>'CA_Lcr (2)'!$MRL122:$MRL122</xm:f>
              <xm:sqref>MRL122</xm:sqref>
            </x14:sparkline>
            <x14:sparkline>
              <xm:f>'CA_Lcr (2)'!$MRM122:$MRM122</xm:f>
              <xm:sqref>MRM122</xm:sqref>
            </x14:sparkline>
            <x14:sparkline>
              <xm:f>'CA_Lcr (2)'!$MRN122:$MRN122</xm:f>
              <xm:sqref>MRN122</xm:sqref>
            </x14:sparkline>
            <x14:sparkline>
              <xm:f>'CA_Lcr (2)'!$MRO122:$MRO122</xm:f>
              <xm:sqref>MRO122</xm:sqref>
            </x14:sparkline>
            <x14:sparkline>
              <xm:f>'CA_Lcr (2)'!$MRP122:$MRP122</xm:f>
              <xm:sqref>MRP122</xm:sqref>
            </x14:sparkline>
            <x14:sparkline>
              <xm:f>'CA_Lcr (2)'!$MRQ122:$MRQ122</xm:f>
              <xm:sqref>MRQ122</xm:sqref>
            </x14:sparkline>
            <x14:sparkline>
              <xm:f>'CA_Lcr (2)'!$MRR122:$MRR122</xm:f>
              <xm:sqref>MRR122</xm:sqref>
            </x14:sparkline>
            <x14:sparkline>
              <xm:f>'CA_Lcr (2)'!$MRS122:$MRS122</xm:f>
              <xm:sqref>MRS122</xm:sqref>
            </x14:sparkline>
            <x14:sparkline>
              <xm:f>'CA_Lcr (2)'!$MRT122:$MRT122</xm:f>
              <xm:sqref>MRT122</xm:sqref>
            </x14:sparkline>
            <x14:sparkline>
              <xm:f>'CA_Lcr (2)'!$MRU122:$MRU122</xm:f>
              <xm:sqref>MRU122</xm:sqref>
            </x14:sparkline>
            <x14:sparkline>
              <xm:f>'CA_Lcr (2)'!$MRV122:$MRV122</xm:f>
              <xm:sqref>MRV122</xm:sqref>
            </x14:sparkline>
            <x14:sparkline>
              <xm:f>'CA_Lcr (2)'!$MRW122:$MRW122</xm:f>
              <xm:sqref>MRW122</xm:sqref>
            </x14:sparkline>
            <x14:sparkline>
              <xm:f>'CA_Lcr (2)'!$MRX122:$MRX122</xm:f>
              <xm:sqref>MRX122</xm:sqref>
            </x14:sparkline>
            <x14:sparkline>
              <xm:f>'CA_Lcr (2)'!$MRY122:$MRY122</xm:f>
              <xm:sqref>MRY122</xm:sqref>
            </x14:sparkline>
            <x14:sparkline>
              <xm:f>'CA_Lcr (2)'!$MRZ122:$MRZ122</xm:f>
              <xm:sqref>MRZ122</xm:sqref>
            </x14:sparkline>
            <x14:sparkline>
              <xm:f>'CA_Lcr (2)'!$MSA122:$MSA122</xm:f>
              <xm:sqref>MSA122</xm:sqref>
            </x14:sparkline>
            <x14:sparkline>
              <xm:f>'CA_Lcr (2)'!$MSB122:$MSB122</xm:f>
              <xm:sqref>MSB122</xm:sqref>
            </x14:sparkline>
            <x14:sparkline>
              <xm:f>'CA_Lcr (2)'!$MSC122:$MSC122</xm:f>
              <xm:sqref>MSC122</xm:sqref>
            </x14:sparkline>
            <x14:sparkline>
              <xm:f>'CA_Lcr (2)'!$MSD122:$MSD122</xm:f>
              <xm:sqref>MSD122</xm:sqref>
            </x14:sparkline>
            <x14:sparkline>
              <xm:f>'CA_Lcr (2)'!$MSE122:$MSE122</xm:f>
              <xm:sqref>MSE122</xm:sqref>
            </x14:sparkline>
            <x14:sparkline>
              <xm:f>'CA_Lcr (2)'!$MSF122:$MSF122</xm:f>
              <xm:sqref>MSF122</xm:sqref>
            </x14:sparkline>
            <x14:sparkline>
              <xm:f>'CA_Lcr (2)'!$MSG122:$MSG122</xm:f>
              <xm:sqref>MSG122</xm:sqref>
            </x14:sparkline>
            <x14:sparkline>
              <xm:f>'CA_Lcr (2)'!$MSH122:$MSH122</xm:f>
              <xm:sqref>MSH122</xm:sqref>
            </x14:sparkline>
            <x14:sparkline>
              <xm:f>'CA_Lcr (2)'!$MSI122:$MSI122</xm:f>
              <xm:sqref>MSI122</xm:sqref>
            </x14:sparkline>
            <x14:sparkline>
              <xm:f>'CA_Lcr (2)'!$MSJ122:$MSJ122</xm:f>
              <xm:sqref>MSJ122</xm:sqref>
            </x14:sparkline>
            <x14:sparkline>
              <xm:f>'CA_Lcr (2)'!$MSK122:$MSK122</xm:f>
              <xm:sqref>MSK122</xm:sqref>
            </x14:sparkline>
            <x14:sparkline>
              <xm:f>'CA_Lcr (2)'!$MSL122:$MSL122</xm:f>
              <xm:sqref>MSL122</xm:sqref>
            </x14:sparkline>
            <x14:sparkline>
              <xm:f>'CA_Lcr (2)'!$MSM122:$MSM122</xm:f>
              <xm:sqref>MSM122</xm:sqref>
            </x14:sparkline>
            <x14:sparkline>
              <xm:f>'CA_Lcr (2)'!$MSN122:$MSN122</xm:f>
              <xm:sqref>MSN122</xm:sqref>
            </x14:sparkline>
            <x14:sparkline>
              <xm:f>'CA_Lcr (2)'!$MSO122:$MSO122</xm:f>
              <xm:sqref>MSO122</xm:sqref>
            </x14:sparkline>
            <x14:sparkline>
              <xm:f>'CA_Lcr (2)'!$MSP122:$MSP122</xm:f>
              <xm:sqref>MSP122</xm:sqref>
            </x14:sparkline>
            <x14:sparkline>
              <xm:f>'CA_Lcr (2)'!$MSQ122:$MSQ122</xm:f>
              <xm:sqref>MSQ122</xm:sqref>
            </x14:sparkline>
            <x14:sparkline>
              <xm:f>'CA_Lcr (2)'!$MSR122:$MSR122</xm:f>
              <xm:sqref>MSR122</xm:sqref>
            </x14:sparkline>
            <x14:sparkline>
              <xm:f>'CA_Lcr (2)'!$MSS122:$MSS122</xm:f>
              <xm:sqref>MSS122</xm:sqref>
            </x14:sparkline>
            <x14:sparkline>
              <xm:f>'CA_Lcr (2)'!$MST122:$MST122</xm:f>
              <xm:sqref>MST122</xm:sqref>
            </x14:sparkline>
            <x14:sparkline>
              <xm:f>'CA_Lcr (2)'!$MSU122:$MSU122</xm:f>
              <xm:sqref>MSU122</xm:sqref>
            </x14:sparkline>
            <x14:sparkline>
              <xm:f>'CA_Lcr (2)'!$MSV122:$MSV122</xm:f>
              <xm:sqref>MSV122</xm:sqref>
            </x14:sparkline>
            <x14:sparkline>
              <xm:f>'CA_Lcr (2)'!$MSW122:$MSW122</xm:f>
              <xm:sqref>MSW122</xm:sqref>
            </x14:sparkline>
            <x14:sparkline>
              <xm:f>'CA_Lcr (2)'!$MSX122:$MSX122</xm:f>
              <xm:sqref>MSX122</xm:sqref>
            </x14:sparkline>
            <x14:sparkline>
              <xm:f>'CA_Lcr (2)'!$MSY122:$MSY122</xm:f>
              <xm:sqref>MSY122</xm:sqref>
            </x14:sparkline>
            <x14:sparkline>
              <xm:f>'CA_Lcr (2)'!$MSZ122:$MSZ122</xm:f>
              <xm:sqref>MSZ122</xm:sqref>
            </x14:sparkline>
            <x14:sparkline>
              <xm:f>'CA_Lcr (2)'!$MTA122:$MTA122</xm:f>
              <xm:sqref>MTA122</xm:sqref>
            </x14:sparkline>
            <x14:sparkline>
              <xm:f>'CA_Lcr (2)'!$MTB122:$MTB122</xm:f>
              <xm:sqref>MTB122</xm:sqref>
            </x14:sparkline>
            <x14:sparkline>
              <xm:f>'CA_Lcr (2)'!$MTC122:$MTC122</xm:f>
              <xm:sqref>MTC122</xm:sqref>
            </x14:sparkline>
            <x14:sparkline>
              <xm:f>'CA_Lcr (2)'!$MTD122:$MTD122</xm:f>
              <xm:sqref>MTD122</xm:sqref>
            </x14:sparkline>
            <x14:sparkline>
              <xm:f>'CA_Lcr (2)'!$MTE122:$MTE122</xm:f>
              <xm:sqref>MTE122</xm:sqref>
            </x14:sparkline>
            <x14:sparkline>
              <xm:f>'CA_Lcr (2)'!$MTF122:$MTF122</xm:f>
              <xm:sqref>MTF122</xm:sqref>
            </x14:sparkline>
            <x14:sparkline>
              <xm:f>'CA_Lcr (2)'!$MTG122:$MTG122</xm:f>
              <xm:sqref>MTG122</xm:sqref>
            </x14:sparkline>
            <x14:sparkline>
              <xm:f>'CA_Lcr (2)'!$MTH122:$MTH122</xm:f>
              <xm:sqref>MTH122</xm:sqref>
            </x14:sparkline>
            <x14:sparkline>
              <xm:f>'CA_Lcr (2)'!$MTI122:$MTI122</xm:f>
              <xm:sqref>MTI122</xm:sqref>
            </x14:sparkline>
            <x14:sparkline>
              <xm:f>'CA_Lcr (2)'!$MTJ122:$MTJ122</xm:f>
              <xm:sqref>MTJ122</xm:sqref>
            </x14:sparkline>
            <x14:sparkline>
              <xm:f>'CA_Lcr (2)'!$MTK122:$MTK122</xm:f>
              <xm:sqref>MTK122</xm:sqref>
            </x14:sparkline>
            <x14:sparkline>
              <xm:f>'CA_Lcr (2)'!$MTL122:$MTL122</xm:f>
              <xm:sqref>MTL122</xm:sqref>
            </x14:sparkline>
            <x14:sparkline>
              <xm:f>'CA_Lcr (2)'!$MTM122:$MTM122</xm:f>
              <xm:sqref>MTM122</xm:sqref>
            </x14:sparkline>
            <x14:sparkline>
              <xm:f>'CA_Lcr (2)'!$MTN122:$MTN122</xm:f>
              <xm:sqref>MTN122</xm:sqref>
            </x14:sparkline>
            <x14:sparkline>
              <xm:f>'CA_Lcr (2)'!$MTO122:$MTO122</xm:f>
              <xm:sqref>MTO122</xm:sqref>
            </x14:sparkline>
            <x14:sparkline>
              <xm:f>'CA_Lcr (2)'!$MTP122:$MTP122</xm:f>
              <xm:sqref>MTP122</xm:sqref>
            </x14:sparkline>
            <x14:sparkline>
              <xm:f>'CA_Lcr (2)'!$MTQ122:$MTQ122</xm:f>
              <xm:sqref>MTQ122</xm:sqref>
            </x14:sparkline>
            <x14:sparkline>
              <xm:f>'CA_Lcr (2)'!$MTR122:$MTR122</xm:f>
              <xm:sqref>MTR122</xm:sqref>
            </x14:sparkline>
            <x14:sparkline>
              <xm:f>'CA_Lcr (2)'!$MTS122:$MTS122</xm:f>
              <xm:sqref>MTS122</xm:sqref>
            </x14:sparkline>
            <x14:sparkline>
              <xm:f>'CA_Lcr (2)'!$MTT122:$MTT122</xm:f>
              <xm:sqref>MTT122</xm:sqref>
            </x14:sparkline>
            <x14:sparkline>
              <xm:f>'CA_Lcr (2)'!$MTU122:$MTU122</xm:f>
              <xm:sqref>MTU122</xm:sqref>
            </x14:sparkline>
            <x14:sparkline>
              <xm:f>'CA_Lcr (2)'!$MTV122:$MTV122</xm:f>
              <xm:sqref>MTV122</xm:sqref>
            </x14:sparkline>
            <x14:sparkline>
              <xm:f>'CA_Lcr (2)'!$MTW122:$MTW122</xm:f>
              <xm:sqref>MTW122</xm:sqref>
            </x14:sparkline>
            <x14:sparkline>
              <xm:f>'CA_Lcr (2)'!$MTX122:$MTX122</xm:f>
              <xm:sqref>MTX122</xm:sqref>
            </x14:sparkline>
            <x14:sparkline>
              <xm:f>'CA_Lcr (2)'!$MTY122:$MTY122</xm:f>
              <xm:sqref>MTY122</xm:sqref>
            </x14:sparkline>
            <x14:sparkline>
              <xm:f>'CA_Lcr (2)'!$MTZ122:$MTZ122</xm:f>
              <xm:sqref>MTZ122</xm:sqref>
            </x14:sparkline>
            <x14:sparkline>
              <xm:f>'CA_Lcr (2)'!$MUA122:$MUA122</xm:f>
              <xm:sqref>MUA122</xm:sqref>
            </x14:sparkline>
            <x14:sparkline>
              <xm:f>'CA_Lcr (2)'!$MUB122:$MUB122</xm:f>
              <xm:sqref>MUB122</xm:sqref>
            </x14:sparkline>
            <x14:sparkline>
              <xm:f>'CA_Lcr (2)'!$MUC122:$MUC122</xm:f>
              <xm:sqref>MUC122</xm:sqref>
            </x14:sparkline>
            <x14:sparkline>
              <xm:f>'CA_Lcr (2)'!$MUD122:$MUD122</xm:f>
              <xm:sqref>MUD122</xm:sqref>
            </x14:sparkline>
            <x14:sparkline>
              <xm:f>'CA_Lcr (2)'!$MUE122:$MUE122</xm:f>
              <xm:sqref>MUE122</xm:sqref>
            </x14:sparkline>
            <x14:sparkline>
              <xm:f>'CA_Lcr (2)'!$MUF122:$MUF122</xm:f>
              <xm:sqref>MUF122</xm:sqref>
            </x14:sparkline>
            <x14:sparkline>
              <xm:f>'CA_Lcr (2)'!$MUG122:$MUG122</xm:f>
              <xm:sqref>MUG122</xm:sqref>
            </x14:sparkline>
            <x14:sparkline>
              <xm:f>'CA_Lcr (2)'!$MUH122:$MUH122</xm:f>
              <xm:sqref>MUH122</xm:sqref>
            </x14:sparkline>
            <x14:sparkline>
              <xm:f>'CA_Lcr (2)'!$MUI122:$MUI122</xm:f>
              <xm:sqref>MUI122</xm:sqref>
            </x14:sparkline>
            <x14:sparkline>
              <xm:f>'CA_Lcr (2)'!$MUJ122:$MUJ122</xm:f>
              <xm:sqref>MUJ122</xm:sqref>
            </x14:sparkline>
            <x14:sparkline>
              <xm:f>'CA_Lcr (2)'!$MUK122:$MUK122</xm:f>
              <xm:sqref>MUK122</xm:sqref>
            </x14:sparkline>
            <x14:sparkline>
              <xm:f>'CA_Lcr (2)'!$MUL122:$MUL122</xm:f>
              <xm:sqref>MUL122</xm:sqref>
            </x14:sparkline>
            <x14:sparkline>
              <xm:f>'CA_Lcr (2)'!$MUM122:$MUM122</xm:f>
              <xm:sqref>MUM122</xm:sqref>
            </x14:sparkline>
            <x14:sparkline>
              <xm:f>'CA_Lcr (2)'!$MUN122:$MUN122</xm:f>
              <xm:sqref>MUN122</xm:sqref>
            </x14:sparkline>
            <x14:sparkline>
              <xm:f>'CA_Lcr (2)'!$MUO122:$MUO122</xm:f>
              <xm:sqref>MUO122</xm:sqref>
            </x14:sparkline>
            <x14:sparkline>
              <xm:f>'CA_Lcr (2)'!$MUP122:$MUP122</xm:f>
              <xm:sqref>MUP122</xm:sqref>
            </x14:sparkline>
            <x14:sparkline>
              <xm:f>'CA_Lcr (2)'!$MUQ122:$MUQ122</xm:f>
              <xm:sqref>MUQ122</xm:sqref>
            </x14:sparkline>
            <x14:sparkline>
              <xm:f>'CA_Lcr (2)'!$MUR122:$MUR122</xm:f>
              <xm:sqref>MUR122</xm:sqref>
            </x14:sparkline>
            <x14:sparkline>
              <xm:f>'CA_Lcr (2)'!$MUS122:$MUS122</xm:f>
              <xm:sqref>MUS122</xm:sqref>
            </x14:sparkline>
            <x14:sparkline>
              <xm:f>'CA_Lcr (2)'!$MUT122:$MUT122</xm:f>
              <xm:sqref>MUT122</xm:sqref>
            </x14:sparkline>
            <x14:sparkline>
              <xm:f>'CA_Lcr (2)'!$MUU122:$MUU122</xm:f>
              <xm:sqref>MUU122</xm:sqref>
            </x14:sparkline>
            <x14:sparkline>
              <xm:f>'CA_Lcr (2)'!$MUV122:$MUV122</xm:f>
              <xm:sqref>MUV122</xm:sqref>
            </x14:sparkline>
            <x14:sparkline>
              <xm:f>'CA_Lcr (2)'!$MUW122:$MUW122</xm:f>
              <xm:sqref>MUW122</xm:sqref>
            </x14:sparkline>
            <x14:sparkline>
              <xm:f>'CA_Lcr (2)'!$MUX122:$MUX122</xm:f>
              <xm:sqref>MUX122</xm:sqref>
            </x14:sparkline>
            <x14:sparkline>
              <xm:f>'CA_Lcr (2)'!$MUY122:$MUY122</xm:f>
              <xm:sqref>MUY122</xm:sqref>
            </x14:sparkline>
            <x14:sparkline>
              <xm:f>'CA_Lcr (2)'!$MUZ122:$MUZ122</xm:f>
              <xm:sqref>MUZ122</xm:sqref>
            </x14:sparkline>
            <x14:sparkline>
              <xm:f>'CA_Lcr (2)'!$MVA122:$MVA122</xm:f>
              <xm:sqref>MVA122</xm:sqref>
            </x14:sparkline>
            <x14:sparkline>
              <xm:f>'CA_Lcr (2)'!$MVB122:$MVB122</xm:f>
              <xm:sqref>MVB122</xm:sqref>
            </x14:sparkline>
            <x14:sparkline>
              <xm:f>'CA_Lcr (2)'!$MVC122:$MVC122</xm:f>
              <xm:sqref>MVC122</xm:sqref>
            </x14:sparkline>
            <x14:sparkline>
              <xm:f>'CA_Lcr (2)'!$MVD122:$MVD122</xm:f>
              <xm:sqref>MVD122</xm:sqref>
            </x14:sparkline>
            <x14:sparkline>
              <xm:f>'CA_Lcr (2)'!$MVE122:$MVE122</xm:f>
              <xm:sqref>MVE122</xm:sqref>
            </x14:sparkline>
            <x14:sparkline>
              <xm:f>'CA_Lcr (2)'!$MVF122:$MVF122</xm:f>
              <xm:sqref>MVF122</xm:sqref>
            </x14:sparkline>
            <x14:sparkline>
              <xm:f>'CA_Lcr (2)'!$MVG122:$MVG122</xm:f>
              <xm:sqref>MVG122</xm:sqref>
            </x14:sparkline>
            <x14:sparkline>
              <xm:f>'CA_Lcr (2)'!$MVH122:$MVH122</xm:f>
              <xm:sqref>MVH122</xm:sqref>
            </x14:sparkline>
            <x14:sparkline>
              <xm:f>'CA_Lcr (2)'!$MVI122:$MVI122</xm:f>
              <xm:sqref>MVI122</xm:sqref>
            </x14:sparkline>
            <x14:sparkline>
              <xm:f>'CA_Lcr (2)'!$MVJ122:$MVJ122</xm:f>
              <xm:sqref>MVJ122</xm:sqref>
            </x14:sparkline>
            <x14:sparkline>
              <xm:f>'CA_Lcr (2)'!$MVK122:$MVK122</xm:f>
              <xm:sqref>MVK122</xm:sqref>
            </x14:sparkline>
            <x14:sparkline>
              <xm:f>'CA_Lcr (2)'!$MVL122:$MVL122</xm:f>
              <xm:sqref>MVL122</xm:sqref>
            </x14:sparkline>
            <x14:sparkline>
              <xm:f>'CA_Lcr (2)'!$MVM122:$MVM122</xm:f>
              <xm:sqref>MVM122</xm:sqref>
            </x14:sparkline>
            <x14:sparkline>
              <xm:f>'CA_Lcr (2)'!$MVN122:$MVN122</xm:f>
              <xm:sqref>MVN122</xm:sqref>
            </x14:sparkline>
            <x14:sparkline>
              <xm:f>'CA_Lcr (2)'!$MVO122:$MVO122</xm:f>
              <xm:sqref>MVO122</xm:sqref>
            </x14:sparkline>
            <x14:sparkline>
              <xm:f>'CA_Lcr (2)'!$MVP122:$MVP122</xm:f>
              <xm:sqref>MVP122</xm:sqref>
            </x14:sparkline>
            <x14:sparkline>
              <xm:f>'CA_Lcr (2)'!$MVQ122:$MVQ122</xm:f>
              <xm:sqref>MVQ122</xm:sqref>
            </x14:sparkline>
            <x14:sparkline>
              <xm:f>'CA_Lcr (2)'!$MVR122:$MVR122</xm:f>
              <xm:sqref>MVR122</xm:sqref>
            </x14:sparkline>
            <x14:sparkline>
              <xm:f>'CA_Lcr (2)'!$MVS122:$MVS122</xm:f>
              <xm:sqref>MVS122</xm:sqref>
            </x14:sparkline>
            <x14:sparkline>
              <xm:f>'CA_Lcr (2)'!$MVT122:$MVT122</xm:f>
              <xm:sqref>MVT122</xm:sqref>
            </x14:sparkline>
            <x14:sparkline>
              <xm:f>'CA_Lcr (2)'!$MVU122:$MVU122</xm:f>
              <xm:sqref>MVU122</xm:sqref>
            </x14:sparkline>
            <x14:sparkline>
              <xm:f>'CA_Lcr (2)'!$MVV122:$MVV122</xm:f>
              <xm:sqref>MVV122</xm:sqref>
            </x14:sparkline>
            <x14:sparkline>
              <xm:f>'CA_Lcr (2)'!$MVW122:$MVW122</xm:f>
              <xm:sqref>MVW122</xm:sqref>
            </x14:sparkline>
            <x14:sparkline>
              <xm:f>'CA_Lcr (2)'!$MVX122:$MVX122</xm:f>
              <xm:sqref>MVX122</xm:sqref>
            </x14:sparkline>
            <x14:sparkline>
              <xm:f>'CA_Lcr (2)'!$MVY122:$MVY122</xm:f>
              <xm:sqref>MVY122</xm:sqref>
            </x14:sparkline>
            <x14:sparkline>
              <xm:f>'CA_Lcr (2)'!$MVZ122:$MVZ122</xm:f>
              <xm:sqref>MVZ122</xm:sqref>
            </x14:sparkline>
            <x14:sparkline>
              <xm:f>'CA_Lcr (2)'!$MWA122:$MWA122</xm:f>
              <xm:sqref>MWA122</xm:sqref>
            </x14:sparkline>
            <x14:sparkline>
              <xm:f>'CA_Lcr (2)'!$MWB122:$MWB122</xm:f>
              <xm:sqref>MWB122</xm:sqref>
            </x14:sparkline>
            <x14:sparkline>
              <xm:f>'CA_Lcr (2)'!$MWC122:$MWC122</xm:f>
              <xm:sqref>MWC122</xm:sqref>
            </x14:sparkline>
            <x14:sparkline>
              <xm:f>'CA_Lcr (2)'!$MWD122:$MWD122</xm:f>
              <xm:sqref>MWD122</xm:sqref>
            </x14:sparkline>
            <x14:sparkline>
              <xm:f>'CA_Lcr (2)'!$MWE122:$MWE122</xm:f>
              <xm:sqref>MWE122</xm:sqref>
            </x14:sparkline>
            <x14:sparkline>
              <xm:f>'CA_Lcr (2)'!$MWF122:$MWF122</xm:f>
              <xm:sqref>MWF122</xm:sqref>
            </x14:sparkline>
            <x14:sparkline>
              <xm:f>'CA_Lcr (2)'!$MWG122:$MWG122</xm:f>
              <xm:sqref>MWG122</xm:sqref>
            </x14:sparkline>
            <x14:sparkline>
              <xm:f>'CA_Lcr (2)'!$MWH122:$MWH122</xm:f>
              <xm:sqref>MWH122</xm:sqref>
            </x14:sparkline>
            <x14:sparkline>
              <xm:f>'CA_Lcr (2)'!$MWI122:$MWI122</xm:f>
              <xm:sqref>MWI122</xm:sqref>
            </x14:sparkline>
            <x14:sparkline>
              <xm:f>'CA_Lcr (2)'!$MWJ122:$MWJ122</xm:f>
              <xm:sqref>MWJ122</xm:sqref>
            </x14:sparkline>
            <x14:sparkline>
              <xm:f>'CA_Lcr (2)'!$MWK122:$MWK122</xm:f>
              <xm:sqref>MWK122</xm:sqref>
            </x14:sparkline>
            <x14:sparkline>
              <xm:f>'CA_Lcr (2)'!$MWL122:$MWL122</xm:f>
              <xm:sqref>MWL122</xm:sqref>
            </x14:sparkline>
            <x14:sparkline>
              <xm:f>'CA_Lcr (2)'!$MWM122:$MWM122</xm:f>
              <xm:sqref>MWM122</xm:sqref>
            </x14:sparkline>
            <x14:sparkline>
              <xm:f>'CA_Lcr (2)'!$MWN122:$MWN122</xm:f>
              <xm:sqref>MWN122</xm:sqref>
            </x14:sparkline>
            <x14:sparkline>
              <xm:f>'CA_Lcr (2)'!$MWO122:$MWO122</xm:f>
              <xm:sqref>MWO122</xm:sqref>
            </x14:sparkline>
            <x14:sparkline>
              <xm:f>'CA_Lcr (2)'!$MWP122:$MWP122</xm:f>
              <xm:sqref>MWP122</xm:sqref>
            </x14:sparkline>
            <x14:sparkline>
              <xm:f>'CA_Lcr (2)'!$MWQ122:$MWQ122</xm:f>
              <xm:sqref>MWQ122</xm:sqref>
            </x14:sparkline>
            <x14:sparkline>
              <xm:f>'CA_Lcr (2)'!$MWR122:$MWR122</xm:f>
              <xm:sqref>MWR122</xm:sqref>
            </x14:sparkline>
            <x14:sparkline>
              <xm:f>'CA_Lcr (2)'!$MWS122:$MWS122</xm:f>
              <xm:sqref>MWS122</xm:sqref>
            </x14:sparkline>
            <x14:sparkline>
              <xm:f>'CA_Lcr (2)'!$MWT122:$MWT122</xm:f>
              <xm:sqref>MWT122</xm:sqref>
            </x14:sparkline>
            <x14:sparkline>
              <xm:f>'CA_Lcr (2)'!$MWU122:$MWU122</xm:f>
              <xm:sqref>MWU122</xm:sqref>
            </x14:sparkline>
            <x14:sparkline>
              <xm:f>'CA_Lcr (2)'!$MWV122:$MWV122</xm:f>
              <xm:sqref>MWV122</xm:sqref>
            </x14:sparkline>
            <x14:sparkline>
              <xm:f>'CA_Lcr (2)'!$MWW122:$MWW122</xm:f>
              <xm:sqref>MWW122</xm:sqref>
            </x14:sparkline>
            <x14:sparkline>
              <xm:f>'CA_Lcr (2)'!$MWX122:$MWX122</xm:f>
              <xm:sqref>MWX122</xm:sqref>
            </x14:sparkline>
            <x14:sparkline>
              <xm:f>'CA_Lcr (2)'!$MWY122:$MWY122</xm:f>
              <xm:sqref>MWY122</xm:sqref>
            </x14:sparkline>
            <x14:sparkline>
              <xm:f>'CA_Lcr (2)'!$MWZ122:$MWZ122</xm:f>
              <xm:sqref>MWZ122</xm:sqref>
            </x14:sparkline>
            <x14:sparkline>
              <xm:f>'CA_Lcr (2)'!$MXA122:$MXA122</xm:f>
              <xm:sqref>MXA122</xm:sqref>
            </x14:sparkline>
            <x14:sparkline>
              <xm:f>'CA_Lcr (2)'!$MXB122:$MXB122</xm:f>
              <xm:sqref>MXB122</xm:sqref>
            </x14:sparkline>
            <x14:sparkline>
              <xm:f>'CA_Lcr (2)'!$MXC122:$MXC122</xm:f>
              <xm:sqref>MXC122</xm:sqref>
            </x14:sparkline>
            <x14:sparkline>
              <xm:f>'CA_Lcr (2)'!$MXD122:$MXD122</xm:f>
              <xm:sqref>MXD122</xm:sqref>
            </x14:sparkline>
            <x14:sparkline>
              <xm:f>'CA_Lcr (2)'!$MXE122:$MXE122</xm:f>
              <xm:sqref>MXE122</xm:sqref>
            </x14:sparkline>
            <x14:sparkline>
              <xm:f>'CA_Lcr (2)'!$MXF122:$MXF122</xm:f>
              <xm:sqref>MXF122</xm:sqref>
            </x14:sparkline>
            <x14:sparkline>
              <xm:f>'CA_Lcr (2)'!$MXG122:$MXG122</xm:f>
              <xm:sqref>MXG122</xm:sqref>
            </x14:sparkline>
            <x14:sparkline>
              <xm:f>'CA_Lcr (2)'!$MXH122:$MXH122</xm:f>
              <xm:sqref>MXH122</xm:sqref>
            </x14:sparkline>
            <x14:sparkline>
              <xm:f>'CA_Lcr (2)'!$MXI122:$MXI122</xm:f>
              <xm:sqref>MXI122</xm:sqref>
            </x14:sparkline>
            <x14:sparkline>
              <xm:f>'CA_Lcr (2)'!$MXJ122:$MXJ122</xm:f>
              <xm:sqref>MXJ122</xm:sqref>
            </x14:sparkline>
            <x14:sparkline>
              <xm:f>'CA_Lcr (2)'!$MXK122:$MXK122</xm:f>
              <xm:sqref>MXK122</xm:sqref>
            </x14:sparkline>
            <x14:sparkline>
              <xm:f>'CA_Lcr (2)'!$MXL122:$MXL122</xm:f>
              <xm:sqref>MXL122</xm:sqref>
            </x14:sparkline>
            <x14:sparkline>
              <xm:f>'CA_Lcr (2)'!$MXM122:$MXM122</xm:f>
              <xm:sqref>MXM122</xm:sqref>
            </x14:sparkline>
            <x14:sparkline>
              <xm:f>'CA_Lcr (2)'!$MXN122:$MXN122</xm:f>
              <xm:sqref>MXN122</xm:sqref>
            </x14:sparkline>
            <x14:sparkline>
              <xm:f>'CA_Lcr (2)'!$MXO122:$MXO122</xm:f>
              <xm:sqref>MXO122</xm:sqref>
            </x14:sparkline>
            <x14:sparkline>
              <xm:f>'CA_Lcr (2)'!$MXP122:$MXP122</xm:f>
              <xm:sqref>MXP122</xm:sqref>
            </x14:sparkline>
            <x14:sparkline>
              <xm:f>'CA_Lcr (2)'!$MXQ122:$MXQ122</xm:f>
              <xm:sqref>MXQ122</xm:sqref>
            </x14:sparkline>
            <x14:sparkline>
              <xm:f>'CA_Lcr (2)'!$MXR122:$MXR122</xm:f>
              <xm:sqref>MXR122</xm:sqref>
            </x14:sparkline>
            <x14:sparkline>
              <xm:f>'CA_Lcr (2)'!$MXS122:$MXS122</xm:f>
              <xm:sqref>MXS122</xm:sqref>
            </x14:sparkline>
            <x14:sparkline>
              <xm:f>'CA_Lcr (2)'!$MXT122:$MXT122</xm:f>
              <xm:sqref>MXT122</xm:sqref>
            </x14:sparkline>
            <x14:sparkline>
              <xm:f>'CA_Lcr (2)'!$MXU122:$MXU122</xm:f>
              <xm:sqref>MXU122</xm:sqref>
            </x14:sparkline>
            <x14:sparkline>
              <xm:f>'CA_Lcr (2)'!$MXV122:$MXV122</xm:f>
              <xm:sqref>MXV122</xm:sqref>
            </x14:sparkline>
            <x14:sparkline>
              <xm:f>'CA_Lcr (2)'!$MXW122:$MXW122</xm:f>
              <xm:sqref>MXW122</xm:sqref>
            </x14:sparkline>
            <x14:sparkline>
              <xm:f>'CA_Lcr (2)'!$MXX122:$MXX122</xm:f>
              <xm:sqref>MXX122</xm:sqref>
            </x14:sparkline>
            <x14:sparkline>
              <xm:f>'CA_Lcr (2)'!$MXY122:$MXY122</xm:f>
              <xm:sqref>MXY122</xm:sqref>
            </x14:sparkline>
            <x14:sparkline>
              <xm:f>'CA_Lcr (2)'!$MXZ122:$MXZ122</xm:f>
              <xm:sqref>MXZ122</xm:sqref>
            </x14:sparkline>
            <x14:sparkline>
              <xm:f>'CA_Lcr (2)'!$MYA122:$MYA122</xm:f>
              <xm:sqref>MYA122</xm:sqref>
            </x14:sparkline>
            <x14:sparkline>
              <xm:f>'CA_Lcr (2)'!$MYB122:$MYB122</xm:f>
              <xm:sqref>MYB122</xm:sqref>
            </x14:sparkline>
            <x14:sparkline>
              <xm:f>'CA_Lcr (2)'!$MYC122:$MYC122</xm:f>
              <xm:sqref>MYC122</xm:sqref>
            </x14:sparkline>
            <x14:sparkline>
              <xm:f>'CA_Lcr (2)'!$MYD122:$MYD122</xm:f>
              <xm:sqref>MYD122</xm:sqref>
            </x14:sparkline>
            <x14:sparkline>
              <xm:f>'CA_Lcr (2)'!$MYE122:$MYE122</xm:f>
              <xm:sqref>MYE122</xm:sqref>
            </x14:sparkline>
            <x14:sparkline>
              <xm:f>'CA_Lcr (2)'!$MYF122:$MYF122</xm:f>
              <xm:sqref>MYF122</xm:sqref>
            </x14:sparkline>
            <x14:sparkline>
              <xm:f>'CA_Lcr (2)'!$MYG122:$MYG122</xm:f>
              <xm:sqref>MYG122</xm:sqref>
            </x14:sparkline>
            <x14:sparkline>
              <xm:f>'CA_Lcr (2)'!$MYH122:$MYH122</xm:f>
              <xm:sqref>MYH122</xm:sqref>
            </x14:sparkline>
            <x14:sparkline>
              <xm:f>'CA_Lcr (2)'!$MYI122:$MYI122</xm:f>
              <xm:sqref>MYI122</xm:sqref>
            </x14:sparkline>
            <x14:sparkline>
              <xm:f>'CA_Lcr (2)'!$MYJ122:$MYJ122</xm:f>
              <xm:sqref>MYJ122</xm:sqref>
            </x14:sparkline>
            <x14:sparkline>
              <xm:f>'CA_Lcr (2)'!$MYK122:$MYK122</xm:f>
              <xm:sqref>MYK122</xm:sqref>
            </x14:sparkline>
            <x14:sparkline>
              <xm:f>'CA_Lcr (2)'!$MYL122:$MYL122</xm:f>
              <xm:sqref>MYL122</xm:sqref>
            </x14:sparkline>
            <x14:sparkline>
              <xm:f>'CA_Lcr (2)'!$MYM122:$MYM122</xm:f>
              <xm:sqref>MYM122</xm:sqref>
            </x14:sparkline>
            <x14:sparkline>
              <xm:f>'CA_Lcr (2)'!$MYN122:$MYN122</xm:f>
              <xm:sqref>MYN122</xm:sqref>
            </x14:sparkline>
            <x14:sparkline>
              <xm:f>'CA_Lcr (2)'!$MYO122:$MYO122</xm:f>
              <xm:sqref>MYO122</xm:sqref>
            </x14:sparkline>
            <x14:sparkline>
              <xm:f>'CA_Lcr (2)'!$MYP122:$MYP122</xm:f>
              <xm:sqref>MYP122</xm:sqref>
            </x14:sparkline>
            <x14:sparkline>
              <xm:f>'CA_Lcr (2)'!$MYQ122:$MYQ122</xm:f>
              <xm:sqref>MYQ122</xm:sqref>
            </x14:sparkline>
            <x14:sparkline>
              <xm:f>'CA_Lcr (2)'!$MYR122:$MYR122</xm:f>
              <xm:sqref>MYR122</xm:sqref>
            </x14:sparkline>
            <x14:sparkline>
              <xm:f>'CA_Lcr (2)'!$MYS122:$MYS122</xm:f>
              <xm:sqref>MYS122</xm:sqref>
            </x14:sparkline>
            <x14:sparkline>
              <xm:f>'CA_Lcr (2)'!$MYT122:$MYT122</xm:f>
              <xm:sqref>MYT122</xm:sqref>
            </x14:sparkline>
            <x14:sparkline>
              <xm:f>'CA_Lcr (2)'!$MYU122:$MYU122</xm:f>
              <xm:sqref>MYU122</xm:sqref>
            </x14:sparkline>
            <x14:sparkline>
              <xm:f>'CA_Lcr (2)'!$MYV122:$MYV122</xm:f>
              <xm:sqref>MYV122</xm:sqref>
            </x14:sparkline>
            <x14:sparkline>
              <xm:f>'CA_Lcr (2)'!$MYW122:$MYW122</xm:f>
              <xm:sqref>MYW122</xm:sqref>
            </x14:sparkline>
            <x14:sparkline>
              <xm:f>'CA_Lcr (2)'!$MYX122:$MYX122</xm:f>
              <xm:sqref>MYX122</xm:sqref>
            </x14:sparkline>
            <x14:sparkline>
              <xm:f>'CA_Lcr (2)'!$MYY122:$MYY122</xm:f>
              <xm:sqref>MYY122</xm:sqref>
            </x14:sparkline>
            <x14:sparkline>
              <xm:f>'CA_Lcr (2)'!$MYZ122:$MYZ122</xm:f>
              <xm:sqref>MYZ122</xm:sqref>
            </x14:sparkline>
            <x14:sparkline>
              <xm:f>'CA_Lcr (2)'!$MZA122:$MZA122</xm:f>
              <xm:sqref>MZA122</xm:sqref>
            </x14:sparkline>
            <x14:sparkline>
              <xm:f>'CA_Lcr (2)'!$MZB122:$MZB122</xm:f>
              <xm:sqref>MZB122</xm:sqref>
            </x14:sparkline>
            <x14:sparkline>
              <xm:f>'CA_Lcr (2)'!$MZC122:$MZC122</xm:f>
              <xm:sqref>MZC122</xm:sqref>
            </x14:sparkline>
            <x14:sparkline>
              <xm:f>'CA_Lcr (2)'!$MZD122:$MZD122</xm:f>
              <xm:sqref>MZD122</xm:sqref>
            </x14:sparkline>
            <x14:sparkline>
              <xm:f>'CA_Lcr (2)'!$MZE122:$MZE122</xm:f>
              <xm:sqref>MZE122</xm:sqref>
            </x14:sparkline>
            <x14:sparkline>
              <xm:f>'CA_Lcr (2)'!$MZF122:$MZF122</xm:f>
              <xm:sqref>MZF122</xm:sqref>
            </x14:sparkline>
            <x14:sparkline>
              <xm:f>'CA_Lcr (2)'!$MZG122:$MZG122</xm:f>
              <xm:sqref>MZG122</xm:sqref>
            </x14:sparkline>
            <x14:sparkline>
              <xm:f>'CA_Lcr (2)'!$MZH122:$MZH122</xm:f>
              <xm:sqref>MZH122</xm:sqref>
            </x14:sparkline>
            <x14:sparkline>
              <xm:f>'CA_Lcr (2)'!$MZI122:$MZI122</xm:f>
              <xm:sqref>MZI122</xm:sqref>
            </x14:sparkline>
            <x14:sparkline>
              <xm:f>'CA_Lcr (2)'!$MZJ122:$MZJ122</xm:f>
              <xm:sqref>MZJ122</xm:sqref>
            </x14:sparkline>
            <x14:sparkline>
              <xm:f>'CA_Lcr (2)'!$MZK122:$MZK122</xm:f>
              <xm:sqref>MZK122</xm:sqref>
            </x14:sparkline>
            <x14:sparkline>
              <xm:f>'CA_Lcr (2)'!$MZL122:$MZL122</xm:f>
              <xm:sqref>MZL122</xm:sqref>
            </x14:sparkline>
            <x14:sparkline>
              <xm:f>'CA_Lcr (2)'!$MZM122:$MZM122</xm:f>
              <xm:sqref>MZM122</xm:sqref>
            </x14:sparkline>
            <x14:sparkline>
              <xm:f>'CA_Lcr (2)'!$MZN122:$MZN122</xm:f>
              <xm:sqref>MZN122</xm:sqref>
            </x14:sparkline>
            <x14:sparkline>
              <xm:f>'CA_Lcr (2)'!$MZO122:$MZO122</xm:f>
              <xm:sqref>MZO122</xm:sqref>
            </x14:sparkline>
            <x14:sparkline>
              <xm:f>'CA_Lcr (2)'!$MZP122:$MZP122</xm:f>
              <xm:sqref>MZP122</xm:sqref>
            </x14:sparkline>
            <x14:sparkline>
              <xm:f>'CA_Lcr (2)'!$MZQ122:$MZQ122</xm:f>
              <xm:sqref>MZQ122</xm:sqref>
            </x14:sparkline>
            <x14:sparkline>
              <xm:f>'CA_Lcr (2)'!$MZR122:$MZR122</xm:f>
              <xm:sqref>MZR122</xm:sqref>
            </x14:sparkline>
            <x14:sparkline>
              <xm:f>'CA_Lcr (2)'!$MZS122:$MZS122</xm:f>
              <xm:sqref>MZS122</xm:sqref>
            </x14:sparkline>
            <x14:sparkline>
              <xm:f>'CA_Lcr (2)'!$MZT122:$MZT122</xm:f>
              <xm:sqref>MZT122</xm:sqref>
            </x14:sparkline>
            <x14:sparkline>
              <xm:f>'CA_Lcr (2)'!$MZU122:$MZU122</xm:f>
              <xm:sqref>MZU122</xm:sqref>
            </x14:sparkline>
            <x14:sparkline>
              <xm:f>'CA_Lcr (2)'!$MZV122:$MZV122</xm:f>
              <xm:sqref>MZV122</xm:sqref>
            </x14:sparkline>
            <x14:sparkline>
              <xm:f>'CA_Lcr (2)'!$MZW122:$MZW122</xm:f>
              <xm:sqref>MZW122</xm:sqref>
            </x14:sparkline>
            <x14:sparkline>
              <xm:f>'CA_Lcr (2)'!$MZX122:$MZX122</xm:f>
              <xm:sqref>MZX122</xm:sqref>
            </x14:sparkline>
            <x14:sparkline>
              <xm:f>'CA_Lcr (2)'!$MZY122:$MZY122</xm:f>
              <xm:sqref>MZY122</xm:sqref>
            </x14:sparkline>
            <x14:sparkline>
              <xm:f>'CA_Lcr (2)'!$MZZ122:$MZZ122</xm:f>
              <xm:sqref>MZZ122</xm:sqref>
            </x14:sparkline>
            <x14:sparkline>
              <xm:f>'CA_Lcr (2)'!$NAA122:$NAA122</xm:f>
              <xm:sqref>NAA122</xm:sqref>
            </x14:sparkline>
            <x14:sparkline>
              <xm:f>'CA_Lcr (2)'!$NAB122:$NAB122</xm:f>
              <xm:sqref>NAB122</xm:sqref>
            </x14:sparkline>
            <x14:sparkline>
              <xm:f>'CA_Lcr (2)'!$NAC122:$NAC122</xm:f>
              <xm:sqref>NAC122</xm:sqref>
            </x14:sparkline>
            <x14:sparkline>
              <xm:f>'CA_Lcr (2)'!$NAD122:$NAD122</xm:f>
              <xm:sqref>NAD122</xm:sqref>
            </x14:sparkline>
            <x14:sparkline>
              <xm:f>'CA_Lcr (2)'!$NAE122:$NAE122</xm:f>
              <xm:sqref>NAE122</xm:sqref>
            </x14:sparkline>
            <x14:sparkline>
              <xm:f>'CA_Lcr (2)'!$NAF122:$NAF122</xm:f>
              <xm:sqref>NAF122</xm:sqref>
            </x14:sparkline>
            <x14:sparkline>
              <xm:f>'CA_Lcr (2)'!$NAG122:$NAG122</xm:f>
              <xm:sqref>NAG122</xm:sqref>
            </x14:sparkline>
            <x14:sparkline>
              <xm:f>'CA_Lcr (2)'!$NAH122:$NAH122</xm:f>
              <xm:sqref>NAH122</xm:sqref>
            </x14:sparkline>
            <x14:sparkline>
              <xm:f>'CA_Lcr (2)'!$NAI122:$NAI122</xm:f>
              <xm:sqref>NAI122</xm:sqref>
            </x14:sparkline>
            <x14:sparkline>
              <xm:f>'CA_Lcr (2)'!$NAJ122:$NAJ122</xm:f>
              <xm:sqref>NAJ122</xm:sqref>
            </x14:sparkline>
            <x14:sparkline>
              <xm:f>'CA_Lcr (2)'!$NAK122:$NAK122</xm:f>
              <xm:sqref>NAK122</xm:sqref>
            </x14:sparkline>
            <x14:sparkline>
              <xm:f>'CA_Lcr (2)'!$NAL122:$NAL122</xm:f>
              <xm:sqref>NAL122</xm:sqref>
            </x14:sparkline>
            <x14:sparkline>
              <xm:f>'CA_Lcr (2)'!$NAM122:$NAM122</xm:f>
              <xm:sqref>NAM122</xm:sqref>
            </x14:sparkline>
            <x14:sparkline>
              <xm:f>'CA_Lcr (2)'!$NAN122:$NAN122</xm:f>
              <xm:sqref>NAN122</xm:sqref>
            </x14:sparkline>
            <x14:sparkline>
              <xm:f>'CA_Lcr (2)'!$NAO122:$NAO122</xm:f>
              <xm:sqref>NAO122</xm:sqref>
            </x14:sparkline>
            <x14:sparkline>
              <xm:f>'CA_Lcr (2)'!$NAP122:$NAP122</xm:f>
              <xm:sqref>NAP122</xm:sqref>
            </x14:sparkline>
            <x14:sparkline>
              <xm:f>'CA_Lcr (2)'!$NAQ122:$NAQ122</xm:f>
              <xm:sqref>NAQ122</xm:sqref>
            </x14:sparkline>
            <x14:sparkline>
              <xm:f>'CA_Lcr (2)'!$NAR122:$NAR122</xm:f>
              <xm:sqref>NAR122</xm:sqref>
            </x14:sparkline>
            <x14:sparkline>
              <xm:f>'CA_Lcr (2)'!$NAS122:$NAS122</xm:f>
              <xm:sqref>NAS122</xm:sqref>
            </x14:sparkline>
            <x14:sparkline>
              <xm:f>'CA_Lcr (2)'!$NAT122:$NAT122</xm:f>
              <xm:sqref>NAT122</xm:sqref>
            </x14:sparkline>
            <x14:sparkline>
              <xm:f>'CA_Lcr (2)'!$NAU122:$NAU122</xm:f>
              <xm:sqref>NAU122</xm:sqref>
            </x14:sparkline>
            <x14:sparkline>
              <xm:f>'CA_Lcr (2)'!$NAV122:$NAV122</xm:f>
              <xm:sqref>NAV122</xm:sqref>
            </x14:sparkline>
            <x14:sparkline>
              <xm:f>'CA_Lcr (2)'!$NAW122:$NAW122</xm:f>
              <xm:sqref>NAW122</xm:sqref>
            </x14:sparkline>
            <x14:sparkline>
              <xm:f>'CA_Lcr (2)'!$NAX122:$NAX122</xm:f>
              <xm:sqref>NAX122</xm:sqref>
            </x14:sparkline>
            <x14:sparkline>
              <xm:f>'CA_Lcr (2)'!$NAY122:$NAY122</xm:f>
              <xm:sqref>NAY122</xm:sqref>
            </x14:sparkline>
            <x14:sparkline>
              <xm:f>'CA_Lcr (2)'!$NAZ122:$NAZ122</xm:f>
              <xm:sqref>NAZ122</xm:sqref>
            </x14:sparkline>
            <x14:sparkline>
              <xm:f>'CA_Lcr (2)'!$NBA122:$NBA122</xm:f>
              <xm:sqref>NBA122</xm:sqref>
            </x14:sparkline>
            <x14:sparkline>
              <xm:f>'CA_Lcr (2)'!$NBB122:$NBB122</xm:f>
              <xm:sqref>NBB122</xm:sqref>
            </x14:sparkline>
            <x14:sparkline>
              <xm:f>'CA_Lcr (2)'!$NBC122:$NBC122</xm:f>
              <xm:sqref>NBC122</xm:sqref>
            </x14:sparkline>
            <x14:sparkline>
              <xm:f>'CA_Lcr (2)'!$NBD122:$NBD122</xm:f>
              <xm:sqref>NBD122</xm:sqref>
            </x14:sparkline>
            <x14:sparkline>
              <xm:f>'CA_Lcr (2)'!$NBE122:$NBE122</xm:f>
              <xm:sqref>NBE122</xm:sqref>
            </x14:sparkline>
            <x14:sparkline>
              <xm:f>'CA_Lcr (2)'!$NBF122:$NBF122</xm:f>
              <xm:sqref>NBF122</xm:sqref>
            </x14:sparkline>
            <x14:sparkline>
              <xm:f>'CA_Lcr (2)'!$NBG122:$NBG122</xm:f>
              <xm:sqref>NBG122</xm:sqref>
            </x14:sparkline>
            <x14:sparkline>
              <xm:f>'CA_Lcr (2)'!$NBH122:$NBH122</xm:f>
              <xm:sqref>NBH122</xm:sqref>
            </x14:sparkline>
            <x14:sparkline>
              <xm:f>'CA_Lcr (2)'!$NBI122:$NBI122</xm:f>
              <xm:sqref>NBI122</xm:sqref>
            </x14:sparkline>
            <x14:sparkline>
              <xm:f>'CA_Lcr (2)'!$NBJ122:$NBJ122</xm:f>
              <xm:sqref>NBJ122</xm:sqref>
            </x14:sparkline>
            <x14:sparkline>
              <xm:f>'CA_Lcr (2)'!$NBK122:$NBK122</xm:f>
              <xm:sqref>NBK122</xm:sqref>
            </x14:sparkline>
            <x14:sparkline>
              <xm:f>'CA_Lcr (2)'!$NBL122:$NBL122</xm:f>
              <xm:sqref>NBL122</xm:sqref>
            </x14:sparkline>
            <x14:sparkline>
              <xm:f>'CA_Lcr (2)'!$NBM122:$NBM122</xm:f>
              <xm:sqref>NBM122</xm:sqref>
            </x14:sparkline>
            <x14:sparkline>
              <xm:f>'CA_Lcr (2)'!$NBN122:$NBN122</xm:f>
              <xm:sqref>NBN122</xm:sqref>
            </x14:sparkline>
            <x14:sparkline>
              <xm:f>'CA_Lcr (2)'!$NBO122:$NBO122</xm:f>
              <xm:sqref>NBO122</xm:sqref>
            </x14:sparkline>
            <x14:sparkline>
              <xm:f>'CA_Lcr (2)'!$NBP122:$NBP122</xm:f>
              <xm:sqref>NBP122</xm:sqref>
            </x14:sparkline>
            <x14:sparkline>
              <xm:f>'CA_Lcr (2)'!$NBQ122:$NBQ122</xm:f>
              <xm:sqref>NBQ122</xm:sqref>
            </x14:sparkline>
            <x14:sparkline>
              <xm:f>'CA_Lcr (2)'!$NBR122:$NBR122</xm:f>
              <xm:sqref>NBR122</xm:sqref>
            </x14:sparkline>
            <x14:sparkline>
              <xm:f>'CA_Lcr (2)'!$NBS122:$NBS122</xm:f>
              <xm:sqref>NBS122</xm:sqref>
            </x14:sparkline>
            <x14:sparkline>
              <xm:f>'CA_Lcr (2)'!$NBT122:$NBT122</xm:f>
              <xm:sqref>NBT122</xm:sqref>
            </x14:sparkline>
            <x14:sparkline>
              <xm:f>'CA_Lcr (2)'!$NBU122:$NBU122</xm:f>
              <xm:sqref>NBU122</xm:sqref>
            </x14:sparkline>
            <x14:sparkline>
              <xm:f>'CA_Lcr (2)'!$NBV122:$NBV122</xm:f>
              <xm:sqref>NBV122</xm:sqref>
            </x14:sparkline>
            <x14:sparkline>
              <xm:f>'CA_Lcr (2)'!$NBW122:$NBW122</xm:f>
              <xm:sqref>NBW122</xm:sqref>
            </x14:sparkline>
            <x14:sparkline>
              <xm:f>'CA_Lcr (2)'!$NBX122:$NBX122</xm:f>
              <xm:sqref>NBX122</xm:sqref>
            </x14:sparkline>
            <x14:sparkline>
              <xm:f>'CA_Lcr (2)'!$NBY122:$NBY122</xm:f>
              <xm:sqref>NBY122</xm:sqref>
            </x14:sparkline>
            <x14:sparkline>
              <xm:f>'CA_Lcr (2)'!$NBZ122:$NBZ122</xm:f>
              <xm:sqref>NBZ122</xm:sqref>
            </x14:sparkline>
            <x14:sparkline>
              <xm:f>'CA_Lcr (2)'!$NCA122:$NCA122</xm:f>
              <xm:sqref>NCA122</xm:sqref>
            </x14:sparkline>
            <x14:sparkline>
              <xm:f>'CA_Lcr (2)'!$NCB122:$NCB122</xm:f>
              <xm:sqref>NCB122</xm:sqref>
            </x14:sparkline>
            <x14:sparkline>
              <xm:f>'CA_Lcr (2)'!$NCC122:$NCC122</xm:f>
              <xm:sqref>NCC122</xm:sqref>
            </x14:sparkline>
            <x14:sparkline>
              <xm:f>'CA_Lcr (2)'!$NCD122:$NCD122</xm:f>
              <xm:sqref>NCD122</xm:sqref>
            </x14:sparkline>
            <x14:sparkline>
              <xm:f>'CA_Lcr (2)'!$NCE122:$NCE122</xm:f>
              <xm:sqref>NCE122</xm:sqref>
            </x14:sparkline>
            <x14:sparkline>
              <xm:f>'CA_Lcr (2)'!$NCF122:$NCF122</xm:f>
              <xm:sqref>NCF122</xm:sqref>
            </x14:sparkline>
            <x14:sparkline>
              <xm:f>'CA_Lcr (2)'!$NCG122:$NCG122</xm:f>
              <xm:sqref>NCG122</xm:sqref>
            </x14:sparkline>
            <x14:sparkline>
              <xm:f>'CA_Lcr (2)'!$NCH122:$NCH122</xm:f>
              <xm:sqref>NCH122</xm:sqref>
            </x14:sparkline>
            <x14:sparkline>
              <xm:f>'CA_Lcr (2)'!$NCI122:$NCI122</xm:f>
              <xm:sqref>NCI122</xm:sqref>
            </x14:sparkline>
            <x14:sparkline>
              <xm:f>'CA_Lcr (2)'!$NCJ122:$NCJ122</xm:f>
              <xm:sqref>NCJ122</xm:sqref>
            </x14:sparkline>
            <x14:sparkline>
              <xm:f>'CA_Lcr (2)'!$NCK122:$NCK122</xm:f>
              <xm:sqref>NCK122</xm:sqref>
            </x14:sparkline>
            <x14:sparkline>
              <xm:f>'CA_Lcr (2)'!$NCL122:$NCL122</xm:f>
              <xm:sqref>NCL122</xm:sqref>
            </x14:sparkline>
            <x14:sparkline>
              <xm:f>'CA_Lcr (2)'!$NCM122:$NCM122</xm:f>
              <xm:sqref>NCM122</xm:sqref>
            </x14:sparkline>
            <x14:sparkline>
              <xm:f>'CA_Lcr (2)'!$NCN122:$NCN122</xm:f>
              <xm:sqref>NCN122</xm:sqref>
            </x14:sparkline>
            <x14:sparkline>
              <xm:f>'CA_Lcr (2)'!$NCO122:$NCO122</xm:f>
              <xm:sqref>NCO122</xm:sqref>
            </x14:sparkline>
            <x14:sparkline>
              <xm:f>'CA_Lcr (2)'!$NCP122:$NCP122</xm:f>
              <xm:sqref>NCP122</xm:sqref>
            </x14:sparkline>
            <x14:sparkline>
              <xm:f>'CA_Lcr (2)'!$NCQ122:$NCQ122</xm:f>
              <xm:sqref>NCQ122</xm:sqref>
            </x14:sparkline>
            <x14:sparkline>
              <xm:f>'CA_Lcr (2)'!$NCR122:$NCR122</xm:f>
              <xm:sqref>NCR122</xm:sqref>
            </x14:sparkline>
            <x14:sparkline>
              <xm:f>'CA_Lcr (2)'!$NCS122:$NCS122</xm:f>
              <xm:sqref>NCS122</xm:sqref>
            </x14:sparkline>
            <x14:sparkline>
              <xm:f>'CA_Lcr (2)'!$NCT122:$NCT122</xm:f>
              <xm:sqref>NCT122</xm:sqref>
            </x14:sparkline>
            <x14:sparkline>
              <xm:f>'CA_Lcr (2)'!$NCU122:$NCU122</xm:f>
              <xm:sqref>NCU122</xm:sqref>
            </x14:sparkline>
            <x14:sparkline>
              <xm:f>'CA_Lcr (2)'!$NCV122:$NCV122</xm:f>
              <xm:sqref>NCV122</xm:sqref>
            </x14:sparkline>
            <x14:sparkline>
              <xm:f>'CA_Lcr (2)'!$NCW122:$NCW122</xm:f>
              <xm:sqref>NCW122</xm:sqref>
            </x14:sparkline>
            <x14:sparkline>
              <xm:f>'CA_Lcr (2)'!$NCX122:$NCX122</xm:f>
              <xm:sqref>NCX122</xm:sqref>
            </x14:sparkline>
            <x14:sparkline>
              <xm:f>'CA_Lcr (2)'!$NCY122:$NCY122</xm:f>
              <xm:sqref>NCY122</xm:sqref>
            </x14:sparkline>
            <x14:sparkline>
              <xm:f>'CA_Lcr (2)'!$NCZ122:$NCZ122</xm:f>
              <xm:sqref>NCZ122</xm:sqref>
            </x14:sparkline>
            <x14:sparkline>
              <xm:f>'CA_Lcr (2)'!$NDA122:$NDA122</xm:f>
              <xm:sqref>NDA122</xm:sqref>
            </x14:sparkline>
            <x14:sparkline>
              <xm:f>'CA_Lcr (2)'!$NDB122:$NDB122</xm:f>
              <xm:sqref>NDB122</xm:sqref>
            </x14:sparkline>
            <x14:sparkline>
              <xm:f>'CA_Lcr (2)'!$NDC122:$NDC122</xm:f>
              <xm:sqref>NDC122</xm:sqref>
            </x14:sparkline>
            <x14:sparkline>
              <xm:f>'CA_Lcr (2)'!$NDD122:$NDD122</xm:f>
              <xm:sqref>NDD122</xm:sqref>
            </x14:sparkline>
            <x14:sparkline>
              <xm:f>'CA_Lcr (2)'!$NDE122:$NDE122</xm:f>
              <xm:sqref>NDE122</xm:sqref>
            </x14:sparkline>
            <x14:sparkline>
              <xm:f>'CA_Lcr (2)'!$NDF122:$NDF122</xm:f>
              <xm:sqref>NDF122</xm:sqref>
            </x14:sparkline>
            <x14:sparkline>
              <xm:f>'CA_Lcr (2)'!$NDG122:$NDG122</xm:f>
              <xm:sqref>NDG122</xm:sqref>
            </x14:sparkline>
            <x14:sparkline>
              <xm:f>'CA_Lcr (2)'!$NDH122:$NDH122</xm:f>
              <xm:sqref>NDH122</xm:sqref>
            </x14:sparkline>
            <x14:sparkline>
              <xm:f>'CA_Lcr (2)'!$NDI122:$NDI122</xm:f>
              <xm:sqref>NDI122</xm:sqref>
            </x14:sparkline>
            <x14:sparkline>
              <xm:f>'CA_Lcr (2)'!$NDJ122:$NDJ122</xm:f>
              <xm:sqref>NDJ122</xm:sqref>
            </x14:sparkline>
            <x14:sparkline>
              <xm:f>'CA_Lcr (2)'!$NDK122:$NDK122</xm:f>
              <xm:sqref>NDK122</xm:sqref>
            </x14:sparkline>
            <x14:sparkline>
              <xm:f>'CA_Lcr (2)'!$NDL122:$NDL122</xm:f>
              <xm:sqref>NDL122</xm:sqref>
            </x14:sparkline>
            <x14:sparkline>
              <xm:f>'CA_Lcr (2)'!$NDM122:$NDM122</xm:f>
              <xm:sqref>NDM122</xm:sqref>
            </x14:sparkline>
            <x14:sparkline>
              <xm:f>'CA_Lcr (2)'!$NDN122:$NDN122</xm:f>
              <xm:sqref>NDN122</xm:sqref>
            </x14:sparkline>
            <x14:sparkline>
              <xm:f>'CA_Lcr (2)'!$NDO122:$NDO122</xm:f>
              <xm:sqref>NDO122</xm:sqref>
            </x14:sparkline>
            <x14:sparkline>
              <xm:f>'CA_Lcr (2)'!$NDP122:$NDP122</xm:f>
              <xm:sqref>NDP122</xm:sqref>
            </x14:sparkline>
            <x14:sparkline>
              <xm:f>'CA_Lcr (2)'!$NDQ122:$NDQ122</xm:f>
              <xm:sqref>NDQ122</xm:sqref>
            </x14:sparkline>
            <x14:sparkline>
              <xm:f>'CA_Lcr (2)'!$NDR122:$NDR122</xm:f>
              <xm:sqref>NDR122</xm:sqref>
            </x14:sparkline>
            <x14:sparkline>
              <xm:f>'CA_Lcr (2)'!$NDS122:$NDS122</xm:f>
              <xm:sqref>NDS122</xm:sqref>
            </x14:sparkline>
            <x14:sparkline>
              <xm:f>'CA_Lcr (2)'!$NDT122:$NDT122</xm:f>
              <xm:sqref>NDT122</xm:sqref>
            </x14:sparkline>
            <x14:sparkline>
              <xm:f>'CA_Lcr (2)'!$NDU122:$NDU122</xm:f>
              <xm:sqref>NDU122</xm:sqref>
            </x14:sparkline>
            <x14:sparkline>
              <xm:f>'CA_Lcr (2)'!$NDV122:$NDV122</xm:f>
              <xm:sqref>NDV122</xm:sqref>
            </x14:sparkline>
            <x14:sparkline>
              <xm:f>'CA_Lcr (2)'!$NDW122:$NDW122</xm:f>
              <xm:sqref>NDW122</xm:sqref>
            </x14:sparkline>
            <x14:sparkline>
              <xm:f>'CA_Lcr (2)'!$NDX122:$NDX122</xm:f>
              <xm:sqref>NDX122</xm:sqref>
            </x14:sparkline>
            <x14:sparkline>
              <xm:f>'CA_Lcr (2)'!$NDY122:$NDY122</xm:f>
              <xm:sqref>NDY122</xm:sqref>
            </x14:sparkline>
            <x14:sparkline>
              <xm:f>'CA_Lcr (2)'!$NDZ122:$NDZ122</xm:f>
              <xm:sqref>NDZ122</xm:sqref>
            </x14:sparkline>
            <x14:sparkline>
              <xm:f>'CA_Lcr (2)'!$NEA122:$NEA122</xm:f>
              <xm:sqref>NEA122</xm:sqref>
            </x14:sparkline>
            <x14:sparkline>
              <xm:f>'CA_Lcr (2)'!$NEB122:$NEB122</xm:f>
              <xm:sqref>NEB122</xm:sqref>
            </x14:sparkline>
            <x14:sparkline>
              <xm:f>'CA_Lcr (2)'!$NEC122:$NEC122</xm:f>
              <xm:sqref>NEC122</xm:sqref>
            </x14:sparkline>
            <x14:sparkline>
              <xm:f>'CA_Lcr (2)'!$NED122:$NED122</xm:f>
              <xm:sqref>NED122</xm:sqref>
            </x14:sparkline>
            <x14:sparkline>
              <xm:f>'CA_Lcr (2)'!$NEE122:$NEE122</xm:f>
              <xm:sqref>NEE122</xm:sqref>
            </x14:sparkline>
            <x14:sparkline>
              <xm:f>'CA_Lcr (2)'!$NEF122:$NEF122</xm:f>
              <xm:sqref>NEF122</xm:sqref>
            </x14:sparkline>
            <x14:sparkline>
              <xm:f>'CA_Lcr (2)'!$NEG122:$NEG122</xm:f>
              <xm:sqref>NEG122</xm:sqref>
            </x14:sparkline>
            <x14:sparkline>
              <xm:f>'CA_Lcr (2)'!$NEH122:$NEH122</xm:f>
              <xm:sqref>NEH122</xm:sqref>
            </x14:sparkline>
            <x14:sparkline>
              <xm:f>'CA_Lcr (2)'!$NEI122:$NEI122</xm:f>
              <xm:sqref>NEI122</xm:sqref>
            </x14:sparkline>
            <x14:sparkline>
              <xm:f>'CA_Lcr (2)'!$NEJ122:$NEJ122</xm:f>
              <xm:sqref>NEJ122</xm:sqref>
            </x14:sparkline>
            <x14:sparkline>
              <xm:f>'CA_Lcr (2)'!$NEK122:$NEK122</xm:f>
              <xm:sqref>NEK122</xm:sqref>
            </x14:sparkline>
            <x14:sparkline>
              <xm:f>'CA_Lcr (2)'!$NEL122:$NEL122</xm:f>
              <xm:sqref>NEL122</xm:sqref>
            </x14:sparkline>
            <x14:sparkline>
              <xm:f>'CA_Lcr (2)'!$NEM122:$NEM122</xm:f>
              <xm:sqref>NEM122</xm:sqref>
            </x14:sparkline>
            <x14:sparkline>
              <xm:f>'CA_Lcr (2)'!$NEN122:$NEN122</xm:f>
              <xm:sqref>NEN122</xm:sqref>
            </x14:sparkline>
            <x14:sparkline>
              <xm:f>'CA_Lcr (2)'!$NEO122:$NEO122</xm:f>
              <xm:sqref>NEO122</xm:sqref>
            </x14:sparkline>
            <x14:sparkline>
              <xm:f>'CA_Lcr (2)'!$NEP122:$NEP122</xm:f>
              <xm:sqref>NEP122</xm:sqref>
            </x14:sparkline>
            <x14:sparkline>
              <xm:f>'CA_Lcr (2)'!$NEQ122:$NEQ122</xm:f>
              <xm:sqref>NEQ122</xm:sqref>
            </x14:sparkline>
            <x14:sparkline>
              <xm:f>'CA_Lcr (2)'!$NER122:$NER122</xm:f>
              <xm:sqref>NER122</xm:sqref>
            </x14:sparkline>
            <x14:sparkline>
              <xm:f>'CA_Lcr (2)'!$NES122:$NES122</xm:f>
              <xm:sqref>NES122</xm:sqref>
            </x14:sparkline>
            <x14:sparkline>
              <xm:f>'CA_Lcr (2)'!$NET122:$NET122</xm:f>
              <xm:sqref>NET122</xm:sqref>
            </x14:sparkline>
            <x14:sparkline>
              <xm:f>'CA_Lcr (2)'!$NEU122:$NEU122</xm:f>
              <xm:sqref>NEU122</xm:sqref>
            </x14:sparkline>
            <x14:sparkline>
              <xm:f>'CA_Lcr (2)'!$NEV122:$NEV122</xm:f>
              <xm:sqref>NEV122</xm:sqref>
            </x14:sparkline>
            <x14:sparkline>
              <xm:f>'CA_Lcr (2)'!$NEW122:$NEW122</xm:f>
              <xm:sqref>NEW122</xm:sqref>
            </x14:sparkline>
            <x14:sparkline>
              <xm:f>'CA_Lcr (2)'!$NEX122:$NEX122</xm:f>
              <xm:sqref>NEX122</xm:sqref>
            </x14:sparkline>
            <x14:sparkline>
              <xm:f>'CA_Lcr (2)'!$NEY122:$NEY122</xm:f>
              <xm:sqref>NEY122</xm:sqref>
            </x14:sparkline>
            <x14:sparkline>
              <xm:f>'CA_Lcr (2)'!$NEZ122:$NEZ122</xm:f>
              <xm:sqref>NEZ122</xm:sqref>
            </x14:sparkline>
            <x14:sparkline>
              <xm:f>'CA_Lcr (2)'!$NFA122:$NFA122</xm:f>
              <xm:sqref>NFA122</xm:sqref>
            </x14:sparkline>
            <x14:sparkline>
              <xm:f>'CA_Lcr (2)'!$NFB122:$NFB122</xm:f>
              <xm:sqref>NFB122</xm:sqref>
            </x14:sparkline>
            <x14:sparkline>
              <xm:f>'CA_Lcr (2)'!$NFC122:$NFC122</xm:f>
              <xm:sqref>NFC122</xm:sqref>
            </x14:sparkline>
            <x14:sparkline>
              <xm:f>'CA_Lcr (2)'!$NFD122:$NFD122</xm:f>
              <xm:sqref>NFD122</xm:sqref>
            </x14:sparkline>
            <x14:sparkline>
              <xm:f>'CA_Lcr (2)'!$NFE122:$NFE122</xm:f>
              <xm:sqref>NFE122</xm:sqref>
            </x14:sparkline>
            <x14:sparkline>
              <xm:f>'CA_Lcr (2)'!$NFF122:$NFF122</xm:f>
              <xm:sqref>NFF122</xm:sqref>
            </x14:sparkline>
            <x14:sparkline>
              <xm:f>'CA_Lcr (2)'!$NFG122:$NFG122</xm:f>
              <xm:sqref>NFG122</xm:sqref>
            </x14:sparkline>
            <x14:sparkline>
              <xm:f>'CA_Lcr (2)'!$NFH122:$NFH122</xm:f>
              <xm:sqref>NFH122</xm:sqref>
            </x14:sparkline>
            <x14:sparkline>
              <xm:f>'CA_Lcr (2)'!$NFI122:$NFI122</xm:f>
              <xm:sqref>NFI122</xm:sqref>
            </x14:sparkline>
            <x14:sparkline>
              <xm:f>'CA_Lcr (2)'!$NFJ122:$NFJ122</xm:f>
              <xm:sqref>NFJ122</xm:sqref>
            </x14:sparkline>
            <x14:sparkline>
              <xm:f>'CA_Lcr (2)'!$NFK122:$NFK122</xm:f>
              <xm:sqref>NFK122</xm:sqref>
            </x14:sparkline>
            <x14:sparkline>
              <xm:f>'CA_Lcr (2)'!$NFL122:$NFL122</xm:f>
              <xm:sqref>NFL122</xm:sqref>
            </x14:sparkline>
            <x14:sparkline>
              <xm:f>'CA_Lcr (2)'!$NFM122:$NFM122</xm:f>
              <xm:sqref>NFM122</xm:sqref>
            </x14:sparkline>
            <x14:sparkline>
              <xm:f>'CA_Lcr (2)'!$NFN122:$NFN122</xm:f>
              <xm:sqref>NFN122</xm:sqref>
            </x14:sparkline>
            <x14:sparkline>
              <xm:f>'CA_Lcr (2)'!$NFO122:$NFO122</xm:f>
              <xm:sqref>NFO122</xm:sqref>
            </x14:sparkline>
            <x14:sparkline>
              <xm:f>'CA_Lcr (2)'!$NFP122:$NFP122</xm:f>
              <xm:sqref>NFP122</xm:sqref>
            </x14:sparkline>
            <x14:sparkline>
              <xm:f>'CA_Lcr (2)'!$NFQ122:$NFQ122</xm:f>
              <xm:sqref>NFQ122</xm:sqref>
            </x14:sparkline>
            <x14:sparkline>
              <xm:f>'CA_Lcr (2)'!$NFR122:$NFR122</xm:f>
              <xm:sqref>NFR122</xm:sqref>
            </x14:sparkline>
            <x14:sparkline>
              <xm:f>'CA_Lcr (2)'!$NFS122:$NFS122</xm:f>
              <xm:sqref>NFS122</xm:sqref>
            </x14:sparkline>
            <x14:sparkline>
              <xm:f>'CA_Lcr (2)'!$NFT122:$NFT122</xm:f>
              <xm:sqref>NFT122</xm:sqref>
            </x14:sparkline>
            <x14:sparkline>
              <xm:f>'CA_Lcr (2)'!$NFU122:$NFU122</xm:f>
              <xm:sqref>NFU122</xm:sqref>
            </x14:sparkline>
            <x14:sparkline>
              <xm:f>'CA_Lcr (2)'!$NFV122:$NFV122</xm:f>
              <xm:sqref>NFV122</xm:sqref>
            </x14:sparkline>
            <x14:sparkline>
              <xm:f>'CA_Lcr (2)'!$NFW122:$NFW122</xm:f>
              <xm:sqref>NFW122</xm:sqref>
            </x14:sparkline>
            <x14:sparkline>
              <xm:f>'CA_Lcr (2)'!$NFX122:$NFX122</xm:f>
              <xm:sqref>NFX122</xm:sqref>
            </x14:sparkline>
            <x14:sparkline>
              <xm:f>'CA_Lcr (2)'!$NFY122:$NFY122</xm:f>
              <xm:sqref>NFY122</xm:sqref>
            </x14:sparkline>
            <x14:sparkline>
              <xm:f>'CA_Lcr (2)'!$NFZ122:$NFZ122</xm:f>
              <xm:sqref>NFZ122</xm:sqref>
            </x14:sparkline>
            <x14:sparkline>
              <xm:f>'CA_Lcr (2)'!$NGA122:$NGA122</xm:f>
              <xm:sqref>NGA122</xm:sqref>
            </x14:sparkline>
            <x14:sparkline>
              <xm:f>'CA_Lcr (2)'!$NGB122:$NGB122</xm:f>
              <xm:sqref>NGB122</xm:sqref>
            </x14:sparkline>
            <x14:sparkline>
              <xm:f>'CA_Lcr (2)'!$NGC122:$NGC122</xm:f>
              <xm:sqref>NGC122</xm:sqref>
            </x14:sparkline>
            <x14:sparkline>
              <xm:f>'CA_Lcr (2)'!$NGD122:$NGD122</xm:f>
              <xm:sqref>NGD122</xm:sqref>
            </x14:sparkline>
            <x14:sparkline>
              <xm:f>'CA_Lcr (2)'!$NGE122:$NGE122</xm:f>
              <xm:sqref>NGE122</xm:sqref>
            </x14:sparkline>
            <x14:sparkline>
              <xm:f>'CA_Lcr (2)'!$NGF122:$NGF122</xm:f>
              <xm:sqref>NGF122</xm:sqref>
            </x14:sparkline>
            <x14:sparkline>
              <xm:f>'CA_Lcr (2)'!$NGG122:$NGG122</xm:f>
              <xm:sqref>NGG122</xm:sqref>
            </x14:sparkline>
            <x14:sparkline>
              <xm:f>'CA_Lcr (2)'!$NGH122:$NGH122</xm:f>
              <xm:sqref>NGH122</xm:sqref>
            </x14:sparkline>
            <x14:sparkline>
              <xm:f>'CA_Lcr (2)'!$NGI122:$NGI122</xm:f>
              <xm:sqref>NGI122</xm:sqref>
            </x14:sparkline>
            <x14:sparkline>
              <xm:f>'CA_Lcr (2)'!$NGJ122:$NGJ122</xm:f>
              <xm:sqref>NGJ122</xm:sqref>
            </x14:sparkline>
            <x14:sparkline>
              <xm:f>'CA_Lcr (2)'!$NGK122:$NGK122</xm:f>
              <xm:sqref>NGK122</xm:sqref>
            </x14:sparkline>
            <x14:sparkline>
              <xm:f>'CA_Lcr (2)'!$NGL122:$NGL122</xm:f>
              <xm:sqref>NGL122</xm:sqref>
            </x14:sparkline>
            <x14:sparkline>
              <xm:f>'CA_Lcr (2)'!$NGM122:$NGM122</xm:f>
              <xm:sqref>NGM122</xm:sqref>
            </x14:sparkline>
            <x14:sparkline>
              <xm:f>'CA_Lcr (2)'!$NGN122:$NGN122</xm:f>
              <xm:sqref>NGN122</xm:sqref>
            </x14:sparkline>
            <x14:sparkline>
              <xm:f>'CA_Lcr (2)'!$NGO122:$NGO122</xm:f>
              <xm:sqref>NGO122</xm:sqref>
            </x14:sparkline>
            <x14:sparkline>
              <xm:f>'CA_Lcr (2)'!$NGP122:$NGP122</xm:f>
              <xm:sqref>NGP122</xm:sqref>
            </x14:sparkline>
            <x14:sparkline>
              <xm:f>'CA_Lcr (2)'!$NGQ122:$NGQ122</xm:f>
              <xm:sqref>NGQ122</xm:sqref>
            </x14:sparkline>
            <x14:sparkline>
              <xm:f>'CA_Lcr (2)'!$NGR122:$NGR122</xm:f>
              <xm:sqref>NGR122</xm:sqref>
            </x14:sparkline>
            <x14:sparkline>
              <xm:f>'CA_Lcr (2)'!$NGS122:$NGS122</xm:f>
              <xm:sqref>NGS122</xm:sqref>
            </x14:sparkline>
            <x14:sparkline>
              <xm:f>'CA_Lcr (2)'!$NGT122:$NGT122</xm:f>
              <xm:sqref>NGT122</xm:sqref>
            </x14:sparkline>
            <x14:sparkline>
              <xm:f>'CA_Lcr (2)'!$NGU122:$NGU122</xm:f>
              <xm:sqref>NGU122</xm:sqref>
            </x14:sparkline>
            <x14:sparkline>
              <xm:f>'CA_Lcr (2)'!$NGV122:$NGV122</xm:f>
              <xm:sqref>NGV122</xm:sqref>
            </x14:sparkline>
            <x14:sparkline>
              <xm:f>'CA_Lcr (2)'!$NGW122:$NGW122</xm:f>
              <xm:sqref>NGW122</xm:sqref>
            </x14:sparkline>
            <x14:sparkline>
              <xm:f>'CA_Lcr (2)'!$NGX122:$NGX122</xm:f>
              <xm:sqref>NGX122</xm:sqref>
            </x14:sparkline>
            <x14:sparkline>
              <xm:f>'CA_Lcr (2)'!$NGY122:$NGY122</xm:f>
              <xm:sqref>NGY122</xm:sqref>
            </x14:sparkline>
            <x14:sparkline>
              <xm:f>'CA_Lcr (2)'!$NGZ122:$NGZ122</xm:f>
              <xm:sqref>NGZ122</xm:sqref>
            </x14:sparkline>
            <x14:sparkline>
              <xm:f>'CA_Lcr (2)'!$NHA122:$NHA122</xm:f>
              <xm:sqref>NHA122</xm:sqref>
            </x14:sparkline>
            <x14:sparkline>
              <xm:f>'CA_Lcr (2)'!$NHB122:$NHB122</xm:f>
              <xm:sqref>NHB122</xm:sqref>
            </x14:sparkline>
            <x14:sparkline>
              <xm:f>'CA_Lcr (2)'!$NHC122:$NHC122</xm:f>
              <xm:sqref>NHC122</xm:sqref>
            </x14:sparkline>
            <x14:sparkline>
              <xm:f>'CA_Lcr (2)'!$NHD122:$NHD122</xm:f>
              <xm:sqref>NHD122</xm:sqref>
            </x14:sparkline>
            <x14:sparkline>
              <xm:f>'CA_Lcr (2)'!$NHE122:$NHE122</xm:f>
              <xm:sqref>NHE122</xm:sqref>
            </x14:sparkline>
            <x14:sparkline>
              <xm:f>'CA_Lcr (2)'!$NHF122:$NHF122</xm:f>
              <xm:sqref>NHF122</xm:sqref>
            </x14:sparkline>
            <x14:sparkline>
              <xm:f>'CA_Lcr (2)'!$NHG122:$NHG122</xm:f>
              <xm:sqref>NHG122</xm:sqref>
            </x14:sparkline>
            <x14:sparkline>
              <xm:f>'CA_Lcr (2)'!$NHH122:$NHH122</xm:f>
              <xm:sqref>NHH122</xm:sqref>
            </x14:sparkline>
            <x14:sparkline>
              <xm:f>'CA_Lcr (2)'!$NHI122:$NHI122</xm:f>
              <xm:sqref>NHI122</xm:sqref>
            </x14:sparkline>
            <x14:sparkline>
              <xm:f>'CA_Lcr (2)'!$NHJ122:$NHJ122</xm:f>
              <xm:sqref>NHJ122</xm:sqref>
            </x14:sparkline>
            <x14:sparkline>
              <xm:f>'CA_Lcr (2)'!$NHK122:$NHK122</xm:f>
              <xm:sqref>NHK122</xm:sqref>
            </x14:sparkline>
            <x14:sparkline>
              <xm:f>'CA_Lcr (2)'!$NHL122:$NHL122</xm:f>
              <xm:sqref>NHL122</xm:sqref>
            </x14:sparkline>
            <x14:sparkline>
              <xm:f>'CA_Lcr (2)'!$NHM122:$NHM122</xm:f>
              <xm:sqref>NHM122</xm:sqref>
            </x14:sparkline>
            <x14:sparkline>
              <xm:f>'CA_Lcr (2)'!$NHN122:$NHN122</xm:f>
              <xm:sqref>NHN122</xm:sqref>
            </x14:sparkline>
            <x14:sparkline>
              <xm:f>'CA_Lcr (2)'!$NHO122:$NHO122</xm:f>
              <xm:sqref>NHO122</xm:sqref>
            </x14:sparkline>
            <x14:sparkline>
              <xm:f>'CA_Lcr (2)'!$NHP122:$NHP122</xm:f>
              <xm:sqref>NHP122</xm:sqref>
            </x14:sparkline>
            <x14:sparkline>
              <xm:f>'CA_Lcr (2)'!$NHQ122:$NHQ122</xm:f>
              <xm:sqref>NHQ122</xm:sqref>
            </x14:sparkline>
            <x14:sparkline>
              <xm:f>'CA_Lcr (2)'!$NHR122:$NHR122</xm:f>
              <xm:sqref>NHR122</xm:sqref>
            </x14:sparkline>
            <x14:sparkline>
              <xm:f>'CA_Lcr (2)'!$NHS122:$NHS122</xm:f>
              <xm:sqref>NHS122</xm:sqref>
            </x14:sparkline>
            <x14:sparkline>
              <xm:f>'CA_Lcr (2)'!$NHT122:$NHT122</xm:f>
              <xm:sqref>NHT122</xm:sqref>
            </x14:sparkline>
            <x14:sparkline>
              <xm:f>'CA_Lcr (2)'!$NHU122:$NHU122</xm:f>
              <xm:sqref>NHU122</xm:sqref>
            </x14:sparkline>
            <x14:sparkline>
              <xm:f>'CA_Lcr (2)'!$NHV122:$NHV122</xm:f>
              <xm:sqref>NHV122</xm:sqref>
            </x14:sparkline>
            <x14:sparkline>
              <xm:f>'CA_Lcr (2)'!$NHW122:$NHW122</xm:f>
              <xm:sqref>NHW122</xm:sqref>
            </x14:sparkline>
            <x14:sparkline>
              <xm:f>'CA_Lcr (2)'!$NHX122:$NHX122</xm:f>
              <xm:sqref>NHX122</xm:sqref>
            </x14:sparkline>
            <x14:sparkline>
              <xm:f>'CA_Lcr (2)'!$NHY122:$NHY122</xm:f>
              <xm:sqref>NHY122</xm:sqref>
            </x14:sparkline>
            <x14:sparkline>
              <xm:f>'CA_Lcr (2)'!$NHZ122:$NHZ122</xm:f>
              <xm:sqref>NHZ122</xm:sqref>
            </x14:sparkline>
            <x14:sparkline>
              <xm:f>'CA_Lcr (2)'!$NIA122:$NIA122</xm:f>
              <xm:sqref>NIA122</xm:sqref>
            </x14:sparkline>
            <x14:sparkline>
              <xm:f>'CA_Lcr (2)'!$NIB122:$NIB122</xm:f>
              <xm:sqref>NIB122</xm:sqref>
            </x14:sparkline>
            <x14:sparkline>
              <xm:f>'CA_Lcr (2)'!$NIC122:$NIC122</xm:f>
              <xm:sqref>NIC122</xm:sqref>
            </x14:sparkline>
            <x14:sparkline>
              <xm:f>'CA_Lcr (2)'!$NID122:$NID122</xm:f>
              <xm:sqref>NID122</xm:sqref>
            </x14:sparkline>
            <x14:sparkline>
              <xm:f>'CA_Lcr (2)'!$NIE122:$NIE122</xm:f>
              <xm:sqref>NIE122</xm:sqref>
            </x14:sparkline>
            <x14:sparkline>
              <xm:f>'CA_Lcr (2)'!$NIF122:$NIF122</xm:f>
              <xm:sqref>NIF122</xm:sqref>
            </x14:sparkline>
            <x14:sparkline>
              <xm:f>'CA_Lcr (2)'!$NIG122:$NIG122</xm:f>
              <xm:sqref>NIG122</xm:sqref>
            </x14:sparkline>
            <x14:sparkline>
              <xm:f>'CA_Lcr (2)'!$NIH122:$NIH122</xm:f>
              <xm:sqref>NIH122</xm:sqref>
            </x14:sparkline>
            <x14:sparkline>
              <xm:f>'CA_Lcr (2)'!$NII122:$NII122</xm:f>
              <xm:sqref>NII122</xm:sqref>
            </x14:sparkline>
            <x14:sparkline>
              <xm:f>'CA_Lcr (2)'!$NIJ122:$NIJ122</xm:f>
              <xm:sqref>NIJ122</xm:sqref>
            </x14:sparkline>
            <x14:sparkline>
              <xm:f>'CA_Lcr (2)'!$NIK122:$NIK122</xm:f>
              <xm:sqref>NIK122</xm:sqref>
            </x14:sparkline>
            <x14:sparkline>
              <xm:f>'CA_Lcr (2)'!$NIL122:$NIL122</xm:f>
              <xm:sqref>NIL122</xm:sqref>
            </x14:sparkline>
            <x14:sparkline>
              <xm:f>'CA_Lcr (2)'!$NIM122:$NIM122</xm:f>
              <xm:sqref>NIM122</xm:sqref>
            </x14:sparkline>
            <x14:sparkline>
              <xm:f>'CA_Lcr (2)'!$NIN122:$NIN122</xm:f>
              <xm:sqref>NIN122</xm:sqref>
            </x14:sparkline>
            <x14:sparkline>
              <xm:f>'CA_Lcr (2)'!$NIO122:$NIO122</xm:f>
              <xm:sqref>NIO122</xm:sqref>
            </x14:sparkline>
            <x14:sparkline>
              <xm:f>'CA_Lcr (2)'!$NIP122:$NIP122</xm:f>
              <xm:sqref>NIP122</xm:sqref>
            </x14:sparkline>
            <x14:sparkline>
              <xm:f>'CA_Lcr (2)'!$NIQ122:$NIQ122</xm:f>
              <xm:sqref>NIQ122</xm:sqref>
            </x14:sparkline>
            <x14:sparkline>
              <xm:f>'CA_Lcr (2)'!$NIR122:$NIR122</xm:f>
              <xm:sqref>NIR122</xm:sqref>
            </x14:sparkline>
            <x14:sparkline>
              <xm:f>'CA_Lcr (2)'!$NIS122:$NIS122</xm:f>
              <xm:sqref>NIS122</xm:sqref>
            </x14:sparkline>
            <x14:sparkline>
              <xm:f>'CA_Lcr (2)'!$NIT122:$NIT122</xm:f>
              <xm:sqref>NIT122</xm:sqref>
            </x14:sparkline>
            <x14:sparkline>
              <xm:f>'CA_Lcr (2)'!$NIU122:$NIU122</xm:f>
              <xm:sqref>NIU122</xm:sqref>
            </x14:sparkline>
            <x14:sparkline>
              <xm:f>'CA_Lcr (2)'!$NIV122:$NIV122</xm:f>
              <xm:sqref>NIV122</xm:sqref>
            </x14:sparkline>
            <x14:sparkline>
              <xm:f>'CA_Lcr (2)'!$NIW122:$NIW122</xm:f>
              <xm:sqref>NIW122</xm:sqref>
            </x14:sparkline>
            <x14:sparkline>
              <xm:f>'CA_Lcr (2)'!$NIX122:$NIX122</xm:f>
              <xm:sqref>NIX122</xm:sqref>
            </x14:sparkline>
            <x14:sparkline>
              <xm:f>'CA_Lcr (2)'!$NIY122:$NIY122</xm:f>
              <xm:sqref>NIY122</xm:sqref>
            </x14:sparkline>
            <x14:sparkline>
              <xm:f>'CA_Lcr (2)'!$NIZ122:$NIZ122</xm:f>
              <xm:sqref>NIZ122</xm:sqref>
            </x14:sparkline>
            <x14:sparkline>
              <xm:f>'CA_Lcr (2)'!$NJA122:$NJA122</xm:f>
              <xm:sqref>NJA122</xm:sqref>
            </x14:sparkline>
            <x14:sparkline>
              <xm:f>'CA_Lcr (2)'!$NJB122:$NJB122</xm:f>
              <xm:sqref>NJB122</xm:sqref>
            </x14:sparkline>
            <x14:sparkline>
              <xm:f>'CA_Lcr (2)'!$NJC122:$NJC122</xm:f>
              <xm:sqref>NJC122</xm:sqref>
            </x14:sparkline>
            <x14:sparkline>
              <xm:f>'CA_Lcr (2)'!$NJD122:$NJD122</xm:f>
              <xm:sqref>NJD122</xm:sqref>
            </x14:sparkline>
            <x14:sparkline>
              <xm:f>'CA_Lcr (2)'!$NJE122:$NJE122</xm:f>
              <xm:sqref>NJE122</xm:sqref>
            </x14:sparkline>
            <x14:sparkline>
              <xm:f>'CA_Lcr (2)'!$NJF122:$NJF122</xm:f>
              <xm:sqref>NJF122</xm:sqref>
            </x14:sparkline>
            <x14:sparkline>
              <xm:f>'CA_Lcr (2)'!$NJG122:$NJG122</xm:f>
              <xm:sqref>NJG122</xm:sqref>
            </x14:sparkline>
            <x14:sparkline>
              <xm:f>'CA_Lcr (2)'!$NJH122:$NJH122</xm:f>
              <xm:sqref>NJH122</xm:sqref>
            </x14:sparkline>
            <x14:sparkline>
              <xm:f>'CA_Lcr (2)'!$NJI122:$NJI122</xm:f>
              <xm:sqref>NJI122</xm:sqref>
            </x14:sparkline>
            <x14:sparkline>
              <xm:f>'CA_Lcr (2)'!$NJJ122:$NJJ122</xm:f>
              <xm:sqref>NJJ122</xm:sqref>
            </x14:sparkline>
            <x14:sparkline>
              <xm:f>'CA_Lcr (2)'!$NJK122:$NJK122</xm:f>
              <xm:sqref>NJK122</xm:sqref>
            </x14:sparkline>
            <x14:sparkline>
              <xm:f>'CA_Lcr (2)'!$NJL122:$NJL122</xm:f>
              <xm:sqref>NJL122</xm:sqref>
            </x14:sparkline>
            <x14:sparkline>
              <xm:f>'CA_Lcr (2)'!$NJM122:$NJM122</xm:f>
              <xm:sqref>NJM122</xm:sqref>
            </x14:sparkline>
            <x14:sparkline>
              <xm:f>'CA_Lcr (2)'!$NJN122:$NJN122</xm:f>
              <xm:sqref>NJN122</xm:sqref>
            </x14:sparkline>
            <x14:sparkline>
              <xm:f>'CA_Lcr (2)'!$NJO122:$NJO122</xm:f>
              <xm:sqref>NJO122</xm:sqref>
            </x14:sparkline>
            <x14:sparkline>
              <xm:f>'CA_Lcr (2)'!$NJP122:$NJP122</xm:f>
              <xm:sqref>NJP122</xm:sqref>
            </x14:sparkline>
            <x14:sparkline>
              <xm:f>'CA_Lcr (2)'!$NJQ122:$NJQ122</xm:f>
              <xm:sqref>NJQ122</xm:sqref>
            </x14:sparkline>
            <x14:sparkline>
              <xm:f>'CA_Lcr (2)'!$NJR122:$NJR122</xm:f>
              <xm:sqref>NJR122</xm:sqref>
            </x14:sparkline>
            <x14:sparkline>
              <xm:f>'CA_Lcr (2)'!$NJS122:$NJS122</xm:f>
              <xm:sqref>NJS122</xm:sqref>
            </x14:sparkline>
            <x14:sparkline>
              <xm:f>'CA_Lcr (2)'!$NJT122:$NJT122</xm:f>
              <xm:sqref>NJT122</xm:sqref>
            </x14:sparkline>
            <x14:sparkline>
              <xm:f>'CA_Lcr (2)'!$NJU122:$NJU122</xm:f>
              <xm:sqref>NJU122</xm:sqref>
            </x14:sparkline>
            <x14:sparkline>
              <xm:f>'CA_Lcr (2)'!$NJV122:$NJV122</xm:f>
              <xm:sqref>NJV122</xm:sqref>
            </x14:sparkline>
            <x14:sparkline>
              <xm:f>'CA_Lcr (2)'!$NJW122:$NJW122</xm:f>
              <xm:sqref>NJW122</xm:sqref>
            </x14:sparkline>
            <x14:sparkline>
              <xm:f>'CA_Lcr (2)'!$NJX122:$NJX122</xm:f>
              <xm:sqref>NJX122</xm:sqref>
            </x14:sparkline>
            <x14:sparkline>
              <xm:f>'CA_Lcr (2)'!$NJY122:$NJY122</xm:f>
              <xm:sqref>NJY122</xm:sqref>
            </x14:sparkline>
            <x14:sparkline>
              <xm:f>'CA_Lcr (2)'!$NJZ122:$NJZ122</xm:f>
              <xm:sqref>NJZ122</xm:sqref>
            </x14:sparkline>
            <x14:sparkline>
              <xm:f>'CA_Lcr (2)'!$NKA122:$NKA122</xm:f>
              <xm:sqref>NKA122</xm:sqref>
            </x14:sparkline>
            <x14:sparkline>
              <xm:f>'CA_Lcr (2)'!$NKB122:$NKB122</xm:f>
              <xm:sqref>NKB122</xm:sqref>
            </x14:sparkline>
            <x14:sparkline>
              <xm:f>'CA_Lcr (2)'!$NKC122:$NKC122</xm:f>
              <xm:sqref>NKC122</xm:sqref>
            </x14:sparkline>
            <x14:sparkline>
              <xm:f>'CA_Lcr (2)'!$NKD122:$NKD122</xm:f>
              <xm:sqref>NKD122</xm:sqref>
            </x14:sparkline>
            <x14:sparkline>
              <xm:f>'CA_Lcr (2)'!$NKE122:$NKE122</xm:f>
              <xm:sqref>NKE122</xm:sqref>
            </x14:sparkline>
            <x14:sparkline>
              <xm:f>'CA_Lcr (2)'!$NKF122:$NKF122</xm:f>
              <xm:sqref>NKF122</xm:sqref>
            </x14:sparkline>
            <x14:sparkline>
              <xm:f>'CA_Lcr (2)'!$NKG122:$NKG122</xm:f>
              <xm:sqref>NKG122</xm:sqref>
            </x14:sparkline>
            <x14:sparkline>
              <xm:f>'CA_Lcr (2)'!$NKH122:$NKH122</xm:f>
              <xm:sqref>NKH122</xm:sqref>
            </x14:sparkline>
            <x14:sparkline>
              <xm:f>'CA_Lcr (2)'!$NKI122:$NKI122</xm:f>
              <xm:sqref>NKI122</xm:sqref>
            </x14:sparkline>
            <x14:sparkline>
              <xm:f>'CA_Lcr (2)'!$NKJ122:$NKJ122</xm:f>
              <xm:sqref>NKJ122</xm:sqref>
            </x14:sparkline>
            <x14:sparkline>
              <xm:f>'CA_Lcr (2)'!$NKK122:$NKK122</xm:f>
              <xm:sqref>NKK122</xm:sqref>
            </x14:sparkline>
            <x14:sparkline>
              <xm:f>'CA_Lcr (2)'!$NKL122:$NKL122</xm:f>
              <xm:sqref>NKL122</xm:sqref>
            </x14:sparkline>
            <x14:sparkline>
              <xm:f>'CA_Lcr (2)'!$NKM122:$NKM122</xm:f>
              <xm:sqref>NKM122</xm:sqref>
            </x14:sparkline>
            <x14:sparkline>
              <xm:f>'CA_Lcr (2)'!$NKN122:$NKN122</xm:f>
              <xm:sqref>NKN122</xm:sqref>
            </x14:sparkline>
            <x14:sparkline>
              <xm:f>'CA_Lcr (2)'!$NKO122:$NKO122</xm:f>
              <xm:sqref>NKO122</xm:sqref>
            </x14:sparkline>
            <x14:sparkline>
              <xm:f>'CA_Lcr (2)'!$NKP122:$NKP122</xm:f>
              <xm:sqref>NKP122</xm:sqref>
            </x14:sparkline>
            <x14:sparkline>
              <xm:f>'CA_Lcr (2)'!$NKQ122:$NKQ122</xm:f>
              <xm:sqref>NKQ122</xm:sqref>
            </x14:sparkline>
            <x14:sparkline>
              <xm:f>'CA_Lcr (2)'!$NKR122:$NKR122</xm:f>
              <xm:sqref>NKR122</xm:sqref>
            </x14:sparkline>
            <x14:sparkline>
              <xm:f>'CA_Lcr (2)'!$NKS122:$NKS122</xm:f>
              <xm:sqref>NKS122</xm:sqref>
            </x14:sparkline>
            <x14:sparkline>
              <xm:f>'CA_Lcr (2)'!$NKT122:$NKT122</xm:f>
              <xm:sqref>NKT122</xm:sqref>
            </x14:sparkline>
            <x14:sparkline>
              <xm:f>'CA_Lcr (2)'!$NKU122:$NKU122</xm:f>
              <xm:sqref>NKU122</xm:sqref>
            </x14:sparkline>
            <x14:sparkline>
              <xm:f>'CA_Lcr (2)'!$NKV122:$NKV122</xm:f>
              <xm:sqref>NKV122</xm:sqref>
            </x14:sparkline>
            <x14:sparkline>
              <xm:f>'CA_Lcr (2)'!$NKW122:$NKW122</xm:f>
              <xm:sqref>NKW122</xm:sqref>
            </x14:sparkline>
            <x14:sparkline>
              <xm:f>'CA_Lcr (2)'!$NKX122:$NKX122</xm:f>
              <xm:sqref>NKX122</xm:sqref>
            </x14:sparkline>
            <x14:sparkline>
              <xm:f>'CA_Lcr (2)'!$NKY122:$NKY122</xm:f>
              <xm:sqref>NKY122</xm:sqref>
            </x14:sparkline>
            <x14:sparkline>
              <xm:f>'CA_Lcr (2)'!$NKZ122:$NKZ122</xm:f>
              <xm:sqref>NKZ122</xm:sqref>
            </x14:sparkline>
            <x14:sparkline>
              <xm:f>'CA_Lcr (2)'!$NLA122:$NLA122</xm:f>
              <xm:sqref>NLA122</xm:sqref>
            </x14:sparkline>
            <x14:sparkline>
              <xm:f>'CA_Lcr (2)'!$NLB122:$NLB122</xm:f>
              <xm:sqref>NLB122</xm:sqref>
            </x14:sparkline>
            <x14:sparkline>
              <xm:f>'CA_Lcr (2)'!$NLC122:$NLC122</xm:f>
              <xm:sqref>NLC122</xm:sqref>
            </x14:sparkline>
            <x14:sparkline>
              <xm:f>'CA_Lcr (2)'!$NLD122:$NLD122</xm:f>
              <xm:sqref>NLD122</xm:sqref>
            </x14:sparkline>
            <x14:sparkline>
              <xm:f>'CA_Lcr (2)'!$NLE122:$NLE122</xm:f>
              <xm:sqref>NLE122</xm:sqref>
            </x14:sparkline>
            <x14:sparkline>
              <xm:f>'CA_Lcr (2)'!$NLF122:$NLF122</xm:f>
              <xm:sqref>NLF122</xm:sqref>
            </x14:sparkline>
            <x14:sparkline>
              <xm:f>'CA_Lcr (2)'!$NLG122:$NLG122</xm:f>
              <xm:sqref>NLG122</xm:sqref>
            </x14:sparkline>
            <x14:sparkline>
              <xm:f>'CA_Lcr (2)'!$NLH122:$NLH122</xm:f>
              <xm:sqref>NLH122</xm:sqref>
            </x14:sparkline>
            <x14:sparkline>
              <xm:f>'CA_Lcr (2)'!$NLI122:$NLI122</xm:f>
              <xm:sqref>NLI122</xm:sqref>
            </x14:sparkline>
            <x14:sparkline>
              <xm:f>'CA_Lcr (2)'!$NLJ122:$NLJ122</xm:f>
              <xm:sqref>NLJ122</xm:sqref>
            </x14:sparkline>
            <x14:sparkline>
              <xm:f>'CA_Lcr (2)'!$NLK122:$NLK122</xm:f>
              <xm:sqref>NLK122</xm:sqref>
            </x14:sparkline>
            <x14:sparkline>
              <xm:f>'CA_Lcr (2)'!$NLL122:$NLL122</xm:f>
              <xm:sqref>NLL122</xm:sqref>
            </x14:sparkline>
            <x14:sparkline>
              <xm:f>'CA_Lcr (2)'!$NLM122:$NLM122</xm:f>
              <xm:sqref>NLM122</xm:sqref>
            </x14:sparkline>
            <x14:sparkline>
              <xm:f>'CA_Lcr (2)'!$NLN122:$NLN122</xm:f>
              <xm:sqref>NLN122</xm:sqref>
            </x14:sparkline>
            <x14:sparkline>
              <xm:f>'CA_Lcr (2)'!$NLO122:$NLO122</xm:f>
              <xm:sqref>NLO122</xm:sqref>
            </x14:sparkline>
            <x14:sparkline>
              <xm:f>'CA_Lcr (2)'!$NLP122:$NLP122</xm:f>
              <xm:sqref>NLP122</xm:sqref>
            </x14:sparkline>
            <x14:sparkline>
              <xm:f>'CA_Lcr (2)'!$NLQ122:$NLQ122</xm:f>
              <xm:sqref>NLQ122</xm:sqref>
            </x14:sparkline>
            <x14:sparkline>
              <xm:f>'CA_Lcr (2)'!$NLR122:$NLR122</xm:f>
              <xm:sqref>NLR122</xm:sqref>
            </x14:sparkline>
            <x14:sparkline>
              <xm:f>'CA_Lcr (2)'!$NLS122:$NLS122</xm:f>
              <xm:sqref>NLS122</xm:sqref>
            </x14:sparkline>
            <x14:sparkline>
              <xm:f>'CA_Lcr (2)'!$NLT122:$NLT122</xm:f>
              <xm:sqref>NLT122</xm:sqref>
            </x14:sparkline>
            <x14:sparkline>
              <xm:f>'CA_Lcr (2)'!$NLU122:$NLU122</xm:f>
              <xm:sqref>NLU122</xm:sqref>
            </x14:sparkline>
            <x14:sparkline>
              <xm:f>'CA_Lcr (2)'!$NLV122:$NLV122</xm:f>
              <xm:sqref>NLV122</xm:sqref>
            </x14:sparkline>
            <x14:sparkline>
              <xm:f>'CA_Lcr (2)'!$NLW122:$NLW122</xm:f>
              <xm:sqref>NLW122</xm:sqref>
            </x14:sparkline>
            <x14:sparkline>
              <xm:f>'CA_Lcr (2)'!$NLX122:$NLX122</xm:f>
              <xm:sqref>NLX122</xm:sqref>
            </x14:sparkline>
            <x14:sparkline>
              <xm:f>'CA_Lcr (2)'!$NLY122:$NLY122</xm:f>
              <xm:sqref>NLY122</xm:sqref>
            </x14:sparkline>
            <x14:sparkline>
              <xm:f>'CA_Lcr (2)'!$NLZ122:$NLZ122</xm:f>
              <xm:sqref>NLZ122</xm:sqref>
            </x14:sparkline>
            <x14:sparkline>
              <xm:f>'CA_Lcr (2)'!$NMA122:$NMA122</xm:f>
              <xm:sqref>NMA122</xm:sqref>
            </x14:sparkline>
            <x14:sparkline>
              <xm:f>'CA_Lcr (2)'!$NMB122:$NMB122</xm:f>
              <xm:sqref>NMB122</xm:sqref>
            </x14:sparkline>
            <x14:sparkline>
              <xm:f>'CA_Lcr (2)'!$NMC122:$NMC122</xm:f>
              <xm:sqref>NMC122</xm:sqref>
            </x14:sparkline>
            <x14:sparkline>
              <xm:f>'CA_Lcr (2)'!$NMD122:$NMD122</xm:f>
              <xm:sqref>NMD122</xm:sqref>
            </x14:sparkline>
            <x14:sparkline>
              <xm:f>'CA_Lcr (2)'!$NME122:$NME122</xm:f>
              <xm:sqref>NME122</xm:sqref>
            </x14:sparkline>
            <x14:sparkline>
              <xm:f>'CA_Lcr (2)'!$NMF122:$NMF122</xm:f>
              <xm:sqref>NMF122</xm:sqref>
            </x14:sparkline>
            <x14:sparkline>
              <xm:f>'CA_Lcr (2)'!$NMG122:$NMG122</xm:f>
              <xm:sqref>NMG122</xm:sqref>
            </x14:sparkline>
            <x14:sparkline>
              <xm:f>'CA_Lcr (2)'!$NMH122:$NMH122</xm:f>
              <xm:sqref>NMH122</xm:sqref>
            </x14:sparkline>
            <x14:sparkline>
              <xm:f>'CA_Lcr (2)'!$NMI122:$NMI122</xm:f>
              <xm:sqref>NMI122</xm:sqref>
            </x14:sparkline>
            <x14:sparkline>
              <xm:f>'CA_Lcr (2)'!$NMJ122:$NMJ122</xm:f>
              <xm:sqref>NMJ122</xm:sqref>
            </x14:sparkline>
            <x14:sparkline>
              <xm:f>'CA_Lcr (2)'!$NMK122:$NMK122</xm:f>
              <xm:sqref>NMK122</xm:sqref>
            </x14:sparkline>
            <x14:sparkline>
              <xm:f>'CA_Lcr (2)'!$NML122:$NML122</xm:f>
              <xm:sqref>NML122</xm:sqref>
            </x14:sparkline>
            <x14:sparkline>
              <xm:f>'CA_Lcr (2)'!$NMM122:$NMM122</xm:f>
              <xm:sqref>NMM122</xm:sqref>
            </x14:sparkline>
            <x14:sparkline>
              <xm:f>'CA_Lcr (2)'!$NMN122:$NMN122</xm:f>
              <xm:sqref>NMN122</xm:sqref>
            </x14:sparkline>
            <x14:sparkline>
              <xm:f>'CA_Lcr (2)'!$NMO122:$NMO122</xm:f>
              <xm:sqref>NMO122</xm:sqref>
            </x14:sparkline>
            <x14:sparkline>
              <xm:f>'CA_Lcr (2)'!$NMP122:$NMP122</xm:f>
              <xm:sqref>NMP122</xm:sqref>
            </x14:sparkline>
            <x14:sparkline>
              <xm:f>'CA_Lcr (2)'!$NMQ122:$NMQ122</xm:f>
              <xm:sqref>NMQ122</xm:sqref>
            </x14:sparkline>
            <x14:sparkline>
              <xm:f>'CA_Lcr (2)'!$NMR122:$NMR122</xm:f>
              <xm:sqref>NMR122</xm:sqref>
            </x14:sparkline>
            <x14:sparkline>
              <xm:f>'CA_Lcr (2)'!$NMS122:$NMS122</xm:f>
              <xm:sqref>NMS122</xm:sqref>
            </x14:sparkline>
            <x14:sparkline>
              <xm:f>'CA_Lcr (2)'!$NMT122:$NMT122</xm:f>
              <xm:sqref>NMT122</xm:sqref>
            </x14:sparkline>
            <x14:sparkline>
              <xm:f>'CA_Lcr (2)'!$NMU122:$NMU122</xm:f>
              <xm:sqref>NMU122</xm:sqref>
            </x14:sparkline>
            <x14:sparkline>
              <xm:f>'CA_Lcr (2)'!$NMV122:$NMV122</xm:f>
              <xm:sqref>NMV122</xm:sqref>
            </x14:sparkline>
            <x14:sparkline>
              <xm:f>'CA_Lcr (2)'!$NMW122:$NMW122</xm:f>
              <xm:sqref>NMW122</xm:sqref>
            </x14:sparkline>
            <x14:sparkline>
              <xm:f>'CA_Lcr (2)'!$NMX122:$NMX122</xm:f>
              <xm:sqref>NMX122</xm:sqref>
            </x14:sparkline>
            <x14:sparkline>
              <xm:f>'CA_Lcr (2)'!$NMY122:$NMY122</xm:f>
              <xm:sqref>NMY122</xm:sqref>
            </x14:sparkline>
            <x14:sparkline>
              <xm:f>'CA_Lcr (2)'!$NMZ122:$NMZ122</xm:f>
              <xm:sqref>NMZ122</xm:sqref>
            </x14:sparkline>
            <x14:sparkline>
              <xm:f>'CA_Lcr (2)'!$NNA122:$NNA122</xm:f>
              <xm:sqref>NNA122</xm:sqref>
            </x14:sparkline>
            <x14:sparkline>
              <xm:f>'CA_Lcr (2)'!$NNB122:$NNB122</xm:f>
              <xm:sqref>NNB122</xm:sqref>
            </x14:sparkline>
            <x14:sparkline>
              <xm:f>'CA_Lcr (2)'!$NNC122:$NNC122</xm:f>
              <xm:sqref>NNC122</xm:sqref>
            </x14:sparkline>
            <x14:sparkline>
              <xm:f>'CA_Lcr (2)'!$NND122:$NND122</xm:f>
              <xm:sqref>NND122</xm:sqref>
            </x14:sparkline>
            <x14:sparkline>
              <xm:f>'CA_Lcr (2)'!$NNE122:$NNE122</xm:f>
              <xm:sqref>NNE122</xm:sqref>
            </x14:sparkline>
            <x14:sparkline>
              <xm:f>'CA_Lcr (2)'!$NNF122:$NNF122</xm:f>
              <xm:sqref>NNF122</xm:sqref>
            </x14:sparkline>
            <x14:sparkline>
              <xm:f>'CA_Lcr (2)'!$NNG122:$NNG122</xm:f>
              <xm:sqref>NNG122</xm:sqref>
            </x14:sparkline>
            <x14:sparkline>
              <xm:f>'CA_Lcr (2)'!$NNH122:$NNH122</xm:f>
              <xm:sqref>NNH122</xm:sqref>
            </x14:sparkline>
            <x14:sparkline>
              <xm:f>'CA_Lcr (2)'!$NNI122:$NNI122</xm:f>
              <xm:sqref>NNI122</xm:sqref>
            </x14:sparkline>
            <x14:sparkline>
              <xm:f>'CA_Lcr (2)'!$NNJ122:$NNJ122</xm:f>
              <xm:sqref>NNJ122</xm:sqref>
            </x14:sparkline>
            <x14:sparkline>
              <xm:f>'CA_Lcr (2)'!$NNK122:$NNK122</xm:f>
              <xm:sqref>NNK122</xm:sqref>
            </x14:sparkline>
            <x14:sparkline>
              <xm:f>'CA_Lcr (2)'!$NNL122:$NNL122</xm:f>
              <xm:sqref>NNL122</xm:sqref>
            </x14:sparkline>
            <x14:sparkline>
              <xm:f>'CA_Lcr (2)'!$NNM122:$NNM122</xm:f>
              <xm:sqref>NNM122</xm:sqref>
            </x14:sparkline>
            <x14:sparkline>
              <xm:f>'CA_Lcr (2)'!$NNN122:$NNN122</xm:f>
              <xm:sqref>NNN122</xm:sqref>
            </x14:sparkline>
            <x14:sparkline>
              <xm:f>'CA_Lcr (2)'!$NNO122:$NNO122</xm:f>
              <xm:sqref>NNO122</xm:sqref>
            </x14:sparkline>
            <x14:sparkline>
              <xm:f>'CA_Lcr (2)'!$NNP122:$NNP122</xm:f>
              <xm:sqref>NNP122</xm:sqref>
            </x14:sparkline>
            <x14:sparkline>
              <xm:f>'CA_Lcr (2)'!$NNQ122:$NNQ122</xm:f>
              <xm:sqref>NNQ122</xm:sqref>
            </x14:sparkline>
            <x14:sparkline>
              <xm:f>'CA_Lcr (2)'!$NNR122:$NNR122</xm:f>
              <xm:sqref>NNR122</xm:sqref>
            </x14:sparkline>
            <x14:sparkline>
              <xm:f>'CA_Lcr (2)'!$NNS122:$NNS122</xm:f>
              <xm:sqref>NNS122</xm:sqref>
            </x14:sparkline>
            <x14:sparkline>
              <xm:f>'CA_Lcr (2)'!$NNT122:$NNT122</xm:f>
              <xm:sqref>NNT122</xm:sqref>
            </x14:sparkline>
            <x14:sparkline>
              <xm:f>'CA_Lcr (2)'!$NNU122:$NNU122</xm:f>
              <xm:sqref>NNU122</xm:sqref>
            </x14:sparkline>
            <x14:sparkline>
              <xm:f>'CA_Lcr (2)'!$NNV122:$NNV122</xm:f>
              <xm:sqref>NNV122</xm:sqref>
            </x14:sparkline>
            <x14:sparkline>
              <xm:f>'CA_Lcr (2)'!$NNW122:$NNW122</xm:f>
              <xm:sqref>NNW122</xm:sqref>
            </x14:sparkline>
            <x14:sparkline>
              <xm:f>'CA_Lcr (2)'!$NNX122:$NNX122</xm:f>
              <xm:sqref>NNX122</xm:sqref>
            </x14:sparkline>
            <x14:sparkline>
              <xm:f>'CA_Lcr (2)'!$NNY122:$NNY122</xm:f>
              <xm:sqref>NNY122</xm:sqref>
            </x14:sparkline>
            <x14:sparkline>
              <xm:f>'CA_Lcr (2)'!$NNZ122:$NNZ122</xm:f>
              <xm:sqref>NNZ122</xm:sqref>
            </x14:sparkline>
            <x14:sparkline>
              <xm:f>'CA_Lcr (2)'!$NOA122:$NOA122</xm:f>
              <xm:sqref>NOA122</xm:sqref>
            </x14:sparkline>
            <x14:sparkline>
              <xm:f>'CA_Lcr (2)'!$NOB122:$NOB122</xm:f>
              <xm:sqref>NOB122</xm:sqref>
            </x14:sparkline>
            <x14:sparkline>
              <xm:f>'CA_Lcr (2)'!$NOC122:$NOC122</xm:f>
              <xm:sqref>NOC122</xm:sqref>
            </x14:sparkline>
            <x14:sparkline>
              <xm:f>'CA_Lcr (2)'!$NOD122:$NOD122</xm:f>
              <xm:sqref>NOD122</xm:sqref>
            </x14:sparkline>
            <x14:sparkline>
              <xm:f>'CA_Lcr (2)'!$NOE122:$NOE122</xm:f>
              <xm:sqref>NOE122</xm:sqref>
            </x14:sparkline>
            <x14:sparkline>
              <xm:f>'CA_Lcr (2)'!$NOF122:$NOF122</xm:f>
              <xm:sqref>NOF122</xm:sqref>
            </x14:sparkline>
            <x14:sparkline>
              <xm:f>'CA_Lcr (2)'!$NOG122:$NOG122</xm:f>
              <xm:sqref>NOG122</xm:sqref>
            </x14:sparkline>
            <x14:sparkline>
              <xm:f>'CA_Lcr (2)'!$NOH122:$NOH122</xm:f>
              <xm:sqref>NOH122</xm:sqref>
            </x14:sparkline>
            <x14:sparkline>
              <xm:f>'CA_Lcr (2)'!$NOI122:$NOI122</xm:f>
              <xm:sqref>NOI122</xm:sqref>
            </x14:sparkline>
            <x14:sparkline>
              <xm:f>'CA_Lcr (2)'!$NOJ122:$NOJ122</xm:f>
              <xm:sqref>NOJ122</xm:sqref>
            </x14:sparkline>
            <x14:sparkline>
              <xm:f>'CA_Lcr (2)'!$NOK122:$NOK122</xm:f>
              <xm:sqref>NOK122</xm:sqref>
            </x14:sparkline>
            <x14:sparkline>
              <xm:f>'CA_Lcr (2)'!$NOL122:$NOL122</xm:f>
              <xm:sqref>NOL122</xm:sqref>
            </x14:sparkline>
            <x14:sparkline>
              <xm:f>'CA_Lcr (2)'!$NOM122:$NOM122</xm:f>
              <xm:sqref>NOM122</xm:sqref>
            </x14:sparkline>
            <x14:sparkline>
              <xm:f>'CA_Lcr (2)'!$NON122:$NON122</xm:f>
              <xm:sqref>NON122</xm:sqref>
            </x14:sparkline>
            <x14:sparkline>
              <xm:f>'CA_Lcr (2)'!$NOO122:$NOO122</xm:f>
              <xm:sqref>NOO122</xm:sqref>
            </x14:sparkline>
            <x14:sparkline>
              <xm:f>'CA_Lcr (2)'!$NOP122:$NOP122</xm:f>
              <xm:sqref>NOP122</xm:sqref>
            </x14:sparkline>
            <x14:sparkline>
              <xm:f>'CA_Lcr (2)'!$NOQ122:$NOQ122</xm:f>
              <xm:sqref>NOQ122</xm:sqref>
            </x14:sparkline>
            <x14:sparkline>
              <xm:f>'CA_Lcr (2)'!$NOR122:$NOR122</xm:f>
              <xm:sqref>NOR122</xm:sqref>
            </x14:sparkline>
            <x14:sparkline>
              <xm:f>'CA_Lcr (2)'!$NOS122:$NOS122</xm:f>
              <xm:sqref>NOS122</xm:sqref>
            </x14:sparkline>
            <x14:sparkline>
              <xm:f>'CA_Lcr (2)'!$NOT122:$NOT122</xm:f>
              <xm:sqref>NOT122</xm:sqref>
            </x14:sparkline>
            <x14:sparkline>
              <xm:f>'CA_Lcr (2)'!$NOU122:$NOU122</xm:f>
              <xm:sqref>NOU122</xm:sqref>
            </x14:sparkline>
            <x14:sparkline>
              <xm:f>'CA_Lcr (2)'!$NOV122:$NOV122</xm:f>
              <xm:sqref>NOV122</xm:sqref>
            </x14:sparkline>
            <x14:sparkline>
              <xm:f>'CA_Lcr (2)'!$NOW122:$NOW122</xm:f>
              <xm:sqref>NOW122</xm:sqref>
            </x14:sparkline>
            <x14:sparkline>
              <xm:f>'CA_Lcr (2)'!$NOX122:$NOX122</xm:f>
              <xm:sqref>NOX122</xm:sqref>
            </x14:sparkline>
            <x14:sparkline>
              <xm:f>'CA_Lcr (2)'!$NOY122:$NOY122</xm:f>
              <xm:sqref>NOY122</xm:sqref>
            </x14:sparkline>
            <x14:sparkline>
              <xm:f>'CA_Lcr (2)'!$NOZ122:$NOZ122</xm:f>
              <xm:sqref>NOZ122</xm:sqref>
            </x14:sparkline>
            <x14:sparkline>
              <xm:f>'CA_Lcr (2)'!$NPA122:$NPA122</xm:f>
              <xm:sqref>NPA122</xm:sqref>
            </x14:sparkline>
            <x14:sparkline>
              <xm:f>'CA_Lcr (2)'!$NPB122:$NPB122</xm:f>
              <xm:sqref>NPB122</xm:sqref>
            </x14:sparkline>
            <x14:sparkline>
              <xm:f>'CA_Lcr (2)'!$NPC122:$NPC122</xm:f>
              <xm:sqref>NPC122</xm:sqref>
            </x14:sparkline>
            <x14:sparkline>
              <xm:f>'CA_Lcr (2)'!$NPD122:$NPD122</xm:f>
              <xm:sqref>NPD122</xm:sqref>
            </x14:sparkline>
            <x14:sparkline>
              <xm:f>'CA_Lcr (2)'!$NPE122:$NPE122</xm:f>
              <xm:sqref>NPE122</xm:sqref>
            </x14:sparkline>
            <x14:sparkline>
              <xm:f>'CA_Lcr (2)'!$NPF122:$NPF122</xm:f>
              <xm:sqref>NPF122</xm:sqref>
            </x14:sparkline>
            <x14:sparkline>
              <xm:f>'CA_Lcr (2)'!$NPG122:$NPG122</xm:f>
              <xm:sqref>NPG122</xm:sqref>
            </x14:sparkline>
            <x14:sparkline>
              <xm:f>'CA_Lcr (2)'!$NPH122:$NPH122</xm:f>
              <xm:sqref>NPH122</xm:sqref>
            </x14:sparkline>
            <x14:sparkline>
              <xm:f>'CA_Lcr (2)'!$NPI122:$NPI122</xm:f>
              <xm:sqref>NPI122</xm:sqref>
            </x14:sparkline>
            <x14:sparkline>
              <xm:f>'CA_Lcr (2)'!$NPJ122:$NPJ122</xm:f>
              <xm:sqref>NPJ122</xm:sqref>
            </x14:sparkline>
            <x14:sparkline>
              <xm:f>'CA_Lcr (2)'!$NPK122:$NPK122</xm:f>
              <xm:sqref>NPK122</xm:sqref>
            </x14:sparkline>
            <x14:sparkline>
              <xm:f>'CA_Lcr (2)'!$NPL122:$NPL122</xm:f>
              <xm:sqref>NPL122</xm:sqref>
            </x14:sparkline>
            <x14:sparkline>
              <xm:f>'CA_Lcr (2)'!$NPM122:$NPM122</xm:f>
              <xm:sqref>NPM122</xm:sqref>
            </x14:sparkline>
            <x14:sparkline>
              <xm:f>'CA_Lcr (2)'!$NPN122:$NPN122</xm:f>
              <xm:sqref>NPN122</xm:sqref>
            </x14:sparkline>
            <x14:sparkline>
              <xm:f>'CA_Lcr (2)'!$NPO122:$NPO122</xm:f>
              <xm:sqref>NPO122</xm:sqref>
            </x14:sparkline>
            <x14:sparkline>
              <xm:f>'CA_Lcr (2)'!$NPP122:$NPP122</xm:f>
              <xm:sqref>NPP122</xm:sqref>
            </x14:sparkline>
            <x14:sparkline>
              <xm:f>'CA_Lcr (2)'!$NPQ122:$NPQ122</xm:f>
              <xm:sqref>NPQ122</xm:sqref>
            </x14:sparkline>
            <x14:sparkline>
              <xm:f>'CA_Lcr (2)'!$NPR122:$NPR122</xm:f>
              <xm:sqref>NPR122</xm:sqref>
            </x14:sparkline>
            <x14:sparkline>
              <xm:f>'CA_Lcr (2)'!$NPS122:$NPS122</xm:f>
              <xm:sqref>NPS122</xm:sqref>
            </x14:sparkline>
            <x14:sparkline>
              <xm:f>'CA_Lcr (2)'!$NPT122:$NPT122</xm:f>
              <xm:sqref>NPT122</xm:sqref>
            </x14:sparkline>
            <x14:sparkline>
              <xm:f>'CA_Lcr (2)'!$NPU122:$NPU122</xm:f>
              <xm:sqref>NPU122</xm:sqref>
            </x14:sparkline>
            <x14:sparkline>
              <xm:f>'CA_Lcr (2)'!$NPV122:$NPV122</xm:f>
              <xm:sqref>NPV122</xm:sqref>
            </x14:sparkline>
            <x14:sparkline>
              <xm:f>'CA_Lcr (2)'!$NPW122:$NPW122</xm:f>
              <xm:sqref>NPW122</xm:sqref>
            </x14:sparkline>
            <x14:sparkline>
              <xm:f>'CA_Lcr (2)'!$NPX122:$NPX122</xm:f>
              <xm:sqref>NPX122</xm:sqref>
            </x14:sparkline>
            <x14:sparkline>
              <xm:f>'CA_Lcr (2)'!$NPY122:$NPY122</xm:f>
              <xm:sqref>NPY122</xm:sqref>
            </x14:sparkline>
            <x14:sparkline>
              <xm:f>'CA_Lcr (2)'!$NPZ122:$NPZ122</xm:f>
              <xm:sqref>NPZ122</xm:sqref>
            </x14:sparkline>
            <x14:sparkline>
              <xm:f>'CA_Lcr (2)'!$NQA122:$NQA122</xm:f>
              <xm:sqref>NQA122</xm:sqref>
            </x14:sparkline>
            <x14:sparkline>
              <xm:f>'CA_Lcr (2)'!$NQB122:$NQB122</xm:f>
              <xm:sqref>NQB122</xm:sqref>
            </x14:sparkline>
            <x14:sparkline>
              <xm:f>'CA_Lcr (2)'!$NQC122:$NQC122</xm:f>
              <xm:sqref>NQC122</xm:sqref>
            </x14:sparkline>
            <x14:sparkline>
              <xm:f>'CA_Lcr (2)'!$NQD122:$NQD122</xm:f>
              <xm:sqref>NQD122</xm:sqref>
            </x14:sparkline>
            <x14:sparkline>
              <xm:f>'CA_Lcr (2)'!$NQE122:$NQE122</xm:f>
              <xm:sqref>NQE122</xm:sqref>
            </x14:sparkline>
            <x14:sparkline>
              <xm:f>'CA_Lcr (2)'!$NQF122:$NQF122</xm:f>
              <xm:sqref>NQF122</xm:sqref>
            </x14:sparkline>
            <x14:sparkline>
              <xm:f>'CA_Lcr (2)'!$NQG122:$NQG122</xm:f>
              <xm:sqref>NQG122</xm:sqref>
            </x14:sparkline>
            <x14:sparkline>
              <xm:f>'CA_Lcr (2)'!$NQH122:$NQH122</xm:f>
              <xm:sqref>NQH122</xm:sqref>
            </x14:sparkline>
            <x14:sparkline>
              <xm:f>'CA_Lcr (2)'!$NQI122:$NQI122</xm:f>
              <xm:sqref>NQI122</xm:sqref>
            </x14:sparkline>
            <x14:sparkline>
              <xm:f>'CA_Lcr (2)'!$NQJ122:$NQJ122</xm:f>
              <xm:sqref>NQJ122</xm:sqref>
            </x14:sparkline>
            <x14:sparkline>
              <xm:f>'CA_Lcr (2)'!$NQK122:$NQK122</xm:f>
              <xm:sqref>NQK122</xm:sqref>
            </x14:sparkline>
            <x14:sparkline>
              <xm:f>'CA_Lcr (2)'!$NQL122:$NQL122</xm:f>
              <xm:sqref>NQL122</xm:sqref>
            </x14:sparkline>
            <x14:sparkline>
              <xm:f>'CA_Lcr (2)'!$NQM122:$NQM122</xm:f>
              <xm:sqref>NQM122</xm:sqref>
            </x14:sparkline>
            <x14:sparkline>
              <xm:f>'CA_Lcr (2)'!$NQN122:$NQN122</xm:f>
              <xm:sqref>NQN122</xm:sqref>
            </x14:sparkline>
            <x14:sparkline>
              <xm:f>'CA_Lcr (2)'!$NQO122:$NQO122</xm:f>
              <xm:sqref>NQO122</xm:sqref>
            </x14:sparkline>
            <x14:sparkline>
              <xm:f>'CA_Lcr (2)'!$NQP122:$NQP122</xm:f>
              <xm:sqref>NQP122</xm:sqref>
            </x14:sparkline>
            <x14:sparkline>
              <xm:f>'CA_Lcr (2)'!$NQQ122:$NQQ122</xm:f>
              <xm:sqref>NQQ122</xm:sqref>
            </x14:sparkline>
            <x14:sparkline>
              <xm:f>'CA_Lcr (2)'!$NQR122:$NQR122</xm:f>
              <xm:sqref>NQR122</xm:sqref>
            </x14:sparkline>
            <x14:sparkline>
              <xm:f>'CA_Lcr (2)'!$NQS122:$NQS122</xm:f>
              <xm:sqref>NQS122</xm:sqref>
            </x14:sparkline>
            <x14:sparkline>
              <xm:f>'CA_Lcr (2)'!$NQT122:$NQT122</xm:f>
              <xm:sqref>NQT122</xm:sqref>
            </x14:sparkline>
            <x14:sparkline>
              <xm:f>'CA_Lcr (2)'!$NQU122:$NQU122</xm:f>
              <xm:sqref>NQU122</xm:sqref>
            </x14:sparkline>
            <x14:sparkline>
              <xm:f>'CA_Lcr (2)'!$NQV122:$NQV122</xm:f>
              <xm:sqref>NQV122</xm:sqref>
            </x14:sparkline>
            <x14:sparkline>
              <xm:f>'CA_Lcr (2)'!$NQW122:$NQW122</xm:f>
              <xm:sqref>NQW122</xm:sqref>
            </x14:sparkline>
            <x14:sparkline>
              <xm:f>'CA_Lcr (2)'!$NQX122:$NQX122</xm:f>
              <xm:sqref>NQX122</xm:sqref>
            </x14:sparkline>
            <x14:sparkline>
              <xm:f>'CA_Lcr (2)'!$NQY122:$NQY122</xm:f>
              <xm:sqref>NQY122</xm:sqref>
            </x14:sparkline>
            <x14:sparkline>
              <xm:f>'CA_Lcr (2)'!$NQZ122:$NQZ122</xm:f>
              <xm:sqref>NQZ122</xm:sqref>
            </x14:sparkline>
            <x14:sparkline>
              <xm:f>'CA_Lcr (2)'!$NRA122:$NRA122</xm:f>
              <xm:sqref>NRA122</xm:sqref>
            </x14:sparkline>
            <x14:sparkline>
              <xm:f>'CA_Lcr (2)'!$NRB122:$NRB122</xm:f>
              <xm:sqref>NRB122</xm:sqref>
            </x14:sparkline>
            <x14:sparkline>
              <xm:f>'CA_Lcr (2)'!$NRC122:$NRC122</xm:f>
              <xm:sqref>NRC122</xm:sqref>
            </x14:sparkline>
            <x14:sparkline>
              <xm:f>'CA_Lcr (2)'!$NRD122:$NRD122</xm:f>
              <xm:sqref>NRD122</xm:sqref>
            </x14:sparkline>
            <x14:sparkline>
              <xm:f>'CA_Lcr (2)'!$NRE122:$NRE122</xm:f>
              <xm:sqref>NRE122</xm:sqref>
            </x14:sparkline>
            <x14:sparkline>
              <xm:f>'CA_Lcr (2)'!$NRF122:$NRF122</xm:f>
              <xm:sqref>NRF122</xm:sqref>
            </x14:sparkline>
            <x14:sparkline>
              <xm:f>'CA_Lcr (2)'!$NRG122:$NRG122</xm:f>
              <xm:sqref>NRG122</xm:sqref>
            </x14:sparkline>
            <x14:sparkline>
              <xm:f>'CA_Lcr (2)'!$NRH122:$NRH122</xm:f>
              <xm:sqref>NRH122</xm:sqref>
            </x14:sparkline>
            <x14:sparkline>
              <xm:f>'CA_Lcr (2)'!$NRI122:$NRI122</xm:f>
              <xm:sqref>NRI122</xm:sqref>
            </x14:sparkline>
            <x14:sparkline>
              <xm:f>'CA_Lcr (2)'!$NRJ122:$NRJ122</xm:f>
              <xm:sqref>NRJ122</xm:sqref>
            </x14:sparkline>
            <x14:sparkline>
              <xm:f>'CA_Lcr (2)'!$NRK122:$NRK122</xm:f>
              <xm:sqref>NRK122</xm:sqref>
            </x14:sparkline>
            <x14:sparkline>
              <xm:f>'CA_Lcr (2)'!$NRL122:$NRL122</xm:f>
              <xm:sqref>NRL122</xm:sqref>
            </x14:sparkline>
            <x14:sparkline>
              <xm:f>'CA_Lcr (2)'!$NRM122:$NRM122</xm:f>
              <xm:sqref>NRM122</xm:sqref>
            </x14:sparkline>
            <x14:sparkline>
              <xm:f>'CA_Lcr (2)'!$NRN122:$NRN122</xm:f>
              <xm:sqref>NRN122</xm:sqref>
            </x14:sparkline>
            <x14:sparkline>
              <xm:f>'CA_Lcr (2)'!$NRO122:$NRO122</xm:f>
              <xm:sqref>NRO122</xm:sqref>
            </x14:sparkline>
            <x14:sparkline>
              <xm:f>'CA_Lcr (2)'!$NRP122:$NRP122</xm:f>
              <xm:sqref>NRP122</xm:sqref>
            </x14:sparkline>
            <x14:sparkline>
              <xm:f>'CA_Lcr (2)'!$NRQ122:$NRQ122</xm:f>
              <xm:sqref>NRQ122</xm:sqref>
            </x14:sparkline>
            <x14:sparkline>
              <xm:f>'CA_Lcr (2)'!$NRR122:$NRR122</xm:f>
              <xm:sqref>NRR122</xm:sqref>
            </x14:sparkline>
            <x14:sparkline>
              <xm:f>'CA_Lcr (2)'!$NRS122:$NRS122</xm:f>
              <xm:sqref>NRS122</xm:sqref>
            </x14:sparkline>
            <x14:sparkline>
              <xm:f>'CA_Lcr (2)'!$NRT122:$NRT122</xm:f>
              <xm:sqref>NRT122</xm:sqref>
            </x14:sparkline>
            <x14:sparkline>
              <xm:f>'CA_Lcr (2)'!$NRU122:$NRU122</xm:f>
              <xm:sqref>NRU122</xm:sqref>
            </x14:sparkline>
            <x14:sparkline>
              <xm:f>'CA_Lcr (2)'!$NRV122:$NRV122</xm:f>
              <xm:sqref>NRV122</xm:sqref>
            </x14:sparkline>
            <x14:sparkline>
              <xm:f>'CA_Lcr (2)'!$NRW122:$NRW122</xm:f>
              <xm:sqref>NRW122</xm:sqref>
            </x14:sparkline>
            <x14:sparkline>
              <xm:f>'CA_Lcr (2)'!$NRX122:$NRX122</xm:f>
              <xm:sqref>NRX122</xm:sqref>
            </x14:sparkline>
            <x14:sparkline>
              <xm:f>'CA_Lcr (2)'!$NRY122:$NRY122</xm:f>
              <xm:sqref>NRY122</xm:sqref>
            </x14:sparkline>
            <x14:sparkline>
              <xm:f>'CA_Lcr (2)'!$NRZ122:$NRZ122</xm:f>
              <xm:sqref>NRZ122</xm:sqref>
            </x14:sparkline>
            <x14:sparkline>
              <xm:f>'CA_Lcr (2)'!$NSA122:$NSA122</xm:f>
              <xm:sqref>NSA122</xm:sqref>
            </x14:sparkline>
            <x14:sparkline>
              <xm:f>'CA_Lcr (2)'!$NSB122:$NSB122</xm:f>
              <xm:sqref>NSB122</xm:sqref>
            </x14:sparkline>
            <x14:sparkline>
              <xm:f>'CA_Lcr (2)'!$NSC122:$NSC122</xm:f>
              <xm:sqref>NSC122</xm:sqref>
            </x14:sparkline>
            <x14:sparkline>
              <xm:f>'CA_Lcr (2)'!$NSD122:$NSD122</xm:f>
              <xm:sqref>NSD122</xm:sqref>
            </x14:sparkline>
            <x14:sparkline>
              <xm:f>'CA_Lcr (2)'!$NSE122:$NSE122</xm:f>
              <xm:sqref>NSE122</xm:sqref>
            </x14:sparkline>
            <x14:sparkline>
              <xm:f>'CA_Lcr (2)'!$NSF122:$NSF122</xm:f>
              <xm:sqref>NSF122</xm:sqref>
            </x14:sparkline>
            <x14:sparkline>
              <xm:f>'CA_Lcr (2)'!$NSG122:$NSG122</xm:f>
              <xm:sqref>NSG122</xm:sqref>
            </x14:sparkline>
            <x14:sparkline>
              <xm:f>'CA_Lcr (2)'!$NSH122:$NSH122</xm:f>
              <xm:sqref>NSH122</xm:sqref>
            </x14:sparkline>
            <x14:sparkline>
              <xm:f>'CA_Lcr (2)'!$NSI122:$NSI122</xm:f>
              <xm:sqref>NSI122</xm:sqref>
            </x14:sparkline>
            <x14:sparkline>
              <xm:f>'CA_Lcr (2)'!$NSJ122:$NSJ122</xm:f>
              <xm:sqref>NSJ122</xm:sqref>
            </x14:sparkline>
            <x14:sparkline>
              <xm:f>'CA_Lcr (2)'!$NSK122:$NSK122</xm:f>
              <xm:sqref>NSK122</xm:sqref>
            </x14:sparkline>
            <x14:sparkline>
              <xm:f>'CA_Lcr (2)'!$NSL122:$NSL122</xm:f>
              <xm:sqref>NSL122</xm:sqref>
            </x14:sparkline>
            <x14:sparkline>
              <xm:f>'CA_Lcr (2)'!$NSM122:$NSM122</xm:f>
              <xm:sqref>NSM122</xm:sqref>
            </x14:sparkline>
            <x14:sparkline>
              <xm:f>'CA_Lcr (2)'!$NSN122:$NSN122</xm:f>
              <xm:sqref>NSN122</xm:sqref>
            </x14:sparkline>
            <x14:sparkline>
              <xm:f>'CA_Lcr (2)'!$NSO122:$NSO122</xm:f>
              <xm:sqref>NSO122</xm:sqref>
            </x14:sparkline>
            <x14:sparkline>
              <xm:f>'CA_Lcr (2)'!$NSP122:$NSP122</xm:f>
              <xm:sqref>NSP122</xm:sqref>
            </x14:sparkline>
            <x14:sparkline>
              <xm:f>'CA_Lcr (2)'!$NSQ122:$NSQ122</xm:f>
              <xm:sqref>NSQ122</xm:sqref>
            </x14:sparkline>
            <x14:sparkline>
              <xm:f>'CA_Lcr (2)'!$NSR122:$NSR122</xm:f>
              <xm:sqref>NSR122</xm:sqref>
            </x14:sparkline>
            <x14:sparkline>
              <xm:f>'CA_Lcr (2)'!$NSS122:$NSS122</xm:f>
              <xm:sqref>NSS122</xm:sqref>
            </x14:sparkline>
            <x14:sparkline>
              <xm:f>'CA_Lcr (2)'!$NST122:$NST122</xm:f>
              <xm:sqref>NST122</xm:sqref>
            </x14:sparkline>
            <x14:sparkline>
              <xm:f>'CA_Lcr (2)'!$NSU122:$NSU122</xm:f>
              <xm:sqref>NSU122</xm:sqref>
            </x14:sparkline>
            <x14:sparkline>
              <xm:f>'CA_Lcr (2)'!$NSV122:$NSV122</xm:f>
              <xm:sqref>NSV122</xm:sqref>
            </x14:sparkline>
            <x14:sparkline>
              <xm:f>'CA_Lcr (2)'!$NSW122:$NSW122</xm:f>
              <xm:sqref>NSW122</xm:sqref>
            </x14:sparkline>
            <x14:sparkline>
              <xm:f>'CA_Lcr (2)'!$NSX122:$NSX122</xm:f>
              <xm:sqref>NSX122</xm:sqref>
            </x14:sparkline>
            <x14:sparkline>
              <xm:f>'CA_Lcr (2)'!$NSY122:$NSY122</xm:f>
              <xm:sqref>NSY122</xm:sqref>
            </x14:sparkline>
            <x14:sparkline>
              <xm:f>'CA_Lcr (2)'!$NSZ122:$NSZ122</xm:f>
              <xm:sqref>NSZ122</xm:sqref>
            </x14:sparkline>
            <x14:sparkline>
              <xm:f>'CA_Lcr (2)'!$NTA122:$NTA122</xm:f>
              <xm:sqref>NTA122</xm:sqref>
            </x14:sparkline>
            <x14:sparkline>
              <xm:f>'CA_Lcr (2)'!$NTB122:$NTB122</xm:f>
              <xm:sqref>NTB122</xm:sqref>
            </x14:sparkline>
            <x14:sparkline>
              <xm:f>'CA_Lcr (2)'!$NTC122:$NTC122</xm:f>
              <xm:sqref>NTC122</xm:sqref>
            </x14:sparkline>
            <x14:sparkline>
              <xm:f>'CA_Lcr (2)'!$NTD122:$NTD122</xm:f>
              <xm:sqref>NTD122</xm:sqref>
            </x14:sparkline>
            <x14:sparkline>
              <xm:f>'CA_Lcr (2)'!$NTE122:$NTE122</xm:f>
              <xm:sqref>NTE122</xm:sqref>
            </x14:sparkline>
            <x14:sparkline>
              <xm:f>'CA_Lcr (2)'!$NTF122:$NTF122</xm:f>
              <xm:sqref>NTF122</xm:sqref>
            </x14:sparkline>
            <x14:sparkline>
              <xm:f>'CA_Lcr (2)'!$NTG122:$NTG122</xm:f>
              <xm:sqref>NTG122</xm:sqref>
            </x14:sparkline>
            <x14:sparkline>
              <xm:f>'CA_Lcr (2)'!$NTH122:$NTH122</xm:f>
              <xm:sqref>NTH122</xm:sqref>
            </x14:sparkline>
            <x14:sparkline>
              <xm:f>'CA_Lcr (2)'!$NTI122:$NTI122</xm:f>
              <xm:sqref>NTI122</xm:sqref>
            </x14:sparkline>
            <x14:sparkline>
              <xm:f>'CA_Lcr (2)'!$NTJ122:$NTJ122</xm:f>
              <xm:sqref>NTJ122</xm:sqref>
            </x14:sparkline>
            <x14:sparkline>
              <xm:f>'CA_Lcr (2)'!$NTK122:$NTK122</xm:f>
              <xm:sqref>NTK122</xm:sqref>
            </x14:sparkline>
            <x14:sparkline>
              <xm:f>'CA_Lcr (2)'!$NTL122:$NTL122</xm:f>
              <xm:sqref>NTL122</xm:sqref>
            </x14:sparkline>
            <x14:sparkline>
              <xm:f>'CA_Lcr (2)'!$NTM122:$NTM122</xm:f>
              <xm:sqref>NTM122</xm:sqref>
            </x14:sparkline>
            <x14:sparkline>
              <xm:f>'CA_Lcr (2)'!$NTN122:$NTN122</xm:f>
              <xm:sqref>NTN122</xm:sqref>
            </x14:sparkline>
            <x14:sparkline>
              <xm:f>'CA_Lcr (2)'!$NTO122:$NTO122</xm:f>
              <xm:sqref>NTO122</xm:sqref>
            </x14:sparkline>
            <x14:sparkline>
              <xm:f>'CA_Lcr (2)'!$NTP122:$NTP122</xm:f>
              <xm:sqref>NTP122</xm:sqref>
            </x14:sparkline>
            <x14:sparkline>
              <xm:f>'CA_Lcr (2)'!$NTQ122:$NTQ122</xm:f>
              <xm:sqref>NTQ122</xm:sqref>
            </x14:sparkline>
            <x14:sparkline>
              <xm:f>'CA_Lcr (2)'!$NTR122:$NTR122</xm:f>
              <xm:sqref>NTR122</xm:sqref>
            </x14:sparkline>
            <x14:sparkline>
              <xm:f>'CA_Lcr (2)'!$NTS122:$NTS122</xm:f>
              <xm:sqref>NTS122</xm:sqref>
            </x14:sparkline>
            <x14:sparkline>
              <xm:f>'CA_Lcr (2)'!$NTT122:$NTT122</xm:f>
              <xm:sqref>NTT122</xm:sqref>
            </x14:sparkline>
            <x14:sparkline>
              <xm:f>'CA_Lcr (2)'!$NTU122:$NTU122</xm:f>
              <xm:sqref>NTU122</xm:sqref>
            </x14:sparkline>
            <x14:sparkline>
              <xm:f>'CA_Lcr (2)'!$NTV122:$NTV122</xm:f>
              <xm:sqref>NTV122</xm:sqref>
            </x14:sparkline>
            <x14:sparkline>
              <xm:f>'CA_Lcr (2)'!$NTW122:$NTW122</xm:f>
              <xm:sqref>NTW122</xm:sqref>
            </x14:sparkline>
            <x14:sparkline>
              <xm:f>'CA_Lcr (2)'!$NTX122:$NTX122</xm:f>
              <xm:sqref>NTX122</xm:sqref>
            </x14:sparkline>
            <x14:sparkline>
              <xm:f>'CA_Lcr (2)'!$NTY122:$NTY122</xm:f>
              <xm:sqref>NTY122</xm:sqref>
            </x14:sparkline>
            <x14:sparkline>
              <xm:f>'CA_Lcr (2)'!$NTZ122:$NTZ122</xm:f>
              <xm:sqref>NTZ122</xm:sqref>
            </x14:sparkline>
            <x14:sparkline>
              <xm:f>'CA_Lcr (2)'!$NUA122:$NUA122</xm:f>
              <xm:sqref>NUA122</xm:sqref>
            </x14:sparkline>
            <x14:sparkline>
              <xm:f>'CA_Lcr (2)'!$NUB122:$NUB122</xm:f>
              <xm:sqref>NUB122</xm:sqref>
            </x14:sparkline>
            <x14:sparkline>
              <xm:f>'CA_Lcr (2)'!$NUC122:$NUC122</xm:f>
              <xm:sqref>NUC122</xm:sqref>
            </x14:sparkline>
            <x14:sparkline>
              <xm:f>'CA_Lcr (2)'!$NUD122:$NUD122</xm:f>
              <xm:sqref>NUD122</xm:sqref>
            </x14:sparkline>
            <x14:sparkline>
              <xm:f>'CA_Lcr (2)'!$NUE122:$NUE122</xm:f>
              <xm:sqref>NUE122</xm:sqref>
            </x14:sparkline>
            <x14:sparkline>
              <xm:f>'CA_Lcr (2)'!$NUF122:$NUF122</xm:f>
              <xm:sqref>NUF122</xm:sqref>
            </x14:sparkline>
            <x14:sparkline>
              <xm:f>'CA_Lcr (2)'!$NUG122:$NUG122</xm:f>
              <xm:sqref>NUG122</xm:sqref>
            </x14:sparkline>
            <x14:sparkline>
              <xm:f>'CA_Lcr (2)'!$NUH122:$NUH122</xm:f>
              <xm:sqref>NUH122</xm:sqref>
            </x14:sparkline>
            <x14:sparkline>
              <xm:f>'CA_Lcr (2)'!$NUI122:$NUI122</xm:f>
              <xm:sqref>NUI122</xm:sqref>
            </x14:sparkline>
            <x14:sparkline>
              <xm:f>'CA_Lcr (2)'!$NUJ122:$NUJ122</xm:f>
              <xm:sqref>NUJ122</xm:sqref>
            </x14:sparkline>
            <x14:sparkline>
              <xm:f>'CA_Lcr (2)'!$NUK122:$NUK122</xm:f>
              <xm:sqref>NUK122</xm:sqref>
            </x14:sparkline>
            <x14:sparkline>
              <xm:f>'CA_Lcr (2)'!$NUL122:$NUL122</xm:f>
              <xm:sqref>NUL122</xm:sqref>
            </x14:sparkline>
            <x14:sparkline>
              <xm:f>'CA_Lcr (2)'!$NUM122:$NUM122</xm:f>
              <xm:sqref>NUM122</xm:sqref>
            </x14:sparkline>
            <x14:sparkline>
              <xm:f>'CA_Lcr (2)'!$NUN122:$NUN122</xm:f>
              <xm:sqref>NUN122</xm:sqref>
            </x14:sparkline>
            <x14:sparkline>
              <xm:f>'CA_Lcr (2)'!$NUO122:$NUO122</xm:f>
              <xm:sqref>NUO122</xm:sqref>
            </x14:sparkline>
            <x14:sparkline>
              <xm:f>'CA_Lcr (2)'!$NUP122:$NUP122</xm:f>
              <xm:sqref>NUP122</xm:sqref>
            </x14:sparkline>
            <x14:sparkline>
              <xm:f>'CA_Lcr (2)'!$NUQ122:$NUQ122</xm:f>
              <xm:sqref>NUQ122</xm:sqref>
            </x14:sparkline>
            <x14:sparkline>
              <xm:f>'CA_Lcr (2)'!$NUR122:$NUR122</xm:f>
              <xm:sqref>NUR122</xm:sqref>
            </x14:sparkline>
            <x14:sparkline>
              <xm:f>'CA_Lcr (2)'!$NUS122:$NUS122</xm:f>
              <xm:sqref>NUS122</xm:sqref>
            </x14:sparkline>
            <x14:sparkline>
              <xm:f>'CA_Lcr (2)'!$NUT122:$NUT122</xm:f>
              <xm:sqref>NUT122</xm:sqref>
            </x14:sparkline>
            <x14:sparkline>
              <xm:f>'CA_Lcr (2)'!$NUU122:$NUU122</xm:f>
              <xm:sqref>NUU122</xm:sqref>
            </x14:sparkline>
            <x14:sparkline>
              <xm:f>'CA_Lcr (2)'!$NUV122:$NUV122</xm:f>
              <xm:sqref>NUV122</xm:sqref>
            </x14:sparkline>
            <x14:sparkline>
              <xm:f>'CA_Lcr (2)'!$NUW122:$NUW122</xm:f>
              <xm:sqref>NUW122</xm:sqref>
            </x14:sparkline>
            <x14:sparkline>
              <xm:f>'CA_Lcr (2)'!$NUX122:$NUX122</xm:f>
              <xm:sqref>NUX122</xm:sqref>
            </x14:sparkline>
            <x14:sparkline>
              <xm:f>'CA_Lcr (2)'!$NUY122:$NUY122</xm:f>
              <xm:sqref>NUY122</xm:sqref>
            </x14:sparkline>
            <x14:sparkline>
              <xm:f>'CA_Lcr (2)'!$NUZ122:$NUZ122</xm:f>
              <xm:sqref>NUZ122</xm:sqref>
            </x14:sparkline>
            <x14:sparkline>
              <xm:f>'CA_Lcr (2)'!$NVA122:$NVA122</xm:f>
              <xm:sqref>NVA122</xm:sqref>
            </x14:sparkline>
            <x14:sparkline>
              <xm:f>'CA_Lcr (2)'!$NVB122:$NVB122</xm:f>
              <xm:sqref>NVB122</xm:sqref>
            </x14:sparkline>
            <x14:sparkline>
              <xm:f>'CA_Lcr (2)'!$NVC122:$NVC122</xm:f>
              <xm:sqref>NVC122</xm:sqref>
            </x14:sparkline>
            <x14:sparkline>
              <xm:f>'CA_Lcr (2)'!$NVD122:$NVD122</xm:f>
              <xm:sqref>NVD122</xm:sqref>
            </x14:sparkline>
            <x14:sparkline>
              <xm:f>'CA_Lcr (2)'!$NVE122:$NVE122</xm:f>
              <xm:sqref>NVE122</xm:sqref>
            </x14:sparkline>
            <x14:sparkline>
              <xm:f>'CA_Lcr (2)'!$NVF122:$NVF122</xm:f>
              <xm:sqref>NVF122</xm:sqref>
            </x14:sparkline>
            <x14:sparkline>
              <xm:f>'CA_Lcr (2)'!$NVG122:$NVG122</xm:f>
              <xm:sqref>NVG122</xm:sqref>
            </x14:sparkline>
            <x14:sparkline>
              <xm:f>'CA_Lcr (2)'!$NVH122:$NVH122</xm:f>
              <xm:sqref>NVH122</xm:sqref>
            </x14:sparkline>
            <x14:sparkline>
              <xm:f>'CA_Lcr (2)'!$NVI122:$NVI122</xm:f>
              <xm:sqref>NVI122</xm:sqref>
            </x14:sparkline>
            <x14:sparkline>
              <xm:f>'CA_Lcr (2)'!$NVJ122:$NVJ122</xm:f>
              <xm:sqref>NVJ122</xm:sqref>
            </x14:sparkline>
            <x14:sparkline>
              <xm:f>'CA_Lcr (2)'!$NVK122:$NVK122</xm:f>
              <xm:sqref>NVK122</xm:sqref>
            </x14:sparkline>
            <x14:sparkline>
              <xm:f>'CA_Lcr (2)'!$NVL122:$NVL122</xm:f>
              <xm:sqref>NVL122</xm:sqref>
            </x14:sparkline>
            <x14:sparkline>
              <xm:f>'CA_Lcr (2)'!$NVM122:$NVM122</xm:f>
              <xm:sqref>NVM122</xm:sqref>
            </x14:sparkline>
            <x14:sparkline>
              <xm:f>'CA_Lcr (2)'!$NVN122:$NVN122</xm:f>
              <xm:sqref>NVN122</xm:sqref>
            </x14:sparkline>
            <x14:sparkline>
              <xm:f>'CA_Lcr (2)'!$NVO122:$NVO122</xm:f>
              <xm:sqref>NVO122</xm:sqref>
            </x14:sparkline>
            <x14:sparkline>
              <xm:f>'CA_Lcr (2)'!$NVP122:$NVP122</xm:f>
              <xm:sqref>NVP122</xm:sqref>
            </x14:sparkline>
            <x14:sparkline>
              <xm:f>'CA_Lcr (2)'!$NVQ122:$NVQ122</xm:f>
              <xm:sqref>NVQ122</xm:sqref>
            </x14:sparkline>
            <x14:sparkline>
              <xm:f>'CA_Lcr (2)'!$NVR122:$NVR122</xm:f>
              <xm:sqref>NVR122</xm:sqref>
            </x14:sparkline>
            <x14:sparkline>
              <xm:f>'CA_Lcr (2)'!$NVS122:$NVS122</xm:f>
              <xm:sqref>NVS122</xm:sqref>
            </x14:sparkline>
            <x14:sparkline>
              <xm:f>'CA_Lcr (2)'!$NVT122:$NVT122</xm:f>
              <xm:sqref>NVT122</xm:sqref>
            </x14:sparkline>
            <x14:sparkline>
              <xm:f>'CA_Lcr (2)'!$NVU122:$NVU122</xm:f>
              <xm:sqref>NVU122</xm:sqref>
            </x14:sparkline>
            <x14:sparkline>
              <xm:f>'CA_Lcr (2)'!$NVV122:$NVV122</xm:f>
              <xm:sqref>NVV122</xm:sqref>
            </x14:sparkline>
            <x14:sparkline>
              <xm:f>'CA_Lcr (2)'!$NVW122:$NVW122</xm:f>
              <xm:sqref>NVW122</xm:sqref>
            </x14:sparkline>
            <x14:sparkline>
              <xm:f>'CA_Lcr (2)'!$NVX122:$NVX122</xm:f>
              <xm:sqref>NVX122</xm:sqref>
            </x14:sparkline>
            <x14:sparkline>
              <xm:f>'CA_Lcr (2)'!$NVY122:$NVY122</xm:f>
              <xm:sqref>NVY122</xm:sqref>
            </x14:sparkline>
            <x14:sparkline>
              <xm:f>'CA_Lcr (2)'!$NVZ122:$NVZ122</xm:f>
              <xm:sqref>NVZ122</xm:sqref>
            </x14:sparkline>
            <x14:sparkline>
              <xm:f>'CA_Lcr (2)'!$NWA122:$NWA122</xm:f>
              <xm:sqref>NWA122</xm:sqref>
            </x14:sparkline>
            <x14:sparkline>
              <xm:f>'CA_Lcr (2)'!$NWB122:$NWB122</xm:f>
              <xm:sqref>NWB122</xm:sqref>
            </x14:sparkline>
            <x14:sparkline>
              <xm:f>'CA_Lcr (2)'!$NWC122:$NWC122</xm:f>
              <xm:sqref>NWC122</xm:sqref>
            </x14:sparkline>
            <x14:sparkline>
              <xm:f>'CA_Lcr (2)'!$NWD122:$NWD122</xm:f>
              <xm:sqref>NWD122</xm:sqref>
            </x14:sparkline>
            <x14:sparkline>
              <xm:f>'CA_Lcr (2)'!$NWE122:$NWE122</xm:f>
              <xm:sqref>NWE122</xm:sqref>
            </x14:sparkline>
            <x14:sparkline>
              <xm:f>'CA_Lcr (2)'!$NWF122:$NWF122</xm:f>
              <xm:sqref>NWF122</xm:sqref>
            </x14:sparkline>
            <x14:sparkline>
              <xm:f>'CA_Lcr (2)'!$NWG122:$NWG122</xm:f>
              <xm:sqref>NWG122</xm:sqref>
            </x14:sparkline>
            <x14:sparkline>
              <xm:f>'CA_Lcr (2)'!$NWH122:$NWH122</xm:f>
              <xm:sqref>NWH122</xm:sqref>
            </x14:sparkline>
            <x14:sparkline>
              <xm:f>'CA_Lcr (2)'!$NWI122:$NWI122</xm:f>
              <xm:sqref>NWI122</xm:sqref>
            </x14:sparkline>
            <x14:sparkline>
              <xm:f>'CA_Lcr (2)'!$NWJ122:$NWJ122</xm:f>
              <xm:sqref>NWJ122</xm:sqref>
            </x14:sparkline>
            <x14:sparkline>
              <xm:f>'CA_Lcr (2)'!$NWK122:$NWK122</xm:f>
              <xm:sqref>NWK122</xm:sqref>
            </x14:sparkline>
            <x14:sparkline>
              <xm:f>'CA_Lcr (2)'!$NWL122:$NWL122</xm:f>
              <xm:sqref>NWL122</xm:sqref>
            </x14:sparkline>
            <x14:sparkline>
              <xm:f>'CA_Lcr (2)'!$NWM122:$NWM122</xm:f>
              <xm:sqref>NWM122</xm:sqref>
            </x14:sparkline>
            <x14:sparkline>
              <xm:f>'CA_Lcr (2)'!$NWN122:$NWN122</xm:f>
              <xm:sqref>NWN122</xm:sqref>
            </x14:sparkline>
            <x14:sparkline>
              <xm:f>'CA_Lcr (2)'!$NWO122:$NWO122</xm:f>
              <xm:sqref>NWO122</xm:sqref>
            </x14:sparkline>
            <x14:sparkline>
              <xm:f>'CA_Lcr (2)'!$NWP122:$NWP122</xm:f>
              <xm:sqref>NWP122</xm:sqref>
            </x14:sparkline>
            <x14:sparkline>
              <xm:f>'CA_Lcr (2)'!$NWQ122:$NWQ122</xm:f>
              <xm:sqref>NWQ122</xm:sqref>
            </x14:sparkline>
            <x14:sparkline>
              <xm:f>'CA_Lcr (2)'!$NWR122:$NWR122</xm:f>
              <xm:sqref>NWR122</xm:sqref>
            </x14:sparkline>
            <x14:sparkline>
              <xm:f>'CA_Lcr (2)'!$NWS122:$NWS122</xm:f>
              <xm:sqref>NWS122</xm:sqref>
            </x14:sparkline>
            <x14:sparkline>
              <xm:f>'CA_Lcr (2)'!$NWT122:$NWT122</xm:f>
              <xm:sqref>NWT122</xm:sqref>
            </x14:sparkline>
            <x14:sparkline>
              <xm:f>'CA_Lcr (2)'!$NWU122:$NWU122</xm:f>
              <xm:sqref>NWU122</xm:sqref>
            </x14:sparkline>
            <x14:sparkline>
              <xm:f>'CA_Lcr (2)'!$NWV122:$NWV122</xm:f>
              <xm:sqref>NWV122</xm:sqref>
            </x14:sparkline>
            <x14:sparkline>
              <xm:f>'CA_Lcr (2)'!$NWW122:$NWW122</xm:f>
              <xm:sqref>NWW122</xm:sqref>
            </x14:sparkline>
            <x14:sparkline>
              <xm:f>'CA_Lcr (2)'!$NWX122:$NWX122</xm:f>
              <xm:sqref>NWX122</xm:sqref>
            </x14:sparkline>
            <x14:sparkline>
              <xm:f>'CA_Lcr (2)'!$NWY122:$NWY122</xm:f>
              <xm:sqref>NWY122</xm:sqref>
            </x14:sparkline>
            <x14:sparkline>
              <xm:f>'CA_Lcr (2)'!$NWZ122:$NWZ122</xm:f>
              <xm:sqref>NWZ122</xm:sqref>
            </x14:sparkline>
            <x14:sparkline>
              <xm:f>'CA_Lcr (2)'!$NXA122:$NXA122</xm:f>
              <xm:sqref>NXA122</xm:sqref>
            </x14:sparkline>
            <x14:sparkline>
              <xm:f>'CA_Lcr (2)'!$NXB122:$NXB122</xm:f>
              <xm:sqref>NXB122</xm:sqref>
            </x14:sparkline>
            <x14:sparkline>
              <xm:f>'CA_Lcr (2)'!$NXC122:$NXC122</xm:f>
              <xm:sqref>NXC122</xm:sqref>
            </x14:sparkline>
            <x14:sparkline>
              <xm:f>'CA_Lcr (2)'!$NXD122:$NXD122</xm:f>
              <xm:sqref>NXD122</xm:sqref>
            </x14:sparkline>
            <x14:sparkline>
              <xm:f>'CA_Lcr (2)'!$NXE122:$NXE122</xm:f>
              <xm:sqref>NXE122</xm:sqref>
            </x14:sparkline>
            <x14:sparkline>
              <xm:f>'CA_Lcr (2)'!$NXF122:$NXF122</xm:f>
              <xm:sqref>NXF122</xm:sqref>
            </x14:sparkline>
            <x14:sparkline>
              <xm:f>'CA_Lcr (2)'!$NXG122:$NXG122</xm:f>
              <xm:sqref>NXG122</xm:sqref>
            </x14:sparkline>
            <x14:sparkline>
              <xm:f>'CA_Lcr (2)'!$NXH122:$NXH122</xm:f>
              <xm:sqref>NXH122</xm:sqref>
            </x14:sparkline>
            <x14:sparkline>
              <xm:f>'CA_Lcr (2)'!$NXI122:$NXI122</xm:f>
              <xm:sqref>NXI122</xm:sqref>
            </x14:sparkline>
            <x14:sparkline>
              <xm:f>'CA_Lcr (2)'!$NXJ122:$NXJ122</xm:f>
              <xm:sqref>NXJ122</xm:sqref>
            </x14:sparkline>
            <x14:sparkline>
              <xm:f>'CA_Lcr (2)'!$NXK122:$NXK122</xm:f>
              <xm:sqref>NXK122</xm:sqref>
            </x14:sparkline>
            <x14:sparkline>
              <xm:f>'CA_Lcr (2)'!$NXL122:$NXL122</xm:f>
              <xm:sqref>NXL122</xm:sqref>
            </x14:sparkline>
            <x14:sparkline>
              <xm:f>'CA_Lcr (2)'!$NXM122:$NXM122</xm:f>
              <xm:sqref>NXM122</xm:sqref>
            </x14:sparkline>
            <x14:sparkline>
              <xm:f>'CA_Lcr (2)'!$NXN122:$NXN122</xm:f>
              <xm:sqref>NXN122</xm:sqref>
            </x14:sparkline>
            <x14:sparkline>
              <xm:f>'CA_Lcr (2)'!$NXO122:$NXO122</xm:f>
              <xm:sqref>NXO122</xm:sqref>
            </x14:sparkline>
            <x14:sparkline>
              <xm:f>'CA_Lcr (2)'!$NXP122:$NXP122</xm:f>
              <xm:sqref>NXP122</xm:sqref>
            </x14:sparkline>
            <x14:sparkline>
              <xm:f>'CA_Lcr (2)'!$NXQ122:$NXQ122</xm:f>
              <xm:sqref>NXQ122</xm:sqref>
            </x14:sparkline>
            <x14:sparkline>
              <xm:f>'CA_Lcr (2)'!$NXR122:$NXR122</xm:f>
              <xm:sqref>NXR122</xm:sqref>
            </x14:sparkline>
            <x14:sparkline>
              <xm:f>'CA_Lcr (2)'!$NXS122:$NXS122</xm:f>
              <xm:sqref>NXS122</xm:sqref>
            </x14:sparkline>
            <x14:sparkline>
              <xm:f>'CA_Lcr (2)'!$NXT122:$NXT122</xm:f>
              <xm:sqref>NXT122</xm:sqref>
            </x14:sparkline>
            <x14:sparkline>
              <xm:f>'CA_Lcr (2)'!$NXU122:$NXU122</xm:f>
              <xm:sqref>NXU122</xm:sqref>
            </x14:sparkline>
            <x14:sparkline>
              <xm:f>'CA_Lcr (2)'!$NXV122:$NXV122</xm:f>
              <xm:sqref>NXV122</xm:sqref>
            </x14:sparkline>
            <x14:sparkline>
              <xm:f>'CA_Lcr (2)'!$NXW122:$NXW122</xm:f>
              <xm:sqref>NXW122</xm:sqref>
            </x14:sparkline>
            <x14:sparkline>
              <xm:f>'CA_Lcr (2)'!$NXX122:$NXX122</xm:f>
              <xm:sqref>NXX122</xm:sqref>
            </x14:sparkline>
            <x14:sparkline>
              <xm:f>'CA_Lcr (2)'!$NXY122:$NXY122</xm:f>
              <xm:sqref>NXY122</xm:sqref>
            </x14:sparkline>
            <x14:sparkline>
              <xm:f>'CA_Lcr (2)'!$NXZ122:$NXZ122</xm:f>
              <xm:sqref>NXZ122</xm:sqref>
            </x14:sparkline>
            <x14:sparkline>
              <xm:f>'CA_Lcr (2)'!$NYA122:$NYA122</xm:f>
              <xm:sqref>NYA122</xm:sqref>
            </x14:sparkline>
            <x14:sparkline>
              <xm:f>'CA_Lcr (2)'!$NYB122:$NYB122</xm:f>
              <xm:sqref>NYB122</xm:sqref>
            </x14:sparkline>
            <x14:sparkline>
              <xm:f>'CA_Lcr (2)'!$NYC122:$NYC122</xm:f>
              <xm:sqref>NYC122</xm:sqref>
            </x14:sparkline>
            <x14:sparkline>
              <xm:f>'CA_Lcr (2)'!$NYD122:$NYD122</xm:f>
              <xm:sqref>NYD122</xm:sqref>
            </x14:sparkline>
            <x14:sparkline>
              <xm:f>'CA_Lcr (2)'!$NYE122:$NYE122</xm:f>
              <xm:sqref>NYE122</xm:sqref>
            </x14:sparkline>
            <x14:sparkline>
              <xm:f>'CA_Lcr (2)'!$NYF122:$NYF122</xm:f>
              <xm:sqref>NYF122</xm:sqref>
            </x14:sparkline>
            <x14:sparkline>
              <xm:f>'CA_Lcr (2)'!$NYG122:$NYG122</xm:f>
              <xm:sqref>NYG122</xm:sqref>
            </x14:sparkline>
            <x14:sparkline>
              <xm:f>'CA_Lcr (2)'!$NYH122:$NYH122</xm:f>
              <xm:sqref>NYH122</xm:sqref>
            </x14:sparkline>
            <x14:sparkline>
              <xm:f>'CA_Lcr (2)'!$NYI122:$NYI122</xm:f>
              <xm:sqref>NYI122</xm:sqref>
            </x14:sparkline>
            <x14:sparkline>
              <xm:f>'CA_Lcr (2)'!$NYJ122:$NYJ122</xm:f>
              <xm:sqref>NYJ122</xm:sqref>
            </x14:sparkline>
            <x14:sparkline>
              <xm:f>'CA_Lcr (2)'!$NYK122:$NYK122</xm:f>
              <xm:sqref>NYK122</xm:sqref>
            </x14:sparkline>
            <x14:sparkline>
              <xm:f>'CA_Lcr (2)'!$NYL122:$NYL122</xm:f>
              <xm:sqref>NYL122</xm:sqref>
            </x14:sparkline>
            <x14:sparkline>
              <xm:f>'CA_Lcr (2)'!$NYM122:$NYM122</xm:f>
              <xm:sqref>NYM122</xm:sqref>
            </x14:sparkline>
            <x14:sparkline>
              <xm:f>'CA_Lcr (2)'!$NYN122:$NYN122</xm:f>
              <xm:sqref>NYN122</xm:sqref>
            </x14:sparkline>
            <x14:sparkline>
              <xm:f>'CA_Lcr (2)'!$NYO122:$NYO122</xm:f>
              <xm:sqref>NYO122</xm:sqref>
            </x14:sparkline>
            <x14:sparkline>
              <xm:f>'CA_Lcr (2)'!$NYP122:$NYP122</xm:f>
              <xm:sqref>NYP122</xm:sqref>
            </x14:sparkline>
            <x14:sparkline>
              <xm:f>'CA_Lcr (2)'!$NYQ122:$NYQ122</xm:f>
              <xm:sqref>NYQ122</xm:sqref>
            </x14:sparkline>
            <x14:sparkline>
              <xm:f>'CA_Lcr (2)'!$NYR122:$NYR122</xm:f>
              <xm:sqref>NYR122</xm:sqref>
            </x14:sparkline>
            <x14:sparkline>
              <xm:f>'CA_Lcr (2)'!$NYS122:$NYS122</xm:f>
              <xm:sqref>NYS122</xm:sqref>
            </x14:sparkline>
            <x14:sparkline>
              <xm:f>'CA_Lcr (2)'!$NYT122:$NYT122</xm:f>
              <xm:sqref>NYT122</xm:sqref>
            </x14:sparkline>
            <x14:sparkline>
              <xm:f>'CA_Lcr (2)'!$NYU122:$NYU122</xm:f>
              <xm:sqref>NYU122</xm:sqref>
            </x14:sparkline>
            <x14:sparkline>
              <xm:f>'CA_Lcr (2)'!$NYV122:$NYV122</xm:f>
              <xm:sqref>NYV122</xm:sqref>
            </x14:sparkline>
            <x14:sparkline>
              <xm:f>'CA_Lcr (2)'!$NYW122:$NYW122</xm:f>
              <xm:sqref>NYW122</xm:sqref>
            </x14:sparkline>
            <x14:sparkline>
              <xm:f>'CA_Lcr (2)'!$NYX122:$NYX122</xm:f>
              <xm:sqref>NYX122</xm:sqref>
            </x14:sparkline>
            <x14:sparkline>
              <xm:f>'CA_Lcr (2)'!$NYY122:$NYY122</xm:f>
              <xm:sqref>NYY122</xm:sqref>
            </x14:sparkline>
            <x14:sparkline>
              <xm:f>'CA_Lcr (2)'!$NYZ122:$NYZ122</xm:f>
              <xm:sqref>NYZ122</xm:sqref>
            </x14:sparkline>
            <x14:sparkline>
              <xm:f>'CA_Lcr (2)'!$NZA122:$NZA122</xm:f>
              <xm:sqref>NZA122</xm:sqref>
            </x14:sparkline>
            <x14:sparkline>
              <xm:f>'CA_Lcr (2)'!$NZB122:$NZB122</xm:f>
              <xm:sqref>NZB122</xm:sqref>
            </x14:sparkline>
            <x14:sparkline>
              <xm:f>'CA_Lcr (2)'!$NZC122:$NZC122</xm:f>
              <xm:sqref>NZC122</xm:sqref>
            </x14:sparkline>
            <x14:sparkline>
              <xm:f>'CA_Lcr (2)'!$NZD122:$NZD122</xm:f>
              <xm:sqref>NZD122</xm:sqref>
            </x14:sparkline>
            <x14:sparkline>
              <xm:f>'CA_Lcr (2)'!$NZE122:$NZE122</xm:f>
              <xm:sqref>NZE122</xm:sqref>
            </x14:sparkline>
            <x14:sparkline>
              <xm:f>'CA_Lcr (2)'!$NZF122:$NZF122</xm:f>
              <xm:sqref>NZF122</xm:sqref>
            </x14:sparkline>
            <x14:sparkline>
              <xm:f>'CA_Lcr (2)'!$NZG122:$NZG122</xm:f>
              <xm:sqref>NZG122</xm:sqref>
            </x14:sparkline>
            <x14:sparkline>
              <xm:f>'CA_Lcr (2)'!$NZH122:$NZH122</xm:f>
              <xm:sqref>NZH122</xm:sqref>
            </x14:sparkline>
            <x14:sparkline>
              <xm:f>'CA_Lcr (2)'!$NZI122:$NZI122</xm:f>
              <xm:sqref>NZI122</xm:sqref>
            </x14:sparkline>
            <x14:sparkline>
              <xm:f>'CA_Lcr (2)'!$NZJ122:$NZJ122</xm:f>
              <xm:sqref>NZJ122</xm:sqref>
            </x14:sparkline>
            <x14:sparkline>
              <xm:f>'CA_Lcr (2)'!$NZK122:$NZK122</xm:f>
              <xm:sqref>NZK122</xm:sqref>
            </x14:sparkline>
            <x14:sparkline>
              <xm:f>'CA_Lcr (2)'!$NZL122:$NZL122</xm:f>
              <xm:sqref>NZL122</xm:sqref>
            </x14:sparkline>
            <x14:sparkline>
              <xm:f>'CA_Lcr (2)'!$NZM122:$NZM122</xm:f>
              <xm:sqref>NZM122</xm:sqref>
            </x14:sparkline>
            <x14:sparkline>
              <xm:f>'CA_Lcr (2)'!$NZN122:$NZN122</xm:f>
              <xm:sqref>NZN122</xm:sqref>
            </x14:sparkline>
            <x14:sparkline>
              <xm:f>'CA_Lcr (2)'!$NZO122:$NZO122</xm:f>
              <xm:sqref>NZO122</xm:sqref>
            </x14:sparkline>
            <x14:sparkline>
              <xm:f>'CA_Lcr (2)'!$NZP122:$NZP122</xm:f>
              <xm:sqref>NZP122</xm:sqref>
            </x14:sparkline>
            <x14:sparkline>
              <xm:f>'CA_Lcr (2)'!$NZQ122:$NZQ122</xm:f>
              <xm:sqref>NZQ122</xm:sqref>
            </x14:sparkline>
            <x14:sparkline>
              <xm:f>'CA_Lcr (2)'!$NZR122:$NZR122</xm:f>
              <xm:sqref>NZR122</xm:sqref>
            </x14:sparkline>
            <x14:sparkline>
              <xm:f>'CA_Lcr (2)'!$NZS122:$NZS122</xm:f>
              <xm:sqref>NZS122</xm:sqref>
            </x14:sparkline>
            <x14:sparkline>
              <xm:f>'CA_Lcr (2)'!$NZT122:$NZT122</xm:f>
              <xm:sqref>NZT122</xm:sqref>
            </x14:sparkline>
            <x14:sparkline>
              <xm:f>'CA_Lcr (2)'!$NZU122:$NZU122</xm:f>
              <xm:sqref>NZU122</xm:sqref>
            </x14:sparkline>
            <x14:sparkline>
              <xm:f>'CA_Lcr (2)'!$NZV122:$NZV122</xm:f>
              <xm:sqref>NZV122</xm:sqref>
            </x14:sparkline>
            <x14:sparkline>
              <xm:f>'CA_Lcr (2)'!$NZW122:$NZW122</xm:f>
              <xm:sqref>NZW122</xm:sqref>
            </x14:sparkline>
            <x14:sparkline>
              <xm:f>'CA_Lcr (2)'!$NZX122:$NZX122</xm:f>
              <xm:sqref>NZX122</xm:sqref>
            </x14:sparkline>
            <x14:sparkline>
              <xm:f>'CA_Lcr (2)'!$NZY122:$NZY122</xm:f>
              <xm:sqref>NZY122</xm:sqref>
            </x14:sparkline>
            <x14:sparkline>
              <xm:f>'CA_Lcr (2)'!$NZZ122:$NZZ122</xm:f>
              <xm:sqref>NZZ122</xm:sqref>
            </x14:sparkline>
            <x14:sparkline>
              <xm:f>'CA_Lcr (2)'!$OAA122:$OAA122</xm:f>
              <xm:sqref>OAA122</xm:sqref>
            </x14:sparkline>
            <x14:sparkline>
              <xm:f>'CA_Lcr (2)'!$OAB122:$OAB122</xm:f>
              <xm:sqref>OAB122</xm:sqref>
            </x14:sparkline>
            <x14:sparkline>
              <xm:f>'CA_Lcr (2)'!$OAC122:$OAC122</xm:f>
              <xm:sqref>OAC122</xm:sqref>
            </x14:sparkline>
            <x14:sparkline>
              <xm:f>'CA_Lcr (2)'!$OAD122:$OAD122</xm:f>
              <xm:sqref>OAD122</xm:sqref>
            </x14:sparkline>
            <x14:sparkline>
              <xm:f>'CA_Lcr (2)'!$OAE122:$OAE122</xm:f>
              <xm:sqref>OAE122</xm:sqref>
            </x14:sparkline>
            <x14:sparkline>
              <xm:f>'CA_Lcr (2)'!$OAF122:$OAF122</xm:f>
              <xm:sqref>OAF122</xm:sqref>
            </x14:sparkline>
            <x14:sparkline>
              <xm:f>'CA_Lcr (2)'!$OAG122:$OAG122</xm:f>
              <xm:sqref>OAG122</xm:sqref>
            </x14:sparkline>
            <x14:sparkline>
              <xm:f>'CA_Lcr (2)'!$OAH122:$OAH122</xm:f>
              <xm:sqref>OAH122</xm:sqref>
            </x14:sparkline>
            <x14:sparkline>
              <xm:f>'CA_Lcr (2)'!$OAI122:$OAI122</xm:f>
              <xm:sqref>OAI122</xm:sqref>
            </x14:sparkline>
            <x14:sparkline>
              <xm:f>'CA_Lcr (2)'!$OAJ122:$OAJ122</xm:f>
              <xm:sqref>OAJ122</xm:sqref>
            </x14:sparkline>
            <x14:sparkline>
              <xm:f>'CA_Lcr (2)'!$OAK122:$OAK122</xm:f>
              <xm:sqref>OAK122</xm:sqref>
            </x14:sparkline>
            <x14:sparkline>
              <xm:f>'CA_Lcr (2)'!$OAL122:$OAL122</xm:f>
              <xm:sqref>OAL122</xm:sqref>
            </x14:sparkline>
            <x14:sparkline>
              <xm:f>'CA_Lcr (2)'!$OAM122:$OAM122</xm:f>
              <xm:sqref>OAM122</xm:sqref>
            </x14:sparkline>
            <x14:sparkline>
              <xm:f>'CA_Lcr (2)'!$OAN122:$OAN122</xm:f>
              <xm:sqref>OAN122</xm:sqref>
            </x14:sparkline>
            <x14:sparkline>
              <xm:f>'CA_Lcr (2)'!$OAO122:$OAO122</xm:f>
              <xm:sqref>OAO122</xm:sqref>
            </x14:sparkline>
            <x14:sparkline>
              <xm:f>'CA_Lcr (2)'!$OAP122:$OAP122</xm:f>
              <xm:sqref>OAP122</xm:sqref>
            </x14:sparkline>
            <x14:sparkline>
              <xm:f>'CA_Lcr (2)'!$OAQ122:$OAQ122</xm:f>
              <xm:sqref>OAQ122</xm:sqref>
            </x14:sparkline>
            <x14:sparkline>
              <xm:f>'CA_Lcr (2)'!$OAR122:$OAR122</xm:f>
              <xm:sqref>OAR122</xm:sqref>
            </x14:sparkline>
            <x14:sparkline>
              <xm:f>'CA_Lcr (2)'!$OAS122:$OAS122</xm:f>
              <xm:sqref>OAS122</xm:sqref>
            </x14:sparkline>
            <x14:sparkline>
              <xm:f>'CA_Lcr (2)'!$OAT122:$OAT122</xm:f>
              <xm:sqref>OAT122</xm:sqref>
            </x14:sparkline>
            <x14:sparkline>
              <xm:f>'CA_Lcr (2)'!$OAU122:$OAU122</xm:f>
              <xm:sqref>OAU122</xm:sqref>
            </x14:sparkline>
            <x14:sparkline>
              <xm:f>'CA_Lcr (2)'!$OAV122:$OAV122</xm:f>
              <xm:sqref>OAV122</xm:sqref>
            </x14:sparkline>
            <x14:sparkline>
              <xm:f>'CA_Lcr (2)'!$OAW122:$OAW122</xm:f>
              <xm:sqref>OAW122</xm:sqref>
            </x14:sparkline>
            <x14:sparkline>
              <xm:f>'CA_Lcr (2)'!$OAX122:$OAX122</xm:f>
              <xm:sqref>OAX122</xm:sqref>
            </x14:sparkline>
            <x14:sparkline>
              <xm:f>'CA_Lcr (2)'!$OAY122:$OAY122</xm:f>
              <xm:sqref>OAY122</xm:sqref>
            </x14:sparkline>
            <x14:sparkline>
              <xm:f>'CA_Lcr (2)'!$OAZ122:$OAZ122</xm:f>
              <xm:sqref>OAZ122</xm:sqref>
            </x14:sparkline>
            <x14:sparkline>
              <xm:f>'CA_Lcr (2)'!$OBA122:$OBA122</xm:f>
              <xm:sqref>OBA122</xm:sqref>
            </x14:sparkline>
            <x14:sparkline>
              <xm:f>'CA_Lcr (2)'!$OBB122:$OBB122</xm:f>
              <xm:sqref>OBB122</xm:sqref>
            </x14:sparkline>
            <x14:sparkline>
              <xm:f>'CA_Lcr (2)'!$OBC122:$OBC122</xm:f>
              <xm:sqref>OBC122</xm:sqref>
            </x14:sparkline>
            <x14:sparkline>
              <xm:f>'CA_Lcr (2)'!$OBD122:$OBD122</xm:f>
              <xm:sqref>OBD122</xm:sqref>
            </x14:sparkline>
            <x14:sparkline>
              <xm:f>'CA_Lcr (2)'!$OBE122:$OBE122</xm:f>
              <xm:sqref>OBE122</xm:sqref>
            </x14:sparkline>
            <x14:sparkline>
              <xm:f>'CA_Lcr (2)'!$OBF122:$OBF122</xm:f>
              <xm:sqref>OBF122</xm:sqref>
            </x14:sparkline>
            <x14:sparkline>
              <xm:f>'CA_Lcr (2)'!$OBG122:$OBG122</xm:f>
              <xm:sqref>OBG122</xm:sqref>
            </x14:sparkline>
            <x14:sparkline>
              <xm:f>'CA_Lcr (2)'!$OBH122:$OBH122</xm:f>
              <xm:sqref>OBH122</xm:sqref>
            </x14:sparkline>
            <x14:sparkline>
              <xm:f>'CA_Lcr (2)'!$OBI122:$OBI122</xm:f>
              <xm:sqref>OBI122</xm:sqref>
            </x14:sparkline>
            <x14:sparkline>
              <xm:f>'CA_Lcr (2)'!$OBJ122:$OBJ122</xm:f>
              <xm:sqref>OBJ122</xm:sqref>
            </x14:sparkline>
            <x14:sparkline>
              <xm:f>'CA_Lcr (2)'!$OBK122:$OBK122</xm:f>
              <xm:sqref>OBK122</xm:sqref>
            </x14:sparkline>
            <x14:sparkline>
              <xm:f>'CA_Lcr (2)'!$OBL122:$OBL122</xm:f>
              <xm:sqref>OBL122</xm:sqref>
            </x14:sparkline>
            <x14:sparkline>
              <xm:f>'CA_Lcr (2)'!$OBM122:$OBM122</xm:f>
              <xm:sqref>OBM122</xm:sqref>
            </x14:sparkline>
            <x14:sparkline>
              <xm:f>'CA_Lcr (2)'!$OBN122:$OBN122</xm:f>
              <xm:sqref>OBN122</xm:sqref>
            </x14:sparkline>
            <x14:sparkline>
              <xm:f>'CA_Lcr (2)'!$OBO122:$OBO122</xm:f>
              <xm:sqref>OBO122</xm:sqref>
            </x14:sparkline>
            <x14:sparkline>
              <xm:f>'CA_Lcr (2)'!$OBP122:$OBP122</xm:f>
              <xm:sqref>OBP122</xm:sqref>
            </x14:sparkline>
            <x14:sparkline>
              <xm:f>'CA_Lcr (2)'!$OBQ122:$OBQ122</xm:f>
              <xm:sqref>OBQ122</xm:sqref>
            </x14:sparkline>
            <x14:sparkline>
              <xm:f>'CA_Lcr (2)'!$OBR122:$OBR122</xm:f>
              <xm:sqref>OBR122</xm:sqref>
            </x14:sparkline>
            <x14:sparkline>
              <xm:f>'CA_Lcr (2)'!$OBS122:$OBS122</xm:f>
              <xm:sqref>OBS122</xm:sqref>
            </x14:sparkline>
            <x14:sparkline>
              <xm:f>'CA_Lcr (2)'!$OBT122:$OBT122</xm:f>
              <xm:sqref>OBT122</xm:sqref>
            </x14:sparkline>
            <x14:sparkline>
              <xm:f>'CA_Lcr (2)'!$OBU122:$OBU122</xm:f>
              <xm:sqref>OBU122</xm:sqref>
            </x14:sparkline>
            <x14:sparkline>
              <xm:f>'CA_Lcr (2)'!$OBV122:$OBV122</xm:f>
              <xm:sqref>OBV122</xm:sqref>
            </x14:sparkline>
            <x14:sparkline>
              <xm:f>'CA_Lcr (2)'!$OBW122:$OBW122</xm:f>
              <xm:sqref>OBW122</xm:sqref>
            </x14:sparkline>
            <x14:sparkline>
              <xm:f>'CA_Lcr (2)'!$OBX122:$OBX122</xm:f>
              <xm:sqref>OBX122</xm:sqref>
            </x14:sparkline>
            <x14:sparkline>
              <xm:f>'CA_Lcr (2)'!$OBY122:$OBY122</xm:f>
              <xm:sqref>OBY122</xm:sqref>
            </x14:sparkline>
            <x14:sparkline>
              <xm:f>'CA_Lcr (2)'!$OBZ122:$OBZ122</xm:f>
              <xm:sqref>OBZ122</xm:sqref>
            </x14:sparkline>
            <x14:sparkline>
              <xm:f>'CA_Lcr (2)'!$OCA122:$OCA122</xm:f>
              <xm:sqref>OCA122</xm:sqref>
            </x14:sparkline>
            <x14:sparkline>
              <xm:f>'CA_Lcr (2)'!$OCB122:$OCB122</xm:f>
              <xm:sqref>OCB122</xm:sqref>
            </x14:sparkline>
            <x14:sparkline>
              <xm:f>'CA_Lcr (2)'!$OCC122:$OCC122</xm:f>
              <xm:sqref>OCC122</xm:sqref>
            </x14:sparkline>
            <x14:sparkline>
              <xm:f>'CA_Lcr (2)'!$OCD122:$OCD122</xm:f>
              <xm:sqref>OCD122</xm:sqref>
            </x14:sparkline>
            <x14:sparkline>
              <xm:f>'CA_Lcr (2)'!$OCE122:$OCE122</xm:f>
              <xm:sqref>OCE122</xm:sqref>
            </x14:sparkline>
            <x14:sparkline>
              <xm:f>'CA_Lcr (2)'!$OCF122:$OCF122</xm:f>
              <xm:sqref>OCF122</xm:sqref>
            </x14:sparkline>
            <x14:sparkline>
              <xm:f>'CA_Lcr (2)'!$OCG122:$OCG122</xm:f>
              <xm:sqref>OCG122</xm:sqref>
            </x14:sparkline>
            <x14:sparkline>
              <xm:f>'CA_Lcr (2)'!$OCH122:$OCH122</xm:f>
              <xm:sqref>OCH122</xm:sqref>
            </x14:sparkline>
            <x14:sparkline>
              <xm:f>'CA_Lcr (2)'!$OCI122:$OCI122</xm:f>
              <xm:sqref>OCI122</xm:sqref>
            </x14:sparkline>
            <x14:sparkline>
              <xm:f>'CA_Lcr (2)'!$OCJ122:$OCJ122</xm:f>
              <xm:sqref>OCJ122</xm:sqref>
            </x14:sparkline>
            <x14:sparkline>
              <xm:f>'CA_Lcr (2)'!$OCK122:$OCK122</xm:f>
              <xm:sqref>OCK122</xm:sqref>
            </x14:sparkline>
            <x14:sparkline>
              <xm:f>'CA_Lcr (2)'!$OCL122:$OCL122</xm:f>
              <xm:sqref>OCL122</xm:sqref>
            </x14:sparkline>
            <x14:sparkline>
              <xm:f>'CA_Lcr (2)'!$OCM122:$OCM122</xm:f>
              <xm:sqref>OCM122</xm:sqref>
            </x14:sparkline>
            <x14:sparkline>
              <xm:f>'CA_Lcr (2)'!$OCN122:$OCN122</xm:f>
              <xm:sqref>OCN122</xm:sqref>
            </x14:sparkline>
            <x14:sparkline>
              <xm:f>'CA_Lcr (2)'!$OCO122:$OCO122</xm:f>
              <xm:sqref>OCO122</xm:sqref>
            </x14:sparkline>
            <x14:sparkline>
              <xm:f>'CA_Lcr (2)'!$OCP122:$OCP122</xm:f>
              <xm:sqref>OCP122</xm:sqref>
            </x14:sparkline>
            <x14:sparkline>
              <xm:f>'CA_Lcr (2)'!$OCQ122:$OCQ122</xm:f>
              <xm:sqref>OCQ122</xm:sqref>
            </x14:sparkline>
            <x14:sparkline>
              <xm:f>'CA_Lcr (2)'!$OCR122:$OCR122</xm:f>
              <xm:sqref>OCR122</xm:sqref>
            </x14:sparkline>
            <x14:sparkline>
              <xm:f>'CA_Lcr (2)'!$OCS122:$OCS122</xm:f>
              <xm:sqref>OCS122</xm:sqref>
            </x14:sparkline>
            <x14:sparkline>
              <xm:f>'CA_Lcr (2)'!$OCT122:$OCT122</xm:f>
              <xm:sqref>OCT122</xm:sqref>
            </x14:sparkline>
            <x14:sparkline>
              <xm:f>'CA_Lcr (2)'!$OCU122:$OCU122</xm:f>
              <xm:sqref>OCU122</xm:sqref>
            </x14:sparkline>
            <x14:sparkline>
              <xm:f>'CA_Lcr (2)'!$OCV122:$OCV122</xm:f>
              <xm:sqref>OCV122</xm:sqref>
            </x14:sparkline>
            <x14:sparkline>
              <xm:f>'CA_Lcr (2)'!$OCW122:$OCW122</xm:f>
              <xm:sqref>OCW122</xm:sqref>
            </x14:sparkline>
            <x14:sparkline>
              <xm:f>'CA_Lcr (2)'!$OCX122:$OCX122</xm:f>
              <xm:sqref>OCX122</xm:sqref>
            </x14:sparkline>
            <x14:sparkline>
              <xm:f>'CA_Lcr (2)'!$OCY122:$OCY122</xm:f>
              <xm:sqref>OCY122</xm:sqref>
            </x14:sparkline>
            <x14:sparkline>
              <xm:f>'CA_Lcr (2)'!$OCZ122:$OCZ122</xm:f>
              <xm:sqref>OCZ122</xm:sqref>
            </x14:sparkline>
            <x14:sparkline>
              <xm:f>'CA_Lcr (2)'!$ODA122:$ODA122</xm:f>
              <xm:sqref>ODA122</xm:sqref>
            </x14:sparkline>
            <x14:sparkline>
              <xm:f>'CA_Lcr (2)'!$ODB122:$ODB122</xm:f>
              <xm:sqref>ODB122</xm:sqref>
            </x14:sparkline>
            <x14:sparkline>
              <xm:f>'CA_Lcr (2)'!$ODC122:$ODC122</xm:f>
              <xm:sqref>ODC122</xm:sqref>
            </x14:sparkline>
            <x14:sparkline>
              <xm:f>'CA_Lcr (2)'!$ODD122:$ODD122</xm:f>
              <xm:sqref>ODD122</xm:sqref>
            </x14:sparkline>
            <x14:sparkline>
              <xm:f>'CA_Lcr (2)'!$ODE122:$ODE122</xm:f>
              <xm:sqref>ODE122</xm:sqref>
            </x14:sparkline>
            <x14:sparkline>
              <xm:f>'CA_Lcr (2)'!$ODF122:$ODF122</xm:f>
              <xm:sqref>ODF122</xm:sqref>
            </x14:sparkline>
            <x14:sparkline>
              <xm:f>'CA_Lcr (2)'!$ODG122:$ODG122</xm:f>
              <xm:sqref>ODG122</xm:sqref>
            </x14:sparkline>
            <x14:sparkline>
              <xm:f>'CA_Lcr (2)'!$ODH122:$ODH122</xm:f>
              <xm:sqref>ODH122</xm:sqref>
            </x14:sparkline>
            <x14:sparkline>
              <xm:f>'CA_Lcr (2)'!$ODI122:$ODI122</xm:f>
              <xm:sqref>ODI122</xm:sqref>
            </x14:sparkline>
            <x14:sparkline>
              <xm:f>'CA_Lcr (2)'!$ODJ122:$ODJ122</xm:f>
              <xm:sqref>ODJ122</xm:sqref>
            </x14:sparkline>
            <x14:sparkline>
              <xm:f>'CA_Lcr (2)'!$ODK122:$ODK122</xm:f>
              <xm:sqref>ODK122</xm:sqref>
            </x14:sparkline>
            <x14:sparkline>
              <xm:f>'CA_Lcr (2)'!$ODL122:$ODL122</xm:f>
              <xm:sqref>ODL122</xm:sqref>
            </x14:sparkline>
            <x14:sparkline>
              <xm:f>'CA_Lcr (2)'!$ODM122:$ODM122</xm:f>
              <xm:sqref>ODM122</xm:sqref>
            </x14:sparkline>
            <x14:sparkline>
              <xm:f>'CA_Lcr (2)'!$ODN122:$ODN122</xm:f>
              <xm:sqref>ODN122</xm:sqref>
            </x14:sparkline>
            <x14:sparkline>
              <xm:f>'CA_Lcr (2)'!$ODO122:$ODO122</xm:f>
              <xm:sqref>ODO122</xm:sqref>
            </x14:sparkline>
            <x14:sparkline>
              <xm:f>'CA_Lcr (2)'!$ODP122:$ODP122</xm:f>
              <xm:sqref>ODP122</xm:sqref>
            </x14:sparkline>
            <x14:sparkline>
              <xm:f>'CA_Lcr (2)'!$ODQ122:$ODQ122</xm:f>
              <xm:sqref>ODQ122</xm:sqref>
            </x14:sparkline>
            <x14:sparkline>
              <xm:f>'CA_Lcr (2)'!$ODR122:$ODR122</xm:f>
              <xm:sqref>ODR122</xm:sqref>
            </x14:sparkline>
            <x14:sparkline>
              <xm:f>'CA_Lcr (2)'!$ODS122:$ODS122</xm:f>
              <xm:sqref>ODS122</xm:sqref>
            </x14:sparkline>
            <x14:sparkline>
              <xm:f>'CA_Lcr (2)'!$ODT122:$ODT122</xm:f>
              <xm:sqref>ODT122</xm:sqref>
            </x14:sparkline>
            <x14:sparkline>
              <xm:f>'CA_Lcr (2)'!$ODU122:$ODU122</xm:f>
              <xm:sqref>ODU122</xm:sqref>
            </x14:sparkline>
            <x14:sparkline>
              <xm:f>'CA_Lcr (2)'!$ODV122:$ODV122</xm:f>
              <xm:sqref>ODV122</xm:sqref>
            </x14:sparkline>
            <x14:sparkline>
              <xm:f>'CA_Lcr (2)'!$ODW122:$ODW122</xm:f>
              <xm:sqref>ODW122</xm:sqref>
            </x14:sparkline>
            <x14:sparkline>
              <xm:f>'CA_Lcr (2)'!$ODX122:$ODX122</xm:f>
              <xm:sqref>ODX122</xm:sqref>
            </x14:sparkline>
            <x14:sparkline>
              <xm:f>'CA_Lcr (2)'!$ODY122:$ODY122</xm:f>
              <xm:sqref>ODY122</xm:sqref>
            </x14:sparkline>
            <x14:sparkline>
              <xm:f>'CA_Lcr (2)'!$ODZ122:$ODZ122</xm:f>
              <xm:sqref>ODZ122</xm:sqref>
            </x14:sparkline>
            <x14:sparkline>
              <xm:f>'CA_Lcr (2)'!$OEA122:$OEA122</xm:f>
              <xm:sqref>OEA122</xm:sqref>
            </x14:sparkline>
            <x14:sparkline>
              <xm:f>'CA_Lcr (2)'!$OEB122:$OEB122</xm:f>
              <xm:sqref>OEB122</xm:sqref>
            </x14:sparkline>
            <x14:sparkline>
              <xm:f>'CA_Lcr (2)'!$OEC122:$OEC122</xm:f>
              <xm:sqref>OEC122</xm:sqref>
            </x14:sparkline>
            <x14:sparkline>
              <xm:f>'CA_Lcr (2)'!$OED122:$OED122</xm:f>
              <xm:sqref>OED122</xm:sqref>
            </x14:sparkline>
            <x14:sparkline>
              <xm:f>'CA_Lcr (2)'!$OEE122:$OEE122</xm:f>
              <xm:sqref>OEE122</xm:sqref>
            </x14:sparkline>
            <x14:sparkline>
              <xm:f>'CA_Lcr (2)'!$OEF122:$OEF122</xm:f>
              <xm:sqref>OEF122</xm:sqref>
            </x14:sparkline>
            <x14:sparkline>
              <xm:f>'CA_Lcr (2)'!$OEG122:$OEG122</xm:f>
              <xm:sqref>OEG122</xm:sqref>
            </x14:sparkline>
            <x14:sparkline>
              <xm:f>'CA_Lcr (2)'!$OEH122:$OEH122</xm:f>
              <xm:sqref>OEH122</xm:sqref>
            </x14:sparkline>
            <x14:sparkline>
              <xm:f>'CA_Lcr (2)'!$OEI122:$OEI122</xm:f>
              <xm:sqref>OEI122</xm:sqref>
            </x14:sparkline>
            <x14:sparkline>
              <xm:f>'CA_Lcr (2)'!$OEJ122:$OEJ122</xm:f>
              <xm:sqref>OEJ122</xm:sqref>
            </x14:sparkline>
            <x14:sparkline>
              <xm:f>'CA_Lcr (2)'!$OEK122:$OEK122</xm:f>
              <xm:sqref>OEK122</xm:sqref>
            </x14:sparkline>
            <x14:sparkline>
              <xm:f>'CA_Lcr (2)'!$OEL122:$OEL122</xm:f>
              <xm:sqref>OEL122</xm:sqref>
            </x14:sparkline>
            <x14:sparkline>
              <xm:f>'CA_Lcr (2)'!$OEM122:$OEM122</xm:f>
              <xm:sqref>OEM122</xm:sqref>
            </x14:sparkline>
            <x14:sparkline>
              <xm:f>'CA_Lcr (2)'!$OEN122:$OEN122</xm:f>
              <xm:sqref>OEN122</xm:sqref>
            </x14:sparkline>
            <x14:sparkline>
              <xm:f>'CA_Lcr (2)'!$OEO122:$OEO122</xm:f>
              <xm:sqref>OEO122</xm:sqref>
            </x14:sparkline>
            <x14:sparkline>
              <xm:f>'CA_Lcr (2)'!$OEP122:$OEP122</xm:f>
              <xm:sqref>OEP122</xm:sqref>
            </x14:sparkline>
            <x14:sparkline>
              <xm:f>'CA_Lcr (2)'!$OEQ122:$OEQ122</xm:f>
              <xm:sqref>OEQ122</xm:sqref>
            </x14:sparkline>
            <x14:sparkline>
              <xm:f>'CA_Lcr (2)'!$OER122:$OER122</xm:f>
              <xm:sqref>OER122</xm:sqref>
            </x14:sparkline>
            <x14:sparkline>
              <xm:f>'CA_Lcr (2)'!$OES122:$OES122</xm:f>
              <xm:sqref>OES122</xm:sqref>
            </x14:sparkline>
            <x14:sparkline>
              <xm:f>'CA_Lcr (2)'!$OET122:$OET122</xm:f>
              <xm:sqref>OET122</xm:sqref>
            </x14:sparkline>
            <x14:sparkline>
              <xm:f>'CA_Lcr (2)'!$OEU122:$OEU122</xm:f>
              <xm:sqref>OEU122</xm:sqref>
            </x14:sparkline>
            <x14:sparkline>
              <xm:f>'CA_Lcr (2)'!$OEV122:$OEV122</xm:f>
              <xm:sqref>OEV122</xm:sqref>
            </x14:sparkline>
            <x14:sparkline>
              <xm:f>'CA_Lcr (2)'!$OEW122:$OEW122</xm:f>
              <xm:sqref>OEW122</xm:sqref>
            </x14:sparkline>
            <x14:sparkline>
              <xm:f>'CA_Lcr (2)'!$OEX122:$OEX122</xm:f>
              <xm:sqref>OEX122</xm:sqref>
            </x14:sparkline>
            <x14:sparkline>
              <xm:f>'CA_Lcr (2)'!$OEY122:$OEY122</xm:f>
              <xm:sqref>OEY122</xm:sqref>
            </x14:sparkline>
            <x14:sparkline>
              <xm:f>'CA_Lcr (2)'!$OEZ122:$OEZ122</xm:f>
              <xm:sqref>OEZ122</xm:sqref>
            </x14:sparkline>
            <x14:sparkline>
              <xm:f>'CA_Lcr (2)'!$OFA122:$OFA122</xm:f>
              <xm:sqref>OFA122</xm:sqref>
            </x14:sparkline>
            <x14:sparkline>
              <xm:f>'CA_Lcr (2)'!$OFB122:$OFB122</xm:f>
              <xm:sqref>OFB122</xm:sqref>
            </x14:sparkline>
            <x14:sparkline>
              <xm:f>'CA_Lcr (2)'!$OFC122:$OFC122</xm:f>
              <xm:sqref>OFC122</xm:sqref>
            </x14:sparkline>
            <x14:sparkline>
              <xm:f>'CA_Lcr (2)'!$OFD122:$OFD122</xm:f>
              <xm:sqref>OFD122</xm:sqref>
            </x14:sparkline>
            <x14:sparkline>
              <xm:f>'CA_Lcr (2)'!$OFE122:$OFE122</xm:f>
              <xm:sqref>OFE122</xm:sqref>
            </x14:sparkline>
            <x14:sparkline>
              <xm:f>'CA_Lcr (2)'!$OFF122:$OFF122</xm:f>
              <xm:sqref>OFF122</xm:sqref>
            </x14:sparkline>
            <x14:sparkline>
              <xm:f>'CA_Lcr (2)'!$OFG122:$OFG122</xm:f>
              <xm:sqref>OFG122</xm:sqref>
            </x14:sparkline>
            <x14:sparkline>
              <xm:f>'CA_Lcr (2)'!$OFH122:$OFH122</xm:f>
              <xm:sqref>OFH122</xm:sqref>
            </x14:sparkline>
            <x14:sparkline>
              <xm:f>'CA_Lcr (2)'!$OFI122:$OFI122</xm:f>
              <xm:sqref>OFI122</xm:sqref>
            </x14:sparkline>
            <x14:sparkline>
              <xm:f>'CA_Lcr (2)'!$OFJ122:$OFJ122</xm:f>
              <xm:sqref>OFJ122</xm:sqref>
            </x14:sparkline>
            <x14:sparkline>
              <xm:f>'CA_Lcr (2)'!$OFK122:$OFK122</xm:f>
              <xm:sqref>OFK122</xm:sqref>
            </x14:sparkline>
            <x14:sparkline>
              <xm:f>'CA_Lcr (2)'!$OFL122:$OFL122</xm:f>
              <xm:sqref>OFL122</xm:sqref>
            </x14:sparkline>
            <x14:sparkline>
              <xm:f>'CA_Lcr (2)'!$OFM122:$OFM122</xm:f>
              <xm:sqref>OFM122</xm:sqref>
            </x14:sparkline>
            <x14:sparkline>
              <xm:f>'CA_Lcr (2)'!$OFN122:$OFN122</xm:f>
              <xm:sqref>OFN122</xm:sqref>
            </x14:sparkline>
            <x14:sparkline>
              <xm:f>'CA_Lcr (2)'!$OFO122:$OFO122</xm:f>
              <xm:sqref>OFO122</xm:sqref>
            </x14:sparkline>
            <x14:sparkline>
              <xm:f>'CA_Lcr (2)'!$OFP122:$OFP122</xm:f>
              <xm:sqref>OFP122</xm:sqref>
            </x14:sparkline>
            <x14:sparkline>
              <xm:f>'CA_Lcr (2)'!$OFQ122:$OFQ122</xm:f>
              <xm:sqref>OFQ122</xm:sqref>
            </x14:sparkline>
            <x14:sparkline>
              <xm:f>'CA_Lcr (2)'!$OFR122:$OFR122</xm:f>
              <xm:sqref>OFR122</xm:sqref>
            </x14:sparkline>
            <x14:sparkline>
              <xm:f>'CA_Lcr (2)'!$OFS122:$OFS122</xm:f>
              <xm:sqref>OFS122</xm:sqref>
            </x14:sparkline>
            <x14:sparkline>
              <xm:f>'CA_Lcr (2)'!$OFT122:$OFT122</xm:f>
              <xm:sqref>OFT122</xm:sqref>
            </x14:sparkline>
            <x14:sparkline>
              <xm:f>'CA_Lcr (2)'!$OFU122:$OFU122</xm:f>
              <xm:sqref>OFU122</xm:sqref>
            </x14:sparkline>
            <x14:sparkline>
              <xm:f>'CA_Lcr (2)'!$OFV122:$OFV122</xm:f>
              <xm:sqref>OFV122</xm:sqref>
            </x14:sparkline>
            <x14:sparkline>
              <xm:f>'CA_Lcr (2)'!$OFW122:$OFW122</xm:f>
              <xm:sqref>OFW122</xm:sqref>
            </x14:sparkline>
            <x14:sparkline>
              <xm:f>'CA_Lcr (2)'!$OFX122:$OFX122</xm:f>
              <xm:sqref>OFX122</xm:sqref>
            </x14:sparkline>
            <x14:sparkline>
              <xm:f>'CA_Lcr (2)'!$OFY122:$OFY122</xm:f>
              <xm:sqref>OFY122</xm:sqref>
            </x14:sparkline>
            <x14:sparkline>
              <xm:f>'CA_Lcr (2)'!$OFZ122:$OFZ122</xm:f>
              <xm:sqref>OFZ122</xm:sqref>
            </x14:sparkline>
            <x14:sparkline>
              <xm:f>'CA_Lcr (2)'!$OGA122:$OGA122</xm:f>
              <xm:sqref>OGA122</xm:sqref>
            </x14:sparkline>
            <x14:sparkline>
              <xm:f>'CA_Lcr (2)'!$OGB122:$OGB122</xm:f>
              <xm:sqref>OGB122</xm:sqref>
            </x14:sparkline>
            <x14:sparkline>
              <xm:f>'CA_Lcr (2)'!$OGC122:$OGC122</xm:f>
              <xm:sqref>OGC122</xm:sqref>
            </x14:sparkline>
            <x14:sparkline>
              <xm:f>'CA_Lcr (2)'!$OGD122:$OGD122</xm:f>
              <xm:sqref>OGD122</xm:sqref>
            </x14:sparkline>
            <x14:sparkline>
              <xm:f>'CA_Lcr (2)'!$OGE122:$OGE122</xm:f>
              <xm:sqref>OGE122</xm:sqref>
            </x14:sparkline>
            <x14:sparkline>
              <xm:f>'CA_Lcr (2)'!$OGF122:$OGF122</xm:f>
              <xm:sqref>OGF122</xm:sqref>
            </x14:sparkline>
            <x14:sparkline>
              <xm:f>'CA_Lcr (2)'!$OGG122:$OGG122</xm:f>
              <xm:sqref>OGG122</xm:sqref>
            </x14:sparkline>
            <x14:sparkline>
              <xm:f>'CA_Lcr (2)'!$OGH122:$OGH122</xm:f>
              <xm:sqref>OGH122</xm:sqref>
            </x14:sparkline>
            <x14:sparkline>
              <xm:f>'CA_Lcr (2)'!$OGI122:$OGI122</xm:f>
              <xm:sqref>OGI122</xm:sqref>
            </x14:sparkline>
            <x14:sparkline>
              <xm:f>'CA_Lcr (2)'!$OGJ122:$OGJ122</xm:f>
              <xm:sqref>OGJ122</xm:sqref>
            </x14:sparkline>
            <x14:sparkline>
              <xm:f>'CA_Lcr (2)'!$OGK122:$OGK122</xm:f>
              <xm:sqref>OGK122</xm:sqref>
            </x14:sparkline>
            <x14:sparkline>
              <xm:f>'CA_Lcr (2)'!$OGL122:$OGL122</xm:f>
              <xm:sqref>OGL122</xm:sqref>
            </x14:sparkline>
            <x14:sparkline>
              <xm:f>'CA_Lcr (2)'!$OGM122:$OGM122</xm:f>
              <xm:sqref>OGM122</xm:sqref>
            </x14:sparkline>
            <x14:sparkline>
              <xm:f>'CA_Lcr (2)'!$OGN122:$OGN122</xm:f>
              <xm:sqref>OGN122</xm:sqref>
            </x14:sparkline>
            <x14:sparkline>
              <xm:f>'CA_Lcr (2)'!$OGO122:$OGO122</xm:f>
              <xm:sqref>OGO122</xm:sqref>
            </x14:sparkline>
            <x14:sparkline>
              <xm:f>'CA_Lcr (2)'!$OGP122:$OGP122</xm:f>
              <xm:sqref>OGP122</xm:sqref>
            </x14:sparkline>
            <x14:sparkline>
              <xm:f>'CA_Lcr (2)'!$OGQ122:$OGQ122</xm:f>
              <xm:sqref>OGQ122</xm:sqref>
            </x14:sparkline>
            <x14:sparkline>
              <xm:f>'CA_Lcr (2)'!$OGR122:$OGR122</xm:f>
              <xm:sqref>OGR122</xm:sqref>
            </x14:sparkline>
            <x14:sparkline>
              <xm:f>'CA_Lcr (2)'!$OGS122:$OGS122</xm:f>
              <xm:sqref>OGS122</xm:sqref>
            </x14:sparkline>
            <x14:sparkline>
              <xm:f>'CA_Lcr (2)'!$OGT122:$OGT122</xm:f>
              <xm:sqref>OGT122</xm:sqref>
            </x14:sparkline>
            <x14:sparkline>
              <xm:f>'CA_Lcr (2)'!$OGU122:$OGU122</xm:f>
              <xm:sqref>OGU122</xm:sqref>
            </x14:sparkline>
            <x14:sparkline>
              <xm:f>'CA_Lcr (2)'!$OGV122:$OGV122</xm:f>
              <xm:sqref>OGV122</xm:sqref>
            </x14:sparkline>
            <x14:sparkline>
              <xm:f>'CA_Lcr (2)'!$OGW122:$OGW122</xm:f>
              <xm:sqref>OGW122</xm:sqref>
            </x14:sparkline>
            <x14:sparkline>
              <xm:f>'CA_Lcr (2)'!$OGX122:$OGX122</xm:f>
              <xm:sqref>OGX122</xm:sqref>
            </x14:sparkline>
            <x14:sparkline>
              <xm:f>'CA_Lcr (2)'!$OGY122:$OGY122</xm:f>
              <xm:sqref>OGY122</xm:sqref>
            </x14:sparkline>
            <x14:sparkline>
              <xm:f>'CA_Lcr (2)'!$OGZ122:$OGZ122</xm:f>
              <xm:sqref>OGZ122</xm:sqref>
            </x14:sparkline>
            <x14:sparkline>
              <xm:f>'CA_Lcr (2)'!$OHA122:$OHA122</xm:f>
              <xm:sqref>OHA122</xm:sqref>
            </x14:sparkline>
            <x14:sparkline>
              <xm:f>'CA_Lcr (2)'!$OHB122:$OHB122</xm:f>
              <xm:sqref>OHB122</xm:sqref>
            </x14:sparkline>
            <x14:sparkline>
              <xm:f>'CA_Lcr (2)'!$OHC122:$OHC122</xm:f>
              <xm:sqref>OHC122</xm:sqref>
            </x14:sparkline>
            <x14:sparkline>
              <xm:f>'CA_Lcr (2)'!$OHD122:$OHD122</xm:f>
              <xm:sqref>OHD122</xm:sqref>
            </x14:sparkline>
            <x14:sparkline>
              <xm:f>'CA_Lcr (2)'!$OHE122:$OHE122</xm:f>
              <xm:sqref>OHE122</xm:sqref>
            </x14:sparkline>
            <x14:sparkline>
              <xm:f>'CA_Lcr (2)'!$OHF122:$OHF122</xm:f>
              <xm:sqref>OHF122</xm:sqref>
            </x14:sparkline>
            <x14:sparkline>
              <xm:f>'CA_Lcr (2)'!$OHG122:$OHG122</xm:f>
              <xm:sqref>OHG122</xm:sqref>
            </x14:sparkline>
            <x14:sparkline>
              <xm:f>'CA_Lcr (2)'!$OHH122:$OHH122</xm:f>
              <xm:sqref>OHH122</xm:sqref>
            </x14:sparkline>
            <x14:sparkline>
              <xm:f>'CA_Lcr (2)'!$OHI122:$OHI122</xm:f>
              <xm:sqref>OHI122</xm:sqref>
            </x14:sparkline>
            <x14:sparkline>
              <xm:f>'CA_Lcr (2)'!$OHJ122:$OHJ122</xm:f>
              <xm:sqref>OHJ122</xm:sqref>
            </x14:sparkline>
            <x14:sparkline>
              <xm:f>'CA_Lcr (2)'!$OHK122:$OHK122</xm:f>
              <xm:sqref>OHK122</xm:sqref>
            </x14:sparkline>
            <x14:sparkline>
              <xm:f>'CA_Lcr (2)'!$OHL122:$OHL122</xm:f>
              <xm:sqref>OHL122</xm:sqref>
            </x14:sparkline>
            <x14:sparkline>
              <xm:f>'CA_Lcr (2)'!$OHM122:$OHM122</xm:f>
              <xm:sqref>OHM122</xm:sqref>
            </x14:sparkline>
            <x14:sparkline>
              <xm:f>'CA_Lcr (2)'!$OHN122:$OHN122</xm:f>
              <xm:sqref>OHN122</xm:sqref>
            </x14:sparkline>
            <x14:sparkline>
              <xm:f>'CA_Lcr (2)'!$OHO122:$OHO122</xm:f>
              <xm:sqref>OHO122</xm:sqref>
            </x14:sparkline>
            <x14:sparkline>
              <xm:f>'CA_Lcr (2)'!$OHP122:$OHP122</xm:f>
              <xm:sqref>OHP122</xm:sqref>
            </x14:sparkline>
            <x14:sparkline>
              <xm:f>'CA_Lcr (2)'!$OHQ122:$OHQ122</xm:f>
              <xm:sqref>OHQ122</xm:sqref>
            </x14:sparkline>
            <x14:sparkline>
              <xm:f>'CA_Lcr (2)'!$OHR122:$OHR122</xm:f>
              <xm:sqref>OHR122</xm:sqref>
            </x14:sparkline>
            <x14:sparkline>
              <xm:f>'CA_Lcr (2)'!$OHS122:$OHS122</xm:f>
              <xm:sqref>OHS122</xm:sqref>
            </x14:sparkline>
            <x14:sparkline>
              <xm:f>'CA_Lcr (2)'!$OHT122:$OHT122</xm:f>
              <xm:sqref>OHT122</xm:sqref>
            </x14:sparkline>
            <x14:sparkline>
              <xm:f>'CA_Lcr (2)'!$OHU122:$OHU122</xm:f>
              <xm:sqref>OHU122</xm:sqref>
            </x14:sparkline>
            <x14:sparkline>
              <xm:f>'CA_Lcr (2)'!$OHV122:$OHV122</xm:f>
              <xm:sqref>OHV122</xm:sqref>
            </x14:sparkline>
            <x14:sparkline>
              <xm:f>'CA_Lcr (2)'!$OHW122:$OHW122</xm:f>
              <xm:sqref>OHW122</xm:sqref>
            </x14:sparkline>
            <x14:sparkline>
              <xm:f>'CA_Lcr (2)'!$OHX122:$OHX122</xm:f>
              <xm:sqref>OHX122</xm:sqref>
            </x14:sparkline>
            <x14:sparkline>
              <xm:f>'CA_Lcr (2)'!$OHY122:$OHY122</xm:f>
              <xm:sqref>OHY122</xm:sqref>
            </x14:sparkline>
            <x14:sparkline>
              <xm:f>'CA_Lcr (2)'!$OHZ122:$OHZ122</xm:f>
              <xm:sqref>OHZ122</xm:sqref>
            </x14:sparkline>
            <x14:sparkline>
              <xm:f>'CA_Lcr (2)'!$OIA122:$OIA122</xm:f>
              <xm:sqref>OIA122</xm:sqref>
            </x14:sparkline>
            <x14:sparkline>
              <xm:f>'CA_Lcr (2)'!$OIB122:$OIB122</xm:f>
              <xm:sqref>OIB122</xm:sqref>
            </x14:sparkline>
            <x14:sparkline>
              <xm:f>'CA_Lcr (2)'!$OIC122:$OIC122</xm:f>
              <xm:sqref>OIC122</xm:sqref>
            </x14:sparkline>
            <x14:sparkline>
              <xm:f>'CA_Lcr (2)'!$OID122:$OID122</xm:f>
              <xm:sqref>OID122</xm:sqref>
            </x14:sparkline>
            <x14:sparkline>
              <xm:f>'CA_Lcr (2)'!$OIE122:$OIE122</xm:f>
              <xm:sqref>OIE122</xm:sqref>
            </x14:sparkline>
            <x14:sparkline>
              <xm:f>'CA_Lcr (2)'!$OIF122:$OIF122</xm:f>
              <xm:sqref>OIF122</xm:sqref>
            </x14:sparkline>
            <x14:sparkline>
              <xm:f>'CA_Lcr (2)'!$OIG122:$OIG122</xm:f>
              <xm:sqref>OIG122</xm:sqref>
            </x14:sparkline>
            <x14:sparkline>
              <xm:f>'CA_Lcr (2)'!$OIH122:$OIH122</xm:f>
              <xm:sqref>OIH122</xm:sqref>
            </x14:sparkline>
            <x14:sparkline>
              <xm:f>'CA_Lcr (2)'!$OII122:$OII122</xm:f>
              <xm:sqref>OII122</xm:sqref>
            </x14:sparkline>
            <x14:sparkline>
              <xm:f>'CA_Lcr (2)'!$OIJ122:$OIJ122</xm:f>
              <xm:sqref>OIJ122</xm:sqref>
            </x14:sparkline>
            <x14:sparkline>
              <xm:f>'CA_Lcr (2)'!$OIK122:$OIK122</xm:f>
              <xm:sqref>OIK122</xm:sqref>
            </x14:sparkline>
            <x14:sparkline>
              <xm:f>'CA_Lcr (2)'!$OIL122:$OIL122</xm:f>
              <xm:sqref>OIL122</xm:sqref>
            </x14:sparkline>
            <x14:sparkline>
              <xm:f>'CA_Lcr (2)'!$OIM122:$OIM122</xm:f>
              <xm:sqref>OIM122</xm:sqref>
            </x14:sparkline>
            <x14:sparkline>
              <xm:f>'CA_Lcr (2)'!$OIN122:$OIN122</xm:f>
              <xm:sqref>OIN122</xm:sqref>
            </x14:sparkline>
            <x14:sparkline>
              <xm:f>'CA_Lcr (2)'!$OIO122:$OIO122</xm:f>
              <xm:sqref>OIO122</xm:sqref>
            </x14:sparkline>
            <x14:sparkline>
              <xm:f>'CA_Lcr (2)'!$OIP122:$OIP122</xm:f>
              <xm:sqref>OIP122</xm:sqref>
            </x14:sparkline>
            <x14:sparkline>
              <xm:f>'CA_Lcr (2)'!$OIQ122:$OIQ122</xm:f>
              <xm:sqref>OIQ122</xm:sqref>
            </x14:sparkline>
            <x14:sparkline>
              <xm:f>'CA_Lcr (2)'!$OIR122:$OIR122</xm:f>
              <xm:sqref>OIR122</xm:sqref>
            </x14:sparkline>
            <x14:sparkline>
              <xm:f>'CA_Lcr (2)'!$OIS122:$OIS122</xm:f>
              <xm:sqref>OIS122</xm:sqref>
            </x14:sparkline>
            <x14:sparkline>
              <xm:f>'CA_Lcr (2)'!$OIT122:$OIT122</xm:f>
              <xm:sqref>OIT122</xm:sqref>
            </x14:sparkline>
            <x14:sparkline>
              <xm:f>'CA_Lcr (2)'!$OIU122:$OIU122</xm:f>
              <xm:sqref>OIU122</xm:sqref>
            </x14:sparkline>
            <x14:sparkline>
              <xm:f>'CA_Lcr (2)'!$OIV122:$OIV122</xm:f>
              <xm:sqref>OIV122</xm:sqref>
            </x14:sparkline>
            <x14:sparkline>
              <xm:f>'CA_Lcr (2)'!$OIW122:$OIW122</xm:f>
              <xm:sqref>OIW122</xm:sqref>
            </x14:sparkline>
            <x14:sparkline>
              <xm:f>'CA_Lcr (2)'!$OIX122:$OIX122</xm:f>
              <xm:sqref>OIX122</xm:sqref>
            </x14:sparkline>
            <x14:sparkline>
              <xm:f>'CA_Lcr (2)'!$OIY122:$OIY122</xm:f>
              <xm:sqref>OIY122</xm:sqref>
            </x14:sparkline>
            <x14:sparkline>
              <xm:f>'CA_Lcr (2)'!$OIZ122:$OIZ122</xm:f>
              <xm:sqref>OIZ122</xm:sqref>
            </x14:sparkline>
            <x14:sparkline>
              <xm:f>'CA_Lcr (2)'!$OJA122:$OJA122</xm:f>
              <xm:sqref>OJA122</xm:sqref>
            </x14:sparkline>
            <x14:sparkline>
              <xm:f>'CA_Lcr (2)'!$OJB122:$OJB122</xm:f>
              <xm:sqref>OJB122</xm:sqref>
            </x14:sparkline>
            <x14:sparkline>
              <xm:f>'CA_Lcr (2)'!$OJC122:$OJC122</xm:f>
              <xm:sqref>OJC122</xm:sqref>
            </x14:sparkline>
            <x14:sparkline>
              <xm:f>'CA_Lcr (2)'!$OJD122:$OJD122</xm:f>
              <xm:sqref>OJD122</xm:sqref>
            </x14:sparkline>
            <x14:sparkline>
              <xm:f>'CA_Lcr (2)'!$OJE122:$OJE122</xm:f>
              <xm:sqref>OJE122</xm:sqref>
            </x14:sparkline>
            <x14:sparkline>
              <xm:f>'CA_Lcr (2)'!$OJF122:$OJF122</xm:f>
              <xm:sqref>OJF122</xm:sqref>
            </x14:sparkline>
            <x14:sparkline>
              <xm:f>'CA_Lcr (2)'!$OJG122:$OJG122</xm:f>
              <xm:sqref>OJG122</xm:sqref>
            </x14:sparkline>
            <x14:sparkline>
              <xm:f>'CA_Lcr (2)'!$OJH122:$OJH122</xm:f>
              <xm:sqref>OJH122</xm:sqref>
            </x14:sparkline>
            <x14:sparkline>
              <xm:f>'CA_Lcr (2)'!$OJI122:$OJI122</xm:f>
              <xm:sqref>OJI122</xm:sqref>
            </x14:sparkline>
            <x14:sparkline>
              <xm:f>'CA_Lcr (2)'!$OJJ122:$OJJ122</xm:f>
              <xm:sqref>OJJ122</xm:sqref>
            </x14:sparkline>
            <x14:sparkline>
              <xm:f>'CA_Lcr (2)'!$OJK122:$OJK122</xm:f>
              <xm:sqref>OJK122</xm:sqref>
            </x14:sparkline>
            <x14:sparkline>
              <xm:f>'CA_Lcr (2)'!$OJL122:$OJL122</xm:f>
              <xm:sqref>OJL122</xm:sqref>
            </x14:sparkline>
            <x14:sparkline>
              <xm:f>'CA_Lcr (2)'!$OJM122:$OJM122</xm:f>
              <xm:sqref>OJM122</xm:sqref>
            </x14:sparkline>
            <x14:sparkline>
              <xm:f>'CA_Lcr (2)'!$OJN122:$OJN122</xm:f>
              <xm:sqref>OJN122</xm:sqref>
            </x14:sparkline>
            <x14:sparkline>
              <xm:f>'CA_Lcr (2)'!$OJO122:$OJO122</xm:f>
              <xm:sqref>OJO122</xm:sqref>
            </x14:sparkline>
            <x14:sparkline>
              <xm:f>'CA_Lcr (2)'!$OJP122:$OJP122</xm:f>
              <xm:sqref>OJP122</xm:sqref>
            </x14:sparkline>
            <x14:sparkline>
              <xm:f>'CA_Lcr (2)'!$OJQ122:$OJQ122</xm:f>
              <xm:sqref>OJQ122</xm:sqref>
            </x14:sparkline>
            <x14:sparkline>
              <xm:f>'CA_Lcr (2)'!$OJR122:$OJR122</xm:f>
              <xm:sqref>OJR122</xm:sqref>
            </x14:sparkline>
            <x14:sparkline>
              <xm:f>'CA_Lcr (2)'!$OJS122:$OJS122</xm:f>
              <xm:sqref>OJS122</xm:sqref>
            </x14:sparkline>
            <x14:sparkline>
              <xm:f>'CA_Lcr (2)'!$OJT122:$OJT122</xm:f>
              <xm:sqref>OJT122</xm:sqref>
            </x14:sparkline>
            <x14:sparkline>
              <xm:f>'CA_Lcr (2)'!$OJU122:$OJU122</xm:f>
              <xm:sqref>OJU122</xm:sqref>
            </x14:sparkline>
            <x14:sparkline>
              <xm:f>'CA_Lcr (2)'!$OJV122:$OJV122</xm:f>
              <xm:sqref>OJV122</xm:sqref>
            </x14:sparkline>
            <x14:sparkline>
              <xm:f>'CA_Lcr (2)'!$OJW122:$OJW122</xm:f>
              <xm:sqref>OJW122</xm:sqref>
            </x14:sparkline>
            <x14:sparkline>
              <xm:f>'CA_Lcr (2)'!$OJX122:$OJX122</xm:f>
              <xm:sqref>OJX122</xm:sqref>
            </x14:sparkline>
            <x14:sparkline>
              <xm:f>'CA_Lcr (2)'!$OJY122:$OJY122</xm:f>
              <xm:sqref>OJY122</xm:sqref>
            </x14:sparkline>
            <x14:sparkline>
              <xm:f>'CA_Lcr (2)'!$OJZ122:$OJZ122</xm:f>
              <xm:sqref>OJZ122</xm:sqref>
            </x14:sparkline>
            <x14:sparkline>
              <xm:f>'CA_Lcr (2)'!$OKA122:$OKA122</xm:f>
              <xm:sqref>OKA122</xm:sqref>
            </x14:sparkline>
            <x14:sparkline>
              <xm:f>'CA_Lcr (2)'!$OKB122:$OKB122</xm:f>
              <xm:sqref>OKB122</xm:sqref>
            </x14:sparkline>
            <x14:sparkline>
              <xm:f>'CA_Lcr (2)'!$OKC122:$OKC122</xm:f>
              <xm:sqref>OKC122</xm:sqref>
            </x14:sparkline>
            <x14:sparkline>
              <xm:f>'CA_Lcr (2)'!$OKD122:$OKD122</xm:f>
              <xm:sqref>OKD122</xm:sqref>
            </x14:sparkline>
            <x14:sparkline>
              <xm:f>'CA_Lcr (2)'!$OKE122:$OKE122</xm:f>
              <xm:sqref>OKE122</xm:sqref>
            </x14:sparkline>
            <x14:sparkline>
              <xm:f>'CA_Lcr (2)'!$OKF122:$OKF122</xm:f>
              <xm:sqref>OKF122</xm:sqref>
            </x14:sparkline>
            <x14:sparkline>
              <xm:f>'CA_Lcr (2)'!$OKG122:$OKG122</xm:f>
              <xm:sqref>OKG122</xm:sqref>
            </x14:sparkline>
            <x14:sparkline>
              <xm:f>'CA_Lcr (2)'!$OKH122:$OKH122</xm:f>
              <xm:sqref>OKH122</xm:sqref>
            </x14:sparkline>
            <x14:sparkline>
              <xm:f>'CA_Lcr (2)'!$OKI122:$OKI122</xm:f>
              <xm:sqref>OKI122</xm:sqref>
            </x14:sparkline>
            <x14:sparkline>
              <xm:f>'CA_Lcr (2)'!$OKJ122:$OKJ122</xm:f>
              <xm:sqref>OKJ122</xm:sqref>
            </x14:sparkline>
            <x14:sparkline>
              <xm:f>'CA_Lcr (2)'!$OKK122:$OKK122</xm:f>
              <xm:sqref>OKK122</xm:sqref>
            </x14:sparkline>
            <x14:sparkline>
              <xm:f>'CA_Lcr (2)'!$OKL122:$OKL122</xm:f>
              <xm:sqref>OKL122</xm:sqref>
            </x14:sparkline>
            <x14:sparkline>
              <xm:f>'CA_Lcr (2)'!$OKM122:$OKM122</xm:f>
              <xm:sqref>OKM122</xm:sqref>
            </x14:sparkline>
            <x14:sparkline>
              <xm:f>'CA_Lcr (2)'!$OKN122:$OKN122</xm:f>
              <xm:sqref>OKN122</xm:sqref>
            </x14:sparkline>
            <x14:sparkline>
              <xm:f>'CA_Lcr (2)'!$OKO122:$OKO122</xm:f>
              <xm:sqref>OKO122</xm:sqref>
            </x14:sparkline>
            <x14:sparkline>
              <xm:f>'CA_Lcr (2)'!$OKP122:$OKP122</xm:f>
              <xm:sqref>OKP122</xm:sqref>
            </x14:sparkline>
            <x14:sparkline>
              <xm:f>'CA_Lcr (2)'!$OKQ122:$OKQ122</xm:f>
              <xm:sqref>OKQ122</xm:sqref>
            </x14:sparkline>
            <x14:sparkline>
              <xm:f>'CA_Lcr (2)'!$OKR122:$OKR122</xm:f>
              <xm:sqref>OKR122</xm:sqref>
            </x14:sparkline>
            <x14:sparkline>
              <xm:f>'CA_Lcr (2)'!$OKS122:$OKS122</xm:f>
              <xm:sqref>OKS122</xm:sqref>
            </x14:sparkline>
            <x14:sparkline>
              <xm:f>'CA_Lcr (2)'!$OKT122:$OKT122</xm:f>
              <xm:sqref>OKT122</xm:sqref>
            </x14:sparkline>
            <x14:sparkline>
              <xm:f>'CA_Lcr (2)'!$OKU122:$OKU122</xm:f>
              <xm:sqref>OKU122</xm:sqref>
            </x14:sparkline>
            <x14:sparkline>
              <xm:f>'CA_Lcr (2)'!$OKV122:$OKV122</xm:f>
              <xm:sqref>OKV122</xm:sqref>
            </x14:sparkline>
            <x14:sparkline>
              <xm:f>'CA_Lcr (2)'!$OKW122:$OKW122</xm:f>
              <xm:sqref>OKW122</xm:sqref>
            </x14:sparkline>
            <x14:sparkline>
              <xm:f>'CA_Lcr (2)'!$OKX122:$OKX122</xm:f>
              <xm:sqref>OKX122</xm:sqref>
            </x14:sparkline>
            <x14:sparkline>
              <xm:f>'CA_Lcr (2)'!$OKY122:$OKY122</xm:f>
              <xm:sqref>OKY122</xm:sqref>
            </x14:sparkline>
            <x14:sparkline>
              <xm:f>'CA_Lcr (2)'!$OKZ122:$OKZ122</xm:f>
              <xm:sqref>OKZ122</xm:sqref>
            </x14:sparkline>
            <x14:sparkline>
              <xm:f>'CA_Lcr (2)'!$OLA122:$OLA122</xm:f>
              <xm:sqref>OLA122</xm:sqref>
            </x14:sparkline>
            <x14:sparkline>
              <xm:f>'CA_Lcr (2)'!$OLB122:$OLB122</xm:f>
              <xm:sqref>OLB122</xm:sqref>
            </x14:sparkline>
            <x14:sparkline>
              <xm:f>'CA_Lcr (2)'!$OLC122:$OLC122</xm:f>
              <xm:sqref>OLC122</xm:sqref>
            </x14:sparkline>
            <x14:sparkline>
              <xm:f>'CA_Lcr (2)'!$OLD122:$OLD122</xm:f>
              <xm:sqref>OLD122</xm:sqref>
            </x14:sparkline>
            <x14:sparkline>
              <xm:f>'CA_Lcr (2)'!$OLE122:$OLE122</xm:f>
              <xm:sqref>OLE122</xm:sqref>
            </x14:sparkline>
            <x14:sparkline>
              <xm:f>'CA_Lcr (2)'!$OLF122:$OLF122</xm:f>
              <xm:sqref>OLF122</xm:sqref>
            </x14:sparkline>
            <x14:sparkline>
              <xm:f>'CA_Lcr (2)'!$OLG122:$OLG122</xm:f>
              <xm:sqref>OLG122</xm:sqref>
            </x14:sparkline>
            <x14:sparkline>
              <xm:f>'CA_Lcr (2)'!$OLH122:$OLH122</xm:f>
              <xm:sqref>OLH122</xm:sqref>
            </x14:sparkline>
            <x14:sparkline>
              <xm:f>'CA_Lcr (2)'!$OLI122:$OLI122</xm:f>
              <xm:sqref>OLI122</xm:sqref>
            </x14:sparkline>
            <x14:sparkline>
              <xm:f>'CA_Lcr (2)'!$OLJ122:$OLJ122</xm:f>
              <xm:sqref>OLJ122</xm:sqref>
            </x14:sparkline>
            <x14:sparkline>
              <xm:f>'CA_Lcr (2)'!$OLK122:$OLK122</xm:f>
              <xm:sqref>OLK122</xm:sqref>
            </x14:sparkline>
            <x14:sparkline>
              <xm:f>'CA_Lcr (2)'!$OLL122:$OLL122</xm:f>
              <xm:sqref>OLL122</xm:sqref>
            </x14:sparkline>
            <x14:sparkline>
              <xm:f>'CA_Lcr (2)'!$OLM122:$OLM122</xm:f>
              <xm:sqref>OLM122</xm:sqref>
            </x14:sparkline>
            <x14:sparkline>
              <xm:f>'CA_Lcr (2)'!$OLN122:$OLN122</xm:f>
              <xm:sqref>OLN122</xm:sqref>
            </x14:sparkline>
            <x14:sparkline>
              <xm:f>'CA_Lcr (2)'!$OLO122:$OLO122</xm:f>
              <xm:sqref>OLO122</xm:sqref>
            </x14:sparkline>
            <x14:sparkline>
              <xm:f>'CA_Lcr (2)'!$OLP122:$OLP122</xm:f>
              <xm:sqref>OLP122</xm:sqref>
            </x14:sparkline>
            <x14:sparkline>
              <xm:f>'CA_Lcr (2)'!$OLQ122:$OLQ122</xm:f>
              <xm:sqref>OLQ122</xm:sqref>
            </x14:sparkline>
            <x14:sparkline>
              <xm:f>'CA_Lcr (2)'!$OLR122:$OLR122</xm:f>
              <xm:sqref>OLR122</xm:sqref>
            </x14:sparkline>
            <x14:sparkline>
              <xm:f>'CA_Lcr (2)'!$OLS122:$OLS122</xm:f>
              <xm:sqref>OLS122</xm:sqref>
            </x14:sparkline>
            <x14:sparkline>
              <xm:f>'CA_Lcr (2)'!$OLT122:$OLT122</xm:f>
              <xm:sqref>OLT122</xm:sqref>
            </x14:sparkline>
            <x14:sparkline>
              <xm:f>'CA_Lcr (2)'!$OLU122:$OLU122</xm:f>
              <xm:sqref>OLU122</xm:sqref>
            </x14:sparkline>
            <x14:sparkline>
              <xm:f>'CA_Lcr (2)'!$OLV122:$OLV122</xm:f>
              <xm:sqref>OLV122</xm:sqref>
            </x14:sparkline>
            <x14:sparkline>
              <xm:f>'CA_Lcr (2)'!$OLW122:$OLW122</xm:f>
              <xm:sqref>OLW122</xm:sqref>
            </x14:sparkline>
            <x14:sparkline>
              <xm:f>'CA_Lcr (2)'!$OLX122:$OLX122</xm:f>
              <xm:sqref>OLX122</xm:sqref>
            </x14:sparkline>
            <x14:sparkline>
              <xm:f>'CA_Lcr (2)'!$OLY122:$OLY122</xm:f>
              <xm:sqref>OLY122</xm:sqref>
            </x14:sparkline>
            <x14:sparkline>
              <xm:f>'CA_Lcr (2)'!$OLZ122:$OLZ122</xm:f>
              <xm:sqref>OLZ122</xm:sqref>
            </x14:sparkline>
            <x14:sparkline>
              <xm:f>'CA_Lcr (2)'!$OMA122:$OMA122</xm:f>
              <xm:sqref>OMA122</xm:sqref>
            </x14:sparkline>
            <x14:sparkline>
              <xm:f>'CA_Lcr (2)'!$OMB122:$OMB122</xm:f>
              <xm:sqref>OMB122</xm:sqref>
            </x14:sparkline>
            <x14:sparkline>
              <xm:f>'CA_Lcr (2)'!$OMC122:$OMC122</xm:f>
              <xm:sqref>OMC122</xm:sqref>
            </x14:sparkline>
            <x14:sparkline>
              <xm:f>'CA_Lcr (2)'!$OMD122:$OMD122</xm:f>
              <xm:sqref>OMD122</xm:sqref>
            </x14:sparkline>
            <x14:sparkline>
              <xm:f>'CA_Lcr (2)'!$OME122:$OME122</xm:f>
              <xm:sqref>OME122</xm:sqref>
            </x14:sparkline>
            <x14:sparkline>
              <xm:f>'CA_Lcr (2)'!$OMF122:$OMF122</xm:f>
              <xm:sqref>OMF122</xm:sqref>
            </x14:sparkline>
            <x14:sparkline>
              <xm:f>'CA_Lcr (2)'!$OMG122:$OMG122</xm:f>
              <xm:sqref>OMG122</xm:sqref>
            </x14:sparkline>
            <x14:sparkline>
              <xm:f>'CA_Lcr (2)'!$OMH122:$OMH122</xm:f>
              <xm:sqref>OMH122</xm:sqref>
            </x14:sparkline>
            <x14:sparkline>
              <xm:f>'CA_Lcr (2)'!$OMI122:$OMI122</xm:f>
              <xm:sqref>OMI122</xm:sqref>
            </x14:sparkline>
            <x14:sparkline>
              <xm:f>'CA_Lcr (2)'!$OMJ122:$OMJ122</xm:f>
              <xm:sqref>OMJ122</xm:sqref>
            </x14:sparkline>
            <x14:sparkline>
              <xm:f>'CA_Lcr (2)'!$OMK122:$OMK122</xm:f>
              <xm:sqref>OMK122</xm:sqref>
            </x14:sparkline>
            <x14:sparkline>
              <xm:f>'CA_Lcr (2)'!$OML122:$OML122</xm:f>
              <xm:sqref>OML122</xm:sqref>
            </x14:sparkline>
            <x14:sparkline>
              <xm:f>'CA_Lcr (2)'!$OMM122:$OMM122</xm:f>
              <xm:sqref>OMM122</xm:sqref>
            </x14:sparkline>
            <x14:sparkline>
              <xm:f>'CA_Lcr (2)'!$OMN122:$OMN122</xm:f>
              <xm:sqref>OMN122</xm:sqref>
            </x14:sparkline>
            <x14:sparkline>
              <xm:f>'CA_Lcr (2)'!$OMO122:$OMO122</xm:f>
              <xm:sqref>OMO122</xm:sqref>
            </x14:sparkline>
            <x14:sparkline>
              <xm:f>'CA_Lcr (2)'!$OMP122:$OMP122</xm:f>
              <xm:sqref>OMP122</xm:sqref>
            </x14:sparkline>
            <x14:sparkline>
              <xm:f>'CA_Lcr (2)'!$OMQ122:$OMQ122</xm:f>
              <xm:sqref>OMQ122</xm:sqref>
            </x14:sparkline>
            <x14:sparkline>
              <xm:f>'CA_Lcr (2)'!$OMR122:$OMR122</xm:f>
              <xm:sqref>OMR122</xm:sqref>
            </x14:sparkline>
            <x14:sparkline>
              <xm:f>'CA_Lcr (2)'!$OMS122:$OMS122</xm:f>
              <xm:sqref>OMS122</xm:sqref>
            </x14:sparkline>
            <x14:sparkline>
              <xm:f>'CA_Lcr (2)'!$OMT122:$OMT122</xm:f>
              <xm:sqref>OMT122</xm:sqref>
            </x14:sparkline>
            <x14:sparkline>
              <xm:f>'CA_Lcr (2)'!$OMU122:$OMU122</xm:f>
              <xm:sqref>OMU122</xm:sqref>
            </x14:sparkline>
            <x14:sparkline>
              <xm:f>'CA_Lcr (2)'!$OMV122:$OMV122</xm:f>
              <xm:sqref>OMV122</xm:sqref>
            </x14:sparkline>
            <x14:sparkline>
              <xm:f>'CA_Lcr (2)'!$OMW122:$OMW122</xm:f>
              <xm:sqref>OMW122</xm:sqref>
            </x14:sparkline>
            <x14:sparkline>
              <xm:f>'CA_Lcr (2)'!$OMX122:$OMX122</xm:f>
              <xm:sqref>OMX122</xm:sqref>
            </x14:sparkline>
            <x14:sparkline>
              <xm:f>'CA_Lcr (2)'!$OMY122:$OMY122</xm:f>
              <xm:sqref>OMY122</xm:sqref>
            </x14:sparkline>
            <x14:sparkline>
              <xm:f>'CA_Lcr (2)'!$OMZ122:$OMZ122</xm:f>
              <xm:sqref>OMZ122</xm:sqref>
            </x14:sparkline>
            <x14:sparkline>
              <xm:f>'CA_Lcr (2)'!$ONA122:$ONA122</xm:f>
              <xm:sqref>ONA122</xm:sqref>
            </x14:sparkline>
            <x14:sparkline>
              <xm:f>'CA_Lcr (2)'!$ONB122:$ONB122</xm:f>
              <xm:sqref>ONB122</xm:sqref>
            </x14:sparkline>
            <x14:sparkline>
              <xm:f>'CA_Lcr (2)'!$ONC122:$ONC122</xm:f>
              <xm:sqref>ONC122</xm:sqref>
            </x14:sparkline>
            <x14:sparkline>
              <xm:f>'CA_Lcr (2)'!$OND122:$OND122</xm:f>
              <xm:sqref>OND122</xm:sqref>
            </x14:sparkline>
            <x14:sparkline>
              <xm:f>'CA_Lcr (2)'!$ONE122:$ONE122</xm:f>
              <xm:sqref>ONE122</xm:sqref>
            </x14:sparkline>
            <x14:sparkline>
              <xm:f>'CA_Lcr (2)'!$ONF122:$ONF122</xm:f>
              <xm:sqref>ONF122</xm:sqref>
            </x14:sparkline>
            <x14:sparkline>
              <xm:f>'CA_Lcr (2)'!$ONG122:$ONG122</xm:f>
              <xm:sqref>ONG122</xm:sqref>
            </x14:sparkline>
            <x14:sparkline>
              <xm:f>'CA_Lcr (2)'!$ONH122:$ONH122</xm:f>
              <xm:sqref>ONH122</xm:sqref>
            </x14:sparkline>
            <x14:sparkline>
              <xm:f>'CA_Lcr (2)'!$ONI122:$ONI122</xm:f>
              <xm:sqref>ONI122</xm:sqref>
            </x14:sparkline>
            <x14:sparkline>
              <xm:f>'CA_Lcr (2)'!$ONJ122:$ONJ122</xm:f>
              <xm:sqref>ONJ122</xm:sqref>
            </x14:sparkline>
            <x14:sparkline>
              <xm:f>'CA_Lcr (2)'!$ONK122:$ONK122</xm:f>
              <xm:sqref>ONK122</xm:sqref>
            </x14:sparkline>
            <x14:sparkline>
              <xm:f>'CA_Lcr (2)'!$ONL122:$ONL122</xm:f>
              <xm:sqref>ONL122</xm:sqref>
            </x14:sparkline>
            <x14:sparkline>
              <xm:f>'CA_Lcr (2)'!$ONM122:$ONM122</xm:f>
              <xm:sqref>ONM122</xm:sqref>
            </x14:sparkline>
            <x14:sparkline>
              <xm:f>'CA_Lcr (2)'!$ONN122:$ONN122</xm:f>
              <xm:sqref>ONN122</xm:sqref>
            </x14:sparkline>
            <x14:sparkline>
              <xm:f>'CA_Lcr (2)'!$ONO122:$ONO122</xm:f>
              <xm:sqref>ONO122</xm:sqref>
            </x14:sparkline>
            <x14:sparkline>
              <xm:f>'CA_Lcr (2)'!$ONP122:$ONP122</xm:f>
              <xm:sqref>ONP122</xm:sqref>
            </x14:sparkline>
            <x14:sparkline>
              <xm:f>'CA_Lcr (2)'!$ONQ122:$ONQ122</xm:f>
              <xm:sqref>ONQ122</xm:sqref>
            </x14:sparkline>
            <x14:sparkline>
              <xm:f>'CA_Lcr (2)'!$ONR122:$ONR122</xm:f>
              <xm:sqref>ONR122</xm:sqref>
            </x14:sparkline>
            <x14:sparkline>
              <xm:f>'CA_Lcr (2)'!$ONS122:$ONS122</xm:f>
              <xm:sqref>ONS122</xm:sqref>
            </x14:sparkline>
            <x14:sparkline>
              <xm:f>'CA_Lcr (2)'!$ONT122:$ONT122</xm:f>
              <xm:sqref>ONT122</xm:sqref>
            </x14:sparkline>
            <x14:sparkline>
              <xm:f>'CA_Lcr (2)'!$ONU122:$ONU122</xm:f>
              <xm:sqref>ONU122</xm:sqref>
            </x14:sparkline>
            <x14:sparkline>
              <xm:f>'CA_Lcr (2)'!$ONV122:$ONV122</xm:f>
              <xm:sqref>ONV122</xm:sqref>
            </x14:sparkline>
            <x14:sparkline>
              <xm:f>'CA_Lcr (2)'!$ONW122:$ONW122</xm:f>
              <xm:sqref>ONW122</xm:sqref>
            </x14:sparkline>
            <x14:sparkline>
              <xm:f>'CA_Lcr (2)'!$ONX122:$ONX122</xm:f>
              <xm:sqref>ONX122</xm:sqref>
            </x14:sparkline>
            <x14:sparkline>
              <xm:f>'CA_Lcr (2)'!$ONY122:$ONY122</xm:f>
              <xm:sqref>ONY122</xm:sqref>
            </x14:sparkline>
            <x14:sparkline>
              <xm:f>'CA_Lcr (2)'!$ONZ122:$ONZ122</xm:f>
              <xm:sqref>ONZ122</xm:sqref>
            </x14:sparkline>
            <x14:sparkline>
              <xm:f>'CA_Lcr (2)'!$OOA122:$OOA122</xm:f>
              <xm:sqref>OOA122</xm:sqref>
            </x14:sparkline>
            <x14:sparkline>
              <xm:f>'CA_Lcr (2)'!$OOB122:$OOB122</xm:f>
              <xm:sqref>OOB122</xm:sqref>
            </x14:sparkline>
            <x14:sparkline>
              <xm:f>'CA_Lcr (2)'!$OOC122:$OOC122</xm:f>
              <xm:sqref>OOC122</xm:sqref>
            </x14:sparkline>
            <x14:sparkline>
              <xm:f>'CA_Lcr (2)'!$OOD122:$OOD122</xm:f>
              <xm:sqref>OOD122</xm:sqref>
            </x14:sparkline>
            <x14:sparkline>
              <xm:f>'CA_Lcr (2)'!$OOE122:$OOE122</xm:f>
              <xm:sqref>OOE122</xm:sqref>
            </x14:sparkline>
            <x14:sparkline>
              <xm:f>'CA_Lcr (2)'!$OOF122:$OOF122</xm:f>
              <xm:sqref>OOF122</xm:sqref>
            </x14:sparkline>
            <x14:sparkline>
              <xm:f>'CA_Lcr (2)'!$OOG122:$OOG122</xm:f>
              <xm:sqref>OOG122</xm:sqref>
            </x14:sparkline>
            <x14:sparkline>
              <xm:f>'CA_Lcr (2)'!$OOH122:$OOH122</xm:f>
              <xm:sqref>OOH122</xm:sqref>
            </x14:sparkline>
            <x14:sparkline>
              <xm:f>'CA_Lcr (2)'!$OOI122:$OOI122</xm:f>
              <xm:sqref>OOI122</xm:sqref>
            </x14:sparkline>
            <x14:sparkline>
              <xm:f>'CA_Lcr (2)'!$OOJ122:$OOJ122</xm:f>
              <xm:sqref>OOJ122</xm:sqref>
            </x14:sparkline>
            <x14:sparkline>
              <xm:f>'CA_Lcr (2)'!$OOK122:$OOK122</xm:f>
              <xm:sqref>OOK122</xm:sqref>
            </x14:sparkline>
            <x14:sparkline>
              <xm:f>'CA_Lcr (2)'!$OOL122:$OOL122</xm:f>
              <xm:sqref>OOL122</xm:sqref>
            </x14:sparkline>
            <x14:sparkline>
              <xm:f>'CA_Lcr (2)'!$OOM122:$OOM122</xm:f>
              <xm:sqref>OOM122</xm:sqref>
            </x14:sparkline>
            <x14:sparkline>
              <xm:f>'CA_Lcr (2)'!$OON122:$OON122</xm:f>
              <xm:sqref>OON122</xm:sqref>
            </x14:sparkline>
            <x14:sparkline>
              <xm:f>'CA_Lcr (2)'!$OOO122:$OOO122</xm:f>
              <xm:sqref>OOO122</xm:sqref>
            </x14:sparkline>
            <x14:sparkline>
              <xm:f>'CA_Lcr (2)'!$OOP122:$OOP122</xm:f>
              <xm:sqref>OOP122</xm:sqref>
            </x14:sparkline>
            <x14:sparkline>
              <xm:f>'CA_Lcr (2)'!$OOQ122:$OOQ122</xm:f>
              <xm:sqref>OOQ122</xm:sqref>
            </x14:sparkline>
            <x14:sparkline>
              <xm:f>'CA_Lcr (2)'!$OOR122:$OOR122</xm:f>
              <xm:sqref>OOR122</xm:sqref>
            </x14:sparkline>
            <x14:sparkline>
              <xm:f>'CA_Lcr (2)'!$OOS122:$OOS122</xm:f>
              <xm:sqref>OOS122</xm:sqref>
            </x14:sparkline>
            <x14:sparkline>
              <xm:f>'CA_Lcr (2)'!$OOT122:$OOT122</xm:f>
              <xm:sqref>OOT122</xm:sqref>
            </x14:sparkline>
            <x14:sparkline>
              <xm:f>'CA_Lcr (2)'!$OOU122:$OOU122</xm:f>
              <xm:sqref>OOU122</xm:sqref>
            </x14:sparkline>
            <x14:sparkline>
              <xm:f>'CA_Lcr (2)'!$OOV122:$OOV122</xm:f>
              <xm:sqref>OOV122</xm:sqref>
            </x14:sparkline>
            <x14:sparkline>
              <xm:f>'CA_Lcr (2)'!$OOW122:$OOW122</xm:f>
              <xm:sqref>OOW122</xm:sqref>
            </x14:sparkline>
            <x14:sparkline>
              <xm:f>'CA_Lcr (2)'!$OOX122:$OOX122</xm:f>
              <xm:sqref>OOX122</xm:sqref>
            </x14:sparkline>
            <x14:sparkline>
              <xm:f>'CA_Lcr (2)'!$OOY122:$OOY122</xm:f>
              <xm:sqref>OOY122</xm:sqref>
            </x14:sparkline>
            <x14:sparkline>
              <xm:f>'CA_Lcr (2)'!$OOZ122:$OOZ122</xm:f>
              <xm:sqref>OOZ122</xm:sqref>
            </x14:sparkline>
            <x14:sparkline>
              <xm:f>'CA_Lcr (2)'!$OPA122:$OPA122</xm:f>
              <xm:sqref>OPA122</xm:sqref>
            </x14:sparkline>
            <x14:sparkline>
              <xm:f>'CA_Lcr (2)'!$OPB122:$OPB122</xm:f>
              <xm:sqref>OPB122</xm:sqref>
            </x14:sparkline>
            <x14:sparkline>
              <xm:f>'CA_Lcr (2)'!$OPC122:$OPC122</xm:f>
              <xm:sqref>OPC122</xm:sqref>
            </x14:sparkline>
            <x14:sparkline>
              <xm:f>'CA_Lcr (2)'!$OPD122:$OPD122</xm:f>
              <xm:sqref>OPD122</xm:sqref>
            </x14:sparkline>
            <x14:sparkline>
              <xm:f>'CA_Lcr (2)'!$OPE122:$OPE122</xm:f>
              <xm:sqref>OPE122</xm:sqref>
            </x14:sparkline>
            <x14:sparkline>
              <xm:f>'CA_Lcr (2)'!$OPF122:$OPF122</xm:f>
              <xm:sqref>OPF122</xm:sqref>
            </x14:sparkline>
            <x14:sparkline>
              <xm:f>'CA_Lcr (2)'!$OPG122:$OPG122</xm:f>
              <xm:sqref>OPG122</xm:sqref>
            </x14:sparkline>
            <x14:sparkline>
              <xm:f>'CA_Lcr (2)'!$OPH122:$OPH122</xm:f>
              <xm:sqref>OPH122</xm:sqref>
            </x14:sparkline>
            <x14:sparkline>
              <xm:f>'CA_Lcr (2)'!$OPI122:$OPI122</xm:f>
              <xm:sqref>OPI122</xm:sqref>
            </x14:sparkline>
            <x14:sparkline>
              <xm:f>'CA_Lcr (2)'!$OPJ122:$OPJ122</xm:f>
              <xm:sqref>OPJ122</xm:sqref>
            </x14:sparkline>
            <x14:sparkline>
              <xm:f>'CA_Lcr (2)'!$OPK122:$OPK122</xm:f>
              <xm:sqref>OPK122</xm:sqref>
            </x14:sparkline>
            <x14:sparkline>
              <xm:f>'CA_Lcr (2)'!$OPL122:$OPL122</xm:f>
              <xm:sqref>OPL122</xm:sqref>
            </x14:sparkline>
            <x14:sparkline>
              <xm:f>'CA_Lcr (2)'!$OPM122:$OPM122</xm:f>
              <xm:sqref>OPM122</xm:sqref>
            </x14:sparkline>
            <x14:sparkline>
              <xm:f>'CA_Lcr (2)'!$OPN122:$OPN122</xm:f>
              <xm:sqref>OPN122</xm:sqref>
            </x14:sparkline>
            <x14:sparkline>
              <xm:f>'CA_Lcr (2)'!$OPO122:$OPO122</xm:f>
              <xm:sqref>OPO122</xm:sqref>
            </x14:sparkline>
            <x14:sparkline>
              <xm:f>'CA_Lcr (2)'!$OPP122:$OPP122</xm:f>
              <xm:sqref>OPP122</xm:sqref>
            </x14:sparkline>
            <x14:sparkline>
              <xm:f>'CA_Lcr (2)'!$OPQ122:$OPQ122</xm:f>
              <xm:sqref>OPQ122</xm:sqref>
            </x14:sparkline>
            <x14:sparkline>
              <xm:f>'CA_Lcr (2)'!$OPR122:$OPR122</xm:f>
              <xm:sqref>OPR122</xm:sqref>
            </x14:sparkline>
            <x14:sparkline>
              <xm:f>'CA_Lcr (2)'!$OPS122:$OPS122</xm:f>
              <xm:sqref>OPS122</xm:sqref>
            </x14:sparkline>
            <x14:sparkline>
              <xm:f>'CA_Lcr (2)'!$OPT122:$OPT122</xm:f>
              <xm:sqref>OPT122</xm:sqref>
            </x14:sparkline>
            <x14:sparkline>
              <xm:f>'CA_Lcr (2)'!$OPU122:$OPU122</xm:f>
              <xm:sqref>OPU122</xm:sqref>
            </x14:sparkline>
            <x14:sparkline>
              <xm:f>'CA_Lcr (2)'!$OPV122:$OPV122</xm:f>
              <xm:sqref>OPV122</xm:sqref>
            </x14:sparkline>
            <x14:sparkline>
              <xm:f>'CA_Lcr (2)'!$OPW122:$OPW122</xm:f>
              <xm:sqref>OPW122</xm:sqref>
            </x14:sparkline>
            <x14:sparkline>
              <xm:f>'CA_Lcr (2)'!$OPX122:$OPX122</xm:f>
              <xm:sqref>OPX122</xm:sqref>
            </x14:sparkline>
            <x14:sparkline>
              <xm:f>'CA_Lcr (2)'!$OPY122:$OPY122</xm:f>
              <xm:sqref>OPY122</xm:sqref>
            </x14:sparkline>
            <x14:sparkline>
              <xm:f>'CA_Lcr (2)'!$OPZ122:$OPZ122</xm:f>
              <xm:sqref>OPZ122</xm:sqref>
            </x14:sparkline>
            <x14:sparkline>
              <xm:f>'CA_Lcr (2)'!$OQA122:$OQA122</xm:f>
              <xm:sqref>OQA122</xm:sqref>
            </x14:sparkline>
            <x14:sparkline>
              <xm:f>'CA_Lcr (2)'!$OQB122:$OQB122</xm:f>
              <xm:sqref>OQB122</xm:sqref>
            </x14:sparkline>
            <x14:sparkline>
              <xm:f>'CA_Lcr (2)'!$OQC122:$OQC122</xm:f>
              <xm:sqref>OQC122</xm:sqref>
            </x14:sparkline>
            <x14:sparkline>
              <xm:f>'CA_Lcr (2)'!$OQD122:$OQD122</xm:f>
              <xm:sqref>OQD122</xm:sqref>
            </x14:sparkline>
            <x14:sparkline>
              <xm:f>'CA_Lcr (2)'!$OQE122:$OQE122</xm:f>
              <xm:sqref>OQE122</xm:sqref>
            </x14:sparkline>
            <x14:sparkline>
              <xm:f>'CA_Lcr (2)'!$OQF122:$OQF122</xm:f>
              <xm:sqref>OQF122</xm:sqref>
            </x14:sparkline>
            <x14:sparkline>
              <xm:f>'CA_Lcr (2)'!$OQG122:$OQG122</xm:f>
              <xm:sqref>OQG122</xm:sqref>
            </x14:sparkline>
            <x14:sparkline>
              <xm:f>'CA_Lcr (2)'!$OQH122:$OQH122</xm:f>
              <xm:sqref>OQH122</xm:sqref>
            </x14:sparkline>
            <x14:sparkline>
              <xm:f>'CA_Lcr (2)'!$OQI122:$OQI122</xm:f>
              <xm:sqref>OQI122</xm:sqref>
            </x14:sparkline>
            <x14:sparkline>
              <xm:f>'CA_Lcr (2)'!$OQJ122:$OQJ122</xm:f>
              <xm:sqref>OQJ122</xm:sqref>
            </x14:sparkline>
            <x14:sparkline>
              <xm:f>'CA_Lcr (2)'!$OQK122:$OQK122</xm:f>
              <xm:sqref>OQK122</xm:sqref>
            </x14:sparkline>
            <x14:sparkline>
              <xm:f>'CA_Lcr (2)'!$OQL122:$OQL122</xm:f>
              <xm:sqref>OQL122</xm:sqref>
            </x14:sparkline>
            <x14:sparkline>
              <xm:f>'CA_Lcr (2)'!$OQM122:$OQM122</xm:f>
              <xm:sqref>OQM122</xm:sqref>
            </x14:sparkline>
            <x14:sparkline>
              <xm:f>'CA_Lcr (2)'!$OQN122:$OQN122</xm:f>
              <xm:sqref>OQN122</xm:sqref>
            </x14:sparkline>
            <x14:sparkline>
              <xm:f>'CA_Lcr (2)'!$OQO122:$OQO122</xm:f>
              <xm:sqref>OQO122</xm:sqref>
            </x14:sparkline>
            <x14:sparkline>
              <xm:f>'CA_Lcr (2)'!$OQP122:$OQP122</xm:f>
              <xm:sqref>OQP122</xm:sqref>
            </x14:sparkline>
            <x14:sparkline>
              <xm:f>'CA_Lcr (2)'!$OQQ122:$OQQ122</xm:f>
              <xm:sqref>OQQ122</xm:sqref>
            </x14:sparkline>
            <x14:sparkline>
              <xm:f>'CA_Lcr (2)'!$OQR122:$OQR122</xm:f>
              <xm:sqref>OQR122</xm:sqref>
            </x14:sparkline>
            <x14:sparkline>
              <xm:f>'CA_Lcr (2)'!$OQS122:$OQS122</xm:f>
              <xm:sqref>OQS122</xm:sqref>
            </x14:sparkline>
            <x14:sparkline>
              <xm:f>'CA_Lcr (2)'!$OQT122:$OQT122</xm:f>
              <xm:sqref>OQT122</xm:sqref>
            </x14:sparkline>
            <x14:sparkline>
              <xm:f>'CA_Lcr (2)'!$OQU122:$OQU122</xm:f>
              <xm:sqref>OQU122</xm:sqref>
            </x14:sparkline>
            <x14:sparkline>
              <xm:f>'CA_Lcr (2)'!$OQV122:$OQV122</xm:f>
              <xm:sqref>OQV122</xm:sqref>
            </x14:sparkline>
            <x14:sparkline>
              <xm:f>'CA_Lcr (2)'!$OQW122:$OQW122</xm:f>
              <xm:sqref>OQW122</xm:sqref>
            </x14:sparkline>
            <x14:sparkline>
              <xm:f>'CA_Lcr (2)'!$OQX122:$OQX122</xm:f>
              <xm:sqref>OQX122</xm:sqref>
            </x14:sparkline>
            <x14:sparkline>
              <xm:f>'CA_Lcr (2)'!$OQY122:$OQY122</xm:f>
              <xm:sqref>OQY122</xm:sqref>
            </x14:sparkline>
            <x14:sparkline>
              <xm:f>'CA_Lcr (2)'!$OQZ122:$OQZ122</xm:f>
              <xm:sqref>OQZ122</xm:sqref>
            </x14:sparkline>
            <x14:sparkline>
              <xm:f>'CA_Lcr (2)'!$ORA122:$ORA122</xm:f>
              <xm:sqref>ORA122</xm:sqref>
            </x14:sparkline>
            <x14:sparkline>
              <xm:f>'CA_Lcr (2)'!$ORB122:$ORB122</xm:f>
              <xm:sqref>ORB122</xm:sqref>
            </x14:sparkline>
            <x14:sparkline>
              <xm:f>'CA_Lcr (2)'!$ORC122:$ORC122</xm:f>
              <xm:sqref>ORC122</xm:sqref>
            </x14:sparkline>
            <x14:sparkline>
              <xm:f>'CA_Lcr (2)'!$ORD122:$ORD122</xm:f>
              <xm:sqref>ORD122</xm:sqref>
            </x14:sparkline>
            <x14:sparkline>
              <xm:f>'CA_Lcr (2)'!$ORE122:$ORE122</xm:f>
              <xm:sqref>ORE122</xm:sqref>
            </x14:sparkline>
            <x14:sparkline>
              <xm:f>'CA_Lcr (2)'!$ORF122:$ORF122</xm:f>
              <xm:sqref>ORF122</xm:sqref>
            </x14:sparkline>
            <x14:sparkline>
              <xm:f>'CA_Lcr (2)'!$ORG122:$ORG122</xm:f>
              <xm:sqref>ORG122</xm:sqref>
            </x14:sparkline>
            <x14:sparkline>
              <xm:f>'CA_Lcr (2)'!$ORH122:$ORH122</xm:f>
              <xm:sqref>ORH122</xm:sqref>
            </x14:sparkline>
            <x14:sparkline>
              <xm:f>'CA_Lcr (2)'!$ORI122:$ORI122</xm:f>
              <xm:sqref>ORI122</xm:sqref>
            </x14:sparkline>
            <x14:sparkline>
              <xm:f>'CA_Lcr (2)'!$ORJ122:$ORJ122</xm:f>
              <xm:sqref>ORJ122</xm:sqref>
            </x14:sparkline>
            <x14:sparkline>
              <xm:f>'CA_Lcr (2)'!$ORK122:$ORK122</xm:f>
              <xm:sqref>ORK122</xm:sqref>
            </x14:sparkline>
            <x14:sparkline>
              <xm:f>'CA_Lcr (2)'!$ORL122:$ORL122</xm:f>
              <xm:sqref>ORL122</xm:sqref>
            </x14:sparkline>
            <x14:sparkline>
              <xm:f>'CA_Lcr (2)'!$ORM122:$ORM122</xm:f>
              <xm:sqref>ORM122</xm:sqref>
            </x14:sparkline>
            <x14:sparkline>
              <xm:f>'CA_Lcr (2)'!$ORN122:$ORN122</xm:f>
              <xm:sqref>ORN122</xm:sqref>
            </x14:sparkline>
            <x14:sparkline>
              <xm:f>'CA_Lcr (2)'!$ORO122:$ORO122</xm:f>
              <xm:sqref>ORO122</xm:sqref>
            </x14:sparkline>
            <x14:sparkline>
              <xm:f>'CA_Lcr (2)'!$ORP122:$ORP122</xm:f>
              <xm:sqref>ORP122</xm:sqref>
            </x14:sparkline>
            <x14:sparkline>
              <xm:f>'CA_Lcr (2)'!$ORQ122:$ORQ122</xm:f>
              <xm:sqref>ORQ122</xm:sqref>
            </x14:sparkline>
            <x14:sparkline>
              <xm:f>'CA_Lcr (2)'!$ORR122:$ORR122</xm:f>
              <xm:sqref>ORR122</xm:sqref>
            </x14:sparkline>
            <x14:sparkline>
              <xm:f>'CA_Lcr (2)'!$ORS122:$ORS122</xm:f>
              <xm:sqref>ORS122</xm:sqref>
            </x14:sparkline>
            <x14:sparkline>
              <xm:f>'CA_Lcr (2)'!$ORT122:$ORT122</xm:f>
              <xm:sqref>ORT122</xm:sqref>
            </x14:sparkline>
            <x14:sparkline>
              <xm:f>'CA_Lcr (2)'!$ORU122:$ORU122</xm:f>
              <xm:sqref>ORU122</xm:sqref>
            </x14:sparkline>
            <x14:sparkline>
              <xm:f>'CA_Lcr (2)'!$ORV122:$ORV122</xm:f>
              <xm:sqref>ORV122</xm:sqref>
            </x14:sparkline>
            <x14:sparkline>
              <xm:f>'CA_Lcr (2)'!$ORW122:$ORW122</xm:f>
              <xm:sqref>ORW122</xm:sqref>
            </x14:sparkline>
            <x14:sparkline>
              <xm:f>'CA_Lcr (2)'!$ORX122:$ORX122</xm:f>
              <xm:sqref>ORX122</xm:sqref>
            </x14:sparkline>
            <x14:sparkline>
              <xm:f>'CA_Lcr (2)'!$ORY122:$ORY122</xm:f>
              <xm:sqref>ORY122</xm:sqref>
            </x14:sparkline>
            <x14:sparkline>
              <xm:f>'CA_Lcr (2)'!$ORZ122:$ORZ122</xm:f>
              <xm:sqref>ORZ122</xm:sqref>
            </x14:sparkline>
            <x14:sparkline>
              <xm:f>'CA_Lcr (2)'!$OSA122:$OSA122</xm:f>
              <xm:sqref>OSA122</xm:sqref>
            </x14:sparkline>
            <x14:sparkline>
              <xm:f>'CA_Lcr (2)'!$OSB122:$OSB122</xm:f>
              <xm:sqref>OSB122</xm:sqref>
            </x14:sparkline>
            <x14:sparkline>
              <xm:f>'CA_Lcr (2)'!$OSC122:$OSC122</xm:f>
              <xm:sqref>OSC122</xm:sqref>
            </x14:sparkline>
            <x14:sparkline>
              <xm:f>'CA_Lcr (2)'!$OSD122:$OSD122</xm:f>
              <xm:sqref>OSD122</xm:sqref>
            </x14:sparkline>
            <x14:sparkline>
              <xm:f>'CA_Lcr (2)'!$OSE122:$OSE122</xm:f>
              <xm:sqref>OSE122</xm:sqref>
            </x14:sparkline>
            <x14:sparkline>
              <xm:f>'CA_Lcr (2)'!$OSF122:$OSF122</xm:f>
              <xm:sqref>OSF122</xm:sqref>
            </x14:sparkline>
            <x14:sparkline>
              <xm:f>'CA_Lcr (2)'!$OSG122:$OSG122</xm:f>
              <xm:sqref>OSG122</xm:sqref>
            </x14:sparkline>
            <x14:sparkline>
              <xm:f>'CA_Lcr (2)'!$OSH122:$OSH122</xm:f>
              <xm:sqref>OSH122</xm:sqref>
            </x14:sparkline>
            <x14:sparkline>
              <xm:f>'CA_Lcr (2)'!$OSI122:$OSI122</xm:f>
              <xm:sqref>OSI122</xm:sqref>
            </x14:sparkline>
            <x14:sparkline>
              <xm:f>'CA_Lcr (2)'!$OSJ122:$OSJ122</xm:f>
              <xm:sqref>OSJ122</xm:sqref>
            </x14:sparkline>
            <x14:sparkline>
              <xm:f>'CA_Lcr (2)'!$OSK122:$OSK122</xm:f>
              <xm:sqref>OSK122</xm:sqref>
            </x14:sparkline>
            <x14:sparkline>
              <xm:f>'CA_Lcr (2)'!$OSL122:$OSL122</xm:f>
              <xm:sqref>OSL122</xm:sqref>
            </x14:sparkline>
            <x14:sparkline>
              <xm:f>'CA_Lcr (2)'!$OSM122:$OSM122</xm:f>
              <xm:sqref>OSM122</xm:sqref>
            </x14:sparkline>
            <x14:sparkline>
              <xm:f>'CA_Lcr (2)'!$OSN122:$OSN122</xm:f>
              <xm:sqref>OSN122</xm:sqref>
            </x14:sparkline>
            <x14:sparkline>
              <xm:f>'CA_Lcr (2)'!$OSO122:$OSO122</xm:f>
              <xm:sqref>OSO122</xm:sqref>
            </x14:sparkline>
            <x14:sparkline>
              <xm:f>'CA_Lcr (2)'!$OSP122:$OSP122</xm:f>
              <xm:sqref>OSP122</xm:sqref>
            </x14:sparkline>
            <x14:sparkline>
              <xm:f>'CA_Lcr (2)'!$OSQ122:$OSQ122</xm:f>
              <xm:sqref>OSQ122</xm:sqref>
            </x14:sparkline>
            <x14:sparkline>
              <xm:f>'CA_Lcr (2)'!$OSR122:$OSR122</xm:f>
              <xm:sqref>OSR122</xm:sqref>
            </x14:sparkline>
            <x14:sparkline>
              <xm:f>'CA_Lcr (2)'!$OSS122:$OSS122</xm:f>
              <xm:sqref>OSS122</xm:sqref>
            </x14:sparkline>
            <x14:sparkline>
              <xm:f>'CA_Lcr (2)'!$OST122:$OST122</xm:f>
              <xm:sqref>OST122</xm:sqref>
            </x14:sparkline>
            <x14:sparkline>
              <xm:f>'CA_Lcr (2)'!$OSU122:$OSU122</xm:f>
              <xm:sqref>OSU122</xm:sqref>
            </x14:sparkline>
            <x14:sparkline>
              <xm:f>'CA_Lcr (2)'!$OSV122:$OSV122</xm:f>
              <xm:sqref>OSV122</xm:sqref>
            </x14:sparkline>
            <x14:sparkline>
              <xm:f>'CA_Lcr (2)'!$OSW122:$OSW122</xm:f>
              <xm:sqref>OSW122</xm:sqref>
            </x14:sparkline>
            <x14:sparkline>
              <xm:f>'CA_Lcr (2)'!$OSX122:$OSX122</xm:f>
              <xm:sqref>OSX122</xm:sqref>
            </x14:sparkline>
            <x14:sparkline>
              <xm:f>'CA_Lcr (2)'!$OSY122:$OSY122</xm:f>
              <xm:sqref>OSY122</xm:sqref>
            </x14:sparkline>
            <x14:sparkline>
              <xm:f>'CA_Lcr (2)'!$OSZ122:$OSZ122</xm:f>
              <xm:sqref>OSZ122</xm:sqref>
            </x14:sparkline>
            <x14:sparkline>
              <xm:f>'CA_Lcr (2)'!$OTA122:$OTA122</xm:f>
              <xm:sqref>OTA122</xm:sqref>
            </x14:sparkline>
            <x14:sparkline>
              <xm:f>'CA_Lcr (2)'!$OTB122:$OTB122</xm:f>
              <xm:sqref>OTB122</xm:sqref>
            </x14:sparkline>
            <x14:sparkline>
              <xm:f>'CA_Lcr (2)'!$OTC122:$OTC122</xm:f>
              <xm:sqref>OTC122</xm:sqref>
            </x14:sparkline>
            <x14:sparkline>
              <xm:f>'CA_Lcr (2)'!$OTD122:$OTD122</xm:f>
              <xm:sqref>OTD122</xm:sqref>
            </x14:sparkline>
            <x14:sparkline>
              <xm:f>'CA_Lcr (2)'!$OTE122:$OTE122</xm:f>
              <xm:sqref>OTE122</xm:sqref>
            </x14:sparkline>
            <x14:sparkline>
              <xm:f>'CA_Lcr (2)'!$OTF122:$OTF122</xm:f>
              <xm:sqref>OTF122</xm:sqref>
            </x14:sparkline>
            <x14:sparkline>
              <xm:f>'CA_Lcr (2)'!$OTG122:$OTG122</xm:f>
              <xm:sqref>OTG122</xm:sqref>
            </x14:sparkline>
            <x14:sparkline>
              <xm:f>'CA_Lcr (2)'!$OTH122:$OTH122</xm:f>
              <xm:sqref>OTH122</xm:sqref>
            </x14:sparkline>
            <x14:sparkline>
              <xm:f>'CA_Lcr (2)'!$OTI122:$OTI122</xm:f>
              <xm:sqref>OTI122</xm:sqref>
            </x14:sparkline>
            <x14:sparkline>
              <xm:f>'CA_Lcr (2)'!$OTJ122:$OTJ122</xm:f>
              <xm:sqref>OTJ122</xm:sqref>
            </x14:sparkline>
            <x14:sparkline>
              <xm:f>'CA_Lcr (2)'!$OTK122:$OTK122</xm:f>
              <xm:sqref>OTK122</xm:sqref>
            </x14:sparkline>
            <x14:sparkline>
              <xm:f>'CA_Lcr (2)'!$OTL122:$OTL122</xm:f>
              <xm:sqref>OTL122</xm:sqref>
            </x14:sparkline>
            <x14:sparkline>
              <xm:f>'CA_Lcr (2)'!$OTM122:$OTM122</xm:f>
              <xm:sqref>OTM122</xm:sqref>
            </x14:sparkline>
            <x14:sparkline>
              <xm:f>'CA_Lcr (2)'!$OTN122:$OTN122</xm:f>
              <xm:sqref>OTN122</xm:sqref>
            </x14:sparkline>
            <x14:sparkline>
              <xm:f>'CA_Lcr (2)'!$OTO122:$OTO122</xm:f>
              <xm:sqref>OTO122</xm:sqref>
            </x14:sparkline>
            <x14:sparkline>
              <xm:f>'CA_Lcr (2)'!$OTP122:$OTP122</xm:f>
              <xm:sqref>OTP122</xm:sqref>
            </x14:sparkline>
            <x14:sparkline>
              <xm:f>'CA_Lcr (2)'!$OTQ122:$OTQ122</xm:f>
              <xm:sqref>OTQ122</xm:sqref>
            </x14:sparkline>
            <x14:sparkline>
              <xm:f>'CA_Lcr (2)'!$OTR122:$OTR122</xm:f>
              <xm:sqref>OTR122</xm:sqref>
            </x14:sparkline>
            <x14:sparkline>
              <xm:f>'CA_Lcr (2)'!$OTS122:$OTS122</xm:f>
              <xm:sqref>OTS122</xm:sqref>
            </x14:sparkline>
            <x14:sparkline>
              <xm:f>'CA_Lcr (2)'!$OTT122:$OTT122</xm:f>
              <xm:sqref>OTT122</xm:sqref>
            </x14:sparkline>
            <x14:sparkline>
              <xm:f>'CA_Lcr (2)'!$OTU122:$OTU122</xm:f>
              <xm:sqref>OTU122</xm:sqref>
            </x14:sparkline>
            <x14:sparkline>
              <xm:f>'CA_Lcr (2)'!$OTV122:$OTV122</xm:f>
              <xm:sqref>OTV122</xm:sqref>
            </x14:sparkline>
            <x14:sparkline>
              <xm:f>'CA_Lcr (2)'!$OTW122:$OTW122</xm:f>
              <xm:sqref>OTW122</xm:sqref>
            </x14:sparkline>
            <x14:sparkline>
              <xm:f>'CA_Lcr (2)'!$OTX122:$OTX122</xm:f>
              <xm:sqref>OTX122</xm:sqref>
            </x14:sparkline>
            <x14:sparkline>
              <xm:f>'CA_Lcr (2)'!$OTY122:$OTY122</xm:f>
              <xm:sqref>OTY122</xm:sqref>
            </x14:sparkline>
            <x14:sparkline>
              <xm:f>'CA_Lcr (2)'!$OTZ122:$OTZ122</xm:f>
              <xm:sqref>OTZ122</xm:sqref>
            </x14:sparkline>
            <x14:sparkline>
              <xm:f>'CA_Lcr (2)'!$OUA122:$OUA122</xm:f>
              <xm:sqref>OUA122</xm:sqref>
            </x14:sparkline>
            <x14:sparkline>
              <xm:f>'CA_Lcr (2)'!$OUB122:$OUB122</xm:f>
              <xm:sqref>OUB122</xm:sqref>
            </x14:sparkline>
            <x14:sparkline>
              <xm:f>'CA_Lcr (2)'!$OUC122:$OUC122</xm:f>
              <xm:sqref>OUC122</xm:sqref>
            </x14:sparkline>
            <x14:sparkline>
              <xm:f>'CA_Lcr (2)'!$OUD122:$OUD122</xm:f>
              <xm:sqref>OUD122</xm:sqref>
            </x14:sparkline>
            <x14:sparkline>
              <xm:f>'CA_Lcr (2)'!$OUE122:$OUE122</xm:f>
              <xm:sqref>OUE122</xm:sqref>
            </x14:sparkline>
            <x14:sparkline>
              <xm:f>'CA_Lcr (2)'!$OUF122:$OUF122</xm:f>
              <xm:sqref>OUF122</xm:sqref>
            </x14:sparkline>
            <x14:sparkline>
              <xm:f>'CA_Lcr (2)'!$OUG122:$OUG122</xm:f>
              <xm:sqref>OUG122</xm:sqref>
            </x14:sparkline>
            <x14:sparkline>
              <xm:f>'CA_Lcr (2)'!$OUH122:$OUH122</xm:f>
              <xm:sqref>OUH122</xm:sqref>
            </x14:sparkline>
            <x14:sparkline>
              <xm:f>'CA_Lcr (2)'!$OUI122:$OUI122</xm:f>
              <xm:sqref>OUI122</xm:sqref>
            </x14:sparkline>
            <x14:sparkline>
              <xm:f>'CA_Lcr (2)'!$OUJ122:$OUJ122</xm:f>
              <xm:sqref>OUJ122</xm:sqref>
            </x14:sparkline>
            <x14:sparkline>
              <xm:f>'CA_Lcr (2)'!$OUK122:$OUK122</xm:f>
              <xm:sqref>OUK122</xm:sqref>
            </x14:sparkline>
            <x14:sparkline>
              <xm:f>'CA_Lcr (2)'!$OUL122:$OUL122</xm:f>
              <xm:sqref>OUL122</xm:sqref>
            </x14:sparkline>
            <x14:sparkline>
              <xm:f>'CA_Lcr (2)'!$OUM122:$OUM122</xm:f>
              <xm:sqref>OUM122</xm:sqref>
            </x14:sparkline>
            <x14:sparkline>
              <xm:f>'CA_Lcr (2)'!$OUN122:$OUN122</xm:f>
              <xm:sqref>OUN122</xm:sqref>
            </x14:sparkline>
            <x14:sparkline>
              <xm:f>'CA_Lcr (2)'!$OUO122:$OUO122</xm:f>
              <xm:sqref>OUO122</xm:sqref>
            </x14:sparkline>
            <x14:sparkline>
              <xm:f>'CA_Lcr (2)'!$OUP122:$OUP122</xm:f>
              <xm:sqref>OUP122</xm:sqref>
            </x14:sparkline>
            <x14:sparkline>
              <xm:f>'CA_Lcr (2)'!$OUQ122:$OUQ122</xm:f>
              <xm:sqref>OUQ122</xm:sqref>
            </x14:sparkline>
            <x14:sparkline>
              <xm:f>'CA_Lcr (2)'!$OUR122:$OUR122</xm:f>
              <xm:sqref>OUR122</xm:sqref>
            </x14:sparkline>
            <x14:sparkline>
              <xm:f>'CA_Lcr (2)'!$OUS122:$OUS122</xm:f>
              <xm:sqref>OUS122</xm:sqref>
            </x14:sparkline>
            <x14:sparkline>
              <xm:f>'CA_Lcr (2)'!$OUT122:$OUT122</xm:f>
              <xm:sqref>OUT122</xm:sqref>
            </x14:sparkline>
            <x14:sparkline>
              <xm:f>'CA_Lcr (2)'!$OUU122:$OUU122</xm:f>
              <xm:sqref>OUU122</xm:sqref>
            </x14:sparkline>
            <x14:sparkline>
              <xm:f>'CA_Lcr (2)'!$OUV122:$OUV122</xm:f>
              <xm:sqref>OUV122</xm:sqref>
            </x14:sparkline>
            <x14:sparkline>
              <xm:f>'CA_Lcr (2)'!$OUW122:$OUW122</xm:f>
              <xm:sqref>OUW122</xm:sqref>
            </x14:sparkline>
            <x14:sparkline>
              <xm:f>'CA_Lcr (2)'!$OUX122:$OUX122</xm:f>
              <xm:sqref>OUX122</xm:sqref>
            </x14:sparkline>
            <x14:sparkline>
              <xm:f>'CA_Lcr (2)'!$OUY122:$OUY122</xm:f>
              <xm:sqref>OUY122</xm:sqref>
            </x14:sparkline>
            <x14:sparkline>
              <xm:f>'CA_Lcr (2)'!$OUZ122:$OUZ122</xm:f>
              <xm:sqref>OUZ122</xm:sqref>
            </x14:sparkline>
            <x14:sparkline>
              <xm:f>'CA_Lcr (2)'!$OVA122:$OVA122</xm:f>
              <xm:sqref>OVA122</xm:sqref>
            </x14:sparkline>
            <x14:sparkline>
              <xm:f>'CA_Lcr (2)'!$OVB122:$OVB122</xm:f>
              <xm:sqref>OVB122</xm:sqref>
            </x14:sparkline>
            <x14:sparkline>
              <xm:f>'CA_Lcr (2)'!$OVC122:$OVC122</xm:f>
              <xm:sqref>OVC122</xm:sqref>
            </x14:sparkline>
            <x14:sparkline>
              <xm:f>'CA_Lcr (2)'!$OVD122:$OVD122</xm:f>
              <xm:sqref>OVD122</xm:sqref>
            </x14:sparkline>
            <x14:sparkline>
              <xm:f>'CA_Lcr (2)'!$OVE122:$OVE122</xm:f>
              <xm:sqref>OVE122</xm:sqref>
            </x14:sparkline>
            <x14:sparkline>
              <xm:f>'CA_Lcr (2)'!$OVF122:$OVF122</xm:f>
              <xm:sqref>OVF122</xm:sqref>
            </x14:sparkline>
            <x14:sparkline>
              <xm:f>'CA_Lcr (2)'!$OVG122:$OVG122</xm:f>
              <xm:sqref>OVG122</xm:sqref>
            </x14:sparkline>
            <x14:sparkline>
              <xm:f>'CA_Lcr (2)'!$OVH122:$OVH122</xm:f>
              <xm:sqref>OVH122</xm:sqref>
            </x14:sparkline>
            <x14:sparkline>
              <xm:f>'CA_Lcr (2)'!$OVI122:$OVI122</xm:f>
              <xm:sqref>OVI122</xm:sqref>
            </x14:sparkline>
            <x14:sparkline>
              <xm:f>'CA_Lcr (2)'!$OVJ122:$OVJ122</xm:f>
              <xm:sqref>OVJ122</xm:sqref>
            </x14:sparkline>
            <x14:sparkline>
              <xm:f>'CA_Lcr (2)'!$OVK122:$OVK122</xm:f>
              <xm:sqref>OVK122</xm:sqref>
            </x14:sparkline>
            <x14:sparkline>
              <xm:f>'CA_Lcr (2)'!$OVL122:$OVL122</xm:f>
              <xm:sqref>OVL122</xm:sqref>
            </x14:sparkline>
            <x14:sparkline>
              <xm:f>'CA_Lcr (2)'!$OVM122:$OVM122</xm:f>
              <xm:sqref>OVM122</xm:sqref>
            </x14:sparkline>
            <x14:sparkline>
              <xm:f>'CA_Lcr (2)'!$OVN122:$OVN122</xm:f>
              <xm:sqref>OVN122</xm:sqref>
            </x14:sparkline>
            <x14:sparkline>
              <xm:f>'CA_Lcr (2)'!$OVO122:$OVO122</xm:f>
              <xm:sqref>OVO122</xm:sqref>
            </x14:sparkline>
            <x14:sparkline>
              <xm:f>'CA_Lcr (2)'!$OVP122:$OVP122</xm:f>
              <xm:sqref>OVP122</xm:sqref>
            </x14:sparkline>
            <x14:sparkline>
              <xm:f>'CA_Lcr (2)'!$OVQ122:$OVQ122</xm:f>
              <xm:sqref>OVQ122</xm:sqref>
            </x14:sparkline>
            <x14:sparkline>
              <xm:f>'CA_Lcr (2)'!$OVR122:$OVR122</xm:f>
              <xm:sqref>OVR122</xm:sqref>
            </x14:sparkline>
            <x14:sparkline>
              <xm:f>'CA_Lcr (2)'!$OVS122:$OVS122</xm:f>
              <xm:sqref>OVS122</xm:sqref>
            </x14:sparkline>
            <x14:sparkline>
              <xm:f>'CA_Lcr (2)'!$OVT122:$OVT122</xm:f>
              <xm:sqref>OVT122</xm:sqref>
            </x14:sparkline>
            <x14:sparkline>
              <xm:f>'CA_Lcr (2)'!$OVU122:$OVU122</xm:f>
              <xm:sqref>OVU122</xm:sqref>
            </x14:sparkline>
            <x14:sparkline>
              <xm:f>'CA_Lcr (2)'!$OVV122:$OVV122</xm:f>
              <xm:sqref>OVV122</xm:sqref>
            </x14:sparkline>
            <x14:sparkline>
              <xm:f>'CA_Lcr (2)'!$OVW122:$OVW122</xm:f>
              <xm:sqref>OVW122</xm:sqref>
            </x14:sparkline>
            <x14:sparkline>
              <xm:f>'CA_Lcr (2)'!$OVX122:$OVX122</xm:f>
              <xm:sqref>OVX122</xm:sqref>
            </x14:sparkline>
            <x14:sparkline>
              <xm:f>'CA_Lcr (2)'!$OVY122:$OVY122</xm:f>
              <xm:sqref>OVY122</xm:sqref>
            </x14:sparkline>
            <x14:sparkline>
              <xm:f>'CA_Lcr (2)'!$OVZ122:$OVZ122</xm:f>
              <xm:sqref>OVZ122</xm:sqref>
            </x14:sparkline>
            <x14:sparkline>
              <xm:f>'CA_Lcr (2)'!$OWA122:$OWA122</xm:f>
              <xm:sqref>OWA122</xm:sqref>
            </x14:sparkline>
            <x14:sparkline>
              <xm:f>'CA_Lcr (2)'!$OWB122:$OWB122</xm:f>
              <xm:sqref>OWB122</xm:sqref>
            </x14:sparkline>
            <x14:sparkline>
              <xm:f>'CA_Lcr (2)'!$OWC122:$OWC122</xm:f>
              <xm:sqref>OWC122</xm:sqref>
            </x14:sparkline>
            <x14:sparkline>
              <xm:f>'CA_Lcr (2)'!$OWD122:$OWD122</xm:f>
              <xm:sqref>OWD122</xm:sqref>
            </x14:sparkline>
            <x14:sparkline>
              <xm:f>'CA_Lcr (2)'!$OWE122:$OWE122</xm:f>
              <xm:sqref>OWE122</xm:sqref>
            </x14:sparkline>
            <x14:sparkline>
              <xm:f>'CA_Lcr (2)'!$OWF122:$OWF122</xm:f>
              <xm:sqref>OWF122</xm:sqref>
            </x14:sparkline>
            <x14:sparkline>
              <xm:f>'CA_Lcr (2)'!$OWG122:$OWG122</xm:f>
              <xm:sqref>OWG122</xm:sqref>
            </x14:sparkline>
            <x14:sparkline>
              <xm:f>'CA_Lcr (2)'!$OWH122:$OWH122</xm:f>
              <xm:sqref>OWH122</xm:sqref>
            </x14:sparkline>
            <x14:sparkline>
              <xm:f>'CA_Lcr (2)'!$OWI122:$OWI122</xm:f>
              <xm:sqref>OWI122</xm:sqref>
            </x14:sparkline>
            <x14:sparkline>
              <xm:f>'CA_Lcr (2)'!$OWJ122:$OWJ122</xm:f>
              <xm:sqref>OWJ122</xm:sqref>
            </x14:sparkline>
            <x14:sparkline>
              <xm:f>'CA_Lcr (2)'!$OWK122:$OWK122</xm:f>
              <xm:sqref>OWK122</xm:sqref>
            </x14:sparkline>
            <x14:sparkline>
              <xm:f>'CA_Lcr (2)'!$OWL122:$OWL122</xm:f>
              <xm:sqref>OWL122</xm:sqref>
            </x14:sparkline>
            <x14:sparkline>
              <xm:f>'CA_Lcr (2)'!$OWM122:$OWM122</xm:f>
              <xm:sqref>OWM122</xm:sqref>
            </x14:sparkline>
            <x14:sparkline>
              <xm:f>'CA_Lcr (2)'!$OWN122:$OWN122</xm:f>
              <xm:sqref>OWN122</xm:sqref>
            </x14:sparkline>
            <x14:sparkline>
              <xm:f>'CA_Lcr (2)'!$OWO122:$OWO122</xm:f>
              <xm:sqref>OWO122</xm:sqref>
            </x14:sparkline>
            <x14:sparkline>
              <xm:f>'CA_Lcr (2)'!$OWP122:$OWP122</xm:f>
              <xm:sqref>OWP122</xm:sqref>
            </x14:sparkline>
            <x14:sparkline>
              <xm:f>'CA_Lcr (2)'!$OWQ122:$OWQ122</xm:f>
              <xm:sqref>OWQ122</xm:sqref>
            </x14:sparkline>
            <x14:sparkline>
              <xm:f>'CA_Lcr (2)'!$OWR122:$OWR122</xm:f>
              <xm:sqref>OWR122</xm:sqref>
            </x14:sparkline>
            <x14:sparkline>
              <xm:f>'CA_Lcr (2)'!$OWS122:$OWS122</xm:f>
              <xm:sqref>OWS122</xm:sqref>
            </x14:sparkline>
            <x14:sparkline>
              <xm:f>'CA_Lcr (2)'!$OWT122:$OWT122</xm:f>
              <xm:sqref>OWT122</xm:sqref>
            </x14:sparkline>
            <x14:sparkline>
              <xm:f>'CA_Lcr (2)'!$OWU122:$OWU122</xm:f>
              <xm:sqref>OWU122</xm:sqref>
            </x14:sparkline>
            <x14:sparkline>
              <xm:f>'CA_Lcr (2)'!$OWV122:$OWV122</xm:f>
              <xm:sqref>OWV122</xm:sqref>
            </x14:sparkline>
            <x14:sparkline>
              <xm:f>'CA_Lcr (2)'!$OWW122:$OWW122</xm:f>
              <xm:sqref>OWW122</xm:sqref>
            </x14:sparkline>
            <x14:sparkline>
              <xm:f>'CA_Lcr (2)'!$OWX122:$OWX122</xm:f>
              <xm:sqref>OWX122</xm:sqref>
            </x14:sparkline>
            <x14:sparkline>
              <xm:f>'CA_Lcr (2)'!$OWY122:$OWY122</xm:f>
              <xm:sqref>OWY122</xm:sqref>
            </x14:sparkline>
            <x14:sparkline>
              <xm:f>'CA_Lcr (2)'!$OWZ122:$OWZ122</xm:f>
              <xm:sqref>OWZ122</xm:sqref>
            </x14:sparkline>
            <x14:sparkline>
              <xm:f>'CA_Lcr (2)'!$OXA122:$OXA122</xm:f>
              <xm:sqref>OXA122</xm:sqref>
            </x14:sparkline>
            <x14:sparkline>
              <xm:f>'CA_Lcr (2)'!$OXB122:$OXB122</xm:f>
              <xm:sqref>OXB122</xm:sqref>
            </x14:sparkline>
            <x14:sparkline>
              <xm:f>'CA_Lcr (2)'!$OXC122:$OXC122</xm:f>
              <xm:sqref>OXC122</xm:sqref>
            </x14:sparkline>
            <x14:sparkline>
              <xm:f>'CA_Lcr (2)'!$OXD122:$OXD122</xm:f>
              <xm:sqref>OXD122</xm:sqref>
            </x14:sparkline>
            <x14:sparkline>
              <xm:f>'CA_Lcr (2)'!$OXE122:$OXE122</xm:f>
              <xm:sqref>OXE122</xm:sqref>
            </x14:sparkline>
            <x14:sparkline>
              <xm:f>'CA_Lcr (2)'!$OXF122:$OXF122</xm:f>
              <xm:sqref>OXF122</xm:sqref>
            </x14:sparkline>
            <x14:sparkline>
              <xm:f>'CA_Lcr (2)'!$OXG122:$OXG122</xm:f>
              <xm:sqref>OXG122</xm:sqref>
            </x14:sparkline>
            <x14:sparkline>
              <xm:f>'CA_Lcr (2)'!$OXH122:$OXH122</xm:f>
              <xm:sqref>OXH122</xm:sqref>
            </x14:sparkline>
            <x14:sparkline>
              <xm:f>'CA_Lcr (2)'!$OXI122:$OXI122</xm:f>
              <xm:sqref>OXI122</xm:sqref>
            </x14:sparkline>
            <x14:sparkline>
              <xm:f>'CA_Lcr (2)'!$OXJ122:$OXJ122</xm:f>
              <xm:sqref>OXJ122</xm:sqref>
            </x14:sparkline>
            <x14:sparkline>
              <xm:f>'CA_Lcr (2)'!$OXK122:$OXK122</xm:f>
              <xm:sqref>OXK122</xm:sqref>
            </x14:sparkline>
            <x14:sparkline>
              <xm:f>'CA_Lcr (2)'!$OXL122:$OXL122</xm:f>
              <xm:sqref>OXL122</xm:sqref>
            </x14:sparkline>
            <x14:sparkline>
              <xm:f>'CA_Lcr (2)'!$OXM122:$OXM122</xm:f>
              <xm:sqref>OXM122</xm:sqref>
            </x14:sparkline>
            <x14:sparkline>
              <xm:f>'CA_Lcr (2)'!$OXN122:$OXN122</xm:f>
              <xm:sqref>OXN122</xm:sqref>
            </x14:sparkline>
            <x14:sparkline>
              <xm:f>'CA_Lcr (2)'!$OXO122:$OXO122</xm:f>
              <xm:sqref>OXO122</xm:sqref>
            </x14:sparkline>
            <x14:sparkline>
              <xm:f>'CA_Lcr (2)'!$OXP122:$OXP122</xm:f>
              <xm:sqref>OXP122</xm:sqref>
            </x14:sparkline>
            <x14:sparkline>
              <xm:f>'CA_Lcr (2)'!$OXQ122:$OXQ122</xm:f>
              <xm:sqref>OXQ122</xm:sqref>
            </x14:sparkline>
            <x14:sparkline>
              <xm:f>'CA_Lcr (2)'!$OXR122:$OXR122</xm:f>
              <xm:sqref>OXR122</xm:sqref>
            </x14:sparkline>
            <x14:sparkline>
              <xm:f>'CA_Lcr (2)'!$OXS122:$OXS122</xm:f>
              <xm:sqref>OXS122</xm:sqref>
            </x14:sparkline>
            <x14:sparkline>
              <xm:f>'CA_Lcr (2)'!$OXT122:$OXT122</xm:f>
              <xm:sqref>OXT122</xm:sqref>
            </x14:sparkline>
            <x14:sparkline>
              <xm:f>'CA_Lcr (2)'!$OXU122:$OXU122</xm:f>
              <xm:sqref>OXU122</xm:sqref>
            </x14:sparkline>
            <x14:sparkline>
              <xm:f>'CA_Lcr (2)'!$OXV122:$OXV122</xm:f>
              <xm:sqref>OXV122</xm:sqref>
            </x14:sparkline>
            <x14:sparkline>
              <xm:f>'CA_Lcr (2)'!$OXW122:$OXW122</xm:f>
              <xm:sqref>OXW122</xm:sqref>
            </x14:sparkline>
            <x14:sparkline>
              <xm:f>'CA_Lcr (2)'!$OXX122:$OXX122</xm:f>
              <xm:sqref>OXX122</xm:sqref>
            </x14:sparkline>
            <x14:sparkline>
              <xm:f>'CA_Lcr (2)'!$OXY122:$OXY122</xm:f>
              <xm:sqref>OXY122</xm:sqref>
            </x14:sparkline>
            <x14:sparkline>
              <xm:f>'CA_Lcr (2)'!$OXZ122:$OXZ122</xm:f>
              <xm:sqref>OXZ122</xm:sqref>
            </x14:sparkline>
            <x14:sparkline>
              <xm:f>'CA_Lcr (2)'!$OYA122:$OYA122</xm:f>
              <xm:sqref>OYA122</xm:sqref>
            </x14:sparkline>
            <x14:sparkline>
              <xm:f>'CA_Lcr (2)'!$OYB122:$OYB122</xm:f>
              <xm:sqref>OYB122</xm:sqref>
            </x14:sparkline>
            <x14:sparkline>
              <xm:f>'CA_Lcr (2)'!$OYC122:$OYC122</xm:f>
              <xm:sqref>OYC122</xm:sqref>
            </x14:sparkline>
            <x14:sparkline>
              <xm:f>'CA_Lcr (2)'!$OYD122:$OYD122</xm:f>
              <xm:sqref>OYD122</xm:sqref>
            </x14:sparkline>
            <x14:sparkline>
              <xm:f>'CA_Lcr (2)'!$OYE122:$OYE122</xm:f>
              <xm:sqref>OYE122</xm:sqref>
            </x14:sparkline>
            <x14:sparkline>
              <xm:f>'CA_Lcr (2)'!$OYF122:$OYF122</xm:f>
              <xm:sqref>OYF122</xm:sqref>
            </x14:sparkline>
            <x14:sparkline>
              <xm:f>'CA_Lcr (2)'!$OYG122:$OYG122</xm:f>
              <xm:sqref>OYG122</xm:sqref>
            </x14:sparkline>
            <x14:sparkline>
              <xm:f>'CA_Lcr (2)'!$OYH122:$OYH122</xm:f>
              <xm:sqref>OYH122</xm:sqref>
            </x14:sparkline>
            <x14:sparkline>
              <xm:f>'CA_Lcr (2)'!$OYI122:$OYI122</xm:f>
              <xm:sqref>OYI122</xm:sqref>
            </x14:sparkline>
            <x14:sparkline>
              <xm:f>'CA_Lcr (2)'!$OYJ122:$OYJ122</xm:f>
              <xm:sqref>OYJ122</xm:sqref>
            </x14:sparkline>
            <x14:sparkline>
              <xm:f>'CA_Lcr (2)'!$OYK122:$OYK122</xm:f>
              <xm:sqref>OYK122</xm:sqref>
            </x14:sparkline>
            <x14:sparkline>
              <xm:f>'CA_Lcr (2)'!$OYL122:$OYL122</xm:f>
              <xm:sqref>OYL122</xm:sqref>
            </x14:sparkline>
            <x14:sparkline>
              <xm:f>'CA_Lcr (2)'!$OYM122:$OYM122</xm:f>
              <xm:sqref>OYM122</xm:sqref>
            </x14:sparkline>
            <x14:sparkline>
              <xm:f>'CA_Lcr (2)'!$OYN122:$OYN122</xm:f>
              <xm:sqref>OYN122</xm:sqref>
            </x14:sparkline>
            <x14:sparkline>
              <xm:f>'CA_Lcr (2)'!$OYO122:$OYO122</xm:f>
              <xm:sqref>OYO122</xm:sqref>
            </x14:sparkline>
            <x14:sparkline>
              <xm:f>'CA_Lcr (2)'!$OYP122:$OYP122</xm:f>
              <xm:sqref>OYP122</xm:sqref>
            </x14:sparkline>
            <x14:sparkline>
              <xm:f>'CA_Lcr (2)'!$OYQ122:$OYQ122</xm:f>
              <xm:sqref>OYQ122</xm:sqref>
            </x14:sparkline>
            <x14:sparkline>
              <xm:f>'CA_Lcr (2)'!$OYR122:$OYR122</xm:f>
              <xm:sqref>OYR122</xm:sqref>
            </x14:sparkline>
            <x14:sparkline>
              <xm:f>'CA_Lcr (2)'!$OYS122:$OYS122</xm:f>
              <xm:sqref>OYS122</xm:sqref>
            </x14:sparkline>
            <x14:sparkline>
              <xm:f>'CA_Lcr (2)'!$OYT122:$OYT122</xm:f>
              <xm:sqref>OYT122</xm:sqref>
            </x14:sparkline>
            <x14:sparkline>
              <xm:f>'CA_Lcr (2)'!$OYU122:$OYU122</xm:f>
              <xm:sqref>OYU122</xm:sqref>
            </x14:sparkline>
            <x14:sparkline>
              <xm:f>'CA_Lcr (2)'!$OYV122:$OYV122</xm:f>
              <xm:sqref>OYV122</xm:sqref>
            </x14:sparkline>
            <x14:sparkline>
              <xm:f>'CA_Lcr (2)'!$OYW122:$OYW122</xm:f>
              <xm:sqref>OYW122</xm:sqref>
            </x14:sparkline>
            <x14:sparkline>
              <xm:f>'CA_Lcr (2)'!$OYX122:$OYX122</xm:f>
              <xm:sqref>OYX122</xm:sqref>
            </x14:sparkline>
            <x14:sparkline>
              <xm:f>'CA_Lcr (2)'!$OYY122:$OYY122</xm:f>
              <xm:sqref>OYY122</xm:sqref>
            </x14:sparkline>
            <x14:sparkline>
              <xm:f>'CA_Lcr (2)'!$OYZ122:$OYZ122</xm:f>
              <xm:sqref>OYZ122</xm:sqref>
            </x14:sparkline>
            <x14:sparkline>
              <xm:f>'CA_Lcr (2)'!$OZA122:$OZA122</xm:f>
              <xm:sqref>OZA122</xm:sqref>
            </x14:sparkline>
            <x14:sparkline>
              <xm:f>'CA_Lcr (2)'!$OZB122:$OZB122</xm:f>
              <xm:sqref>OZB122</xm:sqref>
            </x14:sparkline>
            <x14:sparkline>
              <xm:f>'CA_Lcr (2)'!$OZC122:$OZC122</xm:f>
              <xm:sqref>OZC122</xm:sqref>
            </x14:sparkline>
            <x14:sparkline>
              <xm:f>'CA_Lcr (2)'!$OZD122:$OZD122</xm:f>
              <xm:sqref>OZD122</xm:sqref>
            </x14:sparkline>
            <x14:sparkline>
              <xm:f>'CA_Lcr (2)'!$OZE122:$OZE122</xm:f>
              <xm:sqref>OZE122</xm:sqref>
            </x14:sparkline>
            <x14:sparkline>
              <xm:f>'CA_Lcr (2)'!$OZF122:$OZF122</xm:f>
              <xm:sqref>OZF122</xm:sqref>
            </x14:sparkline>
            <x14:sparkline>
              <xm:f>'CA_Lcr (2)'!$OZG122:$OZG122</xm:f>
              <xm:sqref>OZG122</xm:sqref>
            </x14:sparkline>
            <x14:sparkline>
              <xm:f>'CA_Lcr (2)'!$OZH122:$OZH122</xm:f>
              <xm:sqref>OZH122</xm:sqref>
            </x14:sparkline>
            <x14:sparkline>
              <xm:f>'CA_Lcr (2)'!$OZI122:$OZI122</xm:f>
              <xm:sqref>OZI122</xm:sqref>
            </x14:sparkline>
            <x14:sparkline>
              <xm:f>'CA_Lcr (2)'!$OZJ122:$OZJ122</xm:f>
              <xm:sqref>OZJ122</xm:sqref>
            </x14:sparkline>
            <x14:sparkline>
              <xm:f>'CA_Lcr (2)'!$OZK122:$OZK122</xm:f>
              <xm:sqref>OZK122</xm:sqref>
            </x14:sparkline>
            <x14:sparkline>
              <xm:f>'CA_Lcr (2)'!$OZL122:$OZL122</xm:f>
              <xm:sqref>OZL122</xm:sqref>
            </x14:sparkline>
            <x14:sparkline>
              <xm:f>'CA_Lcr (2)'!$OZM122:$OZM122</xm:f>
              <xm:sqref>OZM122</xm:sqref>
            </x14:sparkline>
            <x14:sparkline>
              <xm:f>'CA_Lcr (2)'!$OZN122:$OZN122</xm:f>
              <xm:sqref>OZN122</xm:sqref>
            </x14:sparkline>
            <x14:sparkline>
              <xm:f>'CA_Lcr (2)'!$OZO122:$OZO122</xm:f>
              <xm:sqref>OZO122</xm:sqref>
            </x14:sparkline>
            <x14:sparkline>
              <xm:f>'CA_Lcr (2)'!$OZP122:$OZP122</xm:f>
              <xm:sqref>OZP122</xm:sqref>
            </x14:sparkline>
            <x14:sparkline>
              <xm:f>'CA_Lcr (2)'!$OZQ122:$OZQ122</xm:f>
              <xm:sqref>OZQ122</xm:sqref>
            </x14:sparkline>
            <x14:sparkline>
              <xm:f>'CA_Lcr (2)'!$OZR122:$OZR122</xm:f>
              <xm:sqref>OZR122</xm:sqref>
            </x14:sparkline>
            <x14:sparkline>
              <xm:f>'CA_Lcr (2)'!$OZS122:$OZS122</xm:f>
              <xm:sqref>OZS122</xm:sqref>
            </x14:sparkline>
            <x14:sparkline>
              <xm:f>'CA_Lcr (2)'!$OZT122:$OZT122</xm:f>
              <xm:sqref>OZT122</xm:sqref>
            </x14:sparkline>
            <x14:sparkline>
              <xm:f>'CA_Lcr (2)'!$OZU122:$OZU122</xm:f>
              <xm:sqref>OZU122</xm:sqref>
            </x14:sparkline>
            <x14:sparkline>
              <xm:f>'CA_Lcr (2)'!$OZV122:$OZV122</xm:f>
              <xm:sqref>OZV122</xm:sqref>
            </x14:sparkline>
            <x14:sparkline>
              <xm:f>'CA_Lcr (2)'!$OZW122:$OZW122</xm:f>
              <xm:sqref>OZW122</xm:sqref>
            </x14:sparkline>
            <x14:sparkline>
              <xm:f>'CA_Lcr (2)'!$OZX122:$OZX122</xm:f>
              <xm:sqref>OZX122</xm:sqref>
            </x14:sparkline>
            <x14:sparkline>
              <xm:f>'CA_Lcr (2)'!$OZY122:$OZY122</xm:f>
              <xm:sqref>OZY122</xm:sqref>
            </x14:sparkline>
            <x14:sparkline>
              <xm:f>'CA_Lcr (2)'!$OZZ122:$OZZ122</xm:f>
              <xm:sqref>OZZ122</xm:sqref>
            </x14:sparkline>
            <x14:sparkline>
              <xm:f>'CA_Lcr (2)'!$PAA122:$PAA122</xm:f>
              <xm:sqref>PAA122</xm:sqref>
            </x14:sparkline>
            <x14:sparkline>
              <xm:f>'CA_Lcr (2)'!$PAB122:$PAB122</xm:f>
              <xm:sqref>PAB122</xm:sqref>
            </x14:sparkline>
            <x14:sparkline>
              <xm:f>'CA_Lcr (2)'!$PAC122:$PAC122</xm:f>
              <xm:sqref>PAC122</xm:sqref>
            </x14:sparkline>
            <x14:sparkline>
              <xm:f>'CA_Lcr (2)'!$PAD122:$PAD122</xm:f>
              <xm:sqref>PAD122</xm:sqref>
            </x14:sparkline>
            <x14:sparkline>
              <xm:f>'CA_Lcr (2)'!$PAE122:$PAE122</xm:f>
              <xm:sqref>PAE122</xm:sqref>
            </x14:sparkline>
            <x14:sparkline>
              <xm:f>'CA_Lcr (2)'!$PAF122:$PAF122</xm:f>
              <xm:sqref>PAF122</xm:sqref>
            </x14:sparkline>
            <x14:sparkline>
              <xm:f>'CA_Lcr (2)'!$PAG122:$PAG122</xm:f>
              <xm:sqref>PAG122</xm:sqref>
            </x14:sparkline>
            <x14:sparkline>
              <xm:f>'CA_Lcr (2)'!$PAH122:$PAH122</xm:f>
              <xm:sqref>PAH122</xm:sqref>
            </x14:sparkline>
            <x14:sparkline>
              <xm:f>'CA_Lcr (2)'!$PAI122:$PAI122</xm:f>
              <xm:sqref>PAI122</xm:sqref>
            </x14:sparkline>
            <x14:sparkline>
              <xm:f>'CA_Lcr (2)'!$PAJ122:$PAJ122</xm:f>
              <xm:sqref>PAJ122</xm:sqref>
            </x14:sparkline>
            <x14:sparkline>
              <xm:f>'CA_Lcr (2)'!$PAK122:$PAK122</xm:f>
              <xm:sqref>PAK122</xm:sqref>
            </x14:sparkline>
            <x14:sparkline>
              <xm:f>'CA_Lcr (2)'!$PAL122:$PAL122</xm:f>
              <xm:sqref>PAL122</xm:sqref>
            </x14:sparkline>
            <x14:sparkline>
              <xm:f>'CA_Lcr (2)'!$PAM122:$PAM122</xm:f>
              <xm:sqref>PAM122</xm:sqref>
            </x14:sparkline>
            <x14:sparkline>
              <xm:f>'CA_Lcr (2)'!$PAN122:$PAN122</xm:f>
              <xm:sqref>PAN122</xm:sqref>
            </x14:sparkline>
            <x14:sparkline>
              <xm:f>'CA_Lcr (2)'!$PAO122:$PAO122</xm:f>
              <xm:sqref>PAO122</xm:sqref>
            </x14:sparkline>
            <x14:sparkline>
              <xm:f>'CA_Lcr (2)'!$PAP122:$PAP122</xm:f>
              <xm:sqref>PAP122</xm:sqref>
            </x14:sparkline>
            <x14:sparkline>
              <xm:f>'CA_Lcr (2)'!$PAQ122:$PAQ122</xm:f>
              <xm:sqref>PAQ122</xm:sqref>
            </x14:sparkline>
            <x14:sparkline>
              <xm:f>'CA_Lcr (2)'!$PAR122:$PAR122</xm:f>
              <xm:sqref>PAR122</xm:sqref>
            </x14:sparkline>
            <x14:sparkline>
              <xm:f>'CA_Lcr (2)'!$PAS122:$PAS122</xm:f>
              <xm:sqref>PAS122</xm:sqref>
            </x14:sparkline>
            <x14:sparkline>
              <xm:f>'CA_Lcr (2)'!$PAT122:$PAT122</xm:f>
              <xm:sqref>PAT122</xm:sqref>
            </x14:sparkline>
            <x14:sparkline>
              <xm:f>'CA_Lcr (2)'!$PAU122:$PAU122</xm:f>
              <xm:sqref>PAU122</xm:sqref>
            </x14:sparkline>
            <x14:sparkline>
              <xm:f>'CA_Lcr (2)'!$PAV122:$PAV122</xm:f>
              <xm:sqref>PAV122</xm:sqref>
            </x14:sparkline>
            <x14:sparkline>
              <xm:f>'CA_Lcr (2)'!$PAW122:$PAW122</xm:f>
              <xm:sqref>PAW122</xm:sqref>
            </x14:sparkline>
            <x14:sparkline>
              <xm:f>'CA_Lcr (2)'!$PAX122:$PAX122</xm:f>
              <xm:sqref>PAX122</xm:sqref>
            </x14:sparkline>
            <x14:sparkline>
              <xm:f>'CA_Lcr (2)'!$PAY122:$PAY122</xm:f>
              <xm:sqref>PAY122</xm:sqref>
            </x14:sparkline>
            <x14:sparkline>
              <xm:f>'CA_Lcr (2)'!$PAZ122:$PAZ122</xm:f>
              <xm:sqref>PAZ122</xm:sqref>
            </x14:sparkline>
            <x14:sparkline>
              <xm:f>'CA_Lcr (2)'!$PBA122:$PBA122</xm:f>
              <xm:sqref>PBA122</xm:sqref>
            </x14:sparkline>
            <x14:sparkline>
              <xm:f>'CA_Lcr (2)'!$PBB122:$PBB122</xm:f>
              <xm:sqref>PBB122</xm:sqref>
            </x14:sparkline>
            <x14:sparkline>
              <xm:f>'CA_Lcr (2)'!$PBC122:$PBC122</xm:f>
              <xm:sqref>PBC122</xm:sqref>
            </x14:sparkline>
            <x14:sparkline>
              <xm:f>'CA_Lcr (2)'!$PBD122:$PBD122</xm:f>
              <xm:sqref>PBD122</xm:sqref>
            </x14:sparkline>
            <x14:sparkline>
              <xm:f>'CA_Lcr (2)'!$PBE122:$PBE122</xm:f>
              <xm:sqref>PBE122</xm:sqref>
            </x14:sparkline>
            <x14:sparkline>
              <xm:f>'CA_Lcr (2)'!$PBF122:$PBF122</xm:f>
              <xm:sqref>PBF122</xm:sqref>
            </x14:sparkline>
            <x14:sparkline>
              <xm:f>'CA_Lcr (2)'!$PBG122:$PBG122</xm:f>
              <xm:sqref>PBG122</xm:sqref>
            </x14:sparkline>
            <x14:sparkline>
              <xm:f>'CA_Lcr (2)'!$PBH122:$PBH122</xm:f>
              <xm:sqref>PBH122</xm:sqref>
            </x14:sparkline>
            <x14:sparkline>
              <xm:f>'CA_Lcr (2)'!$PBI122:$PBI122</xm:f>
              <xm:sqref>PBI122</xm:sqref>
            </x14:sparkline>
            <x14:sparkline>
              <xm:f>'CA_Lcr (2)'!$PBJ122:$PBJ122</xm:f>
              <xm:sqref>PBJ122</xm:sqref>
            </x14:sparkline>
            <x14:sparkline>
              <xm:f>'CA_Lcr (2)'!$PBK122:$PBK122</xm:f>
              <xm:sqref>PBK122</xm:sqref>
            </x14:sparkline>
            <x14:sparkline>
              <xm:f>'CA_Lcr (2)'!$PBL122:$PBL122</xm:f>
              <xm:sqref>PBL122</xm:sqref>
            </x14:sparkline>
            <x14:sparkline>
              <xm:f>'CA_Lcr (2)'!$PBM122:$PBM122</xm:f>
              <xm:sqref>PBM122</xm:sqref>
            </x14:sparkline>
            <x14:sparkline>
              <xm:f>'CA_Lcr (2)'!$PBN122:$PBN122</xm:f>
              <xm:sqref>PBN122</xm:sqref>
            </x14:sparkline>
            <x14:sparkline>
              <xm:f>'CA_Lcr (2)'!$PBO122:$PBO122</xm:f>
              <xm:sqref>PBO122</xm:sqref>
            </x14:sparkline>
            <x14:sparkline>
              <xm:f>'CA_Lcr (2)'!$PBP122:$PBP122</xm:f>
              <xm:sqref>PBP122</xm:sqref>
            </x14:sparkline>
            <x14:sparkline>
              <xm:f>'CA_Lcr (2)'!$PBQ122:$PBQ122</xm:f>
              <xm:sqref>PBQ122</xm:sqref>
            </x14:sparkline>
            <x14:sparkline>
              <xm:f>'CA_Lcr (2)'!$PBR122:$PBR122</xm:f>
              <xm:sqref>PBR122</xm:sqref>
            </x14:sparkline>
            <x14:sparkline>
              <xm:f>'CA_Lcr (2)'!$PBS122:$PBS122</xm:f>
              <xm:sqref>PBS122</xm:sqref>
            </x14:sparkline>
            <x14:sparkline>
              <xm:f>'CA_Lcr (2)'!$PBT122:$PBT122</xm:f>
              <xm:sqref>PBT122</xm:sqref>
            </x14:sparkline>
            <x14:sparkline>
              <xm:f>'CA_Lcr (2)'!$PBU122:$PBU122</xm:f>
              <xm:sqref>PBU122</xm:sqref>
            </x14:sparkline>
            <x14:sparkline>
              <xm:f>'CA_Lcr (2)'!$PBV122:$PBV122</xm:f>
              <xm:sqref>PBV122</xm:sqref>
            </x14:sparkline>
            <x14:sparkline>
              <xm:f>'CA_Lcr (2)'!$PBW122:$PBW122</xm:f>
              <xm:sqref>PBW122</xm:sqref>
            </x14:sparkline>
            <x14:sparkline>
              <xm:f>'CA_Lcr (2)'!$PBX122:$PBX122</xm:f>
              <xm:sqref>PBX122</xm:sqref>
            </x14:sparkline>
            <x14:sparkline>
              <xm:f>'CA_Lcr (2)'!$PBY122:$PBY122</xm:f>
              <xm:sqref>PBY122</xm:sqref>
            </x14:sparkline>
            <x14:sparkline>
              <xm:f>'CA_Lcr (2)'!$PBZ122:$PBZ122</xm:f>
              <xm:sqref>PBZ122</xm:sqref>
            </x14:sparkline>
            <x14:sparkline>
              <xm:f>'CA_Lcr (2)'!$PCA122:$PCA122</xm:f>
              <xm:sqref>PCA122</xm:sqref>
            </x14:sparkline>
            <x14:sparkline>
              <xm:f>'CA_Lcr (2)'!$PCB122:$PCB122</xm:f>
              <xm:sqref>PCB122</xm:sqref>
            </x14:sparkline>
            <x14:sparkline>
              <xm:f>'CA_Lcr (2)'!$PCC122:$PCC122</xm:f>
              <xm:sqref>PCC122</xm:sqref>
            </x14:sparkline>
            <x14:sparkline>
              <xm:f>'CA_Lcr (2)'!$PCD122:$PCD122</xm:f>
              <xm:sqref>PCD122</xm:sqref>
            </x14:sparkline>
            <x14:sparkline>
              <xm:f>'CA_Lcr (2)'!$PCE122:$PCE122</xm:f>
              <xm:sqref>PCE122</xm:sqref>
            </x14:sparkline>
            <x14:sparkline>
              <xm:f>'CA_Lcr (2)'!$PCF122:$PCF122</xm:f>
              <xm:sqref>PCF122</xm:sqref>
            </x14:sparkline>
            <x14:sparkline>
              <xm:f>'CA_Lcr (2)'!$PCG122:$PCG122</xm:f>
              <xm:sqref>PCG122</xm:sqref>
            </x14:sparkline>
            <x14:sparkline>
              <xm:f>'CA_Lcr (2)'!$PCH122:$PCH122</xm:f>
              <xm:sqref>PCH122</xm:sqref>
            </x14:sparkline>
            <x14:sparkline>
              <xm:f>'CA_Lcr (2)'!$PCI122:$PCI122</xm:f>
              <xm:sqref>PCI122</xm:sqref>
            </x14:sparkline>
            <x14:sparkline>
              <xm:f>'CA_Lcr (2)'!$PCJ122:$PCJ122</xm:f>
              <xm:sqref>PCJ122</xm:sqref>
            </x14:sparkline>
            <x14:sparkline>
              <xm:f>'CA_Lcr (2)'!$PCK122:$PCK122</xm:f>
              <xm:sqref>PCK122</xm:sqref>
            </x14:sparkline>
            <x14:sparkline>
              <xm:f>'CA_Lcr (2)'!$PCL122:$PCL122</xm:f>
              <xm:sqref>PCL122</xm:sqref>
            </x14:sparkline>
            <x14:sparkline>
              <xm:f>'CA_Lcr (2)'!$PCM122:$PCM122</xm:f>
              <xm:sqref>PCM122</xm:sqref>
            </x14:sparkline>
            <x14:sparkline>
              <xm:f>'CA_Lcr (2)'!$PCN122:$PCN122</xm:f>
              <xm:sqref>PCN122</xm:sqref>
            </x14:sparkline>
            <x14:sparkline>
              <xm:f>'CA_Lcr (2)'!$PCO122:$PCO122</xm:f>
              <xm:sqref>PCO122</xm:sqref>
            </x14:sparkline>
            <x14:sparkline>
              <xm:f>'CA_Lcr (2)'!$PCP122:$PCP122</xm:f>
              <xm:sqref>PCP122</xm:sqref>
            </x14:sparkline>
            <x14:sparkline>
              <xm:f>'CA_Lcr (2)'!$PCQ122:$PCQ122</xm:f>
              <xm:sqref>PCQ122</xm:sqref>
            </x14:sparkline>
            <x14:sparkline>
              <xm:f>'CA_Lcr (2)'!$PCR122:$PCR122</xm:f>
              <xm:sqref>PCR122</xm:sqref>
            </x14:sparkline>
            <x14:sparkline>
              <xm:f>'CA_Lcr (2)'!$PCS122:$PCS122</xm:f>
              <xm:sqref>PCS122</xm:sqref>
            </x14:sparkline>
            <x14:sparkline>
              <xm:f>'CA_Lcr (2)'!$PCT122:$PCT122</xm:f>
              <xm:sqref>PCT122</xm:sqref>
            </x14:sparkline>
            <x14:sparkline>
              <xm:f>'CA_Lcr (2)'!$PCU122:$PCU122</xm:f>
              <xm:sqref>PCU122</xm:sqref>
            </x14:sparkline>
            <x14:sparkline>
              <xm:f>'CA_Lcr (2)'!$PCV122:$PCV122</xm:f>
              <xm:sqref>PCV122</xm:sqref>
            </x14:sparkline>
            <x14:sparkline>
              <xm:f>'CA_Lcr (2)'!$PCW122:$PCW122</xm:f>
              <xm:sqref>PCW122</xm:sqref>
            </x14:sparkline>
            <x14:sparkline>
              <xm:f>'CA_Lcr (2)'!$PCX122:$PCX122</xm:f>
              <xm:sqref>PCX122</xm:sqref>
            </x14:sparkline>
            <x14:sparkline>
              <xm:f>'CA_Lcr (2)'!$PCY122:$PCY122</xm:f>
              <xm:sqref>PCY122</xm:sqref>
            </x14:sparkline>
            <x14:sparkline>
              <xm:f>'CA_Lcr (2)'!$PCZ122:$PCZ122</xm:f>
              <xm:sqref>PCZ122</xm:sqref>
            </x14:sparkline>
            <x14:sparkline>
              <xm:f>'CA_Lcr (2)'!$PDA122:$PDA122</xm:f>
              <xm:sqref>PDA122</xm:sqref>
            </x14:sparkline>
            <x14:sparkline>
              <xm:f>'CA_Lcr (2)'!$PDB122:$PDB122</xm:f>
              <xm:sqref>PDB122</xm:sqref>
            </x14:sparkline>
            <x14:sparkline>
              <xm:f>'CA_Lcr (2)'!$PDC122:$PDC122</xm:f>
              <xm:sqref>PDC122</xm:sqref>
            </x14:sparkline>
            <x14:sparkline>
              <xm:f>'CA_Lcr (2)'!$PDD122:$PDD122</xm:f>
              <xm:sqref>PDD122</xm:sqref>
            </x14:sparkline>
            <x14:sparkline>
              <xm:f>'CA_Lcr (2)'!$PDE122:$PDE122</xm:f>
              <xm:sqref>PDE122</xm:sqref>
            </x14:sparkline>
            <x14:sparkline>
              <xm:f>'CA_Lcr (2)'!$PDF122:$PDF122</xm:f>
              <xm:sqref>PDF122</xm:sqref>
            </x14:sparkline>
            <x14:sparkline>
              <xm:f>'CA_Lcr (2)'!$PDG122:$PDG122</xm:f>
              <xm:sqref>PDG122</xm:sqref>
            </x14:sparkline>
            <x14:sparkline>
              <xm:f>'CA_Lcr (2)'!$PDH122:$PDH122</xm:f>
              <xm:sqref>PDH122</xm:sqref>
            </x14:sparkline>
            <x14:sparkline>
              <xm:f>'CA_Lcr (2)'!$PDI122:$PDI122</xm:f>
              <xm:sqref>PDI122</xm:sqref>
            </x14:sparkline>
            <x14:sparkline>
              <xm:f>'CA_Lcr (2)'!$PDJ122:$PDJ122</xm:f>
              <xm:sqref>PDJ122</xm:sqref>
            </x14:sparkline>
            <x14:sparkline>
              <xm:f>'CA_Lcr (2)'!$PDK122:$PDK122</xm:f>
              <xm:sqref>PDK122</xm:sqref>
            </x14:sparkline>
            <x14:sparkline>
              <xm:f>'CA_Lcr (2)'!$PDL122:$PDL122</xm:f>
              <xm:sqref>PDL122</xm:sqref>
            </x14:sparkline>
            <x14:sparkline>
              <xm:f>'CA_Lcr (2)'!$PDM122:$PDM122</xm:f>
              <xm:sqref>PDM122</xm:sqref>
            </x14:sparkline>
            <x14:sparkline>
              <xm:f>'CA_Lcr (2)'!$PDN122:$PDN122</xm:f>
              <xm:sqref>PDN122</xm:sqref>
            </x14:sparkline>
            <x14:sparkline>
              <xm:f>'CA_Lcr (2)'!$PDO122:$PDO122</xm:f>
              <xm:sqref>PDO122</xm:sqref>
            </x14:sparkline>
            <x14:sparkline>
              <xm:f>'CA_Lcr (2)'!$PDP122:$PDP122</xm:f>
              <xm:sqref>PDP122</xm:sqref>
            </x14:sparkline>
            <x14:sparkline>
              <xm:f>'CA_Lcr (2)'!$PDQ122:$PDQ122</xm:f>
              <xm:sqref>PDQ122</xm:sqref>
            </x14:sparkline>
            <x14:sparkline>
              <xm:f>'CA_Lcr (2)'!$PDR122:$PDR122</xm:f>
              <xm:sqref>PDR122</xm:sqref>
            </x14:sparkline>
            <x14:sparkline>
              <xm:f>'CA_Lcr (2)'!$PDS122:$PDS122</xm:f>
              <xm:sqref>PDS122</xm:sqref>
            </x14:sparkline>
            <x14:sparkline>
              <xm:f>'CA_Lcr (2)'!$PDT122:$PDT122</xm:f>
              <xm:sqref>PDT122</xm:sqref>
            </x14:sparkline>
            <x14:sparkline>
              <xm:f>'CA_Lcr (2)'!$PDU122:$PDU122</xm:f>
              <xm:sqref>PDU122</xm:sqref>
            </x14:sparkline>
            <x14:sparkline>
              <xm:f>'CA_Lcr (2)'!$PDV122:$PDV122</xm:f>
              <xm:sqref>PDV122</xm:sqref>
            </x14:sparkline>
            <x14:sparkline>
              <xm:f>'CA_Lcr (2)'!$PDW122:$PDW122</xm:f>
              <xm:sqref>PDW122</xm:sqref>
            </x14:sparkline>
            <x14:sparkline>
              <xm:f>'CA_Lcr (2)'!$PDX122:$PDX122</xm:f>
              <xm:sqref>PDX122</xm:sqref>
            </x14:sparkline>
            <x14:sparkline>
              <xm:f>'CA_Lcr (2)'!$PDY122:$PDY122</xm:f>
              <xm:sqref>PDY122</xm:sqref>
            </x14:sparkline>
            <x14:sparkline>
              <xm:f>'CA_Lcr (2)'!$PDZ122:$PDZ122</xm:f>
              <xm:sqref>PDZ122</xm:sqref>
            </x14:sparkline>
            <x14:sparkline>
              <xm:f>'CA_Lcr (2)'!$PEA122:$PEA122</xm:f>
              <xm:sqref>PEA122</xm:sqref>
            </x14:sparkline>
            <x14:sparkline>
              <xm:f>'CA_Lcr (2)'!$PEB122:$PEB122</xm:f>
              <xm:sqref>PEB122</xm:sqref>
            </x14:sparkline>
            <x14:sparkline>
              <xm:f>'CA_Lcr (2)'!$PEC122:$PEC122</xm:f>
              <xm:sqref>PEC122</xm:sqref>
            </x14:sparkline>
            <x14:sparkline>
              <xm:f>'CA_Lcr (2)'!$PED122:$PED122</xm:f>
              <xm:sqref>PED122</xm:sqref>
            </x14:sparkline>
            <x14:sparkline>
              <xm:f>'CA_Lcr (2)'!$PEE122:$PEE122</xm:f>
              <xm:sqref>PEE122</xm:sqref>
            </x14:sparkline>
            <x14:sparkline>
              <xm:f>'CA_Lcr (2)'!$PEF122:$PEF122</xm:f>
              <xm:sqref>PEF122</xm:sqref>
            </x14:sparkline>
            <x14:sparkline>
              <xm:f>'CA_Lcr (2)'!$PEG122:$PEG122</xm:f>
              <xm:sqref>PEG122</xm:sqref>
            </x14:sparkline>
            <x14:sparkline>
              <xm:f>'CA_Lcr (2)'!$PEH122:$PEH122</xm:f>
              <xm:sqref>PEH122</xm:sqref>
            </x14:sparkline>
            <x14:sparkline>
              <xm:f>'CA_Lcr (2)'!$PEI122:$PEI122</xm:f>
              <xm:sqref>PEI122</xm:sqref>
            </x14:sparkline>
            <x14:sparkline>
              <xm:f>'CA_Lcr (2)'!$PEJ122:$PEJ122</xm:f>
              <xm:sqref>PEJ122</xm:sqref>
            </x14:sparkline>
            <x14:sparkline>
              <xm:f>'CA_Lcr (2)'!$PEK122:$PEK122</xm:f>
              <xm:sqref>PEK122</xm:sqref>
            </x14:sparkline>
            <x14:sparkline>
              <xm:f>'CA_Lcr (2)'!$PEL122:$PEL122</xm:f>
              <xm:sqref>PEL122</xm:sqref>
            </x14:sparkline>
            <x14:sparkline>
              <xm:f>'CA_Lcr (2)'!$PEM122:$PEM122</xm:f>
              <xm:sqref>PEM122</xm:sqref>
            </x14:sparkline>
            <x14:sparkline>
              <xm:f>'CA_Lcr (2)'!$PEN122:$PEN122</xm:f>
              <xm:sqref>PEN122</xm:sqref>
            </x14:sparkline>
            <x14:sparkline>
              <xm:f>'CA_Lcr (2)'!$PEO122:$PEO122</xm:f>
              <xm:sqref>PEO122</xm:sqref>
            </x14:sparkline>
            <x14:sparkline>
              <xm:f>'CA_Lcr (2)'!$PEP122:$PEP122</xm:f>
              <xm:sqref>PEP122</xm:sqref>
            </x14:sparkline>
            <x14:sparkline>
              <xm:f>'CA_Lcr (2)'!$PEQ122:$PEQ122</xm:f>
              <xm:sqref>PEQ122</xm:sqref>
            </x14:sparkline>
            <x14:sparkline>
              <xm:f>'CA_Lcr (2)'!$PER122:$PER122</xm:f>
              <xm:sqref>PER122</xm:sqref>
            </x14:sparkline>
            <x14:sparkline>
              <xm:f>'CA_Lcr (2)'!$PES122:$PES122</xm:f>
              <xm:sqref>PES122</xm:sqref>
            </x14:sparkline>
            <x14:sparkline>
              <xm:f>'CA_Lcr (2)'!$PET122:$PET122</xm:f>
              <xm:sqref>PET122</xm:sqref>
            </x14:sparkline>
            <x14:sparkline>
              <xm:f>'CA_Lcr (2)'!$PEU122:$PEU122</xm:f>
              <xm:sqref>PEU122</xm:sqref>
            </x14:sparkline>
            <x14:sparkline>
              <xm:f>'CA_Lcr (2)'!$PEV122:$PEV122</xm:f>
              <xm:sqref>PEV122</xm:sqref>
            </x14:sparkline>
            <x14:sparkline>
              <xm:f>'CA_Lcr (2)'!$PEW122:$PEW122</xm:f>
              <xm:sqref>PEW122</xm:sqref>
            </x14:sparkline>
            <x14:sparkline>
              <xm:f>'CA_Lcr (2)'!$PEX122:$PEX122</xm:f>
              <xm:sqref>PEX122</xm:sqref>
            </x14:sparkline>
            <x14:sparkline>
              <xm:f>'CA_Lcr (2)'!$PEY122:$PEY122</xm:f>
              <xm:sqref>PEY122</xm:sqref>
            </x14:sparkline>
            <x14:sparkline>
              <xm:f>'CA_Lcr (2)'!$PEZ122:$PEZ122</xm:f>
              <xm:sqref>PEZ122</xm:sqref>
            </x14:sparkline>
            <x14:sparkline>
              <xm:f>'CA_Lcr (2)'!$PFA122:$PFA122</xm:f>
              <xm:sqref>PFA122</xm:sqref>
            </x14:sparkline>
            <x14:sparkline>
              <xm:f>'CA_Lcr (2)'!$PFB122:$PFB122</xm:f>
              <xm:sqref>PFB122</xm:sqref>
            </x14:sparkline>
            <x14:sparkline>
              <xm:f>'CA_Lcr (2)'!$PFC122:$PFC122</xm:f>
              <xm:sqref>PFC122</xm:sqref>
            </x14:sparkline>
            <x14:sparkline>
              <xm:f>'CA_Lcr (2)'!$PFD122:$PFD122</xm:f>
              <xm:sqref>PFD122</xm:sqref>
            </x14:sparkline>
            <x14:sparkline>
              <xm:f>'CA_Lcr (2)'!$PFE122:$PFE122</xm:f>
              <xm:sqref>PFE122</xm:sqref>
            </x14:sparkline>
            <x14:sparkline>
              <xm:f>'CA_Lcr (2)'!$PFF122:$PFF122</xm:f>
              <xm:sqref>PFF122</xm:sqref>
            </x14:sparkline>
            <x14:sparkline>
              <xm:f>'CA_Lcr (2)'!$PFG122:$PFG122</xm:f>
              <xm:sqref>PFG122</xm:sqref>
            </x14:sparkline>
            <x14:sparkline>
              <xm:f>'CA_Lcr (2)'!$PFH122:$PFH122</xm:f>
              <xm:sqref>PFH122</xm:sqref>
            </x14:sparkline>
            <x14:sparkline>
              <xm:f>'CA_Lcr (2)'!$PFI122:$PFI122</xm:f>
              <xm:sqref>PFI122</xm:sqref>
            </x14:sparkline>
            <x14:sparkline>
              <xm:f>'CA_Lcr (2)'!$PFJ122:$PFJ122</xm:f>
              <xm:sqref>PFJ122</xm:sqref>
            </x14:sparkline>
            <x14:sparkline>
              <xm:f>'CA_Lcr (2)'!$PFK122:$PFK122</xm:f>
              <xm:sqref>PFK122</xm:sqref>
            </x14:sparkline>
            <x14:sparkline>
              <xm:f>'CA_Lcr (2)'!$PFL122:$PFL122</xm:f>
              <xm:sqref>PFL122</xm:sqref>
            </x14:sparkline>
            <x14:sparkline>
              <xm:f>'CA_Lcr (2)'!$PFM122:$PFM122</xm:f>
              <xm:sqref>PFM122</xm:sqref>
            </x14:sparkline>
            <x14:sparkline>
              <xm:f>'CA_Lcr (2)'!$PFN122:$PFN122</xm:f>
              <xm:sqref>PFN122</xm:sqref>
            </x14:sparkline>
            <x14:sparkline>
              <xm:f>'CA_Lcr (2)'!$PFO122:$PFO122</xm:f>
              <xm:sqref>PFO122</xm:sqref>
            </x14:sparkline>
            <x14:sparkline>
              <xm:f>'CA_Lcr (2)'!$PFP122:$PFP122</xm:f>
              <xm:sqref>PFP122</xm:sqref>
            </x14:sparkline>
            <x14:sparkline>
              <xm:f>'CA_Lcr (2)'!$PFQ122:$PFQ122</xm:f>
              <xm:sqref>PFQ122</xm:sqref>
            </x14:sparkline>
            <x14:sparkline>
              <xm:f>'CA_Lcr (2)'!$PFR122:$PFR122</xm:f>
              <xm:sqref>PFR122</xm:sqref>
            </x14:sparkline>
            <x14:sparkline>
              <xm:f>'CA_Lcr (2)'!$PFS122:$PFS122</xm:f>
              <xm:sqref>PFS122</xm:sqref>
            </x14:sparkline>
            <x14:sparkline>
              <xm:f>'CA_Lcr (2)'!$PFT122:$PFT122</xm:f>
              <xm:sqref>PFT122</xm:sqref>
            </x14:sparkline>
            <x14:sparkline>
              <xm:f>'CA_Lcr (2)'!$PFU122:$PFU122</xm:f>
              <xm:sqref>PFU122</xm:sqref>
            </x14:sparkline>
            <x14:sparkline>
              <xm:f>'CA_Lcr (2)'!$PFV122:$PFV122</xm:f>
              <xm:sqref>PFV122</xm:sqref>
            </x14:sparkline>
            <x14:sparkline>
              <xm:f>'CA_Lcr (2)'!$PFW122:$PFW122</xm:f>
              <xm:sqref>PFW122</xm:sqref>
            </x14:sparkline>
            <x14:sparkline>
              <xm:f>'CA_Lcr (2)'!$PFX122:$PFX122</xm:f>
              <xm:sqref>PFX122</xm:sqref>
            </x14:sparkline>
            <x14:sparkline>
              <xm:f>'CA_Lcr (2)'!$PFY122:$PFY122</xm:f>
              <xm:sqref>PFY122</xm:sqref>
            </x14:sparkline>
            <x14:sparkline>
              <xm:f>'CA_Lcr (2)'!$PFZ122:$PFZ122</xm:f>
              <xm:sqref>PFZ122</xm:sqref>
            </x14:sparkline>
            <x14:sparkline>
              <xm:f>'CA_Lcr (2)'!$PGA122:$PGA122</xm:f>
              <xm:sqref>PGA122</xm:sqref>
            </x14:sparkline>
            <x14:sparkline>
              <xm:f>'CA_Lcr (2)'!$PGB122:$PGB122</xm:f>
              <xm:sqref>PGB122</xm:sqref>
            </x14:sparkline>
            <x14:sparkline>
              <xm:f>'CA_Lcr (2)'!$PGC122:$PGC122</xm:f>
              <xm:sqref>PGC122</xm:sqref>
            </x14:sparkline>
            <x14:sparkline>
              <xm:f>'CA_Lcr (2)'!$PGD122:$PGD122</xm:f>
              <xm:sqref>PGD122</xm:sqref>
            </x14:sparkline>
            <x14:sparkline>
              <xm:f>'CA_Lcr (2)'!$PGE122:$PGE122</xm:f>
              <xm:sqref>PGE122</xm:sqref>
            </x14:sparkline>
            <x14:sparkline>
              <xm:f>'CA_Lcr (2)'!$PGF122:$PGF122</xm:f>
              <xm:sqref>PGF122</xm:sqref>
            </x14:sparkline>
            <x14:sparkline>
              <xm:f>'CA_Lcr (2)'!$PGG122:$PGG122</xm:f>
              <xm:sqref>PGG122</xm:sqref>
            </x14:sparkline>
            <x14:sparkline>
              <xm:f>'CA_Lcr (2)'!$PGH122:$PGH122</xm:f>
              <xm:sqref>PGH122</xm:sqref>
            </x14:sparkline>
            <x14:sparkline>
              <xm:f>'CA_Lcr (2)'!$PGI122:$PGI122</xm:f>
              <xm:sqref>PGI122</xm:sqref>
            </x14:sparkline>
            <x14:sparkline>
              <xm:f>'CA_Lcr (2)'!$PGJ122:$PGJ122</xm:f>
              <xm:sqref>PGJ122</xm:sqref>
            </x14:sparkline>
            <x14:sparkline>
              <xm:f>'CA_Lcr (2)'!$PGK122:$PGK122</xm:f>
              <xm:sqref>PGK122</xm:sqref>
            </x14:sparkline>
            <x14:sparkline>
              <xm:f>'CA_Lcr (2)'!$PGL122:$PGL122</xm:f>
              <xm:sqref>PGL122</xm:sqref>
            </x14:sparkline>
            <x14:sparkline>
              <xm:f>'CA_Lcr (2)'!$PGM122:$PGM122</xm:f>
              <xm:sqref>PGM122</xm:sqref>
            </x14:sparkline>
            <x14:sparkline>
              <xm:f>'CA_Lcr (2)'!$PGN122:$PGN122</xm:f>
              <xm:sqref>PGN122</xm:sqref>
            </x14:sparkline>
            <x14:sparkline>
              <xm:f>'CA_Lcr (2)'!$PGO122:$PGO122</xm:f>
              <xm:sqref>PGO122</xm:sqref>
            </x14:sparkline>
            <x14:sparkline>
              <xm:f>'CA_Lcr (2)'!$PGP122:$PGP122</xm:f>
              <xm:sqref>PGP122</xm:sqref>
            </x14:sparkline>
            <x14:sparkline>
              <xm:f>'CA_Lcr (2)'!$PGQ122:$PGQ122</xm:f>
              <xm:sqref>PGQ122</xm:sqref>
            </x14:sparkline>
            <x14:sparkline>
              <xm:f>'CA_Lcr (2)'!$PGR122:$PGR122</xm:f>
              <xm:sqref>PGR122</xm:sqref>
            </x14:sparkline>
            <x14:sparkline>
              <xm:f>'CA_Lcr (2)'!$PGS122:$PGS122</xm:f>
              <xm:sqref>PGS122</xm:sqref>
            </x14:sparkline>
            <x14:sparkline>
              <xm:f>'CA_Lcr (2)'!$PGT122:$PGT122</xm:f>
              <xm:sqref>PGT122</xm:sqref>
            </x14:sparkline>
            <x14:sparkline>
              <xm:f>'CA_Lcr (2)'!$PGU122:$PGU122</xm:f>
              <xm:sqref>PGU122</xm:sqref>
            </x14:sparkline>
            <x14:sparkline>
              <xm:f>'CA_Lcr (2)'!$PGV122:$PGV122</xm:f>
              <xm:sqref>PGV122</xm:sqref>
            </x14:sparkline>
            <x14:sparkline>
              <xm:f>'CA_Lcr (2)'!$PGW122:$PGW122</xm:f>
              <xm:sqref>PGW122</xm:sqref>
            </x14:sparkline>
            <x14:sparkline>
              <xm:f>'CA_Lcr (2)'!$PGX122:$PGX122</xm:f>
              <xm:sqref>PGX122</xm:sqref>
            </x14:sparkline>
            <x14:sparkline>
              <xm:f>'CA_Lcr (2)'!$PGY122:$PGY122</xm:f>
              <xm:sqref>PGY122</xm:sqref>
            </x14:sparkline>
            <x14:sparkline>
              <xm:f>'CA_Lcr (2)'!$PGZ122:$PGZ122</xm:f>
              <xm:sqref>PGZ122</xm:sqref>
            </x14:sparkline>
            <x14:sparkline>
              <xm:f>'CA_Lcr (2)'!$PHA122:$PHA122</xm:f>
              <xm:sqref>PHA122</xm:sqref>
            </x14:sparkline>
            <x14:sparkline>
              <xm:f>'CA_Lcr (2)'!$PHB122:$PHB122</xm:f>
              <xm:sqref>PHB122</xm:sqref>
            </x14:sparkline>
            <x14:sparkline>
              <xm:f>'CA_Lcr (2)'!$PHC122:$PHC122</xm:f>
              <xm:sqref>PHC122</xm:sqref>
            </x14:sparkline>
            <x14:sparkline>
              <xm:f>'CA_Lcr (2)'!$PHD122:$PHD122</xm:f>
              <xm:sqref>PHD122</xm:sqref>
            </x14:sparkline>
            <x14:sparkline>
              <xm:f>'CA_Lcr (2)'!$PHE122:$PHE122</xm:f>
              <xm:sqref>PHE122</xm:sqref>
            </x14:sparkline>
            <x14:sparkline>
              <xm:f>'CA_Lcr (2)'!$PHF122:$PHF122</xm:f>
              <xm:sqref>PHF122</xm:sqref>
            </x14:sparkline>
            <x14:sparkline>
              <xm:f>'CA_Lcr (2)'!$PHG122:$PHG122</xm:f>
              <xm:sqref>PHG122</xm:sqref>
            </x14:sparkline>
            <x14:sparkline>
              <xm:f>'CA_Lcr (2)'!$PHH122:$PHH122</xm:f>
              <xm:sqref>PHH122</xm:sqref>
            </x14:sparkline>
            <x14:sparkline>
              <xm:f>'CA_Lcr (2)'!$PHI122:$PHI122</xm:f>
              <xm:sqref>PHI122</xm:sqref>
            </x14:sparkline>
            <x14:sparkline>
              <xm:f>'CA_Lcr (2)'!$PHJ122:$PHJ122</xm:f>
              <xm:sqref>PHJ122</xm:sqref>
            </x14:sparkline>
            <x14:sparkline>
              <xm:f>'CA_Lcr (2)'!$PHK122:$PHK122</xm:f>
              <xm:sqref>PHK122</xm:sqref>
            </x14:sparkline>
            <x14:sparkline>
              <xm:f>'CA_Lcr (2)'!$PHL122:$PHL122</xm:f>
              <xm:sqref>PHL122</xm:sqref>
            </x14:sparkline>
            <x14:sparkline>
              <xm:f>'CA_Lcr (2)'!$PHM122:$PHM122</xm:f>
              <xm:sqref>PHM122</xm:sqref>
            </x14:sparkline>
            <x14:sparkline>
              <xm:f>'CA_Lcr (2)'!$PHN122:$PHN122</xm:f>
              <xm:sqref>PHN122</xm:sqref>
            </x14:sparkline>
            <x14:sparkline>
              <xm:f>'CA_Lcr (2)'!$PHO122:$PHO122</xm:f>
              <xm:sqref>PHO122</xm:sqref>
            </x14:sparkline>
            <x14:sparkline>
              <xm:f>'CA_Lcr (2)'!$PHP122:$PHP122</xm:f>
              <xm:sqref>PHP122</xm:sqref>
            </x14:sparkline>
            <x14:sparkline>
              <xm:f>'CA_Lcr (2)'!$PHQ122:$PHQ122</xm:f>
              <xm:sqref>PHQ122</xm:sqref>
            </x14:sparkline>
            <x14:sparkline>
              <xm:f>'CA_Lcr (2)'!$PHR122:$PHR122</xm:f>
              <xm:sqref>PHR122</xm:sqref>
            </x14:sparkline>
            <x14:sparkline>
              <xm:f>'CA_Lcr (2)'!$PHS122:$PHS122</xm:f>
              <xm:sqref>PHS122</xm:sqref>
            </x14:sparkline>
            <x14:sparkline>
              <xm:f>'CA_Lcr (2)'!$PHT122:$PHT122</xm:f>
              <xm:sqref>PHT122</xm:sqref>
            </x14:sparkline>
            <x14:sparkline>
              <xm:f>'CA_Lcr (2)'!$PHU122:$PHU122</xm:f>
              <xm:sqref>PHU122</xm:sqref>
            </x14:sparkline>
            <x14:sparkline>
              <xm:f>'CA_Lcr (2)'!$PHV122:$PHV122</xm:f>
              <xm:sqref>PHV122</xm:sqref>
            </x14:sparkline>
            <x14:sparkline>
              <xm:f>'CA_Lcr (2)'!$PHW122:$PHW122</xm:f>
              <xm:sqref>PHW122</xm:sqref>
            </x14:sparkline>
            <x14:sparkline>
              <xm:f>'CA_Lcr (2)'!$PHX122:$PHX122</xm:f>
              <xm:sqref>PHX122</xm:sqref>
            </x14:sparkline>
            <x14:sparkline>
              <xm:f>'CA_Lcr (2)'!$PHY122:$PHY122</xm:f>
              <xm:sqref>PHY122</xm:sqref>
            </x14:sparkline>
            <x14:sparkline>
              <xm:f>'CA_Lcr (2)'!$PHZ122:$PHZ122</xm:f>
              <xm:sqref>PHZ122</xm:sqref>
            </x14:sparkline>
            <x14:sparkline>
              <xm:f>'CA_Lcr (2)'!$PIA122:$PIA122</xm:f>
              <xm:sqref>PIA122</xm:sqref>
            </x14:sparkline>
            <x14:sparkline>
              <xm:f>'CA_Lcr (2)'!$PIB122:$PIB122</xm:f>
              <xm:sqref>PIB122</xm:sqref>
            </x14:sparkline>
            <x14:sparkline>
              <xm:f>'CA_Lcr (2)'!$PIC122:$PIC122</xm:f>
              <xm:sqref>PIC122</xm:sqref>
            </x14:sparkline>
            <x14:sparkline>
              <xm:f>'CA_Lcr (2)'!$PID122:$PID122</xm:f>
              <xm:sqref>PID122</xm:sqref>
            </x14:sparkline>
            <x14:sparkline>
              <xm:f>'CA_Lcr (2)'!$PIE122:$PIE122</xm:f>
              <xm:sqref>PIE122</xm:sqref>
            </x14:sparkline>
            <x14:sparkline>
              <xm:f>'CA_Lcr (2)'!$PIF122:$PIF122</xm:f>
              <xm:sqref>PIF122</xm:sqref>
            </x14:sparkline>
            <x14:sparkline>
              <xm:f>'CA_Lcr (2)'!$PIG122:$PIG122</xm:f>
              <xm:sqref>PIG122</xm:sqref>
            </x14:sparkline>
            <x14:sparkline>
              <xm:f>'CA_Lcr (2)'!$PIH122:$PIH122</xm:f>
              <xm:sqref>PIH122</xm:sqref>
            </x14:sparkline>
            <x14:sparkline>
              <xm:f>'CA_Lcr (2)'!$PII122:$PII122</xm:f>
              <xm:sqref>PII122</xm:sqref>
            </x14:sparkline>
            <x14:sparkline>
              <xm:f>'CA_Lcr (2)'!$PIJ122:$PIJ122</xm:f>
              <xm:sqref>PIJ122</xm:sqref>
            </x14:sparkline>
            <x14:sparkline>
              <xm:f>'CA_Lcr (2)'!$PIK122:$PIK122</xm:f>
              <xm:sqref>PIK122</xm:sqref>
            </x14:sparkline>
            <x14:sparkline>
              <xm:f>'CA_Lcr (2)'!$PIL122:$PIL122</xm:f>
              <xm:sqref>PIL122</xm:sqref>
            </x14:sparkline>
            <x14:sparkline>
              <xm:f>'CA_Lcr (2)'!$PIM122:$PIM122</xm:f>
              <xm:sqref>PIM122</xm:sqref>
            </x14:sparkline>
            <x14:sparkline>
              <xm:f>'CA_Lcr (2)'!$PIN122:$PIN122</xm:f>
              <xm:sqref>PIN122</xm:sqref>
            </x14:sparkline>
            <x14:sparkline>
              <xm:f>'CA_Lcr (2)'!$PIO122:$PIO122</xm:f>
              <xm:sqref>PIO122</xm:sqref>
            </x14:sparkline>
            <x14:sparkline>
              <xm:f>'CA_Lcr (2)'!$PIP122:$PIP122</xm:f>
              <xm:sqref>PIP122</xm:sqref>
            </x14:sparkline>
            <x14:sparkline>
              <xm:f>'CA_Lcr (2)'!$PIQ122:$PIQ122</xm:f>
              <xm:sqref>PIQ122</xm:sqref>
            </x14:sparkline>
            <x14:sparkline>
              <xm:f>'CA_Lcr (2)'!$PIR122:$PIR122</xm:f>
              <xm:sqref>PIR122</xm:sqref>
            </x14:sparkline>
            <x14:sparkline>
              <xm:f>'CA_Lcr (2)'!$PIS122:$PIS122</xm:f>
              <xm:sqref>PIS122</xm:sqref>
            </x14:sparkline>
            <x14:sparkline>
              <xm:f>'CA_Lcr (2)'!$PIT122:$PIT122</xm:f>
              <xm:sqref>PIT122</xm:sqref>
            </x14:sparkline>
            <x14:sparkline>
              <xm:f>'CA_Lcr (2)'!$PIU122:$PIU122</xm:f>
              <xm:sqref>PIU122</xm:sqref>
            </x14:sparkline>
            <x14:sparkline>
              <xm:f>'CA_Lcr (2)'!$PIV122:$PIV122</xm:f>
              <xm:sqref>PIV122</xm:sqref>
            </x14:sparkline>
            <x14:sparkline>
              <xm:f>'CA_Lcr (2)'!$PIW122:$PIW122</xm:f>
              <xm:sqref>PIW122</xm:sqref>
            </x14:sparkline>
            <x14:sparkline>
              <xm:f>'CA_Lcr (2)'!$PIX122:$PIX122</xm:f>
              <xm:sqref>PIX122</xm:sqref>
            </x14:sparkline>
            <x14:sparkline>
              <xm:f>'CA_Lcr (2)'!$PIY122:$PIY122</xm:f>
              <xm:sqref>PIY122</xm:sqref>
            </x14:sparkline>
            <x14:sparkline>
              <xm:f>'CA_Lcr (2)'!$PIZ122:$PIZ122</xm:f>
              <xm:sqref>PIZ122</xm:sqref>
            </x14:sparkline>
            <x14:sparkline>
              <xm:f>'CA_Lcr (2)'!$PJA122:$PJA122</xm:f>
              <xm:sqref>PJA122</xm:sqref>
            </x14:sparkline>
            <x14:sparkline>
              <xm:f>'CA_Lcr (2)'!$PJB122:$PJB122</xm:f>
              <xm:sqref>PJB122</xm:sqref>
            </x14:sparkline>
            <x14:sparkline>
              <xm:f>'CA_Lcr (2)'!$PJC122:$PJC122</xm:f>
              <xm:sqref>PJC122</xm:sqref>
            </x14:sparkline>
            <x14:sparkline>
              <xm:f>'CA_Lcr (2)'!$PJD122:$PJD122</xm:f>
              <xm:sqref>PJD122</xm:sqref>
            </x14:sparkline>
            <x14:sparkline>
              <xm:f>'CA_Lcr (2)'!$PJE122:$PJE122</xm:f>
              <xm:sqref>PJE122</xm:sqref>
            </x14:sparkline>
            <x14:sparkline>
              <xm:f>'CA_Lcr (2)'!$PJF122:$PJF122</xm:f>
              <xm:sqref>PJF122</xm:sqref>
            </x14:sparkline>
            <x14:sparkline>
              <xm:f>'CA_Lcr (2)'!$PJG122:$PJG122</xm:f>
              <xm:sqref>PJG122</xm:sqref>
            </x14:sparkline>
            <x14:sparkline>
              <xm:f>'CA_Lcr (2)'!$PJH122:$PJH122</xm:f>
              <xm:sqref>PJH122</xm:sqref>
            </x14:sparkline>
            <x14:sparkline>
              <xm:f>'CA_Lcr (2)'!$PJI122:$PJI122</xm:f>
              <xm:sqref>PJI122</xm:sqref>
            </x14:sparkline>
            <x14:sparkline>
              <xm:f>'CA_Lcr (2)'!$PJJ122:$PJJ122</xm:f>
              <xm:sqref>PJJ122</xm:sqref>
            </x14:sparkline>
            <x14:sparkline>
              <xm:f>'CA_Lcr (2)'!$PJK122:$PJK122</xm:f>
              <xm:sqref>PJK122</xm:sqref>
            </x14:sparkline>
            <x14:sparkline>
              <xm:f>'CA_Lcr (2)'!$PJL122:$PJL122</xm:f>
              <xm:sqref>PJL122</xm:sqref>
            </x14:sparkline>
            <x14:sparkline>
              <xm:f>'CA_Lcr (2)'!$PJM122:$PJM122</xm:f>
              <xm:sqref>PJM122</xm:sqref>
            </x14:sparkline>
            <x14:sparkline>
              <xm:f>'CA_Lcr (2)'!$PJN122:$PJN122</xm:f>
              <xm:sqref>PJN122</xm:sqref>
            </x14:sparkline>
            <x14:sparkline>
              <xm:f>'CA_Lcr (2)'!$PJO122:$PJO122</xm:f>
              <xm:sqref>PJO122</xm:sqref>
            </x14:sparkline>
            <x14:sparkline>
              <xm:f>'CA_Lcr (2)'!$PJP122:$PJP122</xm:f>
              <xm:sqref>PJP122</xm:sqref>
            </x14:sparkline>
            <x14:sparkline>
              <xm:f>'CA_Lcr (2)'!$PJQ122:$PJQ122</xm:f>
              <xm:sqref>PJQ122</xm:sqref>
            </x14:sparkline>
            <x14:sparkline>
              <xm:f>'CA_Lcr (2)'!$PJR122:$PJR122</xm:f>
              <xm:sqref>PJR122</xm:sqref>
            </x14:sparkline>
            <x14:sparkline>
              <xm:f>'CA_Lcr (2)'!$PJS122:$PJS122</xm:f>
              <xm:sqref>PJS122</xm:sqref>
            </x14:sparkline>
            <x14:sparkline>
              <xm:f>'CA_Lcr (2)'!$PJT122:$PJT122</xm:f>
              <xm:sqref>PJT122</xm:sqref>
            </x14:sparkline>
            <x14:sparkline>
              <xm:f>'CA_Lcr (2)'!$PJU122:$PJU122</xm:f>
              <xm:sqref>PJU122</xm:sqref>
            </x14:sparkline>
            <x14:sparkline>
              <xm:f>'CA_Lcr (2)'!$PJV122:$PJV122</xm:f>
              <xm:sqref>PJV122</xm:sqref>
            </x14:sparkline>
            <x14:sparkline>
              <xm:f>'CA_Lcr (2)'!$PJW122:$PJW122</xm:f>
              <xm:sqref>PJW122</xm:sqref>
            </x14:sparkline>
            <x14:sparkline>
              <xm:f>'CA_Lcr (2)'!$PJX122:$PJX122</xm:f>
              <xm:sqref>PJX122</xm:sqref>
            </x14:sparkline>
            <x14:sparkline>
              <xm:f>'CA_Lcr (2)'!$PJY122:$PJY122</xm:f>
              <xm:sqref>PJY122</xm:sqref>
            </x14:sparkline>
            <x14:sparkline>
              <xm:f>'CA_Lcr (2)'!$PJZ122:$PJZ122</xm:f>
              <xm:sqref>PJZ122</xm:sqref>
            </x14:sparkline>
            <x14:sparkline>
              <xm:f>'CA_Lcr (2)'!$PKA122:$PKA122</xm:f>
              <xm:sqref>PKA122</xm:sqref>
            </x14:sparkline>
            <x14:sparkline>
              <xm:f>'CA_Lcr (2)'!$PKB122:$PKB122</xm:f>
              <xm:sqref>PKB122</xm:sqref>
            </x14:sparkline>
            <x14:sparkline>
              <xm:f>'CA_Lcr (2)'!$PKC122:$PKC122</xm:f>
              <xm:sqref>PKC122</xm:sqref>
            </x14:sparkline>
            <x14:sparkline>
              <xm:f>'CA_Lcr (2)'!$PKD122:$PKD122</xm:f>
              <xm:sqref>PKD122</xm:sqref>
            </x14:sparkline>
            <x14:sparkline>
              <xm:f>'CA_Lcr (2)'!$PKE122:$PKE122</xm:f>
              <xm:sqref>PKE122</xm:sqref>
            </x14:sparkline>
            <x14:sparkline>
              <xm:f>'CA_Lcr (2)'!$PKF122:$PKF122</xm:f>
              <xm:sqref>PKF122</xm:sqref>
            </x14:sparkline>
            <x14:sparkline>
              <xm:f>'CA_Lcr (2)'!$PKG122:$PKG122</xm:f>
              <xm:sqref>PKG122</xm:sqref>
            </x14:sparkline>
            <x14:sparkline>
              <xm:f>'CA_Lcr (2)'!$PKH122:$PKH122</xm:f>
              <xm:sqref>PKH122</xm:sqref>
            </x14:sparkline>
            <x14:sparkline>
              <xm:f>'CA_Lcr (2)'!$PKI122:$PKI122</xm:f>
              <xm:sqref>PKI122</xm:sqref>
            </x14:sparkline>
            <x14:sparkline>
              <xm:f>'CA_Lcr (2)'!$PKJ122:$PKJ122</xm:f>
              <xm:sqref>PKJ122</xm:sqref>
            </x14:sparkline>
            <x14:sparkline>
              <xm:f>'CA_Lcr (2)'!$PKK122:$PKK122</xm:f>
              <xm:sqref>PKK122</xm:sqref>
            </x14:sparkline>
            <x14:sparkline>
              <xm:f>'CA_Lcr (2)'!$PKL122:$PKL122</xm:f>
              <xm:sqref>PKL122</xm:sqref>
            </x14:sparkline>
            <x14:sparkline>
              <xm:f>'CA_Lcr (2)'!$PKM122:$PKM122</xm:f>
              <xm:sqref>PKM122</xm:sqref>
            </x14:sparkline>
            <x14:sparkline>
              <xm:f>'CA_Lcr (2)'!$PKN122:$PKN122</xm:f>
              <xm:sqref>PKN122</xm:sqref>
            </x14:sparkline>
            <x14:sparkline>
              <xm:f>'CA_Lcr (2)'!$PKO122:$PKO122</xm:f>
              <xm:sqref>PKO122</xm:sqref>
            </x14:sparkline>
            <x14:sparkline>
              <xm:f>'CA_Lcr (2)'!$PKP122:$PKP122</xm:f>
              <xm:sqref>PKP122</xm:sqref>
            </x14:sparkline>
            <x14:sparkline>
              <xm:f>'CA_Lcr (2)'!$PKQ122:$PKQ122</xm:f>
              <xm:sqref>PKQ122</xm:sqref>
            </x14:sparkline>
            <x14:sparkline>
              <xm:f>'CA_Lcr (2)'!$PKR122:$PKR122</xm:f>
              <xm:sqref>PKR122</xm:sqref>
            </x14:sparkline>
            <x14:sparkline>
              <xm:f>'CA_Lcr (2)'!$PKS122:$PKS122</xm:f>
              <xm:sqref>PKS122</xm:sqref>
            </x14:sparkline>
            <x14:sparkline>
              <xm:f>'CA_Lcr (2)'!$PKT122:$PKT122</xm:f>
              <xm:sqref>PKT122</xm:sqref>
            </x14:sparkline>
            <x14:sparkline>
              <xm:f>'CA_Lcr (2)'!$PKU122:$PKU122</xm:f>
              <xm:sqref>PKU122</xm:sqref>
            </x14:sparkline>
            <x14:sparkline>
              <xm:f>'CA_Lcr (2)'!$PKV122:$PKV122</xm:f>
              <xm:sqref>PKV122</xm:sqref>
            </x14:sparkline>
            <x14:sparkline>
              <xm:f>'CA_Lcr (2)'!$PKW122:$PKW122</xm:f>
              <xm:sqref>PKW122</xm:sqref>
            </x14:sparkline>
            <x14:sparkline>
              <xm:f>'CA_Lcr (2)'!$PKX122:$PKX122</xm:f>
              <xm:sqref>PKX122</xm:sqref>
            </x14:sparkline>
            <x14:sparkline>
              <xm:f>'CA_Lcr (2)'!$PKY122:$PKY122</xm:f>
              <xm:sqref>PKY122</xm:sqref>
            </x14:sparkline>
            <x14:sparkline>
              <xm:f>'CA_Lcr (2)'!$PKZ122:$PKZ122</xm:f>
              <xm:sqref>PKZ122</xm:sqref>
            </x14:sparkline>
            <x14:sparkline>
              <xm:f>'CA_Lcr (2)'!$PLA122:$PLA122</xm:f>
              <xm:sqref>PLA122</xm:sqref>
            </x14:sparkline>
            <x14:sparkline>
              <xm:f>'CA_Lcr (2)'!$PLB122:$PLB122</xm:f>
              <xm:sqref>PLB122</xm:sqref>
            </x14:sparkline>
            <x14:sparkline>
              <xm:f>'CA_Lcr (2)'!$PLC122:$PLC122</xm:f>
              <xm:sqref>PLC122</xm:sqref>
            </x14:sparkline>
            <x14:sparkline>
              <xm:f>'CA_Lcr (2)'!$PLD122:$PLD122</xm:f>
              <xm:sqref>PLD122</xm:sqref>
            </x14:sparkline>
            <x14:sparkline>
              <xm:f>'CA_Lcr (2)'!$PLE122:$PLE122</xm:f>
              <xm:sqref>PLE122</xm:sqref>
            </x14:sparkline>
            <x14:sparkline>
              <xm:f>'CA_Lcr (2)'!$PLF122:$PLF122</xm:f>
              <xm:sqref>PLF122</xm:sqref>
            </x14:sparkline>
            <x14:sparkline>
              <xm:f>'CA_Lcr (2)'!$PLG122:$PLG122</xm:f>
              <xm:sqref>PLG122</xm:sqref>
            </x14:sparkline>
            <x14:sparkline>
              <xm:f>'CA_Lcr (2)'!$PLH122:$PLH122</xm:f>
              <xm:sqref>PLH122</xm:sqref>
            </x14:sparkline>
            <x14:sparkline>
              <xm:f>'CA_Lcr (2)'!$PLI122:$PLI122</xm:f>
              <xm:sqref>PLI122</xm:sqref>
            </x14:sparkline>
            <x14:sparkline>
              <xm:f>'CA_Lcr (2)'!$PLJ122:$PLJ122</xm:f>
              <xm:sqref>PLJ122</xm:sqref>
            </x14:sparkline>
            <x14:sparkline>
              <xm:f>'CA_Lcr (2)'!$PLK122:$PLK122</xm:f>
              <xm:sqref>PLK122</xm:sqref>
            </x14:sparkline>
            <x14:sparkline>
              <xm:f>'CA_Lcr (2)'!$PLL122:$PLL122</xm:f>
              <xm:sqref>PLL122</xm:sqref>
            </x14:sparkline>
            <x14:sparkline>
              <xm:f>'CA_Lcr (2)'!$PLM122:$PLM122</xm:f>
              <xm:sqref>PLM122</xm:sqref>
            </x14:sparkline>
            <x14:sparkline>
              <xm:f>'CA_Lcr (2)'!$PLN122:$PLN122</xm:f>
              <xm:sqref>PLN122</xm:sqref>
            </x14:sparkline>
            <x14:sparkline>
              <xm:f>'CA_Lcr (2)'!$PLO122:$PLO122</xm:f>
              <xm:sqref>PLO122</xm:sqref>
            </x14:sparkline>
            <x14:sparkline>
              <xm:f>'CA_Lcr (2)'!$PLP122:$PLP122</xm:f>
              <xm:sqref>PLP122</xm:sqref>
            </x14:sparkline>
            <x14:sparkline>
              <xm:f>'CA_Lcr (2)'!$PLQ122:$PLQ122</xm:f>
              <xm:sqref>PLQ122</xm:sqref>
            </x14:sparkline>
            <x14:sparkline>
              <xm:f>'CA_Lcr (2)'!$PLR122:$PLR122</xm:f>
              <xm:sqref>PLR122</xm:sqref>
            </x14:sparkline>
            <x14:sparkline>
              <xm:f>'CA_Lcr (2)'!$PLS122:$PLS122</xm:f>
              <xm:sqref>PLS122</xm:sqref>
            </x14:sparkline>
            <x14:sparkline>
              <xm:f>'CA_Lcr (2)'!$PLT122:$PLT122</xm:f>
              <xm:sqref>PLT122</xm:sqref>
            </x14:sparkline>
            <x14:sparkline>
              <xm:f>'CA_Lcr (2)'!$PLU122:$PLU122</xm:f>
              <xm:sqref>PLU122</xm:sqref>
            </x14:sparkline>
            <x14:sparkline>
              <xm:f>'CA_Lcr (2)'!$PLV122:$PLV122</xm:f>
              <xm:sqref>PLV122</xm:sqref>
            </x14:sparkline>
            <x14:sparkline>
              <xm:f>'CA_Lcr (2)'!$PLW122:$PLW122</xm:f>
              <xm:sqref>PLW122</xm:sqref>
            </x14:sparkline>
            <x14:sparkline>
              <xm:f>'CA_Lcr (2)'!$PLX122:$PLX122</xm:f>
              <xm:sqref>PLX122</xm:sqref>
            </x14:sparkline>
            <x14:sparkline>
              <xm:f>'CA_Lcr (2)'!$PLY122:$PLY122</xm:f>
              <xm:sqref>PLY122</xm:sqref>
            </x14:sparkline>
            <x14:sparkline>
              <xm:f>'CA_Lcr (2)'!$PLZ122:$PLZ122</xm:f>
              <xm:sqref>PLZ122</xm:sqref>
            </x14:sparkline>
            <x14:sparkline>
              <xm:f>'CA_Lcr (2)'!$PMA122:$PMA122</xm:f>
              <xm:sqref>PMA122</xm:sqref>
            </x14:sparkline>
            <x14:sparkline>
              <xm:f>'CA_Lcr (2)'!$PMB122:$PMB122</xm:f>
              <xm:sqref>PMB122</xm:sqref>
            </x14:sparkline>
            <x14:sparkline>
              <xm:f>'CA_Lcr (2)'!$PMC122:$PMC122</xm:f>
              <xm:sqref>PMC122</xm:sqref>
            </x14:sparkline>
            <x14:sparkline>
              <xm:f>'CA_Lcr (2)'!$PMD122:$PMD122</xm:f>
              <xm:sqref>PMD122</xm:sqref>
            </x14:sparkline>
            <x14:sparkline>
              <xm:f>'CA_Lcr (2)'!$PME122:$PME122</xm:f>
              <xm:sqref>PME122</xm:sqref>
            </x14:sparkline>
            <x14:sparkline>
              <xm:f>'CA_Lcr (2)'!$PMF122:$PMF122</xm:f>
              <xm:sqref>PMF122</xm:sqref>
            </x14:sparkline>
            <x14:sparkline>
              <xm:f>'CA_Lcr (2)'!$PMG122:$PMG122</xm:f>
              <xm:sqref>PMG122</xm:sqref>
            </x14:sparkline>
            <x14:sparkline>
              <xm:f>'CA_Lcr (2)'!$PMH122:$PMH122</xm:f>
              <xm:sqref>PMH122</xm:sqref>
            </x14:sparkline>
            <x14:sparkline>
              <xm:f>'CA_Lcr (2)'!$PMI122:$PMI122</xm:f>
              <xm:sqref>PMI122</xm:sqref>
            </x14:sparkline>
            <x14:sparkline>
              <xm:f>'CA_Lcr (2)'!$PMJ122:$PMJ122</xm:f>
              <xm:sqref>PMJ122</xm:sqref>
            </x14:sparkline>
            <x14:sparkline>
              <xm:f>'CA_Lcr (2)'!$PMK122:$PMK122</xm:f>
              <xm:sqref>PMK122</xm:sqref>
            </x14:sparkline>
            <x14:sparkline>
              <xm:f>'CA_Lcr (2)'!$PML122:$PML122</xm:f>
              <xm:sqref>PML122</xm:sqref>
            </x14:sparkline>
            <x14:sparkline>
              <xm:f>'CA_Lcr (2)'!$PMM122:$PMM122</xm:f>
              <xm:sqref>PMM122</xm:sqref>
            </x14:sparkline>
            <x14:sparkline>
              <xm:f>'CA_Lcr (2)'!$PMN122:$PMN122</xm:f>
              <xm:sqref>PMN122</xm:sqref>
            </x14:sparkline>
            <x14:sparkline>
              <xm:f>'CA_Lcr (2)'!$PMO122:$PMO122</xm:f>
              <xm:sqref>PMO122</xm:sqref>
            </x14:sparkline>
            <x14:sparkline>
              <xm:f>'CA_Lcr (2)'!$PMP122:$PMP122</xm:f>
              <xm:sqref>PMP122</xm:sqref>
            </x14:sparkline>
            <x14:sparkline>
              <xm:f>'CA_Lcr (2)'!$PMQ122:$PMQ122</xm:f>
              <xm:sqref>PMQ122</xm:sqref>
            </x14:sparkline>
            <x14:sparkline>
              <xm:f>'CA_Lcr (2)'!$PMR122:$PMR122</xm:f>
              <xm:sqref>PMR122</xm:sqref>
            </x14:sparkline>
            <x14:sparkline>
              <xm:f>'CA_Lcr (2)'!$PMS122:$PMS122</xm:f>
              <xm:sqref>PMS122</xm:sqref>
            </x14:sparkline>
            <x14:sparkline>
              <xm:f>'CA_Lcr (2)'!$PMT122:$PMT122</xm:f>
              <xm:sqref>PMT122</xm:sqref>
            </x14:sparkline>
            <x14:sparkline>
              <xm:f>'CA_Lcr (2)'!$PMU122:$PMU122</xm:f>
              <xm:sqref>PMU122</xm:sqref>
            </x14:sparkline>
            <x14:sparkline>
              <xm:f>'CA_Lcr (2)'!$PMV122:$PMV122</xm:f>
              <xm:sqref>PMV122</xm:sqref>
            </x14:sparkline>
            <x14:sparkline>
              <xm:f>'CA_Lcr (2)'!$PMW122:$PMW122</xm:f>
              <xm:sqref>PMW122</xm:sqref>
            </x14:sparkline>
            <x14:sparkline>
              <xm:f>'CA_Lcr (2)'!$PMX122:$PMX122</xm:f>
              <xm:sqref>PMX122</xm:sqref>
            </x14:sparkline>
            <x14:sparkline>
              <xm:f>'CA_Lcr (2)'!$PMY122:$PMY122</xm:f>
              <xm:sqref>PMY122</xm:sqref>
            </x14:sparkline>
            <x14:sparkline>
              <xm:f>'CA_Lcr (2)'!$PMZ122:$PMZ122</xm:f>
              <xm:sqref>PMZ122</xm:sqref>
            </x14:sparkline>
            <x14:sparkline>
              <xm:f>'CA_Lcr (2)'!$PNA122:$PNA122</xm:f>
              <xm:sqref>PNA122</xm:sqref>
            </x14:sparkline>
            <x14:sparkline>
              <xm:f>'CA_Lcr (2)'!$PNB122:$PNB122</xm:f>
              <xm:sqref>PNB122</xm:sqref>
            </x14:sparkline>
            <x14:sparkline>
              <xm:f>'CA_Lcr (2)'!$PNC122:$PNC122</xm:f>
              <xm:sqref>PNC122</xm:sqref>
            </x14:sparkline>
            <x14:sparkline>
              <xm:f>'CA_Lcr (2)'!$PND122:$PND122</xm:f>
              <xm:sqref>PND122</xm:sqref>
            </x14:sparkline>
            <x14:sparkline>
              <xm:f>'CA_Lcr (2)'!$PNE122:$PNE122</xm:f>
              <xm:sqref>PNE122</xm:sqref>
            </x14:sparkline>
            <x14:sparkline>
              <xm:f>'CA_Lcr (2)'!$PNF122:$PNF122</xm:f>
              <xm:sqref>PNF122</xm:sqref>
            </x14:sparkline>
            <x14:sparkline>
              <xm:f>'CA_Lcr (2)'!$PNG122:$PNG122</xm:f>
              <xm:sqref>PNG122</xm:sqref>
            </x14:sparkline>
            <x14:sparkline>
              <xm:f>'CA_Lcr (2)'!$PNH122:$PNH122</xm:f>
              <xm:sqref>PNH122</xm:sqref>
            </x14:sparkline>
            <x14:sparkline>
              <xm:f>'CA_Lcr (2)'!$PNI122:$PNI122</xm:f>
              <xm:sqref>PNI122</xm:sqref>
            </x14:sparkline>
            <x14:sparkline>
              <xm:f>'CA_Lcr (2)'!$PNJ122:$PNJ122</xm:f>
              <xm:sqref>PNJ122</xm:sqref>
            </x14:sparkline>
            <x14:sparkline>
              <xm:f>'CA_Lcr (2)'!$PNK122:$PNK122</xm:f>
              <xm:sqref>PNK122</xm:sqref>
            </x14:sparkline>
            <x14:sparkline>
              <xm:f>'CA_Lcr (2)'!$PNL122:$PNL122</xm:f>
              <xm:sqref>PNL122</xm:sqref>
            </x14:sparkline>
            <x14:sparkline>
              <xm:f>'CA_Lcr (2)'!$PNM122:$PNM122</xm:f>
              <xm:sqref>PNM122</xm:sqref>
            </x14:sparkline>
            <x14:sparkline>
              <xm:f>'CA_Lcr (2)'!$PNN122:$PNN122</xm:f>
              <xm:sqref>PNN122</xm:sqref>
            </x14:sparkline>
            <x14:sparkline>
              <xm:f>'CA_Lcr (2)'!$PNO122:$PNO122</xm:f>
              <xm:sqref>PNO122</xm:sqref>
            </x14:sparkline>
            <x14:sparkline>
              <xm:f>'CA_Lcr (2)'!$PNP122:$PNP122</xm:f>
              <xm:sqref>PNP122</xm:sqref>
            </x14:sparkline>
            <x14:sparkline>
              <xm:f>'CA_Lcr (2)'!$PNQ122:$PNQ122</xm:f>
              <xm:sqref>PNQ122</xm:sqref>
            </x14:sparkline>
            <x14:sparkline>
              <xm:f>'CA_Lcr (2)'!$PNR122:$PNR122</xm:f>
              <xm:sqref>PNR122</xm:sqref>
            </x14:sparkline>
            <x14:sparkline>
              <xm:f>'CA_Lcr (2)'!$PNS122:$PNS122</xm:f>
              <xm:sqref>PNS122</xm:sqref>
            </x14:sparkline>
            <x14:sparkline>
              <xm:f>'CA_Lcr (2)'!$PNT122:$PNT122</xm:f>
              <xm:sqref>PNT122</xm:sqref>
            </x14:sparkline>
            <x14:sparkline>
              <xm:f>'CA_Lcr (2)'!$PNU122:$PNU122</xm:f>
              <xm:sqref>PNU122</xm:sqref>
            </x14:sparkline>
            <x14:sparkline>
              <xm:f>'CA_Lcr (2)'!$PNV122:$PNV122</xm:f>
              <xm:sqref>PNV122</xm:sqref>
            </x14:sparkline>
            <x14:sparkline>
              <xm:f>'CA_Lcr (2)'!$PNW122:$PNW122</xm:f>
              <xm:sqref>PNW122</xm:sqref>
            </x14:sparkline>
            <x14:sparkline>
              <xm:f>'CA_Lcr (2)'!$PNX122:$PNX122</xm:f>
              <xm:sqref>PNX122</xm:sqref>
            </x14:sparkline>
            <x14:sparkline>
              <xm:f>'CA_Lcr (2)'!$PNY122:$PNY122</xm:f>
              <xm:sqref>PNY122</xm:sqref>
            </x14:sparkline>
            <x14:sparkline>
              <xm:f>'CA_Lcr (2)'!$PNZ122:$PNZ122</xm:f>
              <xm:sqref>PNZ122</xm:sqref>
            </x14:sparkline>
            <x14:sparkline>
              <xm:f>'CA_Lcr (2)'!$POA122:$POA122</xm:f>
              <xm:sqref>POA122</xm:sqref>
            </x14:sparkline>
            <x14:sparkline>
              <xm:f>'CA_Lcr (2)'!$POB122:$POB122</xm:f>
              <xm:sqref>POB122</xm:sqref>
            </x14:sparkline>
            <x14:sparkline>
              <xm:f>'CA_Lcr (2)'!$POC122:$POC122</xm:f>
              <xm:sqref>POC122</xm:sqref>
            </x14:sparkline>
            <x14:sparkline>
              <xm:f>'CA_Lcr (2)'!$POD122:$POD122</xm:f>
              <xm:sqref>POD122</xm:sqref>
            </x14:sparkline>
            <x14:sparkline>
              <xm:f>'CA_Lcr (2)'!$POE122:$POE122</xm:f>
              <xm:sqref>POE122</xm:sqref>
            </x14:sparkline>
            <x14:sparkline>
              <xm:f>'CA_Lcr (2)'!$POF122:$POF122</xm:f>
              <xm:sqref>POF122</xm:sqref>
            </x14:sparkline>
            <x14:sparkline>
              <xm:f>'CA_Lcr (2)'!$POG122:$POG122</xm:f>
              <xm:sqref>POG122</xm:sqref>
            </x14:sparkline>
            <x14:sparkline>
              <xm:f>'CA_Lcr (2)'!$POH122:$POH122</xm:f>
              <xm:sqref>POH122</xm:sqref>
            </x14:sparkline>
            <x14:sparkline>
              <xm:f>'CA_Lcr (2)'!$POI122:$POI122</xm:f>
              <xm:sqref>POI122</xm:sqref>
            </x14:sparkline>
            <x14:sparkline>
              <xm:f>'CA_Lcr (2)'!$POJ122:$POJ122</xm:f>
              <xm:sqref>POJ122</xm:sqref>
            </x14:sparkline>
            <x14:sparkline>
              <xm:f>'CA_Lcr (2)'!$POK122:$POK122</xm:f>
              <xm:sqref>POK122</xm:sqref>
            </x14:sparkline>
            <x14:sparkline>
              <xm:f>'CA_Lcr (2)'!$POL122:$POL122</xm:f>
              <xm:sqref>POL122</xm:sqref>
            </x14:sparkline>
            <x14:sparkline>
              <xm:f>'CA_Lcr (2)'!$POM122:$POM122</xm:f>
              <xm:sqref>POM122</xm:sqref>
            </x14:sparkline>
            <x14:sparkline>
              <xm:f>'CA_Lcr (2)'!$PON122:$PON122</xm:f>
              <xm:sqref>PON122</xm:sqref>
            </x14:sparkline>
            <x14:sparkline>
              <xm:f>'CA_Lcr (2)'!$POO122:$POO122</xm:f>
              <xm:sqref>POO122</xm:sqref>
            </x14:sparkline>
            <x14:sparkline>
              <xm:f>'CA_Lcr (2)'!$POP122:$POP122</xm:f>
              <xm:sqref>POP122</xm:sqref>
            </x14:sparkline>
            <x14:sparkline>
              <xm:f>'CA_Lcr (2)'!$POQ122:$POQ122</xm:f>
              <xm:sqref>POQ122</xm:sqref>
            </x14:sparkline>
            <x14:sparkline>
              <xm:f>'CA_Lcr (2)'!$POR122:$POR122</xm:f>
              <xm:sqref>POR122</xm:sqref>
            </x14:sparkline>
            <x14:sparkline>
              <xm:f>'CA_Lcr (2)'!$POS122:$POS122</xm:f>
              <xm:sqref>POS122</xm:sqref>
            </x14:sparkline>
            <x14:sparkline>
              <xm:f>'CA_Lcr (2)'!$POT122:$POT122</xm:f>
              <xm:sqref>POT122</xm:sqref>
            </x14:sparkline>
            <x14:sparkline>
              <xm:f>'CA_Lcr (2)'!$POU122:$POU122</xm:f>
              <xm:sqref>POU122</xm:sqref>
            </x14:sparkline>
            <x14:sparkline>
              <xm:f>'CA_Lcr (2)'!$POV122:$POV122</xm:f>
              <xm:sqref>POV122</xm:sqref>
            </x14:sparkline>
            <x14:sparkline>
              <xm:f>'CA_Lcr (2)'!$POW122:$POW122</xm:f>
              <xm:sqref>POW122</xm:sqref>
            </x14:sparkline>
            <x14:sparkline>
              <xm:f>'CA_Lcr (2)'!$POX122:$POX122</xm:f>
              <xm:sqref>POX122</xm:sqref>
            </x14:sparkline>
            <x14:sparkline>
              <xm:f>'CA_Lcr (2)'!$POY122:$POY122</xm:f>
              <xm:sqref>POY122</xm:sqref>
            </x14:sparkline>
            <x14:sparkline>
              <xm:f>'CA_Lcr (2)'!$POZ122:$POZ122</xm:f>
              <xm:sqref>POZ122</xm:sqref>
            </x14:sparkline>
            <x14:sparkline>
              <xm:f>'CA_Lcr (2)'!$PPA122:$PPA122</xm:f>
              <xm:sqref>PPA122</xm:sqref>
            </x14:sparkline>
            <x14:sparkline>
              <xm:f>'CA_Lcr (2)'!$PPB122:$PPB122</xm:f>
              <xm:sqref>PPB122</xm:sqref>
            </x14:sparkline>
            <x14:sparkline>
              <xm:f>'CA_Lcr (2)'!$PPC122:$PPC122</xm:f>
              <xm:sqref>PPC122</xm:sqref>
            </x14:sparkline>
            <x14:sparkline>
              <xm:f>'CA_Lcr (2)'!$PPD122:$PPD122</xm:f>
              <xm:sqref>PPD122</xm:sqref>
            </x14:sparkline>
            <x14:sparkline>
              <xm:f>'CA_Lcr (2)'!$PPE122:$PPE122</xm:f>
              <xm:sqref>PPE122</xm:sqref>
            </x14:sparkline>
            <x14:sparkline>
              <xm:f>'CA_Lcr (2)'!$PPF122:$PPF122</xm:f>
              <xm:sqref>PPF122</xm:sqref>
            </x14:sparkline>
            <x14:sparkline>
              <xm:f>'CA_Lcr (2)'!$PPG122:$PPG122</xm:f>
              <xm:sqref>PPG122</xm:sqref>
            </x14:sparkline>
            <x14:sparkline>
              <xm:f>'CA_Lcr (2)'!$PPH122:$PPH122</xm:f>
              <xm:sqref>PPH122</xm:sqref>
            </x14:sparkline>
            <x14:sparkline>
              <xm:f>'CA_Lcr (2)'!$PPI122:$PPI122</xm:f>
              <xm:sqref>PPI122</xm:sqref>
            </x14:sparkline>
            <x14:sparkline>
              <xm:f>'CA_Lcr (2)'!$PPJ122:$PPJ122</xm:f>
              <xm:sqref>PPJ122</xm:sqref>
            </x14:sparkline>
            <x14:sparkline>
              <xm:f>'CA_Lcr (2)'!$PPK122:$PPK122</xm:f>
              <xm:sqref>PPK122</xm:sqref>
            </x14:sparkline>
            <x14:sparkline>
              <xm:f>'CA_Lcr (2)'!$PPL122:$PPL122</xm:f>
              <xm:sqref>PPL122</xm:sqref>
            </x14:sparkline>
            <x14:sparkline>
              <xm:f>'CA_Lcr (2)'!$PPM122:$PPM122</xm:f>
              <xm:sqref>PPM122</xm:sqref>
            </x14:sparkline>
            <x14:sparkline>
              <xm:f>'CA_Lcr (2)'!$PPN122:$PPN122</xm:f>
              <xm:sqref>PPN122</xm:sqref>
            </x14:sparkline>
            <x14:sparkline>
              <xm:f>'CA_Lcr (2)'!$PPO122:$PPO122</xm:f>
              <xm:sqref>PPO122</xm:sqref>
            </x14:sparkline>
            <x14:sparkline>
              <xm:f>'CA_Lcr (2)'!$PPP122:$PPP122</xm:f>
              <xm:sqref>PPP122</xm:sqref>
            </x14:sparkline>
            <x14:sparkline>
              <xm:f>'CA_Lcr (2)'!$PPQ122:$PPQ122</xm:f>
              <xm:sqref>PPQ122</xm:sqref>
            </x14:sparkline>
            <x14:sparkline>
              <xm:f>'CA_Lcr (2)'!$PPR122:$PPR122</xm:f>
              <xm:sqref>PPR122</xm:sqref>
            </x14:sparkline>
            <x14:sparkline>
              <xm:f>'CA_Lcr (2)'!$PPS122:$PPS122</xm:f>
              <xm:sqref>PPS122</xm:sqref>
            </x14:sparkline>
            <x14:sparkline>
              <xm:f>'CA_Lcr (2)'!$PPT122:$PPT122</xm:f>
              <xm:sqref>PPT122</xm:sqref>
            </x14:sparkline>
            <x14:sparkline>
              <xm:f>'CA_Lcr (2)'!$PPU122:$PPU122</xm:f>
              <xm:sqref>PPU122</xm:sqref>
            </x14:sparkline>
            <x14:sparkline>
              <xm:f>'CA_Lcr (2)'!$PPV122:$PPV122</xm:f>
              <xm:sqref>PPV122</xm:sqref>
            </x14:sparkline>
            <x14:sparkline>
              <xm:f>'CA_Lcr (2)'!$PPW122:$PPW122</xm:f>
              <xm:sqref>PPW122</xm:sqref>
            </x14:sparkline>
            <x14:sparkline>
              <xm:f>'CA_Lcr (2)'!$PPX122:$PPX122</xm:f>
              <xm:sqref>PPX122</xm:sqref>
            </x14:sparkline>
            <x14:sparkline>
              <xm:f>'CA_Lcr (2)'!$PPY122:$PPY122</xm:f>
              <xm:sqref>PPY122</xm:sqref>
            </x14:sparkline>
            <x14:sparkline>
              <xm:f>'CA_Lcr (2)'!$PPZ122:$PPZ122</xm:f>
              <xm:sqref>PPZ122</xm:sqref>
            </x14:sparkline>
            <x14:sparkline>
              <xm:f>'CA_Lcr (2)'!$PQA122:$PQA122</xm:f>
              <xm:sqref>PQA122</xm:sqref>
            </x14:sparkline>
            <x14:sparkline>
              <xm:f>'CA_Lcr (2)'!$PQB122:$PQB122</xm:f>
              <xm:sqref>PQB122</xm:sqref>
            </x14:sparkline>
            <x14:sparkline>
              <xm:f>'CA_Lcr (2)'!$PQC122:$PQC122</xm:f>
              <xm:sqref>PQC122</xm:sqref>
            </x14:sparkline>
            <x14:sparkline>
              <xm:f>'CA_Lcr (2)'!$PQD122:$PQD122</xm:f>
              <xm:sqref>PQD122</xm:sqref>
            </x14:sparkline>
            <x14:sparkline>
              <xm:f>'CA_Lcr (2)'!$PQE122:$PQE122</xm:f>
              <xm:sqref>PQE122</xm:sqref>
            </x14:sparkline>
            <x14:sparkline>
              <xm:f>'CA_Lcr (2)'!$PQF122:$PQF122</xm:f>
              <xm:sqref>PQF122</xm:sqref>
            </x14:sparkline>
            <x14:sparkline>
              <xm:f>'CA_Lcr (2)'!$PQG122:$PQG122</xm:f>
              <xm:sqref>PQG122</xm:sqref>
            </x14:sparkline>
            <x14:sparkline>
              <xm:f>'CA_Lcr (2)'!$PQH122:$PQH122</xm:f>
              <xm:sqref>PQH122</xm:sqref>
            </x14:sparkline>
            <x14:sparkline>
              <xm:f>'CA_Lcr (2)'!$PQI122:$PQI122</xm:f>
              <xm:sqref>PQI122</xm:sqref>
            </x14:sparkline>
            <x14:sparkline>
              <xm:f>'CA_Lcr (2)'!$PQJ122:$PQJ122</xm:f>
              <xm:sqref>PQJ122</xm:sqref>
            </x14:sparkline>
            <x14:sparkline>
              <xm:f>'CA_Lcr (2)'!$PQK122:$PQK122</xm:f>
              <xm:sqref>PQK122</xm:sqref>
            </x14:sparkline>
            <x14:sparkline>
              <xm:f>'CA_Lcr (2)'!$PQL122:$PQL122</xm:f>
              <xm:sqref>PQL122</xm:sqref>
            </x14:sparkline>
            <x14:sparkline>
              <xm:f>'CA_Lcr (2)'!$PQM122:$PQM122</xm:f>
              <xm:sqref>PQM122</xm:sqref>
            </x14:sparkline>
            <x14:sparkline>
              <xm:f>'CA_Lcr (2)'!$PQN122:$PQN122</xm:f>
              <xm:sqref>PQN122</xm:sqref>
            </x14:sparkline>
            <x14:sparkline>
              <xm:f>'CA_Lcr (2)'!$PQO122:$PQO122</xm:f>
              <xm:sqref>PQO122</xm:sqref>
            </x14:sparkline>
            <x14:sparkline>
              <xm:f>'CA_Lcr (2)'!$PQP122:$PQP122</xm:f>
              <xm:sqref>PQP122</xm:sqref>
            </x14:sparkline>
            <x14:sparkline>
              <xm:f>'CA_Lcr (2)'!$PQQ122:$PQQ122</xm:f>
              <xm:sqref>PQQ122</xm:sqref>
            </x14:sparkline>
            <x14:sparkline>
              <xm:f>'CA_Lcr (2)'!$PQR122:$PQR122</xm:f>
              <xm:sqref>PQR122</xm:sqref>
            </x14:sparkline>
            <x14:sparkline>
              <xm:f>'CA_Lcr (2)'!$PQS122:$PQS122</xm:f>
              <xm:sqref>PQS122</xm:sqref>
            </x14:sparkline>
            <x14:sparkline>
              <xm:f>'CA_Lcr (2)'!$PQT122:$PQT122</xm:f>
              <xm:sqref>PQT122</xm:sqref>
            </x14:sparkline>
            <x14:sparkline>
              <xm:f>'CA_Lcr (2)'!$PQU122:$PQU122</xm:f>
              <xm:sqref>PQU122</xm:sqref>
            </x14:sparkline>
            <x14:sparkline>
              <xm:f>'CA_Lcr (2)'!$PQV122:$PQV122</xm:f>
              <xm:sqref>PQV122</xm:sqref>
            </x14:sparkline>
            <x14:sparkline>
              <xm:f>'CA_Lcr (2)'!$PQW122:$PQW122</xm:f>
              <xm:sqref>PQW122</xm:sqref>
            </x14:sparkline>
            <x14:sparkline>
              <xm:f>'CA_Lcr (2)'!$PQX122:$PQX122</xm:f>
              <xm:sqref>PQX122</xm:sqref>
            </x14:sparkline>
            <x14:sparkline>
              <xm:f>'CA_Lcr (2)'!$PQY122:$PQY122</xm:f>
              <xm:sqref>PQY122</xm:sqref>
            </x14:sparkline>
            <x14:sparkline>
              <xm:f>'CA_Lcr (2)'!$PQZ122:$PQZ122</xm:f>
              <xm:sqref>PQZ122</xm:sqref>
            </x14:sparkline>
            <x14:sparkline>
              <xm:f>'CA_Lcr (2)'!$PRA122:$PRA122</xm:f>
              <xm:sqref>PRA122</xm:sqref>
            </x14:sparkline>
            <x14:sparkline>
              <xm:f>'CA_Lcr (2)'!$PRB122:$PRB122</xm:f>
              <xm:sqref>PRB122</xm:sqref>
            </x14:sparkline>
            <x14:sparkline>
              <xm:f>'CA_Lcr (2)'!$PRC122:$PRC122</xm:f>
              <xm:sqref>PRC122</xm:sqref>
            </x14:sparkline>
            <x14:sparkline>
              <xm:f>'CA_Lcr (2)'!$PRD122:$PRD122</xm:f>
              <xm:sqref>PRD122</xm:sqref>
            </x14:sparkline>
            <x14:sparkline>
              <xm:f>'CA_Lcr (2)'!$PRE122:$PRE122</xm:f>
              <xm:sqref>PRE122</xm:sqref>
            </x14:sparkline>
            <x14:sparkline>
              <xm:f>'CA_Lcr (2)'!$PRF122:$PRF122</xm:f>
              <xm:sqref>PRF122</xm:sqref>
            </x14:sparkline>
            <x14:sparkline>
              <xm:f>'CA_Lcr (2)'!$PRG122:$PRG122</xm:f>
              <xm:sqref>PRG122</xm:sqref>
            </x14:sparkline>
            <x14:sparkline>
              <xm:f>'CA_Lcr (2)'!$PRH122:$PRH122</xm:f>
              <xm:sqref>PRH122</xm:sqref>
            </x14:sparkline>
            <x14:sparkline>
              <xm:f>'CA_Lcr (2)'!$PRI122:$PRI122</xm:f>
              <xm:sqref>PRI122</xm:sqref>
            </x14:sparkline>
            <x14:sparkline>
              <xm:f>'CA_Lcr (2)'!$PRJ122:$PRJ122</xm:f>
              <xm:sqref>PRJ122</xm:sqref>
            </x14:sparkline>
            <x14:sparkline>
              <xm:f>'CA_Lcr (2)'!$PRK122:$PRK122</xm:f>
              <xm:sqref>PRK122</xm:sqref>
            </x14:sparkline>
            <x14:sparkline>
              <xm:f>'CA_Lcr (2)'!$PRL122:$PRL122</xm:f>
              <xm:sqref>PRL122</xm:sqref>
            </x14:sparkline>
            <x14:sparkline>
              <xm:f>'CA_Lcr (2)'!$PRM122:$PRM122</xm:f>
              <xm:sqref>PRM122</xm:sqref>
            </x14:sparkline>
            <x14:sparkline>
              <xm:f>'CA_Lcr (2)'!$PRN122:$PRN122</xm:f>
              <xm:sqref>PRN122</xm:sqref>
            </x14:sparkline>
            <x14:sparkline>
              <xm:f>'CA_Lcr (2)'!$PRO122:$PRO122</xm:f>
              <xm:sqref>PRO122</xm:sqref>
            </x14:sparkline>
            <x14:sparkline>
              <xm:f>'CA_Lcr (2)'!$PRP122:$PRP122</xm:f>
              <xm:sqref>PRP122</xm:sqref>
            </x14:sparkline>
            <x14:sparkline>
              <xm:f>'CA_Lcr (2)'!$PRQ122:$PRQ122</xm:f>
              <xm:sqref>PRQ122</xm:sqref>
            </x14:sparkline>
            <x14:sparkline>
              <xm:f>'CA_Lcr (2)'!$PRR122:$PRR122</xm:f>
              <xm:sqref>PRR122</xm:sqref>
            </x14:sparkline>
            <x14:sparkline>
              <xm:f>'CA_Lcr (2)'!$PRS122:$PRS122</xm:f>
              <xm:sqref>PRS122</xm:sqref>
            </x14:sparkline>
            <x14:sparkline>
              <xm:f>'CA_Lcr (2)'!$PRT122:$PRT122</xm:f>
              <xm:sqref>PRT122</xm:sqref>
            </x14:sparkline>
            <x14:sparkline>
              <xm:f>'CA_Lcr (2)'!$PRU122:$PRU122</xm:f>
              <xm:sqref>PRU122</xm:sqref>
            </x14:sparkline>
            <x14:sparkline>
              <xm:f>'CA_Lcr (2)'!$PRV122:$PRV122</xm:f>
              <xm:sqref>PRV122</xm:sqref>
            </x14:sparkline>
            <x14:sparkline>
              <xm:f>'CA_Lcr (2)'!$PRW122:$PRW122</xm:f>
              <xm:sqref>PRW122</xm:sqref>
            </x14:sparkline>
            <x14:sparkline>
              <xm:f>'CA_Lcr (2)'!$PRX122:$PRX122</xm:f>
              <xm:sqref>PRX122</xm:sqref>
            </x14:sparkline>
            <x14:sparkline>
              <xm:f>'CA_Lcr (2)'!$PRY122:$PRY122</xm:f>
              <xm:sqref>PRY122</xm:sqref>
            </x14:sparkline>
            <x14:sparkline>
              <xm:f>'CA_Lcr (2)'!$PRZ122:$PRZ122</xm:f>
              <xm:sqref>PRZ122</xm:sqref>
            </x14:sparkline>
            <x14:sparkline>
              <xm:f>'CA_Lcr (2)'!$PSA122:$PSA122</xm:f>
              <xm:sqref>PSA122</xm:sqref>
            </x14:sparkline>
            <x14:sparkline>
              <xm:f>'CA_Lcr (2)'!$PSB122:$PSB122</xm:f>
              <xm:sqref>PSB122</xm:sqref>
            </x14:sparkline>
            <x14:sparkline>
              <xm:f>'CA_Lcr (2)'!$PSC122:$PSC122</xm:f>
              <xm:sqref>PSC122</xm:sqref>
            </x14:sparkline>
            <x14:sparkline>
              <xm:f>'CA_Lcr (2)'!$PSD122:$PSD122</xm:f>
              <xm:sqref>PSD122</xm:sqref>
            </x14:sparkline>
            <x14:sparkline>
              <xm:f>'CA_Lcr (2)'!$PSE122:$PSE122</xm:f>
              <xm:sqref>PSE122</xm:sqref>
            </x14:sparkline>
            <x14:sparkline>
              <xm:f>'CA_Lcr (2)'!$PSF122:$PSF122</xm:f>
              <xm:sqref>PSF122</xm:sqref>
            </x14:sparkline>
            <x14:sparkline>
              <xm:f>'CA_Lcr (2)'!$PSG122:$PSG122</xm:f>
              <xm:sqref>PSG122</xm:sqref>
            </x14:sparkline>
            <x14:sparkline>
              <xm:f>'CA_Lcr (2)'!$PSH122:$PSH122</xm:f>
              <xm:sqref>PSH122</xm:sqref>
            </x14:sparkline>
            <x14:sparkline>
              <xm:f>'CA_Lcr (2)'!$PSI122:$PSI122</xm:f>
              <xm:sqref>PSI122</xm:sqref>
            </x14:sparkline>
            <x14:sparkline>
              <xm:f>'CA_Lcr (2)'!$PSJ122:$PSJ122</xm:f>
              <xm:sqref>PSJ122</xm:sqref>
            </x14:sparkline>
            <x14:sparkline>
              <xm:f>'CA_Lcr (2)'!$PSK122:$PSK122</xm:f>
              <xm:sqref>PSK122</xm:sqref>
            </x14:sparkline>
            <x14:sparkline>
              <xm:f>'CA_Lcr (2)'!$PSL122:$PSL122</xm:f>
              <xm:sqref>PSL122</xm:sqref>
            </x14:sparkline>
            <x14:sparkline>
              <xm:f>'CA_Lcr (2)'!$PSM122:$PSM122</xm:f>
              <xm:sqref>PSM122</xm:sqref>
            </x14:sparkline>
            <x14:sparkline>
              <xm:f>'CA_Lcr (2)'!$PSN122:$PSN122</xm:f>
              <xm:sqref>PSN122</xm:sqref>
            </x14:sparkline>
            <x14:sparkline>
              <xm:f>'CA_Lcr (2)'!$PSO122:$PSO122</xm:f>
              <xm:sqref>PSO122</xm:sqref>
            </x14:sparkline>
            <x14:sparkline>
              <xm:f>'CA_Lcr (2)'!$PSP122:$PSP122</xm:f>
              <xm:sqref>PSP122</xm:sqref>
            </x14:sparkline>
            <x14:sparkline>
              <xm:f>'CA_Lcr (2)'!$PSQ122:$PSQ122</xm:f>
              <xm:sqref>PSQ122</xm:sqref>
            </x14:sparkline>
            <x14:sparkline>
              <xm:f>'CA_Lcr (2)'!$PSR122:$PSR122</xm:f>
              <xm:sqref>PSR122</xm:sqref>
            </x14:sparkline>
            <x14:sparkline>
              <xm:f>'CA_Lcr (2)'!$PSS122:$PSS122</xm:f>
              <xm:sqref>PSS122</xm:sqref>
            </x14:sparkline>
            <x14:sparkline>
              <xm:f>'CA_Lcr (2)'!$PST122:$PST122</xm:f>
              <xm:sqref>PST122</xm:sqref>
            </x14:sparkline>
            <x14:sparkline>
              <xm:f>'CA_Lcr (2)'!$PSU122:$PSU122</xm:f>
              <xm:sqref>PSU122</xm:sqref>
            </x14:sparkline>
            <x14:sparkline>
              <xm:f>'CA_Lcr (2)'!$PSV122:$PSV122</xm:f>
              <xm:sqref>PSV122</xm:sqref>
            </x14:sparkline>
            <x14:sparkline>
              <xm:f>'CA_Lcr (2)'!$PSW122:$PSW122</xm:f>
              <xm:sqref>PSW122</xm:sqref>
            </x14:sparkline>
            <x14:sparkline>
              <xm:f>'CA_Lcr (2)'!$PSX122:$PSX122</xm:f>
              <xm:sqref>PSX122</xm:sqref>
            </x14:sparkline>
            <x14:sparkline>
              <xm:f>'CA_Lcr (2)'!$PSY122:$PSY122</xm:f>
              <xm:sqref>PSY122</xm:sqref>
            </x14:sparkline>
            <x14:sparkline>
              <xm:f>'CA_Lcr (2)'!$PSZ122:$PSZ122</xm:f>
              <xm:sqref>PSZ122</xm:sqref>
            </x14:sparkline>
            <x14:sparkline>
              <xm:f>'CA_Lcr (2)'!$PTA122:$PTA122</xm:f>
              <xm:sqref>PTA122</xm:sqref>
            </x14:sparkline>
            <x14:sparkline>
              <xm:f>'CA_Lcr (2)'!$PTB122:$PTB122</xm:f>
              <xm:sqref>PTB122</xm:sqref>
            </x14:sparkline>
            <x14:sparkline>
              <xm:f>'CA_Lcr (2)'!$PTC122:$PTC122</xm:f>
              <xm:sqref>PTC122</xm:sqref>
            </x14:sparkline>
            <x14:sparkline>
              <xm:f>'CA_Lcr (2)'!$PTD122:$PTD122</xm:f>
              <xm:sqref>PTD122</xm:sqref>
            </x14:sparkline>
            <x14:sparkline>
              <xm:f>'CA_Lcr (2)'!$PTE122:$PTE122</xm:f>
              <xm:sqref>PTE122</xm:sqref>
            </x14:sparkline>
            <x14:sparkline>
              <xm:f>'CA_Lcr (2)'!$PTF122:$PTF122</xm:f>
              <xm:sqref>PTF122</xm:sqref>
            </x14:sparkline>
            <x14:sparkline>
              <xm:f>'CA_Lcr (2)'!$PTG122:$PTG122</xm:f>
              <xm:sqref>PTG122</xm:sqref>
            </x14:sparkline>
            <x14:sparkline>
              <xm:f>'CA_Lcr (2)'!$PTH122:$PTH122</xm:f>
              <xm:sqref>PTH122</xm:sqref>
            </x14:sparkline>
            <x14:sparkline>
              <xm:f>'CA_Lcr (2)'!$PTI122:$PTI122</xm:f>
              <xm:sqref>PTI122</xm:sqref>
            </x14:sparkline>
            <x14:sparkline>
              <xm:f>'CA_Lcr (2)'!$PTJ122:$PTJ122</xm:f>
              <xm:sqref>PTJ122</xm:sqref>
            </x14:sparkline>
            <x14:sparkline>
              <xm:f>'CA_Lcr (2)'!$PTK122:$PTK122</xm:f>
              <xm:sqref>PTK122</xm:sqref>
            </x14:sparkline>
            <x14:sparkline>
              <xm:f>'CA_Lcr (2)'!$PTL122:$PTL122</xm:f>
              <xm:sqref>PTL122</xm:sqref>
            </x14:sparkline>
            <x14:sparkline>
              <xm:f>'CA_Lcr (2)'!$PTM122:$PTM122</xm:f>
              <xm:sqref>PTM122</xm:sqref>
            </x14:sparkline>
            <x14:sparkline>
              <xm:f>'CA_Lcr (2)'!$PTN122:$PTN122</xm:f>
              <xm:sqref>PTN122</xm:sqref>
            </x14:sparkline>
            <x14:sparkline>
              <xm:f>'CA_Lcr (2)'!$PTO122:$PTO122</xm:f>
              <xm:sqref>PTO122</xm:sqref>
            </x14:sparkline>
            <x14:sparkline>
              <xm:f>'CA_Lcr (2)'!$PTP122:$PTP122</xm:f>
              <xm:sqref>PTP122</xm:sqref>
            </x14:sparkline>
            <x14:sparkline>
              <xm:f>'CA_Lcr (2)'!$PTQ122:$PTQ122</xm:f>
              <xm:sqref>PTQ122</xm:sqref>
            </x14:sparkline>
            <x14:sparkline>
              <xm:f>'CA_Lcr (2)'!$PTR122:$PTR122</xm:f>
              <xm:sqref>PTR122</xm:sqref>
            </x14:sparkline>
            <x14:sparkline>
              <xm:f>'CA_Lcr (2)'!$PTS122:$PTS122</xm:f>
              <xm:sqref>PTS122</xm:sqref>
            </x14:sparkline>
            <x14:sparkline>
              <xm:f>'CA_Lcr (2)'!$PTT122:$PTT122</xm:f>
              <xm:sqref>PTT122</xm:sqref>
            </x14:sparkline>
            <x14:sparkline>
              <xm:f>'CA_Lcr (2)'!$PTU122:$PTU122</xm:f>
              <xm:sqref>PTU122</xm:sqref>
            </x14:sparkline>
            <x14:sparkline>
              <xm:f>'CA_Lcr (2)'!$PTV122:$PTV122</xm:f>
              <xm:sqref>PTV122</xm:sqref>
            </x14:sparkline>
            <x14:sparkline>
              <xm:f>'CA_Lcr (2)'!$PTW122:$PTW122</xm:f>
              <xm:sqref>PTW122</xm:sqref>
            </x14:sparkline>
            <x14:sparkline>
              <xm:f>'CA_Lcr (2)'!$PTX122:$PTX122</xm:f>
              <xm:sqref>PTX122</xm:sqref>
            </x14:sparkline>
            <x14:sparkline>
              <xm:f>'CA_Lcr (2)'!$PTY122:$PTY122</xm:f>
              <xm:sqref>PTY122</xm:sqref>
            </x14:sparkline>
            <x14:sparkline>
              <xm:f>'CA_Lcr (2)'!$PTZ122:$PTZ122</xm:f>
              <xm:sqref>PTZ122</xm:sqref>
            </x14:sparkline>
            <x14:sparkline>
              <xm:f>'CA_Lcr (2)'!$PUA122:$PUA122</xm:f>
              <xm:sqref>PUA122</xm:sqref>
            </x14:sparkline>
            <x14:sparkline>
              <xm:f>'CA_Lcr (2)'!$PUB122:$PUB122</xm:f>
              <xm:sqref>PUB122</xm:sqref>
            </x14:sparkline>
            <x14:sparkline>
              <xm:f>'CA_Lcr (2)'!$PUC122:$PUC122</xm:f>
              <xm:sqref>PUC122</xm:sqref>
            </x14:sparkline>
            <x14:sparkline>
              <xm:f>'CA_Lcr (2)'!$PUD122:$PUD122</xm:f>
              <xm:sqref>PUD122</xm:sqref>
            </x14:sparkline>
            <x14:sparkline>
              <xm:f>'CA_Lcr (2)'!$PUE122:$PUE122</xm:f>
              <xm:sqref>PUE122</xm:sqref>
            </x14:sparkline>
            <x14:sparkline>
              <xm:f>'CA_Lcr (2)'!$PUF122:$PUF122</xm:f>
              <xm:sqref>PUF122</xm:sqref>
            </x14:sparkline>
            <x14:sparkline>
              <xm:f>'CA_Lcr (2)'!$PUG122:$PUG122</xm:f>
              <xm:sqref>PUG122</xm:sqref>
            </x14:sparkline>
            <x14:sparkline>
              <xm:f>'CA_Lcr (2)'!$PUH122:$PUH122</xm:f>
              <xm:sqref>PUH122</xm:sqref>
            </x14:sparkline>
            <x14:sparkline>
              <xm:f>'CA_Lcr (2)'!$PUI122:$PUI122</xm:f>
              <xm:sqref>PUI122</xm:sqref>
            </x14:sparkline>
            <x14:sparkline>
              <xm:f>'CA_Lcr (2)'!$PUJ122:$PUJ122</xm:f>
              <xm:sqref>PUJ122</xm:sqref>
            </x14:sparkline>
            <x14:sparkline>
              <xm:f>'CA_Lcr (2)'!$PUK122:$PUK122</xm:f>
              <xm:sqref>PUK122</xm:sqref>
            </x14:sparkline>
            <x14:sparkline>
              <xm:f>'CA_Lcr (2)'!$PUL122:$PUL122</xm:f>
              <xm:sqref>PUL122</xm:sqref>
            </x14:sparkline>
            <x14:sparkline>
              <xm:f>'CA_Lcr (2)'!$PUM122:$PUM122</xm:f>
              <xm:sqref>PUM122</xm:sqref>
            </x14:sparkline>
            <x14:sparkline>
              <xm:f>'CA_Lcr (2)'!$PUN122:$PUN122</xm:f>
              <xm:sqref>PUN122</xm:sqref>
            </x14:sparkline>
            <x14:sparkline>
              <xm:f>'CA_Lcr (2)'!$PUO122:$PUO122</xm:f>
              <xm:sqref>PUO122</xm:sqref>
            </x14:sparkline>
            <x14:sparkline>
              <xm:f>'CA_Lcr (2)'!$PUP122:$PUP122</xm:f>
              <xm:sqref>PUP122</xm:sqref>
            </x14:sparkline>
            <x14:sparkline>
              <xm:f>'CA_Lcr (2)'!$PUQ122:$PUQ122</xm:f>
              <xm:sqref>PUQ122</xm:sqref>
            </x14:sparkline>
            <x14:sparkline>
              <xm:f>'CA_Lcr (2)'!$PUR122:$PUR122</xm:f>
              <xm:sqref>PUR122</xm:sqref>
            </x14:sparkline>
            <x14:sparkline>
              <xm:f>'CA_Lcr (2)'!$PUS122:$PUS122</xm:f>
              <xm:sqref>PUS122</xm:sqref>
            </x14:sparkline>
            <x14:sparkline>
              <xm:f>'CA_Lcr (2)'!$PUT122:$PUT122</xm:f>
              <xm:sqref>PUT122</xm:sqref>
            </x14:sparkline>
            <x14:sparkline>
              <xm:f>'CA_Lcr (2)'!$PUU122:$PUU122</xm:f>
              <xm:sqref>PUU122</xm:sqref>
            </x14:sparkline>
            <x14:sparkline>
              <xm:f>'CA_Lcr (2)'!$PUV122:$PUV122</xm:f>
              <xm:sqref>PUV122</xm:sqref>
            </x14:sparkline>
            <x14:sparkline>
              <xm:f>'CA_Lcr (2)'!$PUW122:$PUW122</xm:f>
              <xm:sqref>PUW122</xm:sqref>
            </x14:sparkline>
            <x14:sparkline>
              <xm:f>'CA_Lcr (2)'!$PUX122:$PUX122</xm:f>
              <xm:sqref>PUX122</xm:sqref>
            </x14:sparkline>
            <x14:sparkline>
              <xm:f>'CA_Lcr (2)'!$PUY122:$PUY122</xm:f>
              <xm:sqref>PUY122</xm:sqref>
            </x14:sparkline>
            <x14:sparkline>
              <xm:f>'CA_Lcr (2)'!$PUZ122:$PUZ122</xm:f>
              <xm:sqref>PUZ122</xm:sqref>
            </x14:sparkline>
            <x14:sparkline>
              <xm:f>'CA_Lcr (2)'!$PVA122:$PVA122</xm:f>
              <xm:sqref>PVA122</xm:sqref>
            </x14:sparkline>
            <x14:sparkline>
              <xm:f>'CA_Lcr (2)'!$PVB122:$PVB122</xm:f>
              <xm:sqref>PVB122</xm:sqref>
            </x14:sparkline>
            <x14:sparkline>
              <xm:f>'CA_Lcr (2)'!$PVC122:$PVC122</xm:f>
              <xm:sqref>PVC122</xm:sqref>
            </x14:sparkline>
            <x14:sparkline>
              <xm:f>'CA_Lcr (2)'!$PVD122:$PVD122</xm:f>
              <xm:sqref>PVD122</xm:sqref>
            </x14:sparkline>
            <x14:sparkline>
              <xm:f>'CA_Lcr (2)'!$PVE122:$PVE122</xm:f>
              <xm:sqref>PVE122</xm:sqref>
            </x14:sparkline>
            <x14:sparkline>
              <xm:f>'CA_Lcr (2)'!$PVF122:$PVF122</xm:f>
              <xm:sqref>PVF122</xm:sqref>
            </x14:sparkline>
            <x14:sparkline>
              <xm:f>'CA_Lcr (2)'!$PVG122:$PVG122</xm:f>
              <xm:sqref>PVG122</xm:sqref>
            </x14:sparkline>
            <x14:sparkline>
              <xm:f>'CA_Lcr (2)'!$PVH122:$PVH122</xm:f>
              <xm:sqref>PVH122</xm:sqref>
            </x14:sparkline>
            <x14:sparkline>
              <xm:f>'CA_Lcr (2)'!$PVI122:$PVI122</xm:f>
              <xm:sqref>PVI122</xm:sqref>
            </x14:sparkline>
            <x14:sparkline>
              <xm:f>'CA_Lcr (2)'!$PVJ122:$PVJ122</xm:f>
              <xm:sqref>PVJ122</xm:sqref>
            </x14:sparkline>
            <x14:sparkline>
              <xm:f>'CA_Lcr (2)'!$PVK122:$PVK122</xm:f>
              <xm:sqref>PVK122</xm:sqref>
            </x14:sparkline>
            <x14:sparkline>
              <xm:f>'CA_Lcr (2)'!$PVL122:$PVL122</xm:f>
              <xm:sqref>PVL122</xm:sqref>
            </x14:sparkline>
            <x14:sparkline>
              <xm:f>'CA_Lcr (2)'!$PVM122:$PVM122</xm:f>
              <xm:sqref>PVM122</xm:sqref>
            </x14:sparkline>
            <x14:sparkline>
              <xm:f>'CA_Lcr (2)'!$PVN122:$PVN122</xm:f>
              <xm:sqref>PVN122</xm:sqref>
            </x14:sparkline>
            <x14:sparkline>
              <xm:f>'CA_Lcr (2)'!$PVO122:$PVO122</xm:f>
              <xm:sqref>PVO122</xm:sqref>
            </x14:sparkline>
            <x14:sparkline>
              <xm:f>'CA_Lcr (2)'!$PVP122:$PVP122</xm:f>
              <xm:sqref>PVP122</xm:sqref>
            </x14:sparkline>
            <x14:sparkline>
              <xm:f>'CA_Lcr (2)'!$PVQ122:$PVQ122</xm:f>
              <xm:sqref>PVQ122</xm:sqref>
            </x14:sparkline>
            <x14:sparkline>
              <xm:f>'CA_Lcr (2)'!$PVR122:$PVR122</xm:f>
              <xm:sqref>PVR122</xm:sqref>
            </x14:sparkline>
            <x14:sparkline>
              <xm:f>'CA_Lcr (2)'!$PVS122:$PVS122</xm:f>
              <xm:sqref>PVS122</xm:sqref>
            </x14:sparkline>
            <x14:sparkline>
              <xm:f>'CA_Lcr (2)'!$PVT122:$PVT122</xm:f>
              <xm:sqref>PVT122</xm:sqref>
            </x14:sparkline>
            <x14:sparkline>
              <xm:f>'CA_Lcr (2)'!$PVU122:$PVU122</xm:f>
              <xm:sqref>PVU122</xm:sqref>
            </x14:sparkline>
            <x14:sparkline>
              <xm:f>'CA_Lcr (2)'!$PVV122:$PVV122</xm:f>
              <xm:sqref>PVV122</xm:sqref>
            </x14:sparkline>
            <x14:sparkline>
              <xm:f>'CA_Lcr (2)'!$PVW122:$PVW122</xm:f>
              <xm:sqref>PVW122</xm:sqref>
            </x14:sparkline>
            <x14:sparkline>
              <xm:f>'CA_Lcr (2)'!$PVX122:$PVX122</xm:f>
              <xm:sqref>PVX122</xm:sqref>
            </x14:sparkline>
            <x14:sparkline>
              <xm:f>'CA_Lcr (2)'!$PVY122:$PVY122</xm:f>
              <xm:sqref>PVY122</xm:sqref>
            </x14:sparkline>
            <x14:sparkline>
              <xm:f>'CA_Lcr (2)'!$PVZ122:$PVZ122</xm:f>
              <xm:sqref>PVZ122</xm:sqref>
            </x14:sparkline>
            <x14:sparkline>
              <xm:f>'CA_Lcr (2)'!$PWA122:$PWA122</xm:f>
              <xm:sqref>PWA122</xm:sqref>
            </x14:sparkline>
            <x14:sparkline>
              <xm:f>'CA_Lcr (2)'!$PWB122:$PWB122</xm:f>
              <xm:sqref>PWB122</xm:sqref>
            </x14:sparkline>
            <x14:sparkline>
              <xm:f>'CA_Lcr (2)'!$PWC122:$PWC122</xm:f>
              <xm:sqref>PWC122</xm:sqref>
            </x14:sparkline>
            <x14:sparkline>
              <xm:f>'CA_Lcr (2)'!$PWD122:$PWD122</xm:f>
              <xm:sqref>PWD122</xm:sqref>
            </x14:sparkline>
            <x14:sparkline>
              <xm:f>'CA_Lcr (2)'!$PWE122:$PWE122</xm:f>
              <xm:sqref>PWE122</xm:sqref>
            </x14:sparkline>
            <x14:sparkline>
              <xm:f>'CA_Lcr (2)'!$PWF122:$PWF122</xm:f>
              <xm:sqref>PWF122</xm:sqref>
            </x14:sparkline>
            <x14:sparkline>
              <xm:f>'CA_Lcr (2)'!$PWG122:$PWG122</xm:f>
              <xm:sqref>PWG122</xm:sqref>
            </x14:sparkline>
            <x14:sparkline>
              <xm:f>'CA_Lcr (2)'!$PWH122:$PWH122</xm:f>
              <xm:sqref>PWH122</xm:sqref>
            </x14:sparkline>
            <x14:sparkline>
              <xm:f>'CA_Lcr (2)'!$PWI122:$PWI122</xm:f>
              <xm:sqref>PWI122</xm:sqref>
            </x14:sparkline>
            <x14:sparkline>
              <xm:f>'CA_Lcr (2)'!$PWJ122:$PWJ122</xm:f>
              <xm:sqref>PWJ122</xm:sqref>
            </x14:sparkline>
            <x14:sparkline>
              <xm:f>'CA_Lcr (2)'!$PWK122:$PWK122</xm:f>
              <xm:sqref>PWK122</xm:sqref>
            </x14:sparkline>
            <x14:sparkline>
              <xm:f>'CA_Lcr (2)'!$PWL122:$PWL122</xm:f>
              <xm:sqref>PWL122</xm:sqref>
            </x14:sparkline>
            <x14:sparkline>
              <xm:f>'CA_Lcr (2)'!$PWM122:$PWM122</xm:f>
              <xm:sqref>PWM122</xm:sqref>
            </x14:sparkline>
            <x14:sparkline>
              <xm:f>'CA_Lcr (2)'!$PWN122:$PWN122</xm:f>
              <xm:sqref>PWN122</xm:sqref>
            </x14:sparkline>
            <x14:sparkline>
              <xm:f>'CA_Lcr (2)'!$PWO122:$PWO122</xm:f>
              <xm:sqref>PWO122</xm:sqref>
            </x14:sparkline>
            <x14:sparkline>
              <xm:f>'CA_Lcr (2)'!$PWP122:$PWP122</xm:f>
              <xm:sqref>PWP122</xm:sqref>
            </x14:sparkline>
            <x14:sparkline>
              <xm:f>'CA_Lcr (2)'!$PWQ122:$PWQ122</xm:f>
              <xm:sqref>PWQ122</xm:sqref>
            </x14:sparkline>
            <x14:sparkline>
              <xm:f>'CA_Lcr (2)'!$PWR122:$PWR122</xm:f>
              <xm:sqref>PWR122</xm:sqref>
            </x14:sparkline>
            <x14:sparkline>
              <xm:f>'CA_Lcr (2)'!$PWS122:$PWS122</xm:f>
              <xm:sqref>PWS122</xm:sqref>
            </x14:sparkline>
            <x14:sparkline>
              <xm:f>'CA_Lcr (2)'!$PWT122:$PWT122</xm:f>
              <xm:sqref>PWT122</xm:sqref>
            </x14:sparkline>
            <x14:sparkline>
              <xm:f>'CA_Lcr (2)'!$PWU122:$PWU122</xm:f>
              <xm:sqref>PWU122</xm:sqref>
            </x14:sparkline>
            <x14:sparkline>
              <xm:f>'CA_Lcr (2)'!$PWV122:$PWV122</xm:f>
              <xm:sqref>PWV122</xm:sqref>
            </x14:sparkline>
            <x14:sparkline>
              <xm:f>'CA_Lcr (2)'!$PWW122:$PWW122</xm:f>
              <xm:sqref>PWW122</xm:sqref>
            </x14:sparkline>
            <x14:sparkline>
              <xm:f>'CA_Lcr (2)'!$PWX122:$PWX122</xm:f>
              <xm:sqref>PWX122</xm:sqref>
            </x14:sparkline>
            <x14:sparkline>
              <xm:f>'CA_Lcr (2)'!$PWY122:$PWY122</xm:f>
              <xm:sqref>PWY122</xm:sqref>
            </x14:sparkline>
            <x14:sparkline>
              <xm:f>'CA_Lcr (2)'!$PWZ122:$PWZ122</xm:f>
              <xm:sqref>PWZ122</xm:sqref>
            </x14:sparkline>
            <x14:sparkline>
              <xm:f>'CA_Lcr (2)'!$PXA122:$PXA122</xm:f>
              <xm:sqref>PXA122</xm:sqref>
            </x14:sparkline>
            <x14:sparkline>
              <xm:f>'CA_Lcr (2)'!$PXB122:$PXB122</xm:f>
              <xm:sqref>PXB122</xm:sqref>
            </x14:sparkline>
            <x14:sparkline>
              <xm:f>'CA_Lcr (2)'!$PXC122:$PXC122</xm:f>
              <xm:sqref>PXC122</xm:sqref>
            </x14:sparkline>
            <x14:sparkline>
              <xm:f>'CA_Lcr (2)'!$PXD122:$PXD122</xm:f>
              <xm:sqref>PXD122</xm:sqref>
            </x14:sparkline>
            <x14:sparkline>
              <xm:f>'CA_Lcr (2)'!$PXE122:$PXE122</xm:f>
              <xm:sqref>PXE122</xm:sqref>
            </x14:sparkline>
            <x14:sparkline>
              <xm:f>'CA_Lcr (2)'!$PXF122:$PXF122</xm:f>
              <xm:sqref>PXF122</xm:sqref>
            </x14:sparkline>
            <x14:sparkline>
              <xm:f>'CA_Lcr (2)'!$PXG122:$PXG122</xm:f>
              <xm:sqref>PXG122</xm:sqref>
            </x14:sparkline>
            <x14:sparkline>
              <xm:f>'CA_Lcr (2)'!$PXH122:$PXH122</xm:f>
              <xm:sqref>PXH122</xm:sqref>
            </x14:sparkline>
            <x14:sparkline>
              <xm:f>'CA_Lcr (2)'!$PXI122:$PXI122</xm:f>
              <xm:sqref>PXI122</xm:sqref>
            </x14:sparkline>
            <x14:sparkline>
              <xm:f>'CA_Lcr (2)'!$PXJ122:$PXJ122</xm:f>
              <xm:sqref>PXJ122</xm:sqref>
            </x14:sparkline>
            <x14:sparkline>
              <xm:f>'CA_Lcr (2)'!$PXK122:$PXK122</xm:f>
              <xm:sqref>PXK122</xm:sqref>
            </x14:sparkline>
            <x14:sparkline>
              <xm:f>'CA_Lcr (2)'!$PXL122:$PXL122</xm:f>
              <xm:sqref>PXL122</xm:sqref>
            </x14:sparkline>
            <x14:sparkline>
              <xm:f>'CA_Lcr (2)'!$PXM122:$PXM122</xm:f>
              <xm:sqref>PXM122</xm:sqref>
            </x14:sparkline>
            <x14:sparkline>
              <xm:f>'CA_Lcr (2)'!$PXN122:$PXN122</xm:f>
              <xm:sqref>PXN122</xm:sqref>
            </x14:sparkline>
            <x14:sparkline>
              <xm:f>'CA_Lcr (2)'!$PXO122:$PXO122</xm:f>
              <xm:sqref>PXO122</xm:sqref>
            </x14:sparkline>
            <x14:sparkline>
              <xm:f>'CA_Lcr (2)'!$PXP122:$PXP122</xm:f>
              <xm:sqref>PXP122</xm:sqref>
            </x14:sparkline>
            <x14:sparkline>
              <xm:f>'CA_Lcr (2)'!$PXQ122:$PXQ122</xm:f>
              <xm:sqref>PXQ122</xm:sqref>
            </x14:sparkline>
            <x14:sparkline>
              <xm:f>'CA_Lcr (2)'!$PXR122:$PXR122</xm:f>
              <xm:sqref>PXR122</xm:sqref>
            </x14:sparkline>
            <x14:sparkline>
              <xm:f>'CA_Lcr (2)'!$PXS122:$PXS122</xm:f>
              <xm:sqref>PXS122</xm:sqref>
            </x14:sparkline>
            <x14:sparkline>
              <xm:f>'CA_Lcr (2)'!$PXT122:$PXT122</xm:f>
              <xm:sqref>PXT122</xm:sqref>
            </x14:sparkline>
            <x14:sparkline>
              <xm:f>'CA_Lcr (2)'!$PXU122:$PXU122</xm:f>
              <xm:sqref>PXU122</xm:sqref>
            </x14:sparkline>
            <x14:sparkline>
              <xm:f>'CA_Lcr (2)'!$PXV122:$PXV122</xm:f>
              <xm:sqref>PXV122</xm:sqref>
            </x14:sparkline>
            <x14:sparkline>
              <xm:f>'CA_Lcr (2)'!$PXW122:$PXW122</xm:f>
              <xm:sqref>PXW122</xm:sqref>
            </x14:sparkline>
            <x14:sparkline>
              <xm:f>'CA_Lcr (2)'!$PXX122:$PXX122</xm:f>
              <xm:sqref>PXX122</xm:sqref>
            </x14:sparkline>
            <x14:sparkline>
              <xm:f>'CA_Lcr (2)'!$PXY122:$PXY122</xm:f>
              <xm:sqref>PXY122</xm:sqref>
            </x14:sparkline>
            <x14:sparkline>
              <xm:f>'CA_Lcr (2)'!$PXZ122:$PXZ122</xm:f>
              <xm:sqref>PXZ122</xm:sqref>
            </x14:sparkline>
            <x14:sparkline>
              <xm:f>'CA_Lcr (2)'!$PYA122:$PYA122</xm:f>
              <xm:sqref>PYA122</xm:sqref>
            </x14:sparkline>
            <x14:sparkline>
              <xm:f>'CA_Lcr (2)'!$PYB122:$PYB122</xm:f>
              <xm:sqref>PYB122</xm:sqref>
            </x14:sparkline>
            <x14:sparkline>
              <xm:f>'CA_Lcr (2)'!$PYC122:$PYC122</xm:f>
              <xm:sqref>PYC122</xm:sqref>
            </x14:sparkline>
            <x14:sparkline>
              <xm:f>'CA_Lcr (2)'!$PYD122:$PYD122</xm:f>
              <xm:sqref>PYD122</xm:sqref>
            </x14:sparkline>
            <x14:sparkline>
              <xm:f>'CA_Lcr (2)'!$PYE122:$PYE122</xm:f>
              <xm:sqref>PYE122</xm:sqref>
            </x14:sparkline>
            <x14:sparkline>
              <xm:f>'CA_Lcr (2)'!$PYF122:$PYF122</xm:f>
              <xm:sqref>PYF122</xm:sqref>
            </x14:sparkline>
            <x14:sparkline>
              <xm:f>'CA_Lcr (2)'!$PYG122:$PYG122</xm:f>
              <xm:sqref>PYG122</xm:sqref>
            </x14:sparkline>
            <x14:sparkline>
              <xm:f>'CA_Lcr (2)'!$PYH122:$PYH122</xm:f>
              <xm:sqref>PYH122</xm:sqref>
            </x14:sparkline>
            <x14:sparkline>
              <xm:f>'CA_Lcr (2)'!$PYI122:$PYI122</xm:f>
              <xm:sqref>PYI122</xm:sqref>
            </x14:sparkline>
            <x14:sparkline>
              <xm:f>'CA_Lcr (2)'!$PYJ122:$PYJ122</xm:f>
              <xm:sqref>PYJ122</xm:sqref>
            </x14:sparkline>
            <x14:sparkline>
              <xm:f>'CA_Lcr (2)'!$PYK122:$PYK122</xm:f>
              <xm:sqref>PYK122</xm:sqref>
            </x14:sparkline>
            <x14:sparkline>
              <xm:f>'CA_Lcr (2)'!$PYL122:$PYL122</xm:f>
              <xm:sqref>PYL122</xm:sqref>
            </x14:sparkline>
            <x14:sparkline>
              <xm:f>'CA_Lcr (2)'!$PYM122:$PYM122</xm:f>
              <xm:sqref>PYM122</xm:sqref>
            </x14:sparkline>
            <x14:sparkline>
              <xm:f>'CA_Lcr (2)'!$PYN122:$PYN122</xm:f>
              <xm:sqref>PYN122</xm:sqref>
            </x14:sparkline>
            <x14:sparkline>
              <xm:f>'CA_Lcr (2)'!$PYO122:$PYO122</xm:f>
              <xm:sqref>PYO122</xm:sqref>
            </x14:sparkline>
            <x14:sparkline>
              <xm:f>'CA_Lcr (2)'!$PYP122:$PYP122</xm:f>
              <xm:sqref>PYP122</xm:sqref>
            </x14:sparkline>
            <x14:sparkline>
              <xm:f>'CA_Lcr (2)'!$PYQ122:$PYQ122</xm:f>
              <xm:sqref>PYQ122</xm:sqref>
            </x14:sparkline>
            <x14:sparkline>
              <xm:f>'CA_Lcr (2)'!$PYR122:$PYR122</xm:f>
              <xm:sqref>PYR122</xm:sqref>
            </x14:sparkline>
            <x14:sparkline>
              <xm:f>'CA_Lcr (2)'!$PYS122:$PYS122</xm:f>
              <xm:sqref>PYS122</xm:sqref>
            </x14:sparkline>
            <x14:sparkline>
              <xm:f>'CA_Lcr (2)'!$PYT122:$PYT122</xm:f>
              <xm:sqref>PYT122</xm:sqref>
            </x14:sparkline>
            <x14:sparkline>
              <xm:f>'CA_Lcr (2)'!$PYU122:$PYU122</xm:f>
              <xm:sqref>PYU122</xm:sqref>
            </x14:sparkline>
            <x14:sparkline>
              <xm:f>'CA_Lcr (2)'!$PYV122:$PYV122</xm:f>
              <xm:sqref>PYV122</xm:sqref>
            </x14:sparkline>
            <x14:sparkline>
              <xm:f>'CA_Lcr (2)'!$PYW122:$PYW122</xm:f>
              <xm:sqref>PYW122</xm:sqref>
            </x14:sparkline>
            <x14:sparkline>
              <xm:f>'CA_Lcr (2)'!$PYX122:$PYX122</xm:f>
              <xm:sqref>PYX122</xm:sqref>
            </x14:sparkline>
            <x14:sparkline>
              <xm:f>'CA_Lcr (2)'!$PYY122:$PYY122</xm:f>
              <xm:sqref>PYY122</xm:sqref>
            </x14:sparkline>
            <x14:sparkline>
              <xm:f>'CA_Lcr (2)'!$PYZ122:$PYZ122</xm:f>
              <xm:sqref>PYZ122</xm:sqref>
            </x14:sparkline>
            <x14:sparkline>
              <xm:f>'CA_Lcr (2)'!$PZA122:$PZA122</xm:f>
              <xm:sqref>PZA122</xm:sqref>
            </x14:sparkline>
            <x14:sparkline>
              <xm:f>'CA_Lcr (2)'!$PZB122:$PZB122</xm:f>
              <xm:sqref>PZB122</xm:sqref>
            </x14:sparkline>
            <x14:sparkline>
              <xm:f>'CA_Lcr (2)'!$PZC122:$PZC122</xm:f>
              <xm:sqref>PZC122</xm:sqref>
            </x14:sparkline>
            <x14:sparkline>
              <xm:f>'CA_Lcr (2)'!$PZD122:$PZD122</xm:f>
              <xm:sqref>PZD122</xm:sqref>
            </x14:sparkline>
            <x14:sparkline>
              <xm:f>'CA_Lcr (2)'!$PZE122:$PZE122</xm:f>
              <xm:sqref>PZE122</xm:sqref>
            </x14:sparkline>
            <x14:sparkline>
              <xm:f>'CA_Lcr (2)'!$PZF122:$PZF122</xm:f>
              <xm:sqref>PZF122</xm:sqref>
            </x14:sparkline>
            <x14:sparkline>
              <xm:f>'CA_Lcr (2)'!$PZG122:$PZG122</xm:f>
              <xm:sqref>PZG122</xm:sqref>
            </x14:sparkline>
            <x14:sparkline>
              <xm:f>'CA_Lcr (2)'!$PZH122:$PZH122</xm:f>
              <xm:sqref>PZH122</xm:sqref>
            </x14:sparkline>
            <x14:sparkline>
              <xm:f>'CA_Lcr (2)'!$PZI122:$PZI122</xm:f>
              <xm:sqref>PZI122</xm:sqref>
            </x14:sparkline>
            <x14:sparkline>
              <xm:f>'CA_Lcr (2)'!$PZJ122:$PZJ122</xm:f>
              <xm:sqref>PZJ122</xm:sqref>
            </x14:sparkline>
            <x14:sparkline>
              <xm:f>'CA_Lcr (2)'!$PZK122:$PZK122</xm:f>
              <xm:sqref>PZK122</xm:sqref>
            </x14:sparkline>
            <x14:sparkline>
              <xm:f>'CA_Lcr (2)'!$PZL122:$PZL122</xm:f>
              <xm:sqref>PZL122</xm:sqref>
            </x14:sparkline>
            <x14:sparkline>
              <xm:f>'CA_Lcr (2)'!$PZM122:$PZM122</xm:f>
              <xm:sqref>PZM122</xm:sqref>
            </x14:sparkline>
            <x14:sparkline>
              <xm:f>'CA_Lcr (2)'!$PZN122:$PZN122</xm:f>
              <xm:sqref>PZN122</xm:sqref>
            </x14:sparkline>
            <x14:sparkline>
              <xm:f>'CA_Lcr (2)'!$PZO122:$PZO122</xm:f>
              <xm:sqref>PZO122</xm:sqref>
            </x14:sparkline>
            <x14:sparkline>
              <xm:f>'CA_Lcr (2)'!$PZP122:$PZP122</xm:f>
              <xm:sqref>PZP122</xm:sqref>
            </x14:sparkline>
            <x14:sparkline>
              <xm:f>'CA_Lcr (2)'!$PZQ122:$PZQ122</xm:f>
              <xm:sqref>PZQ122</xm:sqref>
            </x14:sparkline>
            <x14:sparkline>
              <xm:f>'CA_Lcr (2)'!$PZR122:$PZR122</xm:f>
              <xm:sqref>PZR122</xm:sqref>
            </x14:sparkline>
            <x14:sparkline>
              <xm:f>'CA_Lcr (2)'!$PZS122:$PZS122</xm:f>
              <xm:sqref>PZS122</xm:sqref>
            </x14:sparkline>
            <x14:sparkline>
              <xm:f>'CA_Lcr (2)'!$PZT122:$PZT122</xm:f>
              <xm:sqref>PZT122</xm:sqref>
            </x14:sparkline>
            <x14:sparkline>
              <xm:f>'CA_Lcr (2)'!$PZU122:$PZU122</xm:f>
              <xm:sqref>PZU122</xm:sqref>
            </x14:sparkline>
            <x14:sparkline>
              <xm:f>'CA_Lcr (2)'!$PZV122:$PZV122</xm:f>
              <xm:sqref>PZV122</xm:sqref>
            </x14:sparkline>
            <x14:sparkline>
              <xm:f>'CA_Lcr (2)'!$PZW122:$PZW122</xm:f>
              <xm:sqref>PZW122</xm:sqref>
            </x14:sparkline>
            <x14:sparkline>
              <xm:f>'CA_Lcr (2)'!$PZX122:$PZX122</xm:f>
              <xm:sqref>PZX122</xm:sqref>
            </x14:sparkline>
            <x14:sparkline>
              <xm:f>'CA_Lcr (2)'!$PZY122:$PZY122</xm:f>
              <xm:sqref>PZY122</xm:sqref>
            </x14:sparkline>
            <x14:sparkline>
              <xm:f>'CA_Lcr (2)'!$PZZ122:$PZZ122</xm:f>
              <xm:sqref>PZZ122</xm:sqref>
            </x14:sparkline>
            <x14:sparkline>
              <xm:f>'CA_Lcr (2)'!$QAA122:$QAA122</xm:f>
              <xm:sqref>QAA122</xm:sqref>
            </x14:sparkline>
            <x14:sparkline>
              <xm:f>'CA_Lcr (2)'!$QAB122:$QAB122</xm:f>
              <xm:sqref>QAB122</xm:sqref>
            </x14:sparkline>
            <x14:sparkline>
              <xm:f>'CA_Lcr (2)'!$QAC122:$QAC122</xm:f>
              <xm:sqref>QAC122</xm:sqref>
            </x14:sparkline>
            <x14:sparkline>
              <xm:f>'CA_Lcr (2)'!$QAD122:$QAD122</xm:f>
              <xm:sqref>QAD122</xm:sqref>
            </x14:sparkline>
            <x14:sparkline>
              <xm:f>'CA_Lcr (2)'!$QAE122:$QAE122</xm:f>
              <xm:sqref>QAE122</xm:sqref>
            </x14:sparkline>
            <x14:sparkline>
              <xm:f>'CA_Lcr (2)'!$QAF122:$QAF122</xm:f>
              <xm:sqref>QAF122</xm:sqref>
            </x14:sparkline>
            <x14:sparkline>
              <xm:f>'CA_Lcr (2)'!$QAG122:$QAG122</xm:f>
              <xm:sqref>QAG122</xm:sqref>
            </x14:sparkline>
            <x14:sparkline>
              <xm:f>'CA_Lcr (2)'!$QAH122:$QAH122</xm:f>
              <xm:sqref>QAH122</xm:sqref>
            </x14:sparkline>
            <x14:sparkline>
              <xm:f>'CA_Lcr (2)'!$QAI122:$QAI122</xm:f>
              <xm:sqref>QAI122</xm:sqref>
            </x14:sparkline>
            <x14:sparkline>
              <xm:f>'CA_Lcr (2)'!$QAJ122:$QAJ122</xm:f>
              <xm:sqref>QAJ122</xm:sqref>
            </x14:sparkline>
            <x14:sparkline>
              <xm:f>'CA_Lcr (2)'!$QAK122:$QAK122</xm:f>
              <xm:sqref>QAK122</xm:sqref>
            </x14:sparkline>
            <x14:sparkline>
              <xm:f>'CA_Lcr (2)'!$QAL122:$QAL122</xm:f>
              <xm:sqref>QAL122</xm:sqref>
            </x14:sparkline>
            <x14:sparkline>
              <xm:f>'CA_Lcr (2)'!$QAM122:$QAM122</xm:f>
              <xm:sqref>QAM122</xm:sqref>
            </x14:sparkline>
            <x14:sparkline>
              <xm:f>'CA_Lcr (2)'!$QAN122:$QAN122</xm:f>
              <xm:sqref>QAN122</xm:sqref>
            </x14:sparkline>
            <x14:sparkline>
              <xm:f>'CA_Lcr (2)'!$QAO122:$QAO122</xm:f>
              <xm:sqref>QAO122</xm:sqref>
            </x14:sparkline>
            <x14:sparkline>
              <xm:f>'CA_Lcr (2)'!$QAP122:$QAP122</xm:f>
              <xm:sqref>QAP122</xm:sqref>
            </x14:sparkline>
            <x14:sparkline>
              <xm:f>'CA_Lcr (2)'!$QAQ122:$QAQ122</xm:f>
              <xm:sqref>QAQ122</xm:sqref>
            </x14:sparkline>
            <x14:sparkline>
              <xm:f>'CA_Lcr (2)'!$QAR122:$QAR122</xm:f>
              <xm:sqref>QAR122</xm:sqref>
            </x14:sparkline>
            <x14:sparkline>
              <xm:f>'CA_Lcr (2)'!$QAS122:$QAS122</xm:f>
              <xm:sqref>QAS122</xm:sqref>
            </x14:sparkline>
            <x14:sparkline>
              <xm:f>'CA_Lcr (2)'!$QAT122:$QAT122</xm:f>
              <xm:sqref>QAT122</xm:sqref>
            </x14:sparkline>
            <x14:sparkline>
              <xm:f>'CA_Lcr (2)'!$QAU122:$QAU122</xm:f>
              <xm:sqref>QAU122</xm:sqref>
            </x14:sparkline>
            <x14:sparkline>
              <xm:f>'CA_Lcr (2)'!$QAV122:$QAV122</xm:f>
              <xm:sqref>QAV122</xm:sqref>
            </x14:sparkline>
            <x14:sparkline>
              <xm:f>'CA_Lcr (2)'!$QAW122:$QAW122</xm:f>
              <xm:sqref>QAW122</xm:sqref>
            </x14:sparkline>
            <x14:sparkline>
              <xm:f>'CA_Lcr (2)'!$QAX122:$QAX122</xm:f>
              <xm:sqref>QAX122</xm:sqref>
            </x14:sparkline>
            <x14:sparkline>
              <xm:f>'CA_Lcr (2)'!$QAY122:$QAY122</xm:f>
              <xm:sqref>QAY122</xm:sqref>
            </x14:sparkline>
            <x14:sparkline>
              <xm:f>'CA_Lcr (2)'!$QAZ122:$QAZ122</xm:f>
              <xm:sqref>QAZ122</xm:sqref>
            </x14:sparkline>
            <x14:sparkline>
              <xm:f>'CA_Lcr (2)'!$QBA122:$QBA122</xm:f>
              <xm:sqref>QBA122</xm:sqref>
            </x14:sparkline>
            <x14:sparkline>
              <xm:f>'CA_Lcr (2)'!$QBB122:$QBB122</xm:f>
              <xm:sqref>QBB122</xm:sqref>
            </x14:sparkline>
            <x14:sparkline>
              <xm:f>'CA_Lcr (2)'!$QBC122:$QBC122</xm:f>
              <xm:sqref>QBC122</xm:sqref>
            </x14:sparkline>
            <x14:sparkline>
              <xm:f>'CA_Lcr (2)'!$QBD122:$QBD122</xm:f>
              <xm:sqref>QBD122</xm:sqref>
            </x14:sparkline>
            <x14:sparkline>
              <xm:f>'CA_Lcr (2)'!$QBE122:$QBE122</xm:f>
              <xm:sqref>QBE122</xm:sqref>
            </x14:sparkline>
            <x14:sparkline>
              <xm:f>'CA_Lcr (2)'!$QBF122:$QBF122</xm:f>
              <xm:sqref>QBF122</xm:sqref>
            </x14:sparkline>
            <x14:sparkline>
              <xm:f>'CA_Lcr (2)'!$QBG122:$QBG122</xm:f>
              <xm:sqref>QBG122</xm:sqref>
            </x14:sparkline>
            <x14:sparkline>
              <xm:f>'CA_Lcr (2)'!$QBH122:$QBH122</xm:f>
              <xm:sqref>QBH122</xm:sqref>
            </x14:sparkline>
            <x14:sparkline>
              <xm:f>'CA_Lcr (2)'!$QBI122:$QBI122</xm:f>
              <xm:sqref>QBI122</xm:sqref>
            </x14:sparkline>
            <x14:sparkline>
              <xm:f>'CA_Lcr (2)'!$QBJ122:$QBJ122</xm:f>
              <xm:sqref>QBJ122</xm:sqref>
            </x14:sparkline>
            <x14:sparkline>
              <xm:f>'CA_Lcr (2)'!$QBK122:$QBK122</xm:f>
              <xm:sqref>QBK122</xm:sqref>
            </x14:sparkline>
            <x14:sparkline>
              <xm:f>'CA_Lcr (2)'!$QBL122:$QBL122</xm:f>
              <xm:sqref>QBL122</xm:sqref>
            </x14:sparkline>
            <x14:sparkline>
              <xm:f>'CA_Lcr (2)'!$QBM122:$QBM122</xm:f>
              <xm:sqref>QBM122</xm:sqref>
            </x14:sparkline>
            <x14:sparkline>
              <xm:f>'CA_Lcr (2)'!$QBN122:$QBN122</xm:f>
              <xm:sqref>QBN122</xm:sqref>
            </x14:sparkline>
            <x14:sparkline>
              <xm:f>'CA_Lcr (2)'!$QBO122:$QBO122</xm:f>
              <xm:sqref>QBO122</xm:sqref>
            </x14:sparkline>
            <x14:sparkline>
              <xm:f>'CA_Lcr (2)'!$QBP122:$QBP122</xm:f>
              <xm:sqref>QBP122</xm:sqref>
            </x14:sparkline>
            <x14:sparkline>
              <xm:f>'CA_Lcr (2)'!$QBQ122:$QBQ122</xm:f>
              <xm:sqref>QBQ122</xm:sqref>
            </x14:sparkline>
            <x14:sparkline>
              <xm:f>'CA_Lcr (2)'!$QBR122:$QBR122</xm:f>
              <xm:sqref>QBR122</xm:sqref>
            </x14:sparkline>
            <x14:sparkline>
              <xm:f>'CA_Lcr (2)'!$QBS122:$QBS122</xm:f>
              <xm:sqref>QBS122</xm:sqref>
            </x14:sparkline>
            <x14:sparkline>
              <xm:f>'CA_Lcr (2)'!$QBT122:$QBT122</xm:f>
              <xm:sqref>QBT122</xm:sqref>
            </x14:sparkline>
            <x14:sparkline>
              <xm:f>'CA_Lcr (2)'!$QBU122:$QBU122</xm:f>
              <xm:sqref>QBU122</xm:sqref>
            </x14:sparkline>
            <x14:sparkline>
              <xm:f>'CA_Lcr (2)'!$QBV122:$QBV122</xm:f>
              <xm:sqref>QBV122</xm:sqref>
            </x14:sparkline>
            <x14:sparkline>
              <xm:f>'CA_Lcr (2)'!$QBW122:$QBW122</xm:f>
              <xm:sqref>QBW122</xm:sqref>
            </x14:sparkline>
            <x14:sparkline>
              <xm:f>'CA_Lcr (2)'!$QBX122:$QBX122</xm:f>
              <xm:sqref>QBX122</xm:sqref>
            </x14:sparkline>
            <x14:sparkline>
              <xm:f>'CA_Lcr (2)'!$QBY122:$QBY122</xm:f>
              <xm:sqref>QBY122</xm:sqref>
            </x14:sparkline>
            <x14:sparkline>
              <xm:f>'CA_Lcr (2)'!$QBZ122:$QBZ122</xm:f>
              <xm:sqref>QBZ122</xm:sqref>
            </x14:sparkline>
            <x14:sparkline>
              <xm:f>'CA_Lcr (2)'!$QCA122:$QCA122</xm:f>
              <xm:sqref>QCA122</xm:sqref>
            </x14:sparkline>
            <x14:sparkline>
              <xm:f>'CA_Lcr (2)'!$QCB122:$QCB122</xm:f>
              <xm:sqref>QCB122</xm:sqref>
            </x14:sparkline>
            <x14:sparkline>
              <xm:f>'CA_Lcr (2)'!$QCC122:$QCC122</xm:f>
              <xm:sqref>QCC122</xm:sqref>
            </x14:sparkline>
            <x14:sparkline>
              <xm:f>'CA_Lcr (2)'!$QCD122:$QCD122</xm:f>
              <xm:sqref>QCD122</xm:sqref>
            </x14:sparkline>
            <x14:sparkline>
              <xm:f>'CA_Lcr (2)'!$QCE122:$QCE122</xm:f>
              <xm:sqref>QCE122</xm:sqref>
            </x14:sparkline>
            <x14:sparkline>
              <xm:f>'CA_Lcr (2)'!$QCF122:$QCF122</xm:f>
              <xm:sqref>QCF122</xm:sqref>
            </x14:sparkline>
            <x14:sparkline>
              <xm:f>'CA_Lcr (2)'!$QCG122:$QCG122</xm:f>
              <xm:sqref>QCG122</xm:sqref>
            </x14:sparkline>
            <x14:sparkline>
              <xm:f>'CA_Lcr (2)'!$QCH122:$QCH122</xm:f>
              <xm:sqref>QCH122</xm:sqref>
            </x14:sparkline>
            <x14:sparkline>
              <xm:f>'CA_Lcr (2)'!$QCI122:$QCI122</xm:f>
              <xm:sqref>QCI122</xm:sqref>
            </x14:sparkline>
            <x14:sparkline>
              <xm:f>'CA_Lcr (2)'!$QCJ122:$QCJ122</xm:f>
              <xm:sqref>QCJ122</xm:sqref>
            </x14:sparkline>
            <x14:sparkline>
              <xm:f>'CA_Lcr (2)'!$QCK122:$QCK122</xm:f>
              <xm:sqref>QCK122</xm:sqref>
            </x14:sparkline>
            <x14:sparkline>
              <xm:f>'CA_Lcr (2)'!$QCL122:$QCL122</xm:f>
              <xm:sqref>QCL122</xm:sqref>
            </x14:sparkline>
            <x14:sparkline>
              <xm:f>'CA_Lcr (2)'!$QCM122:$QCM122</xm:f>
              <xm:sqref>QCM122</xm:sqref>
            </x14:sparkline>
            <x14:sparkline>
              <xm:f>'CA_Lcr (2)'!$QCN122:$QCN122</xm:f>
              <xm:sqref>QCN122</xm:sqref>
            </x14:sparkline>
            <x14:sparkline>
              <xm:f>'CA_Lcr (2)'!$QCO122:$QCO122</xm:f>
              <xm:sqref>QCO122</xm:sqref>
            </x14:sparkline>
            <x14:sparkline>
              <xm:f>'CA_Lcr (2)'!$QCP122:$QCP122</xm:f>
              <xm:sqref>QCP122</xm:sqref>
            </x14:sparkline>
            <x14:sparkline>
              <xm:f>'CA_Lcr (2)'!$QCQ122:$QCQ122</xm:f>
              <xm:sqref>QCQ122</xm:sqref>
            </x14:sparkline>
            <x14:sparkline>
              <xm:f>'CA_Lcr (2)'!$QCR122:$QCR122</xm:f>
              <xm:sqref>QCR122</xm:sqref>
            </x14:sparkline>
            <x14:sparkline>
              <xm:f>'CA_Lcr (2)'!$QCS122:$QCS122</xm:f>
              <xm:sqref>QCS122</xm:sqref>
            </x14:sparkline>
            <x14:sparkline>
              <xm:f>'CA_Lcr (2)'!$QCT122:$QCT122</xm:f>
              <xm:sqref>QCT122</xm:sqref>
            </x14:sparkline>
            <x14:sparkline>
              <xm:f>'CA_Lcr (2)'!$QCU122:$QCU122</xm:f>
              <xm:sqref>QCU122</xm:sqref>
            </x14:sparkline>
            <x14:sparkline>
              <xm:f>'CA_Lcr (2)'!$QCV122:$QCV122</xm:f>
              <xm:sqref>QCV122</xm:sqref>
            </x14:sparkline>
            <x14:sparkline>
              <xm:f>'CA_Lcr (2)'!$QCW122:$QCW122</xm:f>
              <xm:sqref>QCW122</xm:sqref>
            </x14:sparkline>
            <x14:sparkline>
              <xm:f>'CA_Lcr (2)'!$QCX122:$QCX122</xm:f>
              <xm:sqref>QCX122</xm:sqref>
            </x14:sparkline>
            <x14:sparkline>
              <xm:f>'CA_Lcr (2)'!$QCY122:$QCY122</xm:f>
              <xm:sqref>QCY122</xm:sqref>
            </x14:sparkline>
            <x14:sparkline>
              <xm:f>'CA_Lcr (2)'!$QCZ122:$QCZ122</xm:f>
              <xm:sqref>QCZ122</xm:sqref>
            </x14:sparkline>
            <x14:sparkline>
              <xm:f>'CA_Lcr (2)'!$QDA122:$QDA122</xm:f>
              <xm:sqref>QDA122</xm:sqref>
            </x14:sparkline>
            <x14:sparkline>
              <xm:f>'CA_Lcr (2)'!$QDB122:$QDB122</xm:f>
              <xm:sqref>QDB122</xm:sqref>
            </x14:sparkline>
            <x14:sparkline>
              <xm:f>'CA_Lcr (2)'!$QDC122:$QDC122</xm:f>
              <xm:sqref>QDC122</xm:sqref>
            </x14:sparkline>
            <x14:sparkline>
              <xm:f>'CA_Lcr (2)'!$QDD122:$QDD122</xm:f>
              <xm:sqref>QDD122</xm:sqref>
            </x14:sparkline>
            <x14:sparkline>
              <xm:f>'CA_Lcr (2)'!$QDE122:$QDE122</xm:f>
              <xm:sqref>QDE122</xm:sqref>
            </x14:sparkline>
            <x14:sparkline>
              <xm:f>'CA_Lcr (2)'!$QDF122:$QDF122</xm:f>
              <xm:sqref>QDF122</xm:sqref>
            </x14:sparkline>
            <x14:sparkline>
              <xm:f>'CA_Lcr (2)'!$QDG122:$QDG122</xm:f>
              <xm:sqref>QDG122</xm:sqref>
            </x14:sparkline>
            <x14:sparkline>
              <xm:f>'CA_Lcr (2)'!$QDH122:$QDH122</xm:f>
              <xm:sqref>QDH122</xm:sqref>
            </x14:sparkline>
            <x14:sparkline>
              <xm:f>'CA_Lcr (2)'!$QDI122:$QDI122</xm:f>
              <xm:sqref>QDI122</xm:sqref>
            </x14:sparkline>
            <x14:sparkline>
              <xm:f>'CA_Lcr (2)'!$QDJ122:$QDJ122</xm:f>
              <xm:sqref>QDJ122</xm:sqref>
            </x14:sparkline>
            <x14:sparkline>
              <xm:f>'CA_Lcr (2)'!$QDK122:$QDK122</xm:f>
              <xm:sqref>QDK122</xm:sqref>
            </x14:sparkline>
            <x14:sparkline>
              <xm:f>'CA_Lcr (2)'!$QDL122:$QDL122</xm:f>
              <xm:sqref>QDL122</xm:sqref>
            </x14:sparkline>
            <x14:sparkline>
              <xm:f>'CA_Lcr (2)'!$QDM122:$QDM122</xm:f>
              <xm:sqref>QDM122</xm:sqref>
            </x14:sparkline>
            <x14:sparkline>
              <xm:f>'CA_Lcr (2)'!$QDN122:$QDN122</xm:f>
              <xm:sqref>QDN122</xm:sqref>
            </x14:sparkline>
            <x14:sparkline>
              <xm:f>'CA_Lcr (2)'!$QDO122:$QDO122</xm:f>
              <xm:sqref>QDO122</xm:sqref>
            </x14:sparkline>
            <x14:sparkline>
              <xm:f>'CA_Lcr (2)'!$QDP122:$QDP122</xm:f>
              <xm:sqref>QDP122</xm:sqref>
            </x14:sparkline>
            <x14:sparkline>
              <xm:f>'CA_Lcr (2)'!$QDQ122:$QDQ122</xm:f>
              <xm:sqref>QDQ122</xm:sqref>
            </x14:sparkline>
            <x14:sparkline>
              <xm:f>'CA_Lcr (2)'!$QDR122:$QDR122</xm:f>
              <xm:sqref>QDR122</xm:sqref>
            </x14:sparkline>
            <x14:sparkline>
              <xm:f>'CA_Lcr (2)'!$QDS122:$QDS122</xm:f>
              <xm:sqref>QDS122</xm:sqref>
            </x14:sparkline>
            <x14:sparkline>
              <xm:f>'CA_Lcr (2)'!$QDT122:$QDT122</xm:f>
              <xm:sqref>QDT122</xm:sqref>
            </x14:sparkline>
            <x14:sparkline>
              <xm:f>'CA_Lcr (2)'!$QDU122:$QDU122</xm:f>
              <xm:sqref>QDU122</xm:sqref>
            </x14:sparkline>
            <x14:sparkline>
              <xm:f>'CA_Lcr (2)'!$QDV122:$QDV122</xm:f>
              <xm:sqref>QDV122</xm:sqref>
            </x14:sparkline>
            <x14:sparkline>
              <xm:f>'CA_Lcr (2)'!$QDW122:$QDW122</xm:f>
              <xm:sqref>QDW122</xm:sqref>
            </x14:sparkline>
            <x14:sparkline>
              <xm:f>'CA_Lcr (2)'!$QDX122:$QDX122</xm:f>
              <xm:sqref>QDX122</xm:sqref>
            </x14:sparkline>
            <x14:sparkline>
              <xm:f>'CA_Lcr (2)'!$QDY122:$QDY122</xm:f>
              <xm:sqref>QDY122</xm:sqref>
            </x14:sparkline>
            <x14:sparkline>
              <xm:f>'CA_Lcr (2)'!$QDZ122:$QDZ122</xm:f>
              <xm:sqref>QDZ122</xm:sqref>
            </x14:sparkline>
            <x14:sparkline>
              <xm:f>'CA_Lcr (2)'!$QEA122:$QEA122</xm:f>
              <xm:sqref>QEA122</xm:sqref>
            </x14:sparkline>
            <x14:sparkline>
              <xm:f>'CA_Lcr (2)'!$QEB122:$QEB122</xm:f>
              <xm:sqref>QEB122</xm:sqref>
            </x14:sparkline>
            <x14:sparkline>
              <xm:f>'CA_Lcr (2)'!$QEC122:$QEC122</xm:f>
              <xm:sqref>QEC122</xm:sqref>
            </x14:sparkline>
            <x14:sparkline>
              <xm:f>'CA_Lcr (2)'!$QED122:$QED122</xm:f>
              <xm:sqref>QED122</xm:sqref>
            </x14:sparkline>
            <x14:sparkline>
              <xm:f>'CA_Lcr (2)'!$QEE122:$QEE122</xm:f>
              <xm:sqref>QEE122</xm:sqref>
            </x14:sparkline>
            <x14:sparkline>
              <xm:f>'CA_Lcr (2)'!$QEF122:$QEF122</xm:f>
              <xm:sqref>QEF122</xm:sqref>
            </x14:sparkline>
            <x14:sparkline>
              <xm:f>'CA_Lcr (2)'!$QEG122:$QEG122</xm:f>
              <xm:sqref>QEG122</xm:sqref>
            </x14:sparkline>
            <x14:sparkline>
              <xm:f>'CA_Lcr (2)'!$QEH122:$QEH122</xm:f>
              <xm:sqref>QEH122</xm:sqref>
            </x14:sparkline>
            <x14:sparkline>
              <xm:f>'CA_Lcr (2)'!$QEI122:$QEI122</xm:f>
              <xm:sqref>QEI122</xm:sqref>
            </x14:sparkline>
            <x14:sparkline>
              <xm:f>'CA_Lcr (2)'!$QEJ122:$QEJ122</xm:f>
              <xm:sqref>QEJ122</xm:sqref>
            </x14:sparkline>
            <x14:sparkline>
              <xm:f>'CA_Lcr (2)'!$QEK122:$QEK122</xm:f>
              <xm:sqref>QEK122</xm:sqref>
            </x14:sparkline>
            <x14:sparkline>
              <xm:f>'CA_Lcr (2)'!$QEL122:$QEL122</xm:f>
              <xm:sqref>QEL122</xm:sqref>
            </x14:sparkline>
            <x14:sparkline>
              <xm:f>'CA_Lcr (2)'!$QEM122:$QEM122</xm:f>
              <xm:sqref>QEM122</xm:sqref>
            </x14:sparkline>
            <x14:sparkline>
              <xm:f>'CA_Lcr (2)'!$QEN122:$QEN122</xm:f>
              <xm:sqref>QEN122</xm:sqref>
            </x14:sparkline>
            <x14:sparkline>
              <xm:f>'CA_Lcr (2)'!$QEO122:$QEO122</xm:f>
              <xm:sqref>QEO122</xm:sqref>
            </x14:sparkline>
            <x14:sparkline>
              <xm:f>'CA_Lcr (2)'!$QEP122:$QEP122</xm:f>
              <xm:sqref>QEP122</xm:sqref>
            </x14:sparkline>
            <x14:sparkline>
              <xm:f>'CA_Lcr (2)'!$QEQ122:$QEQ122</xm:f>
              <xm:sqref>QEQ122</xm:sqref>
            </x14:sparkline>
            <x14:sparkline>
              <xm:f>'CA_Lcr (2)'!$QER122:$QER122</xm:f>
              <xm:sqref>QER122</xm:sqref>
            </x14:sparkline>
            <x14:sparkline>
              <xm:f>'CA_Lcr (2)'!$QES122:$QES122</xm:f>
              <xm:sqref>QES122</xm:sqref>
            </x14:sparkline>
            <x14:sparkline>
              <xm:f>'CA_Lcr (2)'!$QET122:$QET122</xm:f>
              <xm:sqref>QET122</xm:sqref>
            </x14:sparkline>
            <x14:sparkline>
              <xm:f>'CA_Lcr (2)'!$QEU122:$QEU122</xm:f>
              <xm:sqref>QEU122</xm:sqref>
            </x14:sparkline>
            <x14:sparkline>
              <xm:f>'CA_Lcr (2)'!$QEV122:$QEV122</xm:f>
              <xm:sqref>QEV122</xm:sqref>
            </x14:sparkline>
            <x14:sparkline>
              <xm:f>'CA_Lcr (2)'!$QEW122:$QEW122</xm:f>
              <xm:sqref>QEW122</xm:sqref>
            </x14:sparkline>
            <x14:sparkline>
              <xm:f>'CA_Lcr (2)'!$QEX122:$QEX122</xm:f>
              <xm:sqref>QEX122</xm:sqref>
            </x14:sparkline>
            <x14:sparkline>
              <xm:f>'CA_Lcr (2)'!$QEY122:$QEY122</xm:f>
              <xm:sqref>QEY122</xm:sqref>
            </x14:sparkline>
            <x14:sparkline>
              <xm:f>'CA_Lcr (2)'!$QEZ122:$QEZ122</xm:f>
              <xm:sqref>QEZ122</xm:sqref>
            </x14:sparkline>
            <x14:sparkline>
              <xm:f>'CA_Lcr (2)'!$QFA122:$QFA122</xm:f>
              <xm:sqref>QFA122</xm:sqref>
            </x14:sparkline>
            <x14:sparkline>
              <xm:f>'CA_Lcr (2)'!$QFB122:$QFB122</xm:f>
              <xm:sqref>QFB122</xm:sqref>
            </x14:sparkline>
            <x14:sparkline>
              <xm:f>'CA_Lcr (2)'!$QFC122:$QFC122</xm:f>
              <xm:sqref>QFC122</xm:sqref>
            </x14:sparkline>
            <x14:sparkline>
              <xm:f>'CA_Lcr (2)'!$QFD122:$QFD122</xm:f>
              <xm:sqref>QFD122</xm:sqref>
            </x14:sparkline>
            <x14:sparkline>
              <xm:f>'CA_Lcr (2)'!$QFE122:$QFE122</xm:f>
              <xm:sqref>QFE122</xm:sqref>
            </x14:sparkline>
            <x14:sparkline>
              <xm:f>'CA_Lcr (2)'!$QFF122:$QFF122</xm:f>
              <xm:sqref>QFF122</xm:sqref>
            </x14:sparkline>
            <x14:sparkline>
              <xm:f>'CA_Lcr (2)'!$QFG122:$QFG122</xm:f>
              <xm:sqref>QFG122</xm:sqref>
            </x14:sparkline>
            <x14:sparkline>
              <xm:f>'CA_Lcr (2)'!$QFH122:$QFH122</xm:f>
              <xm:sqref>QFH122</xm:sqref>
            </x14:sparkline>
            <x14:sparkline>
              <xm:f>'CA_Lcr (2)'!$QFI122:$QFI122</xm:f>
              <xm:sqref>QFI122</xm:sqref>
            </x14:sparkline>
            <x14:sparkline>
              <xm:f>'CA_Lcr (2)'!$QFJ122:$QFJ122</xm:f>
              <xm:sqref>QFJ122</xm:sqref>
            </x14:sparkline>
            <x14:sparkline>
              <xm:f>'CA_Lcr (2)'!$QFK122:$QFK122</xm:f>
              <xm:sqref>QFK122</xm:sqref>
            </x14:sparkline>
            <x14:sparkline>
              <xm:f>'CA_Lcr (2)'!$QFL122:$QFL122</xm:f>
              <xm:sqref>QFL122</xm:sqref>
            </x14:sparkline>
            <x14:sparkline>
              <xm:f>'CA_Lcr (2)'!$QFM122:$QFM122</xm:f>
              <xm:sqref>QFM122</xm:sqref>
            </x14:sparkline>
            <x14:sparkline>
              <xm:f>'CA_Lcr (2)'!$QFN122:$QFN122</xm:f>
              <xm:sqref>QFN122</xm:sqref>
            </x14:sparkline>
            <x14:sparkline>
              <xm:f>'CA_Lcr (2)'!$QFO122:$QFO122</xm:f>
              <xm:sqref>QFO122</xm:sqref>
            </x14:sparkline>
            <x14:sparkline>
              <xm:f>'CA_Lcr (2)'!$QFP122:$QFP122</xm:f>
              <xm:sqref>QFP122</xm:sqref>
            </x14:sparkline>
            <x14:sparkline>
              <xm:f>'CA_Lcr (2)'!$QFQ122:$QFQ122</xm:f>
              <xm:sqref>QFQ122</xm:sqref>
            </x14:sparkline>
            <x14:sparkline>
              <xm:f>'CA_Lcr (2)'!$QFR122:$QFR122</xm:f>
              <xm:sqref>QFR122</xm:sqref>
            </x14:sparkline>
            <x14:sparkline>
              <xm:f>'CA_Lcr (2)'!$QFS122:$QFS122</xm:f>
              <xm:sqref>QFS122</xm:sqref>
            </x14:sparkline>
            <x14:sparkline>
              <xm:f>'CA_Lcr (2)'!$QFT122:$QFT122</xm:f>
              <xm:sqref>QFT122</xm:sqref>
            </x14:sparkline>
            <x14:sparkline>
              <xm:f>'CA_Lcr (2)'!$QFU122:$QFU122</xm:f>
              <xm:sqref>QFU122</xm:sqref>
            </x14:sparkline>
            <x14:sparkline>
              <xm:f>'CA_Lcr (2)'!$QFV122:$QFV122</xm:f>
              <xm:sqref>QFV122</xm:sqref>
            </x14:sparkline>
            <x14:sparkline>
              <xm:f>'CA_Lcr (2)'!$QFW122:$QFW122</xm:f>
              <xm:sqref>QFW122</xm:sqref>
            </x14:sparkline>
            <x14:sparkline>
              <xm:f>'CA_Lcr (2)'!$QFX122:$QFX122</xm:f>
              <xm:sqref>QFX122</xm:sqref>
            </x14:sparkline>
            <x14:sparkline>
              <xm:f>'CA_Lcr (2)'!$QFY122:$QFY122</xm:f>
              <xm:sqref>QFY122</xm:sqref>
            </x14:sparkline>
            <x14:sparkline>
              <xm:f>'CA_Lcr (2)'!$QFZ122:$QFZ122</xm:f>
              <xm:sqref>QFZ122</xm:sqref>
            </x14:sparkline>
            <x14:sparkline>
              <xm:f>'CA_Lcr (2)'!$QGA122:$QGA122</xm:f>
              <xm:sqref>QGA122</xm:sqref>
            </x14:sparkline>
            <x14:sparkline>
              <xm:f>'CA_Lcr (2)'!$QGB122:$QGB122</xm:f>
              <xm:sqref>QGB122</xm:sqref>
            </x14:sparkline>
            <x14:sparkline>
              <xm:f>'CA_Lcr (2)'!$QGC122:$QGC122</xm:f>
              <xm:sqref>QGC122</xm:sqref>
            </x14:sparkline>
            <x14:sparkline>
              <xm:f>'CA_Lcr (2)'!$QGD122:$QGD122</xm:f>
              <xm:sqref>QGD122</xm:sqref>
            </x14:sparkline>
            <x14:sparkline>
              <xm:f>'CA_Lcr (2)'!$QGE122:$QGE122</xm:f>
              <xm:sqref>QGE122</xm:sqref>
            </x14:sparkline>
            <x14:sparkline>
              <xm:f>'CA_Lcr (2)'!$QGF122:$QGF122</xm:f>
              <xm:sqref>QGF122</xm:sqref>
            </x14:sparkline>
            <x14:sparkline>
              <xm:f>'CA_Lcr (2)'!$QGG122:$QGG122</xm:f>
              <xm:sqref>QGG122</xm:sqref>
            </x14:sparkline>
            <x14:sparkline>
              <xm:f>'CA_Lcr (2)'!$QGH122:$QGH122</xm:f>
              <xm:sqref>QGH122</xm:sqref>
            </x14:sparkline>
            <x14:sparkline>
              <xm:f>'CA_Lcr (2)'!$QGI122:$QGI122</xm:f>
              <xm:sqref>QGI122</xm:sqref>
            </x14:sparkline>
            <x14:sparkline>
              <xm:f>'CA_Lcr (2)'!$QGJ122:$QGJ122</xm:f>
              <xm:sqref>QGJ122</xm:sqref>
            </x14:sparkline>
            <x14:sparkline>
              <xm:f>'CA_Lcr (2)'!$QGK122:$QGK122</xm:f>
              <xm:sqref>QGK122</xm:sqref>
            </x14:sparkline>
            <x14:sparkline>
              <xm:f>'CA_Lcr (2)'!$QGL122:$QGL122</xm:f>
              <xm:sqref>QGL122</xm:sqref>
            </x14:sparkline>
            <x14:sparkline>
              <xm:f>'CA_Lcr (2)'!$QGM122:$QGM122</xm:f>
              <xm:sqref>QGM122</xm:sqref>
            </x14:sparkline>
            <x14:sparkline>
              <xm:f>'CA_Lcr (2)'!$QGN122:$QGN122</xm:f>
              <xm:sqref>QGN122</xm:sqref>
            </x14:sparkline>
            <x14:sparkline>
              <xm:f>'CA_Lcr (2)'!$QGO122:$QGO122</xm:f>
              <xm:sqref>QGO122</xm:sqref>
            </x14:sparkline>
            <x14:sparkline>
              <xm:f>'CA_Lcr (2)'!$QGP122:$QGP122</xm:f>
              <xm:sqref>QGP122</xm:sqref>
            </x14:sparkline>
            <x14:sparkline>
              <xm:f>'CA_Lcr (2)'!$QGQ122:$QGQ122</xm:f>
              <xm:sqref>QGQ122</xm:sqref>
            </x14:sparkline>
            <x14:sparkline>
              <xm:f>'CA_Lcr (2)'!$QGR122:$QGR122</xm:f>
              <xm:sqref>QGR122</xm:sqref>
            </x14:sparkline>
            <x14:sparkline>
              <xm:f>'CA_Lcr (2)'!$QGS122:$QGS122</xm:f>
              <xm:sqref>QGS122</xm:sqref>
            </x14:sparkline>
            <x14:sparkline>
              <xm:f>'CA_Lcr (2)'!$QGT122:$QGT122</xm:f>
              <xm:sqref>QGT122</xm:sqref>
            </x14:sparkline>
            <x14:sparkline>
              <xm:f>'CA_Lcr (2)'!$QGU122:$QGU122</xm:f>
              <xm:sqref>QGU122</xm:sqref>
            </x14:sparkline>
            <x14:sparkline>
              <xm:f>'CA_Lcr (2)'!$QGV122:$QGV122</xm:f>
              <xm:sqref>QGV122</xm:sqref>
            </x14:sparkline>
            <x14:sparkline>
              <xm:f>'CA_Lcr (2)'!$QGW122:$QGW122</xm:f>
              <xm:sqref>QGW122</xm:sqref>
            </x14:sparkline>
            <x14:sparkline>
              <xm:f>'CA_Lcr (2)'!$QGX122:$QGX122</xm:f>
              <xm:sqref>QGX122</xm:sqref>
            </x14:sparkline>
            <x14:sparkline>
              <xm:f>'CA_Lcr (2)'!$QGY122:$QGY122</xm:f>
              <xm:sqref>QGY122</xm:sqref>
            </x14:sparkline>
            <x14:sparkline>
              <xm:f>'CA_Lcr (2)'!$QGZ122:$QGZ122</xm:f>
              <xm:sqref>QGZ122</xm:sqref>
            </x14:sparkline>
            <x14:sparkline>
              <xm:f>'CA_Lcr (2)'!$QHA122:$QHA122</xm:f>
              <xm:sqref>QHA122</xm:sqref>
            </x14:sparkline>
            <x14:sparkline>
              <xm:f>'CA_Lcr (2)'!$QHB122:$QHB122</xm:f>
              <xm:sqref>QHB122</xm:sqref>
            </x14:sparkline>
            <x14:sparkline>
              <xm:f>'CA_Lcr (2)'!$QHC122:$QHC122</xm:f>
              <xm:sqref>QHC122</xm:sqref>
            </x14:sparkline>
            <x14:sparkline>
              <xm:f>'CA_Lcr (2)'!$QHD122:$QHD122</xm:f>
              <xm:sqref>QHD122</xm:sqref>
            </x14:sparkline>
            <x14:sparkline>
              <xm:f>'CA_Lcr (2)'!$QHE122:$QHE122</xm:f>
              <xm:sqref>QHE122</xm:sqref>
            </x14:sparkline>
            <x14:sparkline>
              <xm:f>'CA_Lcr (2)'!$QHF122:$QHF122</xm:f>
              <xm:sqref>QHF122</xm:sqref>
            </x14:sparkline>
            <x14:sparkline>
              <xm:f>'CA_Lcr (2)'!$QHG122:$QHG122</xm:f>
              <xm:sqref>QHG122</xm:sqref>
            </x14:sparkline>
            <x14:sparkline>
              <xm:f>'CA_Lcr (2)'!$QHH122:$QHH122</xm:f>
              <xm:sqref>QHH122</xm:sqref>
            </x14:sparkline>
            <x14:sparkline>
              <xm:f>'CA_Lcr (2)'!$QHI122:$QHI122</xm:f>
              <xm:sqref>QHI122</xm:sqref>
            </x14:sparkline>
            <x14:sparkline>
              <xm:f>'CA_Lcr (2)'!$QHJ122:$QHJ122</xm:f>
              <xm:sqref>QHJ122</xm:sqref>
            </x14:sparkline>
            <x14:sparkline>
              <xm:f>'CA_Lcr (2)'!$QHK122:$QHK122</xm:f>
              <xm:sqref>QHK122</xm:sqref>
            </x14:sparkline>
            <x14:sparkline>
              <xm:f>'CA_Lcr (2)'!$QHL122:$QHL122</xm:f>
              <xm:sqref>QHL122</xm:sqref>
            </x14:sparkline>
            <x14:sparkline>
              <xm:f>'CA_Lcr (2)'!$QHM122:$QHM122</xm:f>
              <xm:sqref>QHM122</xm:sqref>
            </x14:sparkline>
            <x14:sparkline>
              <xm:f>'CA_Lcr (2)'!$QHN122:$QHN122</xm:f>
              <xm:sqref>QHN122</xm:sqref>
            </x14:sparkline>
            <x14:sparkline>
              <xm:f>'CA_Lcr (2)'!$QHO122:$QHO122</xm:f>
              <xm:sqref>QHO122</xm:sqref>
            </x14:sparkline>
            <x14:sparkline>
              <xm:f>'CA_Lcr (2)'!$QHP122:$QHP122</xm:f>
              <xm:sqref>QHP122</xm:sqref>
            </x14:sparkline>
            <x14:sparkline>
              <xm:f>'CA_Lcr (2)'!$QHQ122:$QHQ122</xm:f>
              <xm:sqref>QHQ122</xm:sqref>
            </x14:sparkline>
            <x14:sparkline>
              <xm:f>'CA_Lcr (2)'!$QHR122:$QHR122</xm:f>
              <xm:sqref>QHR122</xm:sqref>
            </x14:sparkline>
            <x14:sparkline>
              <xm:f>'CA_Lcr (2)'!$QHS122:$QHS122</xm:f>
              <xm:sqref>QHS122</xm:sqref>
            </x14:sparkline>
            <x14:sparkline>
              <xm:f>'CA_Lcr (2)'!$QHT122:$QHT122</xm:f>
              <xm:sqref>QHT122</xm:sqref>
            </x14:sparkline>
            <x14:sparkline>
              <xm:f>'CA_Lcr (2)'!$QHU122:$QHU122</xm:f>
              <xm:sqref>QHU122</xm:sqref>
            </x14:sparkline>
            <x14:sparkline>
              <xm:f>'CA_Lcr (2)'!$QHV122:$QHV122</xm:f>
              <xm:sqref>QHV122</xm:sqref>
            </x14:sparkline>
            <x14:sparkline>
              <xm:f>'CA_Lcr (2)'!$QHW122:$QHW122</xm:f>
              <xm:sqref>QHW122</xm:sqref>
            </x14:sparkline>
            <x14:sparkline>
              <xm:f>'CA_Lcr (2)'!$QHX122:$QHX122</xm:f>
              <xm:sqref>QHX122</xm:sqref>
            </x14:sparkline>
            <x14:sparkline>
              <xm:f>'CA_Lcr (2)'!$QHY122:$QHY122</xm:f>
              <xm:sqref>QHY122</xm:sqref>
            </x14:sparkline>
            <x14:sparkline>
              <xm:f>'CA_Lcr (2)'!$QHZ122:$QHZ122</xm:f>
              <xm:sqref>QHZ122</xm:sqref>
            </x14:sparkline>
            <x14:sparkline>
              <xm:f>'CA_Lcr (2)'!$QIA122:$QIA122</xm:f>
              <xm:sqref>QIA122</xm:sqref>
            </x14:sparkline>
            <x14:sparkline>
              <xm:f>'CA_Lcr (2)'!$QIB122:$QIB122</xm:f>
              <xm:sqref>QIB122</xm:sqref>
            </x14:sparkline>
            <x14:sparkline>
              <xm:f>'CA_Lcr (2)'!$QIC122:$QIC122</xm:f>
              <xm:sqref>QIC122</xm:sqref>
            </x14:sparkline>
            <x14:sparkline>
              <xm:f>'CA_Lcr (2)'!$QID122:$QID122</xm:f>
              <xm:sqref>QID122</xm:sqref>
            </x14:sparkline>
            <x14:sparkline>
              <xm:f>'CA_Lcr (2)'!$QIE122:$QIE122</xm:f>
              <xm:sqref>QIE122</xm:sqref>
            </x14:sparkline>
            <x14:sparkline>
              <xm:f>'CA_Lcr (2)'!$QIF122:$QIF122</xm:f>
              <xm:sqref>QIF122</xm:sqref>
            </x14:sparkline>
            <x14:sparkline>
              <xm:f>'CA_Lcr (2)'!$QIG122:$QIG122</xm:f>
              <xm:sqref>QIG122</xm:sqref>
            </x14:sparkline>
            <x14:sparkline>
              <xm:f>'CA_Lcr (2)'!$QIH122:$QIH122</xm:f>
              <xm:sqref>QIH122</xm:sqref>
            </x14:sparkline>
            <x14:sparkline>
              <xm:f>'CA_Lcr (2)'!$QII122:$QII122</xm:f>
              <xm:sqref>QII122</xm:sqref>
            </x14:sparkline>
            <x14:sparkline>
              <xm:f>'CA_Lcr (2)'!$QIJ122:$QIJ122</xm:f>
              <xm:sqref>QIJ122</xm:sqref>
            </x14:sparkline>
            <x14:sparkline>
              <xm:f>'CA_Lcr (2)'!$QIK122:$QIK122</xm:f>
              <xm:sqref>QIK122</xm:sqref>
            </x14:sparkline>
            <x14:sparkline>
              <xm:f>'CA_Lcr (2)'!$QIL122:$QIL122</xm:f>
              <xm:sqref>QIL122</xm:sqref>
            </x14:sparkline>
            <x14:sparkline>
              <xm:f>'CA_Lcr (2)'!$QIM122:$QIM122</xm:f>
              <xm:sqref>QIM122</xm:sqref>
            </x14:sparkline>
            <x14:sparkline>
              <xm:f>'CA_Lcr (2)'!$QIN122:$QIN122</xm:f>
              <xm:sqref>QIN122</xm:sqref>
            </x14:sparkline>
            <x14:sparkline>
              <xm:f>'CA_Lcr (2)'!$QIO122:$QIO122</xm:f>
              <xm:sqref>QIO122</xm:sqref>
            </x14:sparkline>
            <x14:sparkline>
              <xm:f>'CA_Lcr (2)'!$QIP122:$QIP122</xm:f>
              <xm:sqref>QIP122</xm:sqref>
            </x14:sparkline>
            <x14:sparkline>
              <xm:f>'CA_Lcr (2)'!$QIQ122:$QIQ122</xm:f>
              <xm:sqref>QIQ122</xm:sqref>
            </x14:sparkline>
            <x14:sparkline>
              <xm:f>'CA_Lcr (2)'!$QIR122:$QIR122</xm:f>
              <xm:sqref>QIR122</xm:sqref>
            </x14:sparkline>
            <x14:sparkline>
              <xm:f>'CA_Lcr (2)'!$QIS122:$QIS122</xm:f>
              <xm:sqref>QIS122</xm:sqref>
            </x14:sparkline>
            <x14:sparkline>
              <xm:f>'CA_Lcr (2)'!$QIT122:$QIT122</xm:f>
              <xm:sqref>QIT122</xm:sqref>
            </x14:sparkline>
            <x14:sparkline>
              <xm:f>'CA_Lcr (2)'!$QIU122:$QIU122</xm:f>
              <xm:sqref>QIU122</xm:sqref>
            </x14:sparkline>
            <x14:sparkline>
              <xm:f>'CA_Lcr (2)'!$QIV122:$QIV122</xm:f>
              <xm:sqref>QIV122</xm:sqref>
            </x14:sparkline>
            <x14:sparkline>
              <xm:f>'CA_Lcr (2)'!$QIW122:$QIW122</xm:f>
              <xm:sqref>QIW122</xm:sqref>
            </x14:sparkline>
            <x14:sparkline>
              <xm:f>'CA_Lcr (2)'!$QIX122:$QIX122</xm:f>
              <xm:sqref>QIX122</xm:sqref>
            </x14:sparkline>
            <x14:sparkline>
              <xm:f>'CA_Lcr (2)'!$QIY122:$QIY122</xm:f>
              <xm:sqref>QIY122</xm:sqref>
            </x14:sparkline>
            <x14:sparkline>
              <xm:f>'CA_Lcr (2)'!$QIZ122:$QIZ122</xm:f>
              <xm:sqref>QIZ122</xm:sqref>
            </x14:sparkline>
            <x14:sparkline>
              <xm:f>'CA_Lcr (2)'!$QJA122:$QJA122</xm:f>
              <xm:sqref>QJA122</xm:sqref>
            </x14:sparkline>
            <x14:sparkline>
              <xm:f>'CA_Lcr (2)'!$QJB122:$QJB122</xm:f>
              <xm:sqref>QJB122</xm:sqref>
            </x14:sparkline>
            <x14:sparkline>
              <xm:f>'CA_Lcr (2)'!$QJC122:$QJC122</xm:f>
              <xm:sqref>QJC122</xm:sqref>
            </x14:sparkline>
            <x14:sparkline>
              <xm:f>'CA_Lcr (2)'!$QJD122:$QJD122</xm:f>
              <xm:sqref>QJD122</xm:sqref>
            </x14:sparkline>
            <x14:sparkline>
              <xm:f>'CA_Lcr (2)'!$QJE122:$QJE122</xm:f>
              <xm:sqref>QJE122</xm:sqref>
            </x14:sparkline>
            <x14:sparkline>
              <xm:f>'CA_Lcr (2)'!$QJF122:$QJF122</xm:f>
              <xm:sqref>QJF122</xm:sqref>
            </x14:sparkline>
            <x14:sparkline>
              <xm:f>'CA_Lcr (2)'!$QJG122:$QJG122</xm:f>
              <xm:sqref>QJG122</xm:sqref>
            </x14:sparkline>
            <x14:sparkline>
              <xm:f>'CA_Lcr (2)'!$QJH122:$QJH122</xm:f>
              <xm:sqref>QJH122</xm:sqref>
            </x14:sparkline>
            <x14:sparkline>
              <xm:f>'CA_Lcr (2)'!$QJI122:$QJI122</xm:f>
              <xm:sqref>QJI122</xm:sqref>
            </x14:sparkline>
            <x14:sparkline>
              <xm:f>'CA_Lcr (2)'!$QJJ122:$QJJ122</xm:f>
              <xm:sqref>QJJ122</xm:sqref>
            </x14:sparkline>
            <x14:sparkline>
              <xm:f>'CA_Lcr (2)'!$QJK122:$QJK122</xm:f>
              <xm:sqref>QJK122</xm:sqref>
            </x14:sparkline>
            <x14:sparkline>
              <xm:f>'CA_Lcr (2)'!$QJL122:$QJL122</xm:f>
              <xm:sqref>QJL122</xm:sqref>
            </x14:sparkline>
            <x14:sparkline>
              <xm:f>'CA_Lcr (2)'!$QJM122:$QJM122</xm:f>
              <xm:sqref>QJM122</xm:sqref>
            </x14:sparkline>
            <x14:sparkline>
              <xm:f>'CA_Lcr (2)'!$QJN122:$QJN122</xm:f>
              <xm:sqref>QJN122</xm:sqref>
            </x14:sparkline>
            <x14:sparkline>
              <xm:f>'CA_Lcr (2)'!$QJO122:$QJO122</xm:f>
              <xm:sqref>QJO122</xm:sqref>
            </x14:sparkline>
            <x14:sparkline>
              <xm:f>'CA_Lcr (2)'!$QJP122:$QJP122</xm:f>
              <xm:sqref>QJP122</xm:sqref>
            </x14:sparkline>
            <x14:sparkline>
              <xm:f>'CA_Lcr (2)'!$QJQ122:$QJQ122</xm:f>
              <xm:sqref>QJQ122</xm:sqref>
            </x14:sparkline>
            <x14:sparkline>
              <xm:f>'CA_Lcr (2)'!$QJR122:$QJR122</xm:f>
              <xm:sqref>QJR122</xm:sqref>
            </x14:sparkline>
            <x14:sparkline>
              <xm:f>'CA_Lcr (2)'!$QJS122:$QJS122</xm:f>
              <xm:sqref>QJS122</xm:sqref>
            </x14:sparkline>
            <x14:sparkline>
              <xm:f>'CA_Lcr (2)'!$QJT122:$QJT122</xm:f>
              <xm:sqref>QJT122</xm:sqref>
            </x14:sparkline>
            <x14:sparkline>
              <xm:f>'CA_Lcr (2)'!$QJU122:$QJU122</xm:f>
              <xm:sqref>QJU122</xm:sqref>
            </x14:sparkline>
            <x14:sparkline>
              <xm:f>'CA_Lcr (2)'!$QJV122:$QJV122</xm:f>
              <xm:sqref>QJV122</xm:sqref>
            </x14:sparkline>
            <x14:sparkline>
              <xm:f>'CA_Lcr (2)'!$QJW122:$QJW122</xm:f>
              <xm:sqref>QJW122</xm:sqref>
            </x14:sparkline>
            <x14:sparkline>
              <xm:f>'CA_Lcr (2)'!$QJX122:$QJX122</xm:f>
              <xm:sqref>QJX122</xm:sqref>
            </x14:sparkline>
            <x14:sparkline>
              <xm:f>'CA_Lcr (2)'!$QJY122:$QJY122</xm:f>
              <xm:sqref>QJY122</xm:sqref>
            </x14:sparkline>
            <x14:sparkline>
              <xm:f>'CA_Lcr (2)'!$QJZ122:$QJZ122</xm:f>
              <xm:sqref>QJZ122</xm:sqref>
            </x14:sparkline>
            <x14:sparkline>
              <xm:f>'CA_Lcr (2)'!$QKA122:$QKA122</xm:f>
              <xm:sqref>QKA122</xm:sqref>
            </x14:sparkline>
            <x14:sparkline>
              <xm:f>'CA_Lcr (2)'!$QKB122:$QKB122</xm:f>
              <xm:sqref>QKB122</xm:sqref>
            </x14:sparkline>
            <x14:sparkline>
              <xm:f>'CA_Lcr (2)'!$QKC122:$QKC122</xm:f>
              <xm:sqref>QKC122</xm:sqref>
            </x14:sparkline>
            <x14:sparkline>
              <xm:f>'CA_Lcr (2)'!$QKD122:$QKD122</xm:f>
              <xm:sqref>QKD122</xm:sqref>
            </x14:sparkline>
            <x14:sparkline>
              <xm:f>'CA_Lcr (2)'!$QKE122:$QKE122</xm:f>
              <xm:sqref>QKE122</xm:sqref>
            </x14:sparkline>
            <x14:sparkline>
              <xm:f>'CA_Lcr (2)'!$QKF122:$QKF122</xm:f>
              <xm:sqref>QKF122</xm:sqref>
            </x14:sparkline>
            <x14:sparkline>
              <xm:f>'CA_Lcr (2)'!$QKG122:$QKG122</xm:f>
              <xm:sqref>QKG122</xm:sqref>
            </x14:sparkline>
            <x14:sparkline>
              <xm:f>'CA_Lcr (2)'!$QKH122:$QKH122</xm:f>
              <xm:sqref>QKH122</xm:sqref>
            </x14:sparkline>
            <x14:sparkline>
              <xm:f>'CA_Lcr (2)'!$QKI122:$QKI122</xm:f>
              <xm:sqref>QKI122</xm:sqref>
            </x14:sparkline>
            <x14:sparkline>
              <xm:f>'CA_Lcr (2)'!$QKJ122:$QKJ122</xm:f>
              <xm:sqref>QKJ122</xm:sqref>
            </x14:sparkline>
            <x14:sparkline>
              <xm:f>'CA_Lcr (2)'!$QKK122:$QKK122</xm:f>
              <xm:sqref>QKK122</xm:sqref>
            </x14:sparkline>
            <x14:sparkline>
              <xm:f>'CA_Lcr (2)'!$QKL122:$QKL122</xm:f>
              <xm:sqref>QKL122</xm:sqref>
            </x14:sparkline>
            <x14:sparkline>
              <xm:f>'CA_Lcr (2)'!$QKM122:$QKM122</xm:f>
              <xm:sqref>QKM122</xm:sqref>
            </x14:sparkline>
            <x14:sparkline>
              <xm:f>'CA_Lcr (2)'!$QKN122:$QKN122</xm:f>
              <xm:sqref>QKN122</xm:sqref>
            </x14:sparkline>
            <x14:sparkline>
              <xm:f>'CA_Lcr (2)'!$QKO122:$QKO122</xm:f>
              <xm:sqref>QKO122</xm:sqref>
            </x14:sparkline>
            <x14:sparkline>
              <xm:f>'CA_Lcr (2)'!$QKP122:$QKP122</xm:f>
              <xm:sqref>QKP122</xm:sqref>
            </x14:sparkline>
            <x14:sparkline>
              <xm:f>'CA_Lcr (2)'!$QKQ122:$QKQ122</xm:f>
              <xm:sqref>QKQ122</xm:sqref>
            </x14:sparkline>
            <x14:sparkline>
              <xm:f>'CA_Lcr (2)'!$QKR122:$QKR122</xm:f>
              <xm:sqref>QKR122</xm:sqref>
            </x14:sparkline>
            <x14:sparkline>
              <xm:f>'CA_Lcr (2)'!$QKS122:$QKS122</xm:f>
              <xm:sqref>QKS122</xm:sqref>
            </x14:sparkline>
            <x14:sparkline>
              <xm:f>'CA_Lcr (2)'!$QKT122:$QKT122</xm:f>
              <xm:sqref>QKT122</xm:sqref>
            </x14:sparkline>
            <x14:sparkline>
              <xm:f>'CA_Lcr (2)'!$QKU122:$QKU122</xm:f>
              <xm:sqref>QKU122</xm:sqref>
            </x14:sparkline>
            <x14:sparkline>
              <xm:f>'CA_Lcr (2)'!$QKV122:$QKV122</xm:f>
              <xm:sqref>QKV122</xm:sqref>
            </x14:sparkline>
            <x14:sparkline>
              <xm:f>'CA_Lcr (2)'!$QKW122:$QKW122</xm:f>
              <xm:sqref>QKW122</xm:sqref>
            </x14:sparkline>
            <x14:sparkline>
              <xm:f>'CA_Lcr (2)'!$QKX122:$QKX122</xm:f>
              <xm:sqref>QKX122</xm:sqref>
            </x14:sparkline>
            <x14:sparkline>
              <xm:f>'CA_Lcr (2)'!$QKY122:$QKY122</xm:f>
              <xm:sqref>QKY122</xm:sqref>
            </x14:sparkline>
            <x14:sparkline>
              <xm:f>'CA_Lcr (2)'!$QKZ122:$QKZ122</xm:f>
              <xm:sqref>QKZ122</xm:sqref>
            </x14:sparkline>
            <x14:sparkline>
              <xm:f>'CA_Lcr (2)'!$QLA122:$QLA122</xm:f>
              <xm:sqref>QLA122</xm:sqref>
            </x14:sparkline>
            <x14:sparkline>
              <xm:f>'CA_Lcr (2)'!$QLB122:$QLB122</xm:f>
              <xm:sqref>QLB122</xm:sqref>
            </x14:sparkline>
            <x14:sparkline>
              <xm:f>'CA_Lcr (2)'!$QLC122:$QLC122</xm:f>
              <xm:sqref>QLC122</xm:sqref>
            </x14:sparkline>
            <x14:sparkline>
              <xm:f>'CA_Lcr (2)'!$QLD122:$QLD122</xm:f>
              <xm:sqref>QLD122</xm:sqref>
            </x14:sparkline>
            <x14:sparkline>
              <xm:f>'CA_Lcr (2)'!$QLE122:$QLE122</xm:f>
              <xm:sqref>QLE122</xm:sqref>
            </x14:sparkline>
            <x14:sparkline>
              <xm:f>'CA_Lcr (2)'!$QLF122:$QLF122</xm:f>
              <xm:sqref>QLF122</xm:sqref>
            </x14:sparkline>
            <x14:sparkline>
              <xm:f>'CA_Lcr (2)'!$QLG122:$QLG122</xm:f>
              <xm:sqref>QLG122</xm:sqref>
            </x14:sparkline>
            <x14:sparkline>
              <xm:f>'CA_Lcr (2)'!$QLH122:$QLH122</xm:f>
              <xm:sqref>QLH122</xm:sqref>
            </x14:sparkline>
            <x14:sparkline>
              <xm:f>'CA_Lcr (2)'!$QLI122:$QLI122</xm:f>
              <xm:sqref>QLI122</xm:sqref>
            </x14:sparkline>
            <x14:sparkline>
              <xm:f>'CA_Lcr (2)'!$QLJ122:$QLJ122</xm:f>
              <xm:sqref>QLJ122</xm:sqref>
            </x14:sparkline>
            <x14:sparkline>
              <xm:f>'CA_Lcr (2)'!$QLK122:$QLK122</xm:f>
              <xm:sqref>QLK122</xm:sqref>
            </x14:sparkline>
            <x14:sparkline>
              <xm:f>'CA_Lcr (2)'!$QLL122:$QLL122</xm:f>
              <xm:sqref>QLL122</xm:sqref>
            </x14:sparkline>
            <x14:sparkline>
              <xm:f>'CA_Lcr (2)'!$QLM122:$QLM122</xm:f>
              <xm:sqref>QLM122</xm:sqref>
            </x14:sparkline>
            <x14:sparkline>
              <xm:f>'CA_Lcr (2)'!$QLN122:$QLN122</xm:f>
              <xm:sqref>QLN122</xm:sqref>
            </x14:sparkline>
            <x14:sparkline>
              <xm:f>'CA_Lcr (2)'!$QLO122:$QLO122</xm:f>
              <xm:sqref>QLO122</xm:sqref>
            </x14:sparkline>
            <x14:sparkline>
              <xm:f>'CA_Lcr (2)'!$QLP122:$QLP122</xm:f>
              <xm:sqref>QLP122</xm:sqref>
            </x14:sparkline>
            <x14:sparkline>
              <xm:f>'CA_Lcr (2)'!$QLQ122:$QLQ122</xm:f>
              <xm:sqref>QLQ122</xm:sqref>
            </x14:sparkline>
            <x14:sparkline>
              <xm:f>'CA_Lcr (2)'!$QLR122:$QLR122</xm:f>
              <xm:sqref>QLR122</xm:sqref>
            </x14:sparkline>
            <x14:sparkline>
              <xm:f>'CA_Lcr (2)'!$QLS122:$QLS122</xm:f>
              <xm:sqref>QLS122</xm:sqref>
            </x14:sparkline>
            <x14:sparkline>
              <xm:f>'CA_Lcr (2)'!$QLT122:$QLT122</xm:f>
              <xm:sqref>QLT122</xm:sqref>
            </x14:sparkline>
            <x14:sparkline>
              <xm:f>'CA_Lcr (2)'!$QLU122:$QLU122</xm:f>
              <xm:sqref>QLU122</xm:sqref>
            </x14:sparkline>
            <x14:sparkline>
              <xm:f>'CA_Lcr (2)'!$QLV122:$QLV122</xm:f>
              <xm:sqref>QLV122</xm:sqref>
            </x14:sparkline>
            <x14:sparkline>
              <xm:f>'CA_Lcr (2)'!$QLW122:$QLW122</xm:f>
              <xm:sqref>QLW122</xm:sqref>
            </x14:sparkline>
            <x14:sparkline>
              <xm:f>'CA_Lcr (2)'!$QLX122:$QLX122</xm:f>
              <xm:sqref>QLX122</xm:sqref>
            </x14:sparkline>
            <x14:sparkline>
              <xm:f>'CA_Lcr (2)'!$QLY122:$QLY122</xm:f>
              <xm:sqref>QLY122</xm:sqref>
            </x14:sparkline>
            <x14:sparkline>
              <xm:f>'CA_Lcr (2)'!$QLZ122:$QLZ122</xm:f>
              <xm:sqref>QLZ122</xm:sqref>
            </x14:sparkline>
            <x14:sparkline>
              <xm:f>'CA_Lcr (2)'!$QMA122:$QMA122</xm:f>
              <xm:sqref>QMA122</xm:sqref>
            </x14:sparkline>
            <x14:sparkline>
              <xm:f>'CA_Lcr (2)'!$QMB122:$QMB122</xm:f>
              <xm:sqref>QMB122</xm:sqref>
            </x14:sparkline>
            <x14:sparkline>
              <xm:f>'CA_Lcr (2)'!$QMC122:$QMC122</xm:f>
              <xm:sqref>QMC122</xm:sqref>
            </x14:sparkline>
            <x14:sparkline>
              <xm:f>'CA_Lcr (2)'!$QMD122:$QMD122</xm:f>
              <xm:sqref>QMD122</xm:sqref>
            </x14:sparkline>
            <x14:sparkline>
              <xm:f>'CA_Lcr (2)'!$QME122:$QME122</xm:f>
              <xm:sqref>QME122</xm:sqref>
            </x14:sparkline>
            <x14:sparkline>
              <xm:f>'CA_Lcr (2)'!$QMF122:$QMF122</xm:f>
              <xm:sqref>QMF122</xm:sqref>
            </x14:sparkline>
            <x14:sparkline>
              <xm:f>'CA_Lcr (2)'!$QMG122:$QMG122</xm:f>
              <xm:sqref>QMG122</xm:sqref>
            </x14:sparkline>
            <x14:sparkline>
              <xm:f>'CA_Lcr (2)'!$QMH122:$QMH122</xm:f>
              <xm:sqref>QMH122</xm:sqref>
            </x14:sparkline>
            <x14:sparkline>
              <xm:f>'CA_Lcr (2)'!$QMI122:$QMI122</xm:f>
              <xm:sqref>QMI122</xm:sqref>
            </x14:sparkline>
            <x14:sparkline>
              <xm:f>'CA_Lcr (2)'!$QMJ122:$QMJ122</xm:f>
              <xm:sqref>QMJ122</xm:sqref>
            </x14:sparkline>
            <x14:sparkline>
              <xm:f>'CA_Lcr (2)'!$QMK122:$QMK122</xm:f>
              <xm:sqref>QMK122</xm:sqref>
            </x14:sparkline>
            <x14:sparkline>
              <xm:f>'CA_Lcr (2)'!$QML122:$QML122</xm:f>
              <xm:sqref>QML122</xm:sqref>
            </x14:sparkline>
            <x14:sparkline>
              <xm:f>'CA_Lcr (2)'!$QMM122:$QMM122</xm:f>
              <xm:sqref>QMM122</xm:sqref>
            </x14:sparkline>
            <x14:sparkline>
              <xm:f>'CA_Lcr (2)'!$QMN122:$QMN122</xm:f>
              <xm:sqref>QMN122</xm:sqref>
            </x14:sparkline>
            <x14:sparkline>
              <xm:f>'CA_Lcr (2)'!$QMO122:$QMO122</xm:f>
              <xm:sqref>QMO122</xm:sqref>
            </x14:sparkline>
            <x14:sparkline>
              <xm:f>'CA_Lcr (2)'!$QMP122:$QMP122</xm:f>
              <xm:sqref>QMP122</xm:sqref>
            </x14:sparkline>
            <x14:sparkline>
              <xm:f>'CA_Lcr (2)'!$QMQ122:$QMQ122</xm:f>
              <xm:sqref>QMQ122</xm:sqref>
            </x14:sparkline>
            <x14:sparkline>
              <xm:f>'CA_Lcr (2)'!$QMR122:$QMR122</xm:f>
              <xm:sqref>QMR122</xm:sqref>
            </x14:sparkline>
            <x14:sparkline>
              <xm:f>'CA_Lcr (2)'!$QMS122:$QMS122</xm:f>
              <xm:sqref>QMS122</xm:sqref>
            </x14:sparkline>
            <x14:sparkline>
              <xm:f>'CA_Lcr (2)'!$QMT122:$QMT122</xm:f>
              <xm:sqref>QMT122</xm:sqref>
            </x14:sparkline>
            <x14:sparkline>
              <xm:f>'CA_Lcr (2)'!$QMU122:$QMU122</xm:f>
              <xm:sqref>QMU122</xm:sqref>
            </x14:sparkline>
            <x14:sparkline>
              <xm:f>'CA_Lcr (2)'!$QMV122:$QMV122</xm:f>
              <xm:sqref>QMV122</xm:sqref>
            </x14:sparkline>
            <x14:sparkline>
              <xm:f>'CA_Lcr (2)'!$QMW122:$QMW122</xm:f>
              <xm:sqref>QMW122</xm:sqref>
            </x14:sparkline>
            <x14:sparkline>
              <xm:f>'CA_Lcr (2)'!$QMX122:$QMX122</xm:f>
              <xm:sqref>QMX122</xm:sqref>
            </x14:sparkline>
            <x14:sparkline>
              <xm:f>'CA_Lcr (2)'!$QMY122:$QMY122</xm:f>
              <xm:sqref>QMY122</xm:sqref>
            </x14:sparkline>
            <x14:sparkline>
              <xm:f>'CA_Lcr (2)'!$QMZ122:$QMZ122</xm:f>
              <xm:sqref>QMZ122</xm:sqref>
            </x14:sparkline>
            <x14:sparkline>
              <xm:f>'CA_Lcr (2)'!$QNA122:$QNA122</xm:f>
              <xm:sqref>QNA122</xm:sqref>
            </x14:sparkline>
            <x14:sparkline>
              <xm:f>'CA_Lcr (2)'!$QNB122:$QNB122</xm:f>
              <xm:sqref>QNB122</xm:sqref>
            </x14:sparkline>
            <x14:sparkline>
              <xm:f>'CA_Lcr (2)'!$QNC122:$QNC122</xm:f>
              <xm:sqref>QNC122</xm:sqref>
            </x14:sparkline>
            <x14:sparkline>
              <xm:f>'CA_Lcr (2)'!$QND122:$QND122</xm:f>
              <xm:sqref>QND122</xm:sqref>
            </x14:sparkline>
            <x14:sparkline>
              <xm:f>'CA_Lcr (2)'!$QNE122:$QNE122</xm:f>
              <xm:sqref>QNE122</xm:sqref>
            </x14:sparkline>
            <x14:sparkline>
              <xm:f>'CA_Lcr (2)'!$QNF122:$QNF122</xm:f>
              <xm:sqref>QNF122</xm:sqref>
            </x14:sparkline>
            <x14:sparkline>
              <xm:f>'CA_Lcr (2)'!$QNG122:$QNG122</xm:f>
              <xm:sqref>QNG122</xm:sqref>
            </x14:sparkline>
            <x14:sparkline>
              <xm:f>'CA_Lcr (2)'!$QNH122:$QNH122</xm:f>
              <xm:sqref>QNH122</xm:sqref>
            </x14:sparkline>
            <x14:sparkline>
              <xm:f>'CA_Lcr (2)'!$QNI122:$QNI122</xm:f>
              <xm:sqref>QNI122</xm:sqref>
            </x14:sparkline>
            <x14:sparkline>
              <xm:f>'CA_Lcr (2)'!$QNJ122:$QNJ122</xm:f>
              <xm:sqref>QNJ122</xm:sqref>
            </x14:sparkline>
            <x14:sparkline>
              <xm:f>'CA_Lcr (2)'!$QNK122:$QNK122</xm:f>
              <xm:sqref>QNK122</xm:sqref>
            </x14:sparkline>
            <x14:sparkline>
              <xm:f>'CA_Lcr (2)'!$QNL122:$QNL122</xm:f>
              <xm:sqref>QNL122</xm:sqref>
            </x14:sparkline>
            <x14:sparkline>
              <xm:f>'CA_Lcr (2)'!$QNM122:$QNM122</xm:f>
              <xm:sqref>QNM122</xm:sqref>
            </x14:sparkline>
            <x14:sparkline>
              <xm:f>'CA_Lcr (2)'!$QNN122:$QNN122</xm:f>
              <xm:sqref>QNN122</xm:sqref>
            </x14:sparkline>
            <x14:sparkline>
              <xm:f>'CA_Lcr (2)'!$QNO122:$QNO122</xm:f>
              <xm:sqref>QNO122</xm:sqref>
            </x14:sparkline>
            <x14:sparkline>
              <xm:f>'CA_Lcr (2)'!$QNP122:$QNP122</xm:f>
              <xm:sqref>QNP122</xm:sqref>
            </x14:sparkline>
            <x14:sparkline>
              <xm:f>'CA_Lcr (2)'!$QNQ122:$QNQ122</xm:f>
              <xm:sqref>QNQ122</xm:sqref>
            </x14:sparkline>
            <x14:sparkline>
              <xm:f>'CA_Lcr (2)'!$QNR122:$QNR122</xm:f>
              <xm:sqref>QNR122</xm:sqref>
            </x14:sparkline>
            <x14:sparkline>
              <xm:f>'CA_Lcr (2)'!$QNS122:$QNS122</xm:f>
              <xm:sqref>QNS122</xm:sqref>
            </x14:sparkline>
            <x14:sparkline>
              <xm:f>'CA_Lcr (2)'!$QNT122:$QNT122</xm:f>
              <xm:sqref>QNT122</xm:sqref>
            </x14:sparkline>
            <x14:sparkline>
              <xm:f>'CA_Lcr (2)'!$QNU122:$QNU122</xm:f>
              <xm:sqref>QNU122</xm:sqref>
            </x14:sparkline>
            <x14:sparkline>
              <xm:f>'CA_Lcr (2)'!$QNV122:$QNV122</xm:f>
              <xm:sqref>QNV122</xm:sqref>
            </x14:sparkline>
            <x14:sparkline>
              <xm:f>'CA_Lcr (2)'!$QNW122:$QNW122</xm:f>
              <xm:sqref>QNW122</xm:sqref>
            </x14:sparkline>
            <x14:sparkline>
              <xm:f>'CA_Lcr (2)'!$QNX122:$QNX122</xm:f>
              <xm:sqref>QNX122</xm:sqref>
            </x14:sparkline>
            <x14:sparkline>
              <xm:f>'CA_Lcr (2)'!$QNY122:$QNY122</xm:f>
              <xm:sqref>QNY122</xm:sqref>
            </x14:sparkline>
            <x14:sparkline>
              <xm:f>'CA_Lcr (2)'!$QNZ122:$QNZ122</xm:f>
              <xm:sqref>QNZ122</xm:sqref>
            </x14:sparkline>
            <x14:sparkline>
              <xm:f>'CA_Lcr (2)'!$QOA122:$QOA122</xm:f>
              <xm:sqref>QOA122</xm:sqref>
            </x14:sparkline>
            <x14:sparkline>
              <xm:f>'CA_Lcr (2)'!$QOB122:$QOB122</xm:f>
              <xm:sqref>QOB122</xm:sqref>
            </x14:sparkline>
            <x14:sparkline>
              <xm:f>'CA_Lcr (2)'!$QOC122:$QOC122</xm:f>
              <xm:sqref>QOC122</xm:sqref>
            </x14:sparkline>
            <x14:sparkline>
              <xm:f>'CA_Lcr (2)'!$QOD122:$QOD122</xm:f>
              <xm:sqref>QOD122</xm:sqref>
            </x14:sparkline>
            <x14:sparkline>
              <xm:f>'CA_Lcr (2)'!$QOE122:$QOE122</xm:f>
              <xm:sqref>QOE122</xm:sqref>
            </x14:sparkline>
            <x14:sparkline>
              <xm:f>'CA_Lcr (2)'!$QOF122:$QOF122</xm:f>
              <xm:sqref>QOF122</xm:sqref>
            </x14:sparkline>
            <x14:sparkline>
              <xm:f>'CA_Lcr (2)'!$QOG122:$QOG122</xm:f>
              <xm:sqref>QOG122</xm:sqref>
            </x14:sparkline>
            <x14:sparkline>
              <xm:f>'CA_Lcr (2)'!$QOH122:$QOH122</xm:f>
              <xm:sqref>QOH122</xm:sqref>
            </x14:sparkline>
            <x14:sparkline>
              <xm:f>'CA_Lcr (2)'!$QOI122:$QOI122</xm:f>
              <xm:sqref>QOI122</xm:sqref>
            </x14:sparkline>
            <x14:sparkline>
              <xm:f>'CA_Lcr (2)'!$QOJ122:$QOJ122</xm:f>
              <xm:sqref>QOJ122</xm:sqref>
            </x14:sparkline>
            <x14:sparkline>
              <xm:f>'CA_Lcr (2)'!$QOK122:$QOK122</xm:f>
              <xm:sqref>QOK122</xm:sqref>
            </x14:sparkline>
            <x14:sparkline>
              <xm:f>'CA_Lcr (2)'!$QOL122:$QOL122</xm:f>
              <xm:sqref>QOL122</xm:sqref>
            </x14:sparkline>
            <x14:sparkline>
              <xm:f>'CA_Lcr (2)'!$QOM122:$QOM122</xm:f>
              <xm:sqref>QOM122</xm:sqref>
            </x14:sparkline>
            <x14:sparkline>
              <xm:f>'CA_Lcr (2)'!$QON122:$QON122</xm:f>
              <xm:sqref>QON122</xm:sqref>
            </x14:sparkline>
            <x14:sparkline>
              <xm:f>'CA_Lcr (2)'!$QOO122:$QOO122</xm:f>
              <xm:sqref>QOO122</xm:sqref>
            </x14:sparkline>
            <x14:sparkline>
              <xm:f>'CA_Lcr (2)'!$QOP122:$QOP122</xm:f>
              <xm:sqref>QOP122</xm:sqref>
            </x14:sparkline>
            <x14:sparkline>
              <xm:f>'CA_Lcr (2)'!$QOQ122:$QOQ122</xm:f>
              <xm:sqref>QOQ122</xm:sqref>
            </x14:sparkline>
            <x14:sparkline>
              <xm:f>'CA_Lcr (2)'!$QOR122:$QOR122</xm:f>
              <xm:sqref>QOR122</xm:sqref>
            </x14:sparkline>
            <x14:sparkline>
              <xm:f>'CA_Lcr (2)'!$QOS122:$QOS122</xm:f>
              <xm:sqref>QOS122</xm:sqref>
            </x14:sparkline>
            <x14:sparkline>
              <xm:f>'CA_Lcr (2)'!$QOT122:$QOT122</xm:f>
              <xm:sqref>QOT122</xm:sqref>
            </x14:sparkline>
            <x14:sparkline>
              <xm:f>'CA_Lcr (2)'!$QOU122:$QOU122</xm:f>
              <xm:sqref>QOU122</xm:sqref>
            </x14:sparkline>
            <x14:sparkline>
              <xm:f>'CA_Lcr (2)'!$QOV122:$QOV122</xm:f>
              <xm:sqref>QOV122</xm:sqref>
            </x14:sparkline>
            <x14:sparkline>
              <xm:f>'CA_Lcr (2)'!$QOW122:$QOW122</xm:f>
              <xm:sqref>QOW122</xm:sqref>
            </x14:sparkline>
            <x14:sparkline>
              <xm:f>'CA_Lcr (2)'!$QOX122:$QOX122</xm:f>
              <xm:sqref>QOX122</xm:sqref>
            </x14:sparkline>
            <x14:sparkline>
              <xm:f>'CA_Lcr (2)'!$QOY122:$QOY122</xm:f>
              <xm:sqref>QOY122</xm:sqref>
            </x14:sparkline>
            <x14:sparkline>
              <xm:f>'CA_Lcr (2)'!$QOZ122:$QOZ122</xm:f>
              <xm:sqref>QOZ122</xm:sqref>
            </x14:sparkline>
            <x14:sparkline>
              <xm:f>'CA_Lcr (2)'!$QPA122:$QPA122</xm:f>
              <xm:sqref>QPA122</xm:sqref>
            </x14:sparkline>
            <x14:sparkline>
              <xm:f>'CA_Lcr (2)'!$QPB122:$QPB122</xm:f>
              <xm:sqref>QPB122</xm:sqref>
            </x14:sparkline>
            <x14:sparkline>
              <xm:f>'CA_Lcr (2)'!$QPC122:$QPC122</xm:f>
              <xm:sqref>QPC122</xm:sqref>
            </x14:sparkline>
            <x14:sparkline>
              <xm:f>'CA_Lcr (2)'!$QPD122:$QPD122</xm:f>
              <xm:sqref>QPD122</xm:sqref>
            </x14:sparkline>
            <x14:sparkline>
              <xm:f>'CA_Lcr (2)'!$QPE122:$QPE122</xm:f>
              <xm:sqref>QPE122</xm:sqref>
            </x14:sparkline>
            <x14:sparkline>
              <xm:f>'CA_Lcr (2)'!$QPF122:$QPF122</xm:f>
              <xm:sqref>QPF122</xm:sqref>
            </x14:sparkline>
            <x14:sparkline>
              <xm:f>'CA_Lcr (2)'!$QPG122:$QPG122</xm:f>
              <xm:sqref>QPG122</xm:sqref>
            </x14:sparkline>
            <x14:sparkline>
              <xm:f>'CA_Lcr (2)'!$QPH122:$QPH122</xm:f>
              <xm:sqref>QPH122</xm:sqref>
            </x14:sparkline>
            <x14:sparkline>
              <xm:f>'CA_Lcr (2)'!$QPI122:$QPI122</xm:f>
              <xm:sqref>QPI122</xm:sqref>
            </x14:sparkline>
            <x14:sparkline>
              <xm:f>'CA_Lcr (2)'!$QPJ122:$QPJ122</xm:f>
              <xm:sqref>QPJ122</xm:sqref>
            </x14:sparkline>
            <x14:sparkline>
              <xm:f>'CA_Lcr (2)'!$QPK122:$QPK122</xm:f>
              <xm:sqref>QPK122</xm:sqref>
            </x14:sparkline>
            <x14:sparkline>
              <xm:f>'CA_Lcr (2)'!$QPL122:$QPL122</xm:f>
              <xm:sqref>QPL122</xm:sqref>
            </x14:sparkline>
            <x14:sparkline>
              <xm:f>'CA_Lcr (2)'!$QPM122:$QPM122</xm:f>
              <xm:sqref>QPM122</xm:sqref>
            </x14:sparkline>
            <x14:sparkline>
              <xm:f>'CA_Lcr (2)'!$QPN122:$QPN122</xm:f>
              <xm:sqref>QPN122</xm:sqref>
            </x14:sparkline>
            <x14:sparkline>
              <xm:f>'CA_Lcr (2)'!$QPO122:$QPO122</xm:f>
              <xm:sqref>QPO122</xm:sqref>
            </x14:sparkline>
            <x14:sparkline>
              <xm:f>'CA_Lcr (2)'!$QPP122:$QPP122</xm:f>
              <xm:sqref>QPP122</xm:sqref>
            </x14:sparkline>
            <x14:sparkline>
              <xm:f>'CA_Lcr (2)'!$QPQ122:$QPQ122</xm:f>
              <xm:sqref>QPQ122</xm:sqref>
            </x14:sparkline>
            <x14:sparkline>
              <xm:f>'CA_Lcr (2)'!$QPR122:$QPR122</xm:f>
              <xm:sqref>QPR122</xm:sqref>
            </x14:sparkline>
            <x14:sparkline>
              <xm:f>'CA_Lcr (2)'!$QPS122:$QPS122</xm:f>
              <xm:sqref>QPS122</xm:sqref>
            </x14:sparkline>
            <x14:sparkline>
              <xm:f>'CA_Lcr (2)'!$QPT122:$QPT122</xm:f>
              <xm:sqref>QPT122</xm:sqref>
            </x14:sparkline>
            <x14:sparkline>
              <xm:f>'CA_Lcr (2)'!$QPU122:$QPU122</xm:f>
              <xm:sqref>QPU122</xm:sqref>
            </x14:sparkline>
            <x14:sparkline>
              <xm:f>'CA_Lcr (2)'!$QPV122:$QPV122</xm:f>
              <xm:sqref>QPV122</xm:sqref>
            </x14:sparkline>
            <x14:sparkline>
              <xm:f>'CA_Lcr (2)'!$QPW122:$QPW122</xm:f>
              <xm:sqref>QPW122</xm:sqref>
            </x14:sparkline>
            <x14:sparkline>
              <xm:f>'CA_Lcr (2)'!$QPX122:$QPX122</xm:f>
              <xm:sqref>QPX122</xm:sqref>
            </x14:sparkline>
            <x14:sparkline>
              <xm:f>'CA_Lcr (2)'!$QPY122:$QPY122</xm:f>
              <xm:sqref>QPY122</xm:sqref>
            </x14:sparkline>
            <x14:sparkline>
              <xm:f>'CA_Lcr (2)'!$QPZ122:$QPZ122</xm:f>
              <xm:sqref>QPZ122</xm:sqref>
            </x14:sparkline>
            <x14:sparkline>
              <xm:f>'CA_Lcr (2)'!$QQA122:$QQA122</xm:f>
              <xm:sqref>QQA122</xm:sqref>
            </x14:sparkline>
            <x14:sparkline>
              <xm:f>'CA_Lcr (2)'!$QQB122:$QQB122</xm:f>
              <xm:sqref>QQB122</xm:sqref>
            </x14:sparkline>
            <x14:sparkline>
              <xm:f>'CA_Lcr (2)'!$QQC122:$QQC122</xm:f>
              <xm:sqref>QQC122</xm:sqref>
            </x14:sparkline>
            <x14:sparkline>
              <xm:f>'CA_Lcr (2)'!$QQD122:$QQD122</xm:f>
              <xm:sqref>QQD122</xm:sqref>
            </x14:sparkline>
            <x14:sparkline>
              <xm:f>'CA_Lcr (2)'!$QQE122:$QQE122</xm:f>
              <xm:sqref>QQE122</xm:sqref>
            </x14:sparkline>
            <x14:sparkline>
              <xm:f>'CA_Lcr (2)'!$QQF122:$QQF122</xm:f>
              <xm:sqref>QQF122</xm:sqref>
            </x14:sparkline>
            <x14:sparkline>
              <xm:f>'CA_Lcr (2)'!$QQG122:$QQG122</xm:f>
              <xm:sqref>QQG122</xm:sqref>
            </x14:sparkline>
            <x14:sparkline>
              <xm:f>'CA_Lcr (2)'!$QQH122:$QQH122</xm:f>
              <xm:sqref>QQH122</xm:sqref>
            </x14:sparkline>
            <x14:sparkline>
              <xm:f>'CA_Lcr (2)'!$QQI122:$QQI122</xm:f>
              <xm:sqref>QQI122</xm:sqref>
            </x14:sparkline>
            <x14:sparkline>
              <xm:f>'CA_Lcr (2)'!$QQJ122:$QQJ122</xm:f>
              <xm:sqref>QQJ122</xm:sqref>
            </x14:sparkline>
            <x14:sparkline>
              <xm:f>'CA_Lcr (2)'!$QQK122:$QQK122</xm:f>
              <xm:sqref>QQK122</xm:sqref>
            </x14:sparkline>
            <x14:sparkline>
              <xm:f>'CA_Lcr (2)'!$QQL122:$QQL122</xm:f>
              <xm:sqref>QQL122</xm:sqref>
            </x14:sparkline>
            <x14:sparkline>
              <xm:f>'CA_Lcr (2)'!$QQM122:$QQM122</xm:f>
              <xm:sqref>QQM122</xm:sqref>
            </x14:sparkline>
            <x14:sparkline>
              <xm:f>'CA_Lcr (2)'!$QQN122:$QQN122</xm:f>
              <xm:sqref>QQN122</xm:sqref>
            </x14:sparkline>
            <x14:sparkline>
              <xm:f>'CA_Lcr (2)'!$QQO122:$QQO122</xm:f>
              <xm:sqref>QQO122</xm:sqref>
            </x14:sparkline>
            <x14:sparkline>
              <xm:f>'CA_Lcr (2)'!$QQP122:$QQP122</xm:f>
              <xm:sqref>QQP122</xm:sqref>
            </x14:sparkline>
            <x14:sparkline>
              <xm:f>'CA_Lcr (2)'!$QQQ122:$QQQ122</xm:f>
              <xm:sqref>QQQ122</xm:sqref>
            </x14:sparkline>
            <x14:sparkline>
              <xm:f>'CA_Lcr (2)'!$QQR122:$QQR122</xm:f>
              <xm:sqref>QQR122</xm:sqref>
            </x14:sparkline>
            <x14:sparkline>
              <xm:f>'CA_Lcr (2)'!$QQS122:$QQS122</xm:f>
              <xm:sqref>QQS122</xm:sqref>
            </x14:sparkline>
            <x14:sparkline>
              <xm:f>'CA_Lcr (2)'!$QQT122:$QQT122</xm:f>
              <xm:sqref>QQT122</xm:sqref>
            </x14:sparkline>
            <x14:sparkline>
              <xm:f>'CA_Lcr (2)'!$QQU122:$QQU122</xm:f>
              <xm:sqref>QQU122</xm:sqref>
            </x14:sparkline>
            <x14:sparkline>
              <xm:f>'CA_Lcr (2)'!$QQV122:$QQV122</xm:f>
              <xm:sqref>QQV122</xm:sqref>
            </x14:sparkline>
            <x14:sparkline>
              <xm:f>'CA_Lcr (2)'!$QQW122:$QQW122</xm:f>
              <xm:sqref>QQW122</xm:sqref>
            </x14:sparkline>
            <x14:sparkline>
              <xm:f>'CA_Lcr (2)'!$QQX122:$QQX122</xm:f>
              <xm:sqref>QQX122</xm:sqref>
            </x14:sparkline>
            <x14:sparkline>
              <xm:f>'CA_Lcr (2)'!$QQY122:$QQY122</xm:f>
              <xm:sqref>QQY122</xm:sqref>
            </x14:sparkline>
            <x14:sparkline>
              <xm:f>'CA_Lcr (2)'!$QQZ122:$QQZ122</xm:f>
              <xm:sqref>QQZ122</xm:sqref>
            </x14:sparkline>
            <x14:sparkline>
              <xm:f>'CA_Lcr (2)'!$QRA122:$QRA122</xm:f>
              <xm:sqref>QRA122</xm:sqref>
            </x14:sparkline>
            <x14:sparkline>
              <xm:f>'CA_Lcr (2)'!$QRB122:$QRB122</xm:f>
              <xm:sqref>QRB122</xm:sqref>
            </x14:sparkline>
            <x14:sparkline>
              <xm:f>'CA_Lcr (2)'!$QRC122:$QRC122</xm:f>
              <xm:sqref>QRC122</xm:sqref>
            </x14:sparkline>
            <x14:sparkline>
              <xm:f>'CA_Lcr (2)'!$QRD122:$QRD122</xm:f>
              <xm:sqref>QRD122</xm:sqref>
            </x14:sparkline>
            <x14:sparkline>
              <xm:f>'CA_Lcr (2)'!$QRE122:$QRE122</xm:f>
              <xm:sqref>QRE122</xm:sqref>
            </x14:sparkline>
            <x14:sparkline>
              <xm:f>'CA_Lcr (2)'!$QRF122:$QRF122</xm:f>
              <xm:sqref>QRF122</xm:sqref>
            </x14:sparkline>
            <x14:sparkline>
              <xm:f>'CA_Lcr (2)'!$QRG122:$QRG122</xm:f>
              <xm:sqref>QRG122</xm:sqref>
            </x14:sparkline>
            <x14:sparkline>
              <xm:f>'CA_Lcr (2)'!$QRH122:$QRH122</xm:f>
              <xm:sqref>QRH122</xm:sqref>
            </x14:sparkline>
            <x14:sparkline>
              <xm:f>'CA_Lcr (2)'!$QRI122:$QRI122</xm:f>
              <xm:sqref>QRI122</xm:sqref>
            </x14:sparkline>
            <x14:sparkline>
              <xm:f>'CA_Lcr (2)'!$QRJ122:$QRJ122</xm:f>
              <xm:sqref>QRJ122</xm:sqref>
            </x14:sparkline>
            <x14:sparkline>
              <xm:f>'CA_Lcr (2)'!$QRK122:$QRK122</xm:f>
              <xm:sqref>QRK122</xm:sqref>
            </x14:sparkline>
            <x14:sparkline>
              <xm:f>'CA_Lcr (2)'!$QRL122:$QRL122</xm:f>
              <xm:sqref>QRL122</xm:sqref>
            </x14:sparkline>
            <x14:sparkline>
              <xm:f>'CA_Lcr (2)'!$QRM122:$QRM122</xm:f>
              <xm:sqref>QRM122</xm:sqref>
            </x14:sparkline>
            <x14:sparkline>
              <xm:f>'CA_Lcr (2)'!$QRN122:$QRN122</xm:f>
              <xm:sqref>QRN122</xm:sqref>
            </x14:sparkline>
            <x14:sparkline>
              <xm:f>'CA_Lcr (2)'!$QRO122:$QRO122</xm:f>
              <xm:sqref>QRO122</xm:sqref>
            </x14:sparkline>
            <x14:sparkline>
              <xm:f>'CA_Lcr (2)'!$QRP122:$QRP122</xm:f>
              <xm:sqref>QRP122</xm:sqref>
            </x14:sparkline>
            <x14:sparkline>
              <xm:f>'CA_Lcr (2)'!$QRQ122:$QRQ122</xm:f>
              <xm:sqref>QRQ122</xm:sqref>
            </x14:sparkline>
            <x14:sparkline>
              <xm:f>'CA_Lcr (2)'!$QRR122:$QRR122</xm:f>
              <xm:sqref>QRR122</xm:sqref>
            </x14:sparkline>
            <x14:sparkline>
              <xm:f>'CA_Lcr (2)'!$QRS122:$QRS122</xm:f>
              <xm:sqref>QRS122</xm:sqref>
            </x14:sparkline>
            <x14:sparkline>
              <xm:f>'CA_Lcr (2)'!$QRT122:$QRT122</xm:f>
              <xm:sqref>QRT122</xm:sqref>
            </x14:sparkline>
            <x14:sparkline>
              <xm:f>'CA_Lcr (2)'!$QRU122:$QRU122</xm:f>
              <xm:sqref>QRU122</xm:sqref>
            </x14:sparkline>
            <x14:sparkline>
              <xm:f>'CA_Lcr (2)'!$QRV122:$QRV122</xm:f>
              <xm:sqref>QRV122</xm:sqref>
            </x14:sparkline>
            <x14:sparkline>
              <xm:f>'CA_Lcr (2)'!$QRW122:$QRW122</xm:f>
              <xm:sqref>QRW122</xm:sqref>
            </x14:sparkline>
            <x14:sparkline>
              <xm:f>'CA_Lcr (2)'!$QRX122:$QRX122</xm:f>
              <xm:sqref>QRX122</xm:sqref>
            </x14:sparkline>
            <x14:sparkline>
              <xm:f>'CA_Lcr (2)'!$QRY122:$QRY122</xm:f>
              <xm:sqref>QRY122</xm:sqref>
            </x14:sparkline>
            <x14:sparkline>
              <xm:f>'CA_Lcr (2)'!$QRZ122:$QRZ122</xm:f>
              <xm:sqref>QRZ122</xm:sqref>
            </x14:sparkline>
            <x14:sparkline>
              <xm:f>'CA_Lcr (2)'!$QSA122:$QSA122</xm:f>
              <xm:sqref>QSA122</xm:sqref>
            </x14:sparkline>
            <x14:sparkline>
              <xm:f>'CA_Lcr (2)'!$QSB122:$QSB122</xm:f>
              <xm:sqref>QSB122</xm:sqref>
            </x14:sparkline>
            <x14:sparkline>
              <xm:f>'CA_Lcr (2)'!$QSC122:$QSC122</xm:f>
              <xm:sqref>QSC122</xm:sqref>
            </x14:sparkline>
            <x14:sparkline>
              <xm:f>'CA_Lcr (2)'!$QSD122:$QSD122</xm:f>
              <xm:sqref>QSD122</xm:sqref>
            </x14:sparkline>
            <x14:sparkline>
              <xm:f>'CA_Lcr (2)'!$QSE122:$QSE122</xm:f>
              <xm:sqref>QSE122</xm:sqref>
            </x14:sparkline>
            <x14:sparkline>
              <xm:f>'CA_Lcr (2)'!$QSF122:$QSF122</xm:f>
              <xm:sqref>QSF122</xm:sqref>
            </x14:sparkline>
            <x14:sparkline>
              <xm:f>'CA_Lcr (2)'!$QSG122:$QSG122</xm:f>
              <xm:sqref>QSG122</xm:sqref>
            </x14:sparkline>
            <x14:sparkline>
              <xm:f>'CA_Lcr (2)'!$QSH122:$QSH122</xm:f>
              <xm:sqref>QSH122</xm:sqref>
            </x14:sparkline>
            <x14:sparkline>
              <xm:f>'CA_Lcr (2)'!$QSI122:$QSI122</xm:f>
              <xm:sqref>QSI122</xm:sqref>
            </x14:sparkline>
            <x14:sparkline>
              <xm:f>'CA_Lcr (2)'!$QSJ122:$QSJ122</xm:f>
              <xm:sqref>QSJ122</xm:sqref>
            </x14:sparkline>
            <x14:sparkline>
              <xm:f>'CA_Lcr (2)'!$QSK122:$QSK122</xm:f>
              <xm:sqref>QSK122</xm:sqref>
            </x14:sparkline>
            <x14:sparkline>
              <xm:f>'CA_Lcr (2)'!$QSL122:$QSL122</xm:f>
              <xm:sqref>QSL122</xm:sqref>
            </x14:sparkline>
            <x14:sparkline>
              <xm:f>'CA_Lcr (2)'!$QSM122:$QSM122</xm:f>
              <xm:sqref>QSM122</xm:sqref>
            </x14:sparkline>
            <x14:sparkline>
              <xm:f>'CA_Lcr (2)'!$QSN122:$QSN122</xm:f>
              <xm:sqref>QSN122</xm:sqref>
            </x14:sparkline>
            <x14:sparkline>
              <xm:f>'CA_Lcr (2)'!$QSO122:$QSO122</xm:f>
              <xm:sqref>QSO122</xm:sqref>
            </x14:sparkline>
            <x14:sparkline>
              <xm:f>'CA_Lcr (2)'!$QSP122:$QSP122</xm:f>
              <xm:sqref>QSP122</xm:sqref>
            </x14:sparkline>
            <x14:sparkline>
              <xm:f>'CA_Lcr (2)'!$QSQ122:$QSQ122</xm:f>
              <xm:sqref>QSQ122</xm:sqref>
            </x14:sparkline>
            <x14:sparkline>
              <xm:f>'CA_Lcr (2)'!$QSR122:$QSR122</xm:f>
              <xm:sqref>QSR122</xm:sqref>
            </x14:sparkline>
            <x14:sparkline>
              <xm:f>'CA_Lcr (2)'!$QSS122:$QSS122</xm:f>
              <xm:sqref>QSS122</xm:sqref>
            </x14:sparkline>
            <x14:sparkline>
              <xm:f>'CA_Lcr (2)'!$QST122:$QST122</xm:f>
              <xm:sqref>QST122</xm:sqref>
            </x14:sparkline>
            <x14:sparkline>
              <xm:f>'CA_Lcr (2)'!$QSU122:$QSU122</xm:f>
              <xm:sqref>QSU122</xm:sqref>
            </x14:sparkline>
            <x14:sparkline>
              <xm:f>'CA_Lcr (2)'!$QSV122:$QSV122</xm:f>
              <xm:sqref>QSV122</xm:sqref>
            </x14:sparkline>
            <x14:sparkline>
              <xm:f>'CA_Lcr (2)'!$QSW122:$QSW122</xm:f>
              <xm:sqref>QSW122</xm:sqref>
            </x14:sparkline>
            <x14:sparkline>
              <xm:f>'CA_Lcr (2)'!$QSX122:$QSX122</xm:f>
              <xm:sqref>QSX122</xm:sqref>
            </x14:sparkline>
            <x14:sparkline>
              <xm:f>'CA_Lcr (2)'!$QSY122:$QSY122</xm:f>
              <xm:sqref>QSY122</xm:sqref>
            </x14:sparkline>
            <x14:sparkline>
              <xm:f>'CA_Lcr (2)'!$QSZ122:$QSZ122</xm:f>
              <xm:sqref>QSZ122</xm:sqref>
            </x14:sparkline>
            <x14:sparkline>
              <xm:f>'CA_Lcr (2)'!$QTA122:$QTA122</xm:f>
              <xm:sqref>QTA122</xm:sqref>
            </x14:sparkline>
            <x14:sparkline>
              <xm:f>'CA_Lcr (2)'!$QTB122:$QTB122</xm:f>
              <xm:sqref>QTB122</xm:sqref>
            </x14:sparkline>
            <x14:sparkline>
              <xm:f>'CA_Lcr (2)'!$QTC122:$QTC122</xm:f>
              <xm:sqref>QTC122</xm:sqref>
            </x14:sparkline>
            <x14:sparkline>
              <xm:f>'CA_Lcr (2)'!$QTD122:$QTD122</xm:f>
              <xm:sqref>QTD122</xm:sqref>
            </x14:sparkline>
            <x14:sparkline>
              <xm:f>'CA_Lcr (2)'!$QTE122:$QTE122</xm:f>
              <xm:sqref>QTE122</xm:sqref>
            </x14:sparkline>
            <x14:sparkline>
              <xm:f>'CA_Lcr (2)'!$QTF122:$QTF122</xm:f>
              <xm:sqref>QTF122</xm:sqref>
            </x14:sparkline>
            <x14:sparkline>
              <xm:f>'CA_Lcr (2)'!$QTG122:$QTG122</xm:f>
              <xm:sqref>QTG122</xm:sqref>
            </x14:sparkline>
            <x14:sparkline>
              <xm:f>'CA_Lcr (2)'!$QTH122:$QTH122</xm:f>
              <xm:sqref>QTH122</xm:sqref>
            </x14:sparkline>
            <x14:sparkline>
              <xm:f>'CA_Lcr (2)'!$QTI122:$QTI122</xm:f>
              <xm:sqref>QTI122</xm:sqref>
            </x14:sparkline>
            <x14:sparkline>
              <xm:f>'CA_Lcr (2)'!$QTJ122:$QTJ122</xm:f>
              <xm:sqref>QTJ122</xm:sqref>
            </x14:sparkline>
            <x14:sparkline>
              <xm:f>'CA_Lcr (2)'!$QTK122:$QTK122</xm:f>
              <xm:sqref>QTK122</xm:sqref>
            </x14:sparkline>
            <x14:sparkline>
              <xm:f>'CA_Lcr (2)'!$QTL122:$QTL122</xm:f>
              <xm:sqref>QTL122</xm:sqref>
            </x14:sparkline>
            <x14:sparkline>
              <xm:f>'CA_Lcr (2)'!$QTM122:$QTM122</xm:f>
              <xm:sqref>QTM122</xm:sqref>
            </x14:sparkline>
            <x14:sparkline>
              <xm:f>'CA_Lcr (2)'!$QTN122:$QTN122</xm:f>
              <xm:sqref>QTN122</xm:sqref>
            </x14:sparkline>
            <x14:sparkline>
              <xm:f>'CA_Lcr (2)'!$QTO122:$QTO122</xm:f>
              <xm:sqref>QTO122</xm:sqref>
            </x14:sparkline>
            <x14:sparkline>
              <xm:f>'CA_Lcr (2)'!$QTP122:$QTP122</xm:f>
              <xm:sqref>QTP122</xm:sqref>
            </x14:sparkline>
            <x14:sparkline>
              <xm:f>'CA_Lcr (2)'!$QTQ122:$QTQ122</xm:f>
              <xm:sqref>QTQ122</xm:sqref>
            </x14:sparkline>
            <x14:sparkline>
              <xm:f>'CA_Lcr (2)'!$QTR122:$QTR122</xm:f>
              <xm:sqref>QTR122</xm:sqref>
            </x14:sparkline>
            <x14:sparkline>
              <xm:f>'CA_Lcr (2)'!$QTS122:$QTS122</xm:f>
              <xm:sqref>QTS122</xm:sqref>
            </x14:sparkline>
            <x14:sparkline>
              <xm:f>'CA_Lcr (2)'!$QTT122:$QTT122</xm:f>
              <xm:sqref>QTT122</xm:sqref>
            </x14:sparkline>
            <x14:sparkline>
              <xm:f>'CA_Lcr (2)'!$QTU122:$QTU122</xm:f>
              <xm:sqref>QTU122</xm:sqref>
            </x14:sparkline>
            <x14:sparkline>
              <xm:f>'CA_Lcr (2)'!$QTV122:$QTV122</xm:f>
              <xm:sqref>QTV122</xm:sqref>
            </x14:sparkline>
            <x14:sparkline>
              <xm:f>'CA_Lcr (2)'!$QTW122:$QTW122</xm:f>
              <xm:sqref>QTW122</xm:sqref>
            </x14:sparkline>
            <x14:sparkline>
              <xm:f>'CA_Lcr (2)'!$QTX122:$QTX122</xm:f>
              <xm:sqref>QTX122</xm:sqref>
            </x14:sparkline>
            <x14:sparkline>
              <xm:f>'CA_Lcr (2)'!$QTY122:$QTY122</xm:f>
              <xm:sqref>QTY122</xm:sqref>
            </x14:sparkline>
            <x14:sparkline>
              <xm:f>'CA_Lcr (2)'!$QTZ122:$QTZ122</xm:f>
              <xm:sqref>QTZ122</xm:sqref>
            </x14:sparkline>
            <x14:sparkline>
              <xm:f>'CA_Lcr (2)'!$QUA122:$QUA122</xm:f>
              <xm:sqref>QUA122</xm:sqref>
            </x14:sparkline>
            <x14:sparkline>
              <xm:f>'CA_Lcr (2)'!$QUB122:$QUB122</xm:f>
              <xm:sqref>QUB122</xm:sqref>
            </x14:sparkline>
            <x14:sparkline>
              <xm:f>'CA_Lcr (2)'!$QUC122:$QUC122</xm:f>
              <xm:sqref>QUC122</xm:sqref>
            </x14:sparkline>
            <x14:sparkline>
              <xm:f>'CA_Lcr (2)'!$QUD122:$QUD122</xm:f>
              <xm:sqref>QUD122</xm:sqref>
            </x14:sparkline>
            <x14:sparkline>
              <xm:f>'CA_Lcr (2)'!$QUE122:$QUE122</xm:f>
              <xm:sqref>QUE122</xm:sqref>
            </x14:sparkline>
            <x14:sparkline>
              <xm:f>'CA_Lcr (2)'!$QUF122:$QUF122</xm:f>
              <xm:sqref>QUF122</xm:sqref>
            </x14:sparkline>
            <x14:sparkline>
              <xm:f>'CA_Lcr (2)'!$QUG122:$QUG122</xm:f>
              <xm:sqref>QUG122</xm:sqref>
            </x14:sparkline>
            <x14:sparkline>
              <xm:f>'CA_Lcr (2)'!$QUH122:$QUH122</xm:f>
              <xm:sqref>QUH122</xm:sqref>
            </x14:sparkline>
            <x14:sparkline>
              <xm:f>'CA_Lcr (2)'!$QUI122:$QUI122</xm:f>
              <xm:sqref>QUI122</xm:sqref>
            </x14:sparkline>
            <x14:sparkline>
              <xm:f>'CA_Lcr (2)'!$QUJ122:$QUJ122</xm:f>
              <xm:sqref>QUJ122</xm:sqref>
            </x14:sparkline>
            <x14:sparkline>
              <xm:f>'CA_Lcr (2)'!$QUK122:$QUK122</xm:f>
              <xm:sqref>QUK122</xm:sqref>
            </x14:sparkline>
            <x14:sparkline>
              <xm:f>'CA_Lcr (2)'!$QUL122:$QUL122</xm:f>
              <xm:sqref>QUL122</xm:sqref>
            </x14:sparkline>
            <x14:sparkline>
              <xm:f>'CA_Lcr (2)'!$QUM122:$QUM122</xm:f>
              <xm:sqref>QUM122</xm:sqref>
            </x14:sparkline>
            <x14:sparkline>
              <xm:f>'CA_Lcr (2)'!$QUN122:$QUN122</xm:f>
              <xm:sqref>QUN122</xm:sqref>
            </x14:sparkline>
            <x14:sparkline>
              <xm:f>'CA_Lcr (2)'!$QUO122:$QUO122</xm:f>
              <xm:sqref>QUO122</xm:sqref>
            </x14:sparkline>
            <x14:sparkline>
              <xm:f>'CA_Lcr (2)'!$QUP122:$QUP122</xm:f>
              <xm:sqref>QUP122</xm:sqref>
            </x14:sparkline>
            <x14:sparkline>
              <xm:f>'CA_Lcr (2)'!$QUQ122:$QUQ122</xm:f>
              <xm:sqref>QUQ122</xm:sqref>
            </x14:sparkline>
            <x14:sparkline>
              <xm:f>'CA_Lcr (2)'!$QUR122:$QUR122</xm:f>
              <xm:sqref>QUR122</xm:sqref>
            </x14:sparkline>
            <x14:sparkline>
              <xm:f>'CA_Lcr (2)'!$QUS122:$QUS122</xm:f>
              <xm:sqref>QUS122</xm:sqref>
            </x14:sparkline>
            <x14:sparkline>
              <xm:f>'CA_Lcr (2)'!$QUT122:$QUT122</xm:f>
              <xm:sqref>QUT122</xm:sqref>
            </x14:sparkline>
            <x14:sparkline>
              <xm:f>'CA_Lcr (2)'!$QUU122:$QUU122</xm:f>
              <xm:sqref>QUU122</xm:sqref>
            </x14:sparkline>
            <x14:sparkline>
              <xm:f>'CA_Lcr (2)'!$QUV122:$QUV122</xm:f>
              <xm:sqref>QUV122</xm:sqref>
            </x14:sparkline>
            <x14:sparkline>
              <xm:f>'CA_Lcr (2)'!$QUW122:$QUW122</xm:f>
              <xm:sqref>QUW122</xm:sqref>
            </x14:sparkline>
            <x14:sparkline>
              <xm:f>'CA_Lcr (2)'!$QUX122:$QUX122</xm:f>
              <xm:sqref>QUX122</xm:sqref>
            </x14:sparkline>
            <x14:sparkline>
              <xm:f>'CA_Lcr (2)'!$QUY122:$QUY122</xm:f>
              <xm:sqref>QUY122</xm:sqref>
            </x14:sparkline>
            <x14:sparkline>
              <xm:f>'CA_Lcr (2)'!$QUZ122:$QUZ122</xm:f>
              <xm:sqref>QUZ122</xm:sqref>
            </x14:sparkline>
            <x14:sparkline>
              <xm:f>'CA_Lcr (2)'!$QVA122:$QVA122</xm:f>
              <xm:sqref>QVA122</xm:sqref>
            </x14:sparkline>
            <x14:sparkline>
              <xm:f>'CA_Lcr (2)'!$QVB122:$QVB122</xm:f>
              <xm:sqref>QVB122</xm:sqref>
            </x14:sparkline>
            <x14:sparkline>
              <xm:f>'CA_Lcr (2)'!$QVC122:$QVC122</xm:f>
              <xm:sqref>QVC122</xm:sqref>
            </x14:sparkline>
            <x14:sparkline>
              <xm:f>'CA_Lcr (2)'!$QVD122:$QVD122</xm:f>
              <xm:sqref>QVD122</xm:sqref>
            </x14:sparkline>
            <x14:sparkline>
              <xm:f>'CA_Lcr (2)'!$QVE122:$QVE122</xm:f>
              <xm:sqref>QVE122</xm:sqref>
            </x14:sparkline>
            <x14:sparkline>
              <xm:f>'CA_Lcr (2)'!$QVF122:$QVF122</xm:f>
              <xm:sqref>QVF122</xm:sqref>
            </x14:sparkline>
            <x14:sparkline>
              <xm:f>'CA_Lcr (2)'!$QVG122:$QVG122</xm:f>
              <xm:sqref>QVG122</xm:sqref>
            </x14:sparkline>
            <x14:sparkline>
              <xm:f>'CA_Lcr (2)'!$QVH122:$QVH122</xm:f>
              <xm:sqref>QVH122</xm:sqref>
            </x14:sparkline>
            <x14:sparkline>
              <xm:f>'CA_Lcr (2)'!$QVI122:$QVI122</xm:f>
              <xm:sqref>QVI122</xm:sqref>
            </x14:sparkline>
            <x14:sparkline>
              <xm:f>'CA_Lcr (2)'!$QVJ122:$QVJ122</xm:f>
              <xm:sqref>QVJ122</xm:sqref>
            </x14:sparkline>
            <x14:sparkline>
              <xm:f>'CA_Lcr (2)'!$QVK122:$QVK122</xm:f>
              <xm:sqref>QVK122</xm:sqref>
            </x14:sparkline>
            <x14:sparkline>
              <xm:f>'CA_Lcr (2)'!$QVL122:$QVL122</xm:f>
              <xm:sqref>QVL122</xm:sqref>
            </x14:sparkline>
            <x14:sparkline>
              <xm:f>'CA_Lcr (2)'!$QVM122:$QVM122</xm:f>
              <xm:sqref>QVM122</xm:sqref>
            </x14:sparkline>
            <x14:sparkline>
              <xm:f>'CA_Lcr (2)'!$QVN122:$QVN122</xm:f>
              <xm:sqref>QVN122</xm:sqref>
            </x14:sparkline>
            <x14:sparkline>
              <xm:f>'CA_Lcr (2)'!$QVO122:$QVO122</xm:f>
              <xm:sqref>QVO122</xm:sqref>
            </x14:sparkline>
            <x14:sparkline>
              <xm:f>'CA_Lcr (2)'!$QVP122:$QVP122</xm:f>
              <xm:sqref>QVP122</xm:sqref>
            </x14:sparkline>
            <x14:sparkline>
              <xm:f>'CA_Lcr (2)'!$QVQ122:$QVQ122</xm:f>
              <xm:sqref>QVQ122</xm:sqref>
            </x14:sparkline>
            <x14:sparkline>
              <xm:f>'CA_Lcr (2)'!$QVR122:$QVR122</xm:f>
              <xm:sqref>QVR122</xm:sqref>
            </x14:sparkline>
            <x14:sparkline>
              <xm:f>'CA_Lcr (2)'!$QVS122:$QVS122</xm:f>
              <xm:sqref>QVS122</xm:sqref>
            </x14:sparkline>
            <x14:sparkline>
              <xm:f>'CA_Lcr (2)'!$QVT122:$QVT122</xm:f>
              <xm:sqref>QVT122</xm:sqref>
            </x14:sparkline>
            <x14:sparkline>
              <xm:f>'CA_Lcr (2)'!$QVU122:$QVU122</xm:f>
              <xm:sqref>QVU122</xm:sqref>
            </x14:sparkline>
            <x14:sparkline>
              <xm:f>'CA_Lcr (2)'!$QVV122:$QVV122</xm:f>
              <xm:sqref>QVV122</xm:sqref>
            </x14:sparkline>
            <x14:sparkline>
              <xm:f>'CA_Lcr (2)'!$QVW122:$QVW122</xm:f>
              <xm:sqref>QVW122</xm:sqref>
            </x14:sparkline>
            <x14:sparkline>
              <xm:f>'CA_Lcr (2)'!$QVX122:$QVX122</xm:f>
              <xm:sqref>QVX122</xm:sqref>
            </x14:sparkline>
            <x14:sparkline>
              <xm:f>'CA_Lcr (2)'!$QVY122:$QVY122</xm:f>
              <xm:sqref>QVY122</xm:sqref>
            </x14:sparkline>
            <x14:sparkline>
              <xm:f>'CA_Lcr (2)'!$QVZ122:$QVZ122</xm:f>
              <xm:sqref>QVZ122</xm:sqref>
            </x14:sparkline>
            <x14:sparkline>
              <xm:f>'CA_Lcr (2)'!$QWA122:$QWA122</xm:f>
              <xm:sqref>QWA122</xm:sqref>
            </x14:sparkline>
            <x14:sparkline>
              <xm:f>'CA_Lcr (2)'!$QWB122:$QWB122</xm:f>
              <xm:sqref>QWB122</xm:sqref>
            </x14:sparkline>
            <x14:sparkline>
              <xm:f>'CA_Lcr (2)'!$QWC122:$QWC122</xm:f>
              <xm:sqref>QWC122</xm:sqref>
            </x14:sparkline>
            <x14:sparkline>
              <xm:f>'CA_Lcr (2)'!$QWD122:$QWD122</xm:f>
              <xm:sqref>QWD122</xm:sqref>
            </x14:sparkline>
            <x14:sparkline>
              <xm:f>'CA_Lcr (2)'!$QWE122:$QWE122</xm:f>
              <xm:sqref>QWE122</xm:sqref>
            </x14:sparkline>
            <x14:sparkline>
              <xm:f>'CA_Lcr (2)'!$QWF122:$QWF122</xm:f>
              <xm:sqref>QWF122</xm:sqref>
            </x14:sparkline>
            <x14:sparkline>
              <xm:f>'CA_Lcr (2)'!$QWG122:$QWG122</xm:f>
              <xm:sqref>QWG122</xm:sqref>
            </x14:sparkline>
            <x14:sparkline>
              <xm:f>'CA_Lcr (2)'!$QWH122:$QWH122</xm:f>
              <xm:sqref>QWH122</xm:sqref>
            </x14:sparkline>
            <x14:sparkline>
              <xm:f>'CA_Lcr (2)'!$QWI122:$QWI122</xm:f>
              <xm:sqref>QWI122</xm:sqref>
            </x14:sparkline>
            <x14:sparkline>
              <xm:f>'CA_Lcr (2)'!$QWJ122:$QWJ122</xm:f>
              <xm:sqref>QWJ122</xm:sqref>
            </x14:sparkline>
            <x14:sparkline>
              <xm:f>'CA_Lcr (2)'!$QWK122:$QWK122</xm:f>
              <xm:sqref>QWK122</xm:sqref>
            </x14:sparkline>
            <x14:sparkline>
              <xm:f>'CA_Lcr (2)'!$QWL122:$QWL122</xm:f>
              <xm:sqref>QWL122</xm:sqref>
            </x14:sparkline>
            <x14:sparkline>
              <xm:f>'CA_Lcr (2)'!$QWM122:$QWM122</xm:f>
              <xm:sqref>QWM122</xm:sqref>
            </x14:sparkline>
            <x14:sparkline>
              <xm:f>'CA_Lcr (2)'!$QWN122:$QWN122</xm:f>
              <xm:sqref>QWN122</xm:sqref>
            </x14:sparkline>
            <x14:sparkline>
              <xm:f>'CA_Lcr (2)'!$QWO122:$QWO122</xm:f>
              <xm:sqref>QWO122</xm:sqref>
            </x14:sparkline>
            <x14:sparkline>
              <xm:f>'CA_Lcr (2)'!$QWP122:$QWP122</xm:f>
              <xm:sqref>QWP122</xm:sqref>
            </x14:sparkline>
            <x14:sparkline>
              <xm:f>'CA_Lcr (2)'!$QWQ122:$QWQ122</xm:f>
              <xm:sqref>QWQ122</xm:sqref>
            </x14:sparkline>
            <x14:sparkline>
              <xm:f>'CA_Lcr (2)'!$QWR122:$QWR122</xm:f>
              <xm:sqref>QWR122</xm:sqref>
            </x14:sparkline>
            <x14:sparkline>
              <xm:f>'CA_Lcr (2)'!$QWS122:$QWS122</xm:f>
              <xm:sqref>QWS122</xm:sqref>
            </x14:sparkline>
            <x14:sparkline>
              <xm:f>'CA_Lcr (2)'!$QWT122:$QWT122</xm:f>
              <xm:sqref>QWT122</xm:sqref>
            </x14:sparkline>
            <x14:sparkline>
              <xm:f>'CA_Lcr (2)'!$QWU122:$QWU122</xm:f>
              <xm:sqref>QWU122</xm:sqref>
            </x14:sparkline>
            <x14:sparkline>
              <xm:f>'CA_Lcr (2)'!$QWV122:$QWV122</xm:f>
              <xm:sqref>QWV122</xm:sqref>
            </x14:sparkline>
            <x14:sparkline>
              <xm:f>'CA_Lcr (2)'!$QWW122:$QWW122</xm:f>
              <xm:sqref>QWW122</xm:sqref>
            </x14:sparkline>
            <x14:sparkline>
              <xm:f>'CA_Lcr (2)'!$QWX122:$QWX122</xm:f>
              <xm:sqref>QWX122</xm:sqref>
            </x14:sparkline>
            <x14:sparkline>
              <xm:f>'CA_Lcr (2)'!$QWY122:$QWY122</xm:f>
              <xm:sqref>QWY122</xm:sqref>
            </x14:sparkline>
            <x14:sparkline>
              <xm:f>'CA_Lcr (2)'!$QWZ122:$QWZ122</xm:f>
              <xm:sqref>QWZ122</xm:sqref>
            </x14:sparkline>
            <x14:sparkline>
              <xm:f>'CA_Lcr (2)'!$QXA122:$QXA122</xm:f>
              <xm:sqref>QXA122</xm:sqref>
            </x14:sparkline>
            <x14:sparkline>
              <xm:f>'CA_Lcr (2)'!$QXB122:$QXB122</xm:f>
              <xm:sqref>QXB122</xm:sqref>
            </x14:sparkline>
            <x14:sparkline>
              <xm:f>'CA_Lcr (2)'!$QXC122:$QXC122</xm:f>
              <xm:sqref>QXC122</xm:sqref>
            </x14:sparkline>
            <x14:sparkline>
              <xm:f>'CA_Lcr (2)'!$QXD122:$QXD122</xm:f>
              <xm:sqref>QXD122</xm:sqref>
            </x14:sparkline>
            <x14:sparkline>
              <xm:f>'CA_Lcr (2)'!$QXE122:$QXE122</xm:f>
              <xm:sqref>QXE122</xm:sqref>
            </x14:sparkline>
            <x14:sparkline>
              <xm:f>'CA_Lcr (2)'!$QXF122:$QXF122</xm:f>
              <xm:sqref>QXF122</xm:sqref>
            </x14:sparkline>
            <x14:sparkline>
              <xm:f>'CA_Lcr (2)'!$QXG122:$QXG122</xm:f>
              <xm:sqref>QXG122</xm:sqref>
            </x14:sparkline>
            <x14:sparkline>
              <xm:f>'CA_Lcr (2)'!$QXH122:$QXH122</xm:f>
              <xm:sqref>QXH122</xm:sqref>
            </x14:sparkline>
            <x14:sparkline>
              <xm:f>'CA_Lcr (2)'!$QXI122:$QXI122</xm:f>
              <xm:sqref>QXI122</xm:sqref>
            </x14:sparkline>
            <x14:sparkline>
              <xm:f>'CA_Lcr (2)'!$QXJ122:$QXJ122</xm:f>
              <xm:sqref>QXJ122</xm:sqref>
            </x14:sparkline>
            <x14:sparkline>
              <xm:f>'CA_Lcr (2)'!$QXK122:$QXK122</xm:f>
              <xm:sqref>QXK122</xm:sqref>
            </x14:sparkline>
            <x14:sparkline>
              <xm:f>'CA_Lcr (2)'!$QXL122:$QXL122</xm:f>
              <xm:sqref>QXL122</xm:sqref>
            </x14:sparkline>
            <x14:sparkline>
              <xm:f>'CA_Lcr (2)'!$QXM122:$QXM122</xm:f>
              <xm:sqref>QXM122</xm:sqref>
            </x14:sparkline>
            <x14:sparkline>
              <xm:f>'CA_Lcr (2)'!$QXN122:$QXN122</xm:f>
              <xm:sqref>QXN122</xm:sqref>
            </x14:sparkline>
            <x14:sparkline>
              <xm:f>'CA_Lcr (2)'!$QXO122:$QXO122</xm:f>
              <xm:sqref>QXO122</xm:sqref>
            </x14:sparkline>
            <x14:sparkline>
              <xm:f>'CA_Lcr (2)'!$QXP122:$QXP122</xm:f>
              <xm:sqref>QXP122</xm:sqref>
            </x14:sparkline>
            <x14:sparkline>
              <xm:f>'CA_Lcr (2)'!$QXQ122:$QXQ122</xm:f>
              <xm:sqref>QXQ122</xm:sqref>
            </x14:sparkline>
            <x14:sparkline>
              <xm:f>'CA_Lcr (2)'!$QXR122:$QXR122</xm:f>
              <xm:sqref>QXR122</xm:sqref>
            </x14:sparkline>
            <x14:sparkline>
              <xm:f>'CA_Lcr (2)'!$QXS122:$QXS122</xm:f>
              <xm:sqref>QXS122</xm:sqref>
            </x14:sparkline>
            <x14:sparkline>
              <xm:f>'CA_Lcr (2)'!$QXT122:$QXT122</xm:f>
              <xm:sqref>QXT122</xm:sqref>
            </x14:sparkline>
            <x14:sparkline>
              <xm:f>'CA_Lcr (2)'!$QXU122:$QXU122</xm:f>
              <xm:sqref>QXU122</xm:sqref>
            </x14:sparkline>
            <x14:sparkline>
              <xm:f>'CA_Lcr (2)'!$QXV122:$QXV122</xm:f>
              <xm:sqref>QXV122</xm:sqref>
            </x14:sparkline>
            <x14:sparkline>
              <xm:f>'CA_Lcr (2)'!$QXW122:$QXW122</xm:f>
              <xm:sqref>QXW122</xm:sqref>
            </x14:sparkline>
            <x14:sparkline>
              <xm:f>'CA_Lcr (2)'!$QXX122:$QXX122</xm:f>
              <xm:sqref>QXX122</xm:sqref>
            </x14:sparkline>
            <x14:sparkline>
              <xm:f>'CA_Lcr (2)'!$QXY122:$QXY122</xm:f>
              <xm:sqref>QXY122</xm:sqref>
            </x14:sparkline>
            <x14:sparkline>
              <xm:f>'CA_Lcr (2)'!$QXZ122:$QXZ122</xm:f>
              <xm:sqref>QXZ122</xm:sqref>
            </x14:sparkline>
            <x14:sparkline>
              <xm:f>'CA_Lcr (2)'!$QYA122:$QYA122</xm:f>
              <xm:sqref>QYA122</xm:sqref>
            </x14:sparkline>
            <x14:sparkline>
              <xm:f>'CA_Lcr (2)'!$QYB122:$QYB122</xm:f>
              <xm:sqref>QYB122</xm:sqref>
            </x14:sparkline>
            <x14:sparkline>
              <xm:f>'CA_Lcr (2)'!$QYC122:$QYC122</xm:f>
              <xm:sqref>QYC122</xm:sqref>
            </x14:sparkline>
            <x14:sparkline>
              <xm:f>'CA_Lcr (2)'!$QYD122:$QYD122</xm:f>
              <xm:sqref>QYD122</xm:sqref>
            </x14:sparkline>
            <x14:sparkline>
              <xm:f>'CA_Lcr (2)'!$QYE122:$QYE122</xm:f>
              <xm:sqref>QYE122</xm:sqref>
            </x14:sparkline>
            <x14:sparkline>
              <xm:f>'CA_Lcr (2)'!$QYF122:$QYF122</xm:f>
              <xm:sqref>QYF122</xm:sqref>
            </x14:sparkline>
            <x14:sparkline>
              <xm:f>'CA_Lcr (2)'!$QYG122:$QYG122</xm:f>
              <xm:sqref>QYG122</xm:sqref>
            </x14:sparkline>
            <x14:sparkline>
              <xm:f>'CA_Lcr (2)'!$QYH122:$QYH122</xm:f>
              <xm:sqref>QYH122</xm:sqref>
            </x14:sparkline>
            <x14:sparkline>
              <xm:f>'CA_Lcr (2)'!$QYI122:$QYI122</xm:f>
              <xm:sqref>QYI122</xm:sqref>
            </x14:sparkline>
            <x14:sparkline>
              <xm:f>'CA_Lcr (2)'!$QYJ122:$QYJ122</xm:f>
              <xm:sqref>QYJ122</xm:sqref>
            </x14:sparkline>
            <x14:sparkline>
              <xm:f>'CA_Lcr (2)'!$QYK122:$QYK122</xm:f>
              <xm:sqref>QYK122</xm:sqref>
            </x14:sparkline>
            <x14:sparkline>
              <xm:f>'CA_Lcr (2)'!$QYL122:$QYL122</xm:f>
              <xm:sqref>QYL122</xm:sqref>
            </x14:sparkline>
            <x14:sparkline>
              <xm:f>'CA_Lcr (2)'!$QYM122:$QYM122</xm:f>
              <xm:sqref>QYM122</xm:sqref>
            </x14:sparkline>
            <x14:sparkline>
              <xm:f>'CA_Lcr (2)'!$QYN122:$QYN122</xm:f>
              <xm:sqref>QYN122</xm:sqref>
            </x14:sparkline>
            <x14:sparkline>
              <xm:f>'CA_Lcr (2)'!$QYO122:$QYO122</xm:f>
              <xm:sqref>QYO122</xm:sqref>
            </x14:sparkline>
            <x14:sparkline>
              <xm:f>'CA_Lcr (2)'!$QYP122:$QYP122</xm:f>
              <xm:sqref>QYP122</xm:sqref>
            </x14:sparkline>
            <x14:sparkline>
              <xm:f>'CA_Lcr (2)'!$QYQ122:$QYQ122</xm:f>
              <xm:sqref>QYQ122</xm:sqref>
            </x14:sparkline>
            <x14:sparkline>
              <xm:f>'CA_Lcr (2)'!$QYR122:$QYR122</xm:f>
              <xm:sqref>QYR122</xm:sqref>
            </x14:sparkline>
            <x14:sparkline>
              <xm:f>'CA_Lcr (2)'!$QYS122:$QYS122</xm:f>
              <xm:sqref>QYS122</xm:sqref>
            </x14:sparkline>
            <x14:sparkline>
              <xm:f>'CA_Lcr (2)'!$QYT122:$QYT122</xm:f>
              <xm:sqref>QYT122</xm:sqref>
            </x14:sparkline>
            <x14:sparkline>
              <xm:f>'CA_Lcr (2)'!$QYU122:$QYU122</xm:f>
              <xm:sqref>QYU122</xm:sqref>
            </x14:sparkline>
            <x14:sparkline>
              <xm:f>'CA_Lcr (2)'!$QYV122:$QYV122</xm:f>
              <xm:sqref>QYV122</xm:sqref>
            </x14:sparkline>
            <x14:sparkline>
              <xm:f>'CA_Lcr (2)'!$QYW122:$QYW122</xm:f>
              <xm:sqref>QYW122</xm:sqref>
            </x14:sparkline>
            <x14:sparkline>
              <xm:f>'CA_Lcr (2)'!$QYX122:$QYX122</xm:f>
              <xm:sqref>QYX122</xm:sqref>
            </x14:sparkline>
            <x14:sparkline>
              <xm:f>'CA_Lcr (2)'!$QYY122:$QYY122</xm:f>
              <xm:sqref>QYY122</xm:sqref>
            </x14:sparkline>
            <x14:sparkline>
              <xm:f>'CA_Lcr (2)'!$QYZ122:$QYZ122</xm:f>
              <xm:sqref>QYZ122</xm:sqref>
            </x14:sparkline>
            <x14:sparkline>
              <xm:f>'CA_Lcr (2)'!$QZA122:$QZA122</xm:f>
              <xm:sqref>QZA122</xm:sqref>
            </x14:sparkline>
            <x14:sparkline>
              <xm:f>'CA_Lcr (2)'!$QZB122:$QZB122</xm:f>
              <xm:sqref>QZB122</xm:sqref>
            </x14:sparkline>
            <x14:sparkline>
              <xm:f>'CA_Lcr (2)'!$QZC122:$QZC122</xm:f>
              <xm:sqref>QZC122</xm:sqref>
            </x14:sparkline>
            <x14:sparkline>
              <xm:f>'CA_Lcr (2)'!$QZD122:$QZD122</xm:f>
              <xm:sqref>QZD122</xm:sqref>
            </x14:sparkline>
            <x14:sparkline>
              <xm:f>'CA_Lcr (2)'!$QZE122:$QZE122</xm:f>
              <xm:sqref>QZE122</xm:sqref>
            </x14:sparkline>
            <x14:sparkline>
              <xm:f>'CA_Lcr (2)'!$QZF122:$QZF122</xm:f>
              <xm:sqref>QZF122</xm:sqref>
            </x14:sparkline>
            <x14:sparkline>
              <xm:f>'CA_Lcr (2)'!$QZG122:$QZG122</xm:f>
              <xm:sqref>QZG122</xm:sqref>
            </x14:sparkline>
            <x14:sparkline>
              <xm:f>'CA_Lcr (2)'!$QZH122:$QZH122</xm:f>
              <xm:sqref>QZH122</xm:sqref>
            </x14:sparkline>
            <x14:sparkline>
              <xm:f>'CA_Lcr (2)'!$QZI122:$QZI122</xm:f>
              <xm:sqref>QZI122</xm:sqref>
            </x14:sparkline>
            <x14:sparkline>
              <xm:f>'CA_Lcr (2)'!$QZJ122:$QZJ122</xm:f>
              <xm:sqref>QZJ122</xm:sqref>
            </x14:sparkline>
            <x14:sparkline>
              <xm:f>'CA_Lcr (2)'!$QZK122:$QZK122</xm:f>
              <xm:sqref>QZK122</xm:sqref>
            </x14:sparkline>
            <x14:sparkline>
              <xm:f>'CA_Lcr (2)'!$QZL122:$QZL122</xm:f>
              <xm:sqref>QZL122</xm:sqref>
            </x14:sparkline>
            <x14:sparkline>
              <xm:f>'CA_Lcr (2)'!$QZM122:$QZM122</xm:f>
              <xm:sqref>QZM122</xm:sqref>
            </x14:sparkline>
            <x14:sparkline>
              <xm:f>'CA_Lcr (2)'!$QZN122:$QZN122</xm:f>
              <xm:sqref>QZN122</xm:sqref>
            </x14:sparkline>
            <x14:sparkline>
              <xm:f>'CA_Lcr (2)'!$QZO122:$QZO122</xm:f>
              <xm:sqref>QZO122</xm:sqref>
            </x14:sparkline>
            <x14:sparkline>
              <xm:f>'CA_Lcr (2)'!$QZP122:$QZP122</xm:f>
              <xm:sqref>QZP122</xm:sqref>
            </x14:sparkline>
            <x14:sparkline>
              <xm:f>'CA_Lcr (2)'!$QZQ122:$QZQ122</xm:f>
              <xm:sqref>QZQ122</xm:sqref>
            </x14:sparkline>
            <x14:sparkline>
              <xm:f>'CA_Lcr (2)'!$QZR122:$QZR122</xm:f>
              <xm:sqref>QZR122</xm:sqref>
            </x14:sparkline>
            <x14:sparkline>
              <xm:f>'CA_Lcr (2)'!$QZS122:$QZS122</xm:f>
              <xm:sqref>QZS122</xm:sqref>
            </x14:sparkline>
            <x14:sparkline>
              <xm:f>'CA_Lcr (2)'!$QZT122:$QZT122</xm:f>
              <xm:sqref>QZT122</xm:sqref>
            </x14:sparkline>
            <x14:sparkline>
              <xm:f>'CA_Lcr (2)'!$QZU122:$QZU122</xm:f>
              <xm:sqref>QZU122</xm:sqref>
            </x14:sparkline>
            <x14:sparkline>
              <xm:f>'CA_Lcr (2)'!$QZV122:$QZV122</xm:f>
              <xm:sqref>QZV122</xm:sqref>
            </x14:sparkline>
            <x14:sparkline>
              <xm:f>'CA_Lcr (2)'!$QZW122:$QZW122</xm:f>
              <xm:sqref>QZW122</xm:sqref>
            </x14:sparkline>
            <x14:sparkline>
              <xm:f>'CA_Lcr (2)'!$QZX122:$QZX122</xm:f>
              <xm:sqref>QZX122</xm:sqref>
            </x14:sparkline>
            <x14:sparkline>
              <xm:f>'CA_Lcr (2)'!$QZY122:$QZY122</xm:f>
              <xm:sqref>QZY122</xm:sqref>
            </x14:sparkline>
            <x14:sparkline>
              <xm:f>'CA_Lcr (2)'!$QZZ122:$QZZ122</xm:f>
              <xm:sqref>QZZ122</xm:sqref>
            </x14:sparkline>
            <x14:sparkline>
              <xm:f>'CA_Lcr (2)'!$RAA122:$RAA122</xm:f>
              <xm:sqref>RAA122</xm:sqref>
            </x14:sparkline>
            <x14:sparkline>
              <xm:f>'CA_Lcr (2)'!$RAB122:$RAB122</xm:f>
              <xm:sqref>RAB122</xm:sqref>
            </x14:sparkline>
            <x14:sparkline>
              <xm:f>'CA_Lcr (2)'!$RAC122:$RAC122</xm:f>
              <xm:sqref>RAC122</xm:sqref>
            </x14:sparkline>
            <x14:sparkline>
              <xm:f>'CA_Lcr (2)'!$RAD122:$RAD122</xm:f>
              <xm:sqref>RAD122</xm:sqref>
            </x14:sparkline>
            <x14:sparkline>
              <xm:f>'CA_Lcr (2)'!$RAE122:$RAE122</xm:f>
              <xm:sqref>RAE122</xm:sqref>
            </x14:sparkline>
            <x14:sparkline>
              <xm:f>'CA_Lcr (2)'!$RAF122:$RAF122</xm:f>
              <xm:sqref>RAF122</xm:sqref>
            </x14:sparkline>
            <x14:sparkline>
              <xm:f>'CA_Lcr (2)'!$RAG122:$RAG122</xm:f>
              <xm:sqref>RAG122</xm:sqref>
            </x14:sparkline>
            <x14:sparkline>
              <xm:f>'CA_Lcr (2)'!$RAH122:$RAH122</xm:f>
              <xm:sqref>RAH122</xm:sqref>
            </x14:sparkline>
            <x14:sparkline>
              <xm:f>'CA_Lcr (2)'!$RAI122:$RAI122</xm:f>
              <xm:sqref>RAI122</xm:sqref>
            </x14:sparkline>
            <x14:sparkline>
              <xm:f>'CA_Lcr (2)'!$RAJ122:$RAJ122</xm:f>
              <xm:sqref>RAJ122</xm:sqref>
            </x14:sparkline>
            <x14:sparkline>
              <xm:f>'CA_Lcr (2)'!$RAK122:$RAK122</xm:f>
              <xm:sqref>RAK122</xm:sqref>
            </x14:sparkline>
            <x14:sparkline>
              <xm:f>'CA_Lcr (2)'!$RAL122:$RAL122</xm:f>
              <xm:sqref>RAL122</xm:sqref>
            </x14:sparkline>
            <x14:sparkline>
              <xm:f>'CA_Lcr (2)'!$RAM122:$RAM122</xm:f>
              <xm:sqref>RAM122</xm:sqref>
            </x14:sparkline>
            <x14:sparkline>
              <xm:f>'CA_Lcr (2)'!$RAN122:$RAN122</xm:f>
              <xm:sqref>RAN122</xm:sqref>
            </x14:sparkline>
            <x14:sparkline>
              <xm:f>'CA_Lcr (2)'!$RAO122:$RAO122</xm:f>
              <xm:sqref>RAO122</xm:sqref>
            </x14:sparkline>
            <x14:sparkline>
              <xm:f>'CA_Lcr (2)'!$RAP122:$RAP122</xm:f>
              <xm:sqref>RAP122</xm:sqref>
            </x14:sparkline>
            <x14:sparkline>
              <xm:f>'CA_Lcr (2)'!$RAQ122:$RAQ122</xm:f>
              <xm:sqref>RAQ122</xm:sqref>
            </x14:sparkline>
            <x14:sparkline>
              <xm:f>'CA_Lcr (2)'!$RAR122:$RAR122</xm:f>
              <xm:sqref>RAR122</xm:sqref>
            </x14:sparkline>
            <x14:sparkline>
              <xm:f>'CA_Lcr (2)'!$RAS122:$RAS122</xm:f>
              <xm:sqref>RAS122</xm:sqref>
            </x14:sparkline>
            <x14:sparkline>
              <xm:f>'CA_Lcr (2)'!$RAT122:$RAT122</xm:f>
              <xm:sqref>RAT122</xm:sqref>
            </x14:sparkline>
            <x14:sparkline>
              <xm:f>'CA_Lcr (2)'!$RAU122:$RAU122</xm:f>
              <xm:sqref>RAU122</xm:sqref>
            </x14:sparkline>
            <x14:sparkline>
              <xm:f>'CA_Lcr (2)'!$RAV122:$RAV122</xm:f>
              <xm:sqref>RAV122</xm:sqref>
            </x14:sparkline>
            <x14:sparkline>
              <xm:f>'CA_Lcr (2)'!$RAW122:$RAW122</xm:f>
              <xm:sqref>RAW122</xm:sqref>
            </x14:sparkline>
            <x14:sparkline>
              <xm:f>'CA_Lcr (2)'!$RAX122:$RAX122</xm:f>
              <xm:sqref>RAX122</xm:sqref>
            </x14:sparkline>
            <x14:sparkline>
              <xm:f>'CA_Lcr (2)'!$RAY122:$RAY122</xm:f>
              <xm:sqref>RAY122</xm:sqref>
            </x14:sparkline>
            <x14:sparkline>
              <xm:f>'CA_Lcr (2)'!$RAZ122:$RAZ122</xm:f>
              <xm:sqref>RAZ122</xm:sqref>
            </x14:sparkline>
            <x14:sparkline>
              <xm:f>'CA_Lcr (2)'!$RBA122:$RBA122</xm:f>
              <xm:sqref>RBA122</xm:sqref>
            </x14:sparkline>
            <x14:sparkline>
              <xm:f>'CA_Lcr (2)'!$RBB122:$RBB122</xm:f>
              <xm:sqref>RBB122</xm:sqref>
            </x14:sparkline>
            <x14:sparkline>
              <xm:f>'CA_Lcr (2)'!$RBC122:$RBC122</xm:f>
              <xm:sqref>RBC122</xm:sqref>
            </x14:sparkline>
            <x14:sparkline>
              <xm:f>'CA_Lcr (2)'!$RBD122:$RBD122</xm:f>
              <xm:sqref>RBD122</xm:sqref>
            </x14:sparkline>
            <x14:sparkline>
              <xm:f>'CA_Lcr (2)'!$RBE122:$RBE122</xm:f>
              <xm:sqref>RBE122</xm:sqref>
            </x14:sparkline>
            <x14:sparkline>
              <xm:f>'CA_Lcr (2)'!$RBF122:$RBF122</xm:f>
              <xm:sqref>RBF122</xm:sqref>
            </x14:sparkline>
            <x14:sparkline>
              <xm:f>'CA_Lcr (2)'!$RBG122:$RBG122</xm:f>
              <xm:sqref>RBG122</xm:sqref>
            </x14:sparkline>
            <x14:sparkline>
              <xm:f>'CA_Lcr (2)'!$RBH122:$RBH122</xm:f>
              <xm:sqref>RBH122</xm:sqref>
            </x14:sparkline>
            <x14:sparkline>
              <xm:f>'CA_Lcr (2)'!$RBI122:$RBI122</xm:f>
              <xm:sqref>RBI122</xm:sqref>
            </x14:sparkline>
            <x14:sparkline>
              <xm:f>'CA_Lcr (2)'!$RBJ122:$RBJ122</xm:f>
              <xm:sqref>RBJ122</xm:sqref>
            </x14:sparkline>
            <x14:sparkline>
              <xm:f>'CA_Lcr (2)'!$RBK122:$RBK122</xm:f>
              <xm:sqref>RBK122</xm:sqref>
            </x14:sparkline>
            <x14:sparkline>
              <xm:f>'CA_Lcr (2)'!$RBL122:$RBL122</xm:f>
              <xm:sqref>RBL122</xm:sqref>
            </x14:sparkline>
            <x14:sparkline>
              <xm:f>'CA_Lcr (2)'!$RBM122:$RBM122</xm:f>
              <xm:sqref>RBM122</xm:sqref>
            </x14:sparkline>
            <x14:sparkline>
              <xm:f>'CA_Lcr (2)'!$RBN122:$RBN122</xm:f>
              <xm:sqref>RBN122</xm:sqref>
            </x14:sparkline>
            <x14:sparkline>
              <xm:f>'CA_Lcr (2)'!$RBO122:$RBO122</xm:f>
              <xm:sqref>RBO122</xm:sqref>
            </x14:sparkline>
            <x14:sparkline>
              <xm:f>'CA_Lcr (2)'!$RBP122:$RBP122</xm:f>
              <xm:sqref>RBP122</xm:sqref>
            </x14:sparkline>
            <x14:sparkline>
              <xm:f>'CA_Lcr (2)'!$RBQ122:$RBQ122</xm:f>
              <xm:sqref>RBQ122</xm:sqref>
            </x14:sparkline>
            <x14:sparkline>
              <xm:f>'CA_Lcr (2)'!$RBR122:$RBR122</xm:f>
              <xm:sqref>RBR122</xm:sqref>
            </x14:sparkline>
            <x14:sparkline>
              <xm:f>'CA_Lcr (2)'!$RBS122:$RBS122</xm:f>
              <xm:sqref>RBS122</xm:sqref>
            </x14:sparkline>
            <x14:sparkline>
              <xm:f>'CA_Lcr (2)'!$RBT122:$RBT122</xm:f>
              <xm:sqref>RBT122</xm:sqref>
            </x14:sparkline>
            <x14:sparkline>
              <xm:f>'CA_Lcr (2)'!$RBU122:$RBU122</xm:f>
              <xm:sqref>RBU122</xm:sqref>
            </x14:sparkline>
            <x14:sparkline>
              <xm:f>'CA_Lcr (2)'!$RBV122:$RBV122</xm:f>
              <xm:sqref>RBV122</xm:sqref>
            </x14:sparkline>
            <x14:sparkline>
              <xm:f>'CA_Lcr (2)'!$RBW122:$RBW122</xm:f>
              <xm:sqref>RBW122</xm:sqref>
            </x14:sparkline>
            <x14:sparkline>
              <xm:f>'CA_Lcr (2)'!$RBX122:$RBX122</xm:f>
              <xm:sqref>RBX122</xm:sqref>
            </x14:sparkline>
            <x14:sparkline>
              <xm:f>'CA_Lcr (2)'!$RBY122:$RBY122</xm:f>
              <xm:sqref>RBY122</xm:sqref>
            </x14:sparkline>
            <x14:sparkline>
              <xm:f>'CA_Lcr (2)'!$RBZ122:$RBZ122</xm:f>
              <xm:sqref>RBZ122</xm:sqref>
            </x14:sparkline>
            <x14:sparkline>
              <xm:f>'CA_Lcr (2)'!$RCA122:$RCA122</xm:f>
              <xm:sqref>RCA122</xm:sqref>
            </x14:sparkline>
            <x14:sparkline>
              <xm:f>'CA_Lcr (2)'!$RCB122:$RCB122</xm:f>
              <xm:sqref>RCB122</xm:sqref>
            </x14:sparkline>
            <x14:sparkline>
              <xm:f>'CA_Lcr (2)'!$RCC122:$RCC122</xm:f>
              <xm:sqref>RCC122</xm:sqref>
            </x14:sparkline>
            <x14:sparkline>
              <xm:f>'CA_Lcr (2)'!$RCD122:$RCD122</xm:f>
              <xm:sqref>RCD122</xm:sqref>
            </x14:sparkline>
            <x14:sparkline>
              <xm:f>'CA_Lcr (2)'!$RCE122:$RCE122</xm:f>
              <xm:sqref>RCE122</xm:sqref>
            </x14:sparkline>
            <x14:sparkline>
              <xm:f>'CA_Lcr (2)'!$RCF122:$RCF122</xm:f>
              <xm:sqref>RCF122</xm:sqref>
            </x14:sparkline>
            <x14:sparkline>
              <xm:f>'CA_Lcr (2)'!$RCG122:$RCG122</xm:f>
              <xm:sqref>RCG122</xm:sqref>
            </x14:sparkline>
            <x14:sparkline>
              <xm:f>'CA_Lcr (2)'!$RCH122:$RCH122</xm:f>
              <xm:sqref>RCH122</xm:sqref>
            </x14:sparkline>
            <x14:sparkline>
              <xm:f>'CA_Lcr (2)'!$RCI122:$RCI122</xm:f>
              <xm:sqref>RCI122</xm:sqref>
            </x14:sparkline>
            <x14:sparkline>
              <xm:f>'CA_Lcr (2)'!$RCJ122:$RCJ122</xm:f>
              <xm:sqref>RCJ122</xm:sqref>
            </x14:sparkline>
            <x14:sparkline>
              <xm:f>'CA_Lcr (2)'!$RCK122:$RCK122</xm:f>
              <xm:sqref>RCK122</xm:sqref>
            </x14:sparkline>
            <x14:sparkline>
              <xm:f>'CA_Lcr (2)'!$RCL122:$RCL122</xm:f>
              <xm:sqref>RCL122</xm:sqref>
            </x14:sparkline>
            <x14:sparkline>
              <xm:f>'CA_Lcr (2)'!$RCM122:$RCM122</xm:f>
              <xm:sqref>RCM122</xm:sqref>
            </x14:sparkline>
            <x14:sparkline>
              <xm:f>'CA_Lcr (2)'!$RCN122:$RCN122</xm:f>
              <xm:sqref>RCN122</xm:sqref>
            </x14:sparkline>
            <x14:sparkline>
              <xm:f>'CA_Lcr (2)'!$RCO122:$RCO122</xm:f>
              <xm:sqref>RCO122</xm:sqref>
            </x14:sparkline>
            <x14:sparkline>
              <xm:f>'CA_Lcr (2)'!$RCP122:$RCP122</xm:f>
              <xm:sqref>RCP122</xm:sqref>
            </x14:sparkline>
            <x14:sparkline>
              <xm:f>'CA_Lcr (2)'!$RCQ122:$RCQ122</xm:f>
              <xm:sqref>RCQ122</xm:sqref>
            </x14:sparkline>
            <x14:sparkline>
              <xm:f>'CA_Lcr (2)'!$RCR122:$RCR122</xm:f>
              <xm:sqref>RCR122</xm:sqref>
            </x14:sparkline>
            <x14:sparkline>
              <xm:f>'CA_Lcr (2)'!$RCS122:$RCS122</xm:f>
              <xm:sqref>RCS122</xm:sqref>
            </x14:sparkline>
            <x14:sparkline>
              <xm:f>'CA_Lcr (2)'!$RCT122:$RCT122</xm:f>
              <xm:sqref>RCT122</xm:sqref>
            </x14:sparkline>
            <x14:sparkline>
              <xm:f>'CA_Lcr (2)'!$RCU122:$RCU122</xm:f>
              <xm:sqref>RCU122</xm:sqref>
            </x14:sparkline>
            <x14:sparkline>
              <xm:f>'CA_Lcr (2)'!$RCV122:$RCV122</xm:f>
              <xm:sqref>RCV122</xm:sqref>
            </x14:sparkline>
            <x14:sparkline>
              <xm:f>'CA_Lcr (2)'!$RCW122:$RCW122</xm:f>
              <xm:sqref>RCW122</xm:sqref>
            </x14:sparkline>
            <x14:sparkline>
              <xm:f>'CA_Lcr (2)'!$RCX122:$RCX122</xm:f>
              <xm:sqref>RCX122</xm:sqref>
            </x14:sparkline>
            <x14:sparkline>
              <xm:f>'CA_Lcr (2)'!$RCY122:$RCY122</xm:f>
              <xm:sqref>RCY122</xm:sqref>
            </x14:sparkline>
            <x14:sparkline>
              <xm:f>'CA_Lcr (2)'!$RCZ122:$RCZ122</xm:f>
              <xm:sqref>RCZ122</xm:sqref>
            </x14:sparkline>
            <x14:sparkline>
              <xm:f>'CA_Lcr (2)'!$RDA122:$RDA122</xm:f>
              <xm:sqref>RDA122</xm:sqref>
            </x14:sparkline>
            <x14:sparkline>
              <xm:f>'CA_Lcr (2)'!$RDB122:$RDB122</xm:f>
              <xm:sqref>RDB122</xm:sqref>
            </x14:sparkline>
            <x14:sparkline>
              <xm:f>'CA_Lcr (2)'!$RDC122:$RDC122</xm:f>
              <xm:sqref>RDC122</xm:sqref>
            </x14:sparkline>
            <x14:sparkline>
              <xm:f>'CA_Lcr (2)'!$RDD122:$RDD122</xm:f>
              <xm:sqref>RDD122</xm:sqref>
            </x14:sparkline>
            <x14:sparkline>
              <xm:f>'CA_Lcr (2)'!$RDE122:$RDE122</xm:f>
              <xm:sqref>RDE122</xm:sqref>
            </x14:sparkline>
            <x14:sparkline>
              <xm:f>'CA_Lcr (2)'!$RDF122:$RDF122</xm:f>
              <xm:sqref>RDF122</xm:sqref>
            </x14:sparkline>
            <x14:sparkline>
              <xm:f>'CA_Lcr (2)'!$RDG122:$RDG122</xm:f>
              <xm:sqref>RDG122</xm:sqref>
            </x14:sparkline>
            <x14:sparkline>
              <xm:f>'CA_Lcr (2)'!$RDH122:$RDH122</xm:f>
              <xm:sqref>RDH122</xm:sqref>
            </x14:sparkline>
            <x14:sparkline>
              <xm:f>'CA_Lcr (2)'!$RDI122:$RDI122</xm:f>
              <xm:sqref>RDI122</xm:sqref>
            </x14:sparkline>
            <x14:sparkline>
              <xm:f>'CA_Lcr (2)'!$RDJ122:$RDJ122</xm:f>
              <xm:sqref>RDJ122</xm:sqref>
            </x14:sparkline>
            <x14:sparkline>
              <xm:f>'CA_Lcr (2)'!$RDK122:$RDK122</xm:f>
              <xm:sqref>RDK122</xm:sqref>
            </x14:sparkline>
            <x14:sparkline>
              <xm:f>'CA_Lcr (2)'!$RDL122:$RDL122</xm:f>
              <xm:sqref>RDL122</xm:sqref>
            </x14:sparkline>
            <x14:sparkline>
              <xm:f>'CA_Lcr (2)'!$RDM122:$RDM122</xm:f>
              <xm:sqref>RDM122</xm:sqref>
            </x14:sparkline>
            <x14:sparkline>
              <xm:f>'CA_Lcr (2)'!$RDN122:$RDN122</xm:f>
              <xm:sqref>RDN122</xm:sqref>
            </x14:sparkline>
            <x14:sparkline>
              <xm:f>'CA_Lcr (2)'!$RDO122:$RDO122</xm:f>
              <xm:sqref>RDO122</xm:sqref>
            </x14:sparkline>
            <x14:sparkline>
              <xm:f>'CA_Lcr (2)'!$RDP122:$RDP122</xm:f>
              <xm:sqref>RDP122</xm:sqref>
            </x14:sparkline>
            <x14:sparkline>
              <xm:f>'CA_Lcr (2)'!$RDQ122:$RDQ122</xm:f>
              <xm:sqref>RDQ122</xm:sqref>
            </x14:sparkline>
            <x14:sparkline>
              <xm:f>'CA_Lcr (2)'!$RDR122:$RDR122</xm:f>
              <xm:sqref>RDR122</xm:sqref>
            </x14:sparkline>
            <x14:sparkline>
              <xm:f>'CA_Lcr (2)'!$RDS122:$RDS122</xm:f>
              <xm:sqref>RDS122</xm:sqref>
            </x14:sparkline>
            <x14:sparkline>
              <xm:f>'CA_Lcr (2)'!$RDT122:$RDT122</xm:f>
              <xm:sqref>RDT122</xm:sqref>
            </x14:sparkline>
            <x14:sparkline>
              <xm:f>'CA_Lcr (2)'!$RDU122:$RDU122</xm:f>
              <xm:sqref>RDU122</xm:sqref>
            </x14:sparkline>
            <x14:sparkline>
              <xm:f>'CA_Lcr (2)'!$RDV122:$RDV122</xm:f>
              <xm:sqref>RDV122</xm:sqref>
            </x14:sparkline>
            <x14:sparkline>
              <xm:f>'CA_Lcr (2)'!$RDW122:$RDW122</xm:f>
              <xm:sqref>RDW122</xm:sqref>
            </x14:sparkline>
            <x14:sparkline>
              <xm:f>'CA_Lcr (2)'!$RDX122:$RDX122</xm:f>
              <xm:sqref>RDX122</xm:sqref>
            </x14:sparkline>
            <x14:sparkline>
              <xm:f>'CA_Lcr (2)'!$RDY122:$RDY122</xm:f>
              <xm:sqref>RDY122</xm:sqref>
            </x14:sparkline>
            <x14:sparkline>
              <xm:f>'CA_Lcr (2)'!$RDZ122:$RDZ122</xm:f>
              <xm:sqref>RDZ122</xm:sqref>
            </x14:sparkline>
            <x14:sparkline>
              <xm:f>'CA_Lcr (2)'!$REA122:$REA122</xm:f>
              <xm:sqref>REA122</xm:sqref>
            </x14:sparkline>
            <x14:sparkline>
              <xm:f>'CA_Lcr (2)'!$REB122:$REB122</xm:f>
              <xm:sqref>REB122</xm:sqref>
            </x14:sparkline>
            <x14:sparkline>
              <xm:f>'CA_Lcr (2)'!$REC122:$REC122</xm:f>
              <xm:sqref>REC122</xm:sqref>
            </x14:sparkline>
            <x14:sparkline>
              <xm:f>'CA_Lcr (2)'!$RED122:$RED122</xm:f>
              <xm:sqref>RED122</xm:sqref>
            </x14:sparkline>
            <x14:sparkline>
              <xm:f>'CA_Lcr (2)'!$REE122:$REE122</xm:f>
              <xm:sqref>REE122</xm:sqref>
            </x14:sparkline>
            <x14:sparkline>
              <xm:f>'CA_Lcr (2)'!$REF122:$REF122</xm:f>
              <xm:sqref>REF122</xm:sqref>
            </x14:sparkline>
            <x14:sparkline>
              <xm:f>'CA_Lcr (2)'!$REG122:$REG122</xm:f>
              <xm:sqref>REG122</xm:sqref>
            </x14:sparkline>
            <x14:sparkline>
              <xm:f>'CA_Lcr (2)'!$REH122:$REH122</xm:f>
              <xm:sqref>REH122</xm:sqref>
            </x14:sparkline>
            <x14:sparkline>
              <xm:f>'CA_Lcr (2)'!$REI122:$REI122</xm:f>
              <xm:sqref>REI122</xm:sqref>
            </x14:sparkline>
            <x14:sparkline>
              <xm:f>'CA_Lcr (2)'!$REJ122:$REJ122</xm:f>
              <xm:sqref>REJ122</xm:sqref>
            </x14:sparkline>
            <x14:sparkline>
              <xm:f>'CA_Lcr (2)'!$REK122:$REK122</xm:f>
              <xm:sqref>REK122</xm:sqref>
            </x14:sparkline>
            <x14:sparkline>
              <xm:f>'CA_Lcr (2)'!$REL122:$REL122</xm:f>
              <xm:sqref>REL122</xm:sqref>
            </x14:sparkline>
            <x14:sparkline>
              <xm:f>'CA_Lcr (2)'!$REM122:$REM122</xm:f>
              <xm:sqref>REM122</xm:sqref>
            </x14:sparkline>
            <x14:sparkline>
              <xm:f>'CA_Lcr (2)'!$REN122:$REN122</xm:f>
              <xm:sqref>REN122</xm:sqref>
            </x14:sparkline>
            <x14:sparkline>
              <xm:f>'CA_Lcr (2)'!$REO122:$REO122</xm:f>
              <xm:sqref>REO122</xm:sqref>
            </x14:sparkline>
            <x14:sparkline>
              <xm:f>'CA_Lcr (2)'!$REP122:$REP122</xm:f>
              <xm:sqref>REP122</xm:sqref>
            </x14:sparkline>
            <x14:sparkline>
              <xm:f>'CA_Lcr (2)'!$REQ122:$REQ122</xm:f>
              <xm:sqref>REQ122</xm:sqref>
            </x14:sparkline>
            <x14:sparkline>
              <xm:f>'CA_Lcr (2)'!$RER122:$RER122</xm:f>
              <xm:sqref>RER122</xm:sqref>
            </x14:sparkline>
            <x14:sparkline>
              <xm:f>'CA_Lcr (2)'!$RES122:$RES122</xm:f>
              <xm:sqref>RES122</xm:sqref>
            </x14:sparkline>
            <x14:sparkline>
              <xm:f>'CA_Lcr (2)'!$RET122:$RET122</xm:f>
              <xm:sqref>RET122</xm:sqref>
            </x14:sparkline>
            <x14:sparkline>
              <xm:f>'CA_Lcr (2)'!$REU122:$REU122</xm:f>
              <xm:sqref>REU122</xm:sqref>
            </x14:sparkline>
            <x14:sparkline>
              <xm:f>'CA_Lcr (2)'!$REV122:$REV122</xm:f>
              <xm:sqref>REV122</xm:sqref>
            </x14:sparkline>
            <x14:sparkline>
              <xm:f>'CA_Lcr (2)'!$REW122:$REW122</xm:f>
              <xm:sqref>REW122</xm:sqref>
            </x14:sparkline>
            <x14:sparkline>
              <xm:f>'CA_Lcr (2)'!$REX122:$REX122</xm:f>
              <xm:sqref>REX122</xm:sqref>
            </x14:sparkline>
            <x14:sparkline>
              <xm:f>'CA_Lcr (2)'!$REY122:$REY122</xm:f>
              <xm:sqref>REY122</xm:sqref>
            </x14:sparkline>
            <x14:sparkline>
              <xm:f>'CA_Lcr (2)'!$REZ122:$REZ122</xm:f>
              <xm:sqref>REZ122</xm:sqref>
            </x14:sparkline>
            <x14:sparkline>
              <xm:f>'CA_Lcr (2)'!$RFA122:$RFA122</xm:f>
              <xm:sqref>RFA122</xm:sqref>
            </x14:sparkline>
            <x14:sparkline>
              <xm:f>'CA_Lcr (2)'!$RFB122:$RFB122</xm:f>
              <xm:sqref>RFB122</xm:sqref>
            </x14:sparkline>
            <x14:sparkline>
              <xm:f>'CA_Lcr (2)'!$RFC122:$RFC122</xm:f>
              <xm:sqref>RFC122</xm:sqref>
            </x14:sparkline>
            <x14:sparkline>
              <xm:f>'CA_Lcr (2)'!$RFD122:$RFD122</xm:f>
              <xm:sqref>RFD122</xm:sqref>
            </x14:sparkline>
            <x14:sparkline>
              <xm:f>'CA_Lcr (2)'!$RFE122:$RFE122</xm:f>
              <xm:sqref>RFE122</xm:sqref>
            </x14:sparkline>
            <x14:sparkline>
              <xm:f>'CA_Lcr (2)'!$RFF122:$RFF122</xm:f>
              <xm:sqref>RFF122</xm:sqref>
            </x14:sparkline>
            <x14:sparkline>
              <xm:f>'CA_Lcr (2)'!$RFG122:$RFG122</xm:f>
              <xm:sqref>RFG122</xm:sqref>
            </x14:sparkline>
            <x14:sparkline>
              <xm:f>'CA_Lcr (2)'!$RFH122:$RFH122</xm:f>
              <xm:sqref>RFH122</xm:sqref>
            </x14:sparkline>
            <x14:sparkline>
              <xm:f>'CA_Lcr (2)'!$RFI122:$RFI122</xm:f>
              <xm:sqref>RFI122</xm:sqref>
            </x14:sparkline>
            <x14:sparkline>
              <xm:f>'CA_Lcr (2)'!$RFJ122:$RFJ122</xm:f>
              <xm:sqref>RFJ122</xm:sqref>
            </x14:sparkline>
            <x14:sparkline>
              <xm:f>'CA_Lcr (2)'!$RFK122:$RFK122</xm:f>
              <xm:sqref>RFK122</xm:sqref>
            </x14:sparkline>
            <x14:sparkline>
              <xm:f>'CA_Lcr (2)'!$RFL122:$RFL122</xm:f>
              <xm:sqref>RFL122</xm:sqref>
            </x14:sparkline>
            <x14:sparkline>
              <xm:f>'CA_Lcr (2)'!$RFM122:$RFM122</xm:f>
              <xm:sqref>RFM122</xm:sqref>
            </x14:sparkline>
            <x14:sparkline>
              <xm:f>'CA_Lcr (2)'!$RFN122:$RFN122</xm:f>
              <xm:sqref>RFN122</xm:sqref>
            </x14:sparkline>
            <x14:sparkline>
              <xm:f>'CA_Lcr (2)'!$RFO122:$RFO122</xm:f>
              <xm:sqref>RFO122</xm:sqref>
            </x14:sparkline>
            <x14:sparkline>
              <xm:f>'CA_Lcr (2)'!$RFP122:$RFP122</xm:f>
              <xm:sqref>RFP122</xm:sqref>
            </x14:sparkline>
            <x14:sparkline>
              <xm:f>'CA_Lcr (2)'!$RFQ122:$RFQ122</xm:f>
              <xm:sqref>RFQ122</xm:sqref>
            </x14:sparkline>
            <x14:sparkline>
              <xm:f>'CA_Lcr (2)'!$RFR122:$RFR122</xm:f>
              <xm:sqref>RFR122</xm:sqref>
            </x14:sparkline>
            <x14:sparkline>
              <xm:f>'CA_Lcr (2)'!$RFS122:$RFS122</xm:f>
              <xm:sqref>RFS122</xm:sqref>
            </x14:sparkline>
            <x14:sparkline>
              <xm:f>'CA_Lcr (2)'!$RFT122:$RFT122</xm:f>
              <xm:sqref>RFT122</xm:sqref>
            </x14:sparkline>
            <x14:sparkline>
              <xm:f>'CA_Lcr (2)'!$RFU122:$RFU122</xm:f>
              <xm:sqref>RFU122</xm:sqref>
            </x14:sparkline>
            <x14:sparkline>
              <xm:f>'CA_Lcr (2)'!$RFV122:$RFV122</xm:f>
              <xm:sqref>RFV122</xm:sqref>
            </x14:sparkline>
            <x14:sparkline>
              <xm:f>'CA_Lcr (2)'!$RFW122:$RFW122</xm:f>
              <xm:sqref>RFW122</xm:sqref>
            </x14:sparkline>
            <x14:sparkline>
              <xm:f>'CA_Lcr (2)'!$RFX122:$RFX122</xm:f>
              <xm:sqref>RFX122</xm:sqref>
            </x14:sparkline>
            <x14:sparkline>
              <xm:f>'CA_Lcr (2)'!$RFY122:$RFY122</xm:f>
              <xm:sqref>RFY122</xm:sqref>
            </x14:sparkline>
            <x14:sparkline>
              <xm:f>'CA_Lcr (2)'!$RFZ122:$RFZ122</xm:f>
              <xm:sqref>RFZ122</xm:sqref>
            </x14:sparkline>
            <x14:sparkline>
              <xm:f>'CA_Lcr (2)'!$RGA122:$RGA122</xm:f>
              <xm:sqref>RGA122</xm:sqref>
            </x14:sparkline>
            <x14:sparkline>
              <xm:f>'CA_Lcr (2)'!$RGB122:$RGB122</xm:f>
              <xm:sqref>RGB122</xm:sqref>
            </x14:sparkline>
            <x14:sparkline>
              <xm:f>'CA_Lcr (2)'!$RGC122:$RGC122</xm:f>
              <xm:sqref>RGC122</xm:sqref>
            </x14:sparkline>
            <x14:sparkline>
              <xm:f>'CA_Lcr (2)'!$RGD122:$RGD122</xm:f>
              <xm:sqref>RGD122</xm:sqref>
            </x14:sparkline>
            <x14:sparkline>
              <xm:f>'CA_Lcr (2)'!$RGE122:$RGE122</xm:f>
              <xm:sqref>RGE122</xm:sqref>
            </x14:sparkline>
            <x14:sparkline>
              <xm:f>'CA_Lcr (2)'!$RGF122:$RGF122</xm:f>
              <xm:sqref>RGF122</xm:sqref>
            </x14:sparkline>
            <x14:sparkline>
              <xm:f>'CA_Lcr (2)'!$RGG122:$RGG122</xm:f>
              <xm:sqref>RGG122</xm:sqref>
            </x14:sparkline>
            <x14:sparkline>
              <xm:f>'CA_Lcr (2)'!$RGH122:$RGH122</xm:f>
              <xm:sqref>RGH122</xm:sqref>
            </x14:sparkline>
            <x14:sparkline>
              <xm:f>'CA_Lcr (2)'!$RGI122:$RGI122</xm:f>
              <xm:sqref>RGI122</xm:sqref>
            </x14:sparkline>
            <x14:sparkline>
              <xm:f>'CA_Lcr (2)'!$RGJ122:$RGJ122</xm:f>
              <xm:sqref>RGJ122</xm:sqref>
            </x14:sparkline>
            <x14:sparkline>
              <xm:f>'CA_Lcr (2)'!$RGK122:$RGK122</xm:f>
              <xm:sqref>RGK122</xm:sqref>
            </x14:sparkline>
            <x14:sparkline>
              <xm:f>'CA_Lcr (2)'!$RGL122:$RGL122</xm:f>
              <xm:sqref>RGL122</xm:sqref>
            </x14:sparkline>
            <x14:sparkline>
              <xm:f>'CA_Lcr (2)'!$RGM122:$RGM122</xm:f>
              <xm:sqref>RGM122</xm:sqref>
            </x14:sparkline>
            <x14:sparkline>
              <xm:f>'CA_Lcr (2)'!$RGN122:$RGN122</xm:f>
              <xm:sqref>RGN122</xm:sqref>
            </x14:sparkline>
            <x14:sparkline>
              <xm:f>'CA_Lcr (2)'!$RGO122:$RGO122</xm:f>
              <xm:sqref>RGO122</xm:sqref>
            </x14:sparkline>
            <x14:sparkline>
              <xm:f>'CA_Lcr (2)'!$RGP122:$RGP122</xm:f>
              <xm:sqref>RGP122</xm:sqref>
            </x14:sparkline>
            <x14:sparkline>
              <xm:f>'CA_Lcr (2)'!$RGQ122:$RGQ122</xm:f>
              <xm:sqref>RGQ122</xm:sqref>
            </x14:sparkline>
            <x14:sparkline>
              <xm:f>'CA_Lcr (2)'!$RGR122:$RGR122</xm:f>
              <xm:sqref>RGR122</xm:sqref>
            </x14:sparkline>
            <x14:sparkline>
              <xm:f>'CA_Lcr (2)'!$RGS122:$RGS122</xm:f>
              <xm:sqref>RGS122</xm:sqref>
            </x14:sparkline>
            <x14:sparkline>
              <xm:f>'CA_Lcr (2)'!$RGT122:$RGT122</xm:f>
              <xm:sqref>RGT122</xm:sqref>
            </x14:sparkline>
            <x14:sparkline>
              <xm:f>'CA_Lcr (2)'!$RGU122:$RGU122</xm:f>
              <xm:sqref>RGU122</xm:sqref>
            </x14:sparkline>
            <x14:sparkline>
              <xm:f>'CA_Lcr (2)'!$RGV122:$RGV122</xm:f>
              <xm:sqref>RGV122</xm:sqref>
            </x14:sparkline>
            <x14:sparkline>
              <xm:f>'CA_Lcr (2)'!$RGW122:$RGW122</xm:f>
              <xm:sqref>RGW122</xm:sqref>
            </x14:sparkline>
            <x14:sparkline>
              <xm:f>'CA_Lcr (2)'!$RGX122:$RGX122</xm:f>
              <xm:sqref>RGX122</xm:sqref>
            </x14:sparkline>
            <x14:sparkline>
              <xm:f>'CA_Lcr (2)'!$RGY122:$RGY122</xm:f>
              <xm:sqref>RGY122</xm:sqref>
            </x14:sparkline>
            <x14:sparkline>
              <xm:f>'CA_Lcr (2)'!$RGZ122:$RGZ122</xm:f>
              <xm:sqref>RGZ122</xm:sqref>
            </x14:sparkline>
            <x14:sparkline>
              <xm:f>'CA_Lcr (2)'!$RHA122:$RHA122</xm:f>
              <xm:sqref>RHA122</xm:sqref>
            </x14:sparkline>
            <x14:sparkline>
              <xm:f>'CA_Lcr (2)'!$RHB122:$RHB122</xm:f>
              <xm:sqref>RHB122</xm:sqref>
            </x14:sparkline>
            <x14:sparkline>
              <xm:f>'CA_Lcr (2)'!$RHC122:$RHC122</xm:f>
              <xm:sqref>RHC122</xm:sqref>
            </x14:sparkline>
            <x14:sparkline>
              <xm:f>'CA_Lcr (2)'!$RHD122:$RHD122</xm:f>
              <xm:sqref>RHD122</xm:sqref>
            </x14:sparkline>
            <x14:sparkline>
              <xm:f>'CA_Lcr (2)'!$RHE122:$RHE122</xm:f>
              <xm:sqref>RHE122</xm:sqref>
            </x14:sparkline>
            <x14:sparkline>
              <xm:f>'CA_Lcr (2)'!$RHF122:$RHF122</xm:f>
              <xm:sqref>RHF122</xm:sqref>
            </x14:sparkline>
            <x14:sparkline>
              <xm:f>'CA_Lcr (2)'!$RHG122:$RHG122</xm:f>
              <xm:sqref>RHG122</xm:sqref>
            </x14:sparkline>
            <x14:sparkline>
              <xm:f>'CA_Lcr (2)'!$RHH122:$RHH122</xm:f>
              <xm:sqref>RHH122</xm:sqref>
            </x14:sparkline>
            <x14:sparkline>
              <xm:f>'CA_Lcr (2)'!$RHI122:$RHI122</xm:f>
              <xm:sqref>RHI122</xm:sqref>
            </x14:sparkline>
            <x14:sparkline>
              <xm:f>'CA_Lcr (2)'!$RHJ122:$RHJ122</xm:f>
              <xm:sqref>RHJ122</xm:sqref>
            </x14:sparkline>
            <x14:sparkline>
              <xm:f>'CA_Lcr (2)'!$RHK122:$RHK122</xm:f>
              <xm:sqref>RHK122</xm:sqref>
            </x14:sparkline>
            <x14:sparkline>
              <xm:f>'CA_Lcr (2)'!$RHL122:$RHL122</xm:f>
              <xm:sqref>RHL122</xm:sqref>
            </x14:sparkline>
            <x14:sparkline>
              <xm:f>'CA_Lcr (2)'!$RHM122:$RHM122</xm:f>
              <xm:sqref>RHM122</xm:sqref>
            </x14:sparkline>
            <x14:sparkline>
              <xm:f>'CA_Lcr (2)'!$RHN122:$RHN122</xm:f>
              <xm:sqref>RHN122</xm:sqref>
            </x14:sparkline>
            <x14:sparkline>
              <xm:f>'CA_Lcr (2)'!$RHO122:$RHO122</xm:f>
              <xm:sqref>RHO122</xm:sqref>
            </x14:sparkline>
            <x14:sparkline>
              <xm:f>'CA_Lcr (2)'!$RHP122:$RHP122</xm:f>
              <xm:sqref>RHP122</xm:sqref>
            </x14:sparkline>
            <x14:sparkline>
              <xm:f>'CA_Lcr (2)'!$RHQ122:$RHQ122</xm:f>
              <xm:sqref>RHQ122</xm:sqref>
            </x14:sparkline>
            <x14:sparkline>
              <xm:f>'CA_Lcr (2)'!$RHR122:$RHR122</xm:f>
              <xm:sqref>RHR122</xm:sqref>
            </x14:sparkline>
            <x14:sparkline>
              <xm:f>'CA_Lcr (2)'!$RHS122:$RHS122</xm:f>
              <xm:sqref>RHS122</xm:sqref>
            </x14:sparkline>
            <x14:sparkline>
              <xm:f>'CA_Lcr (2)'!$RHT122:$RHT122</xm:f>
              <xm:sqref>RHT122</xm:sqref>
            </x14:sparkline>
            <x14:sparkline>
              <xm:f>'CA_Lcr (2)'!$RHU122:$RHU122</xm:f>
              <xm:sqref>RHU122</xm:sqref>
            </x14:sparkline>
            <x14:sparkline>
              <xm:f>'CA_Lcr (2)'!$RHV122:$RHV122</xm:f>
              <xm:sqref>RHV122</xm:sqref>
            </x14:sparkline>
            <x14:sparkline>
              <xm:f>'CA_Lcr (2)'!$RHW122:$RHW122</xm:f>
              <xm:sqref>RHW122</xm:sqref>
            </x14:sparkline>
            <x14:sparkline>
              <xm:f>'CA_Lcr (2)'!$RHX122:$RHX122</xm:f>
              <xm:sqref>RHX122</xm:sqref>
            </x14:sparkline>
            <x14:sparkline>
              <xm:f>'CA_Lcr (2)'!$RHY122:$RHY122</xm:f>
              <xm:sqref>RHY122</xm:sqref>
            </x14:sparkline>
            <x14:sparkline>
              <xm:f>'CA_Lcr (2)'!$RHZ122:$RHZ122</xm:f>
              <xm:sqref>RHZ122</xm:sqref>
            </x14:sparkline>
            <x14:sparkline>
              <xm:f>'CA_Lcr (2)'!$RIA122:$RIA122</xm:f>
              <xm:sqref>RIA122</xm:sqref>
            </x14:sparkline>
            <x14:sparkline>
              <xm:f>'CA_Lcr (2)'!$RIB122:$RIB122</xm:f>
              <xm:sqref>RIB122</xm:sqref>
            </x14:sparkline>
            <x14:sparkline>
              <xm:f>'CA_Lcr (2)'!$RIC122:$RIC122</xm:f>
              <xm:sqref>RIC122</xm:sqref>
            </x14:sparkline>
            <x14:sparkline>
              <xm:f>'CA_Lcr (2)'!$RID122:$RID122</xm:f>
              <xm:sqref>RID122</xm:sqref>
            </x14:sparkline>
            <x14:sparkline>
              <xm:f>'CA_Lcr (2)'!$RIE122:$RIE122</xm:f>
              <xm:sqref>RIE122</xm:sqref>
            </x14:sparkline>
            <x14:sparkline>
              <xm:f>'CA_Lcr (2)'!$RIF122:$RIF122</xm:f>
              <xm:sqref>RIF122</xm:sqref>
            </x14:sparkline>
            <x14:sparkline>
              <xm:f>'CA_Lcr (2)'!$RIG122:$RIG122</xm:f>
              <xm:sqref>RIG122</xm:sqref>
            </x14:sparkline>
            <x14:sparkline>
              <xm:f>'CA_Lcr (2)'!$RIH122:$RIH122</xm:f>
              <xm:sqref>RIH122</xm:sqref>
            </x14:sparkline>
            <x14:sparkline>
              <xm:f>'CA_Lcr (2)'!$RII122:$RII122</xm:f>
              <xm:sqref>RII122</xm:sqref>
            </x14:sparkline>
            <x14:sparkline>
              <xm:f>'CA_Lcr (2)'!$RIJ122:$RIJ122</xm:f>
              <xm:sqref>RIJ122</xm:sqref>
            </x14:sparkline>
            <x14:sparkline>
              <xm:f>'CA_Lcr (2)'!$RIK122:$RIK122</xm:f>
              <xm:sqref>RIK122</xm:sqref>
            </x14:sparkline>
            <x14:sparkline>
              <xm:f>'CA_Lcr (2)'!$RIL122:$RIL122</xm:f>
              <xm:sqref>RIL122</xm:sqref>
            </x14:sparkline>
            <x14:sparkline>
              <xm:f>'CA_Lcr (2)'!$RIM122:$RIM122</xm:f>
              <xm:sqref>RIM122</xm:sqref>
            </x14:sparkline>
            <x14:sparkline>
              <xm:f>'CA_Lcr (2)'!$RIN122:$RIN122</xm:f>
              <xm:sqref>RIN122</xm:sqref>
            </x14:sparkline>
            <x14:sparkline>
              <xm:f>'CA_Lcr (2)'!$RIO122:$RIO122</xm:f>
              <xm:sqref>RIO122</xm:sqref>
            </x14:sparkline>
            <x14:sparkline>
              <xm:f>'CA_Lcr (2)'!$RIP122:$RIP122</xm:f>
              <xm:sqref>RIP122</xm:sqref>
            </x14:sparkline>
            <x14:sparkline>
              <xm:f>'CA_Lcr (2)'!$RIQ122:$RIQ122</xm:f>
              <xm:sqref>RIQ122</xm:sqref>
            </x14:sparkline>
            <x14:sparkline>
              <xm:f>'CA_Lcr (2)'!$RIR122:$RIR122</xm:f>
              <xm:sqref>RIR122</xm:sqref>
            </x14:sparkline>
            <x14:sparkline>
              <xm:f>'CA_Lcr (2)'!$RIS122:$RIS122</xm:f>
              <xm:sqref>RIS122</xm:sqref>
            </x14:sparkline>
            <x14:sparkline>
              <xm:f>'CA_Lcr (2)'!$RIT122:$RIT122</xm:f>
              <xm:sqref>RIT122</xm:sqref>
            </x14:sparkline>
            <x14:sparkline>
              <xm:f>'CA_Lcr (2)'!$RIU122:$RIU122</xm:f>
              <xm:sqref>RIU122</xm:sqref>
            </x14:sparkline>
            <x14:sparkline>
              <xm:f>'CA_Lcr (2)'!$RIV122:$RIV122</xm:f>
              <xm:sqref>RIV122</xm:sqref>
            </x14:sparkline>
            <x14:sparkline>
              <xm:f>'CA_Lcr (2)'!$RIW122:$RIW122</xm:f>
              <xm:sqref>RIW122</xm:sqref>
            </x14:sparkline>
            <x14:sparkline>
              <xm:f>'CA_Lcr (2)'!$RIX122:$RIX122</xm:f>
              <xm:sqref>RIX122</xm:sqref>
            </x14:sparkline>
            <x14:sparkline>
              <xm:f>'CA_Lcr (2)'!$RIY122:$RIY122</xm:f>
              <xm:sqref>RIY122</xm:sqref>
            </x14:sparkline>
            <x14:sparkline>
              <xm:f>'CA_Lcr (2)'!$RIZ122:$RIZ122</xm:f>
              <xm:sqref>RIZ122</xm:sqref>
            </x14:sparkline>
            <x14:sparkline>
              <xm:f>'CA_Lcr (2)'!$RJA122:$RJA122</xm:f>
              <xm:sqref>RJA122</xm:sqref>
            </x14:sparkline>
            <x14:sparkline>
              <xm:f>'CA_Lcr (2)'!$RJB122:$RJB122</xm:f>
              <xm:sqref>RJB122</xm:sqref>
            </x14:sparkline>
            <x14:sparkline>
              <xm:f>'CA_Lcr (2)'!$RJC122:$RJC122</xm:f>
              <xm:sqref>RJC122</xm:sqref>
            </x14:sparkline>
            <x14:sparkline>
              <xm:f>'CA_Lcr (2)'!$RJD122:$RJD122</xm:f>
              <xm:sqref>RJD122</xm:sqref>
            </x14:sparkline>
            <x14:sparkline>
              <xm:f>'CA_Lcr (2)'!$RJE122:$RJE122</xm:f>
              <xm:sqref>RJE122</xm:sqref>
            </x14:sparkline>
            <x14:sparkline>
              <xm:f>'CA_Lcr (2)'!$RJF122:$RJF122</xm:f>
              <xm:sqref>RJF122</xm:sqref>
            </x14:sparkline>
            <x14:sparkline>
              <xm:f>'CA_Lcr (2)'!$RJG122:$RJG122</xm:f>
              <xm:sqref>RJG122</xm:sqref>
            </x14:sparkline>
            <x14:sparkline>
              <xm:f>'CA_Lcr (2)'!$RJH122:$RJH122</xm:f>
              <xm:sqref>RJH122</xm:sqref>
            </x14:sparkline>
            <x14:sparkline>
              <xm:f>'CA_Lcr (2)'!$RJI122:$RJI122</xm:f>
              <xm:sqref>RJI122</xm:sqref>
            </x14:sparkline>
            <x14:sparkline>
              <xm:f>'CA_Lcr (2)'!$RJJ122:$RJJ122</xm:f>
              <xm:sqref>RJJ122</xm:sqref>
            </x14:sparkline>
            <x14:sparkline>
              <xm:f>'CA_Lcr (2)'!$RJK122:$RJK122</xm:f>
              <xm:sqref>RJK122</xm:sqref>
            </x14:sparkline>
            <x14:sparkline>
              <xm:f>'CA_Lcr (2)'!$RJL122:$RJL122</xm:f>
              <xm:sqref>RJL122</xm:sqref>
            </x14:sparkline>
            <x14:sparkline>
              <xm:f>'CA_Lcr (2)'!$RJM122:$RJM122</xm:f>
              <xm:sqref>RJM122</xm:sqref>
            </x14:sparkline>
            <x14:sparkline>
              <xm:f>'CA_Lcr (2)'!$RJN122:$RJN122</xm:f>
              <xm:sqref>RJN122</xm:sqref>
            </x14:sparkline>
            <x14:sparkline>
              <xm:f>'CA_Lcr (2)'!$RJO122:$RJO122</xm:f>
              <xm:sqref>RJO122</xm:sqref>
            </x14:sparkline>
            <x14:sparkline>
              <xm:f>'CA_Lcr (2)'!$RJP122:$RJP122</xm:f>
              <xm:sqref>RJP122</xm:sqref>
            </x14:sparkline>
            <x14:sparkline>
              <xm:f>'CA_Lcr (2)'!$RJQ122:$RJQ122</xm:f>
              <xm:sqref>RJQ122</xm:sqref>
            </x14:sparkline>
            <x14:sparkline>
              <xm:f>'CA_Lcr (2)'!$RJR122:$RJR122</xm:f>
              <xm:sqref>RJR122</xm:sqref>
            </x14:sparkline>
            <x14:sparkline>
              <xm:f>'CA_Lcr (2)'!$RJS122:$RJS122</xm:f>
              <xm:sqref>RJS122</xm:sqref>
            </x14:sparkline>
            <x14:sparkline>
              <xm:f>'CA_Lcr (2)'!$RJT122:$RJT122</xm:f>
              <xm:sqref>RJT122</xm:sqref>
            </x14:sparkline>
            <x14:sparkline>
              <xm:f>'CA_Lcr (2)'!$RJU122:$RJU122</xm:f>
              <xm:sqref>RJU122</xm:sqref>
            </x14:sparkline>
            <x14:sparkline>
              <xm:f>'CA_Lcr (2)'!$RJV122:$RJV122</xm:f>
              <xm:sqref>RJV122</xm:sqref>
            </x14:sparkline>
            <x14:sparkline>
              <xm:f>'CA_Lcr (2)'!$RJW122:$RJW122</xm:f>
              <xm:sqref>RJW122</xm:sqref>
            </x14:sparkline>
            <x14:sparkline>
              <xm:f>'CA_Lcr (2)'!$RJX122:$RJX122</xm:f>
              <xm:sqref>RJX122</xm:sqref>
            </x14:sparkline>
            <x14:sparkline>
              <xm:f>'CA_Lcr (2)'!$RJY122:$RJY122</xm:f>
              <xm:sqref>RJY122</xm:sqref>
            </x14:sparkline>
            <x14:sparkline>
              <xm:f>'CA_Lcr (2)'!$RJZ122:$RJZ122</xm:f>
              <xm:sqref>RJZ122</xm:sqref>
            </x14:sparkline>
            <x14:sparkline>
              <xm:f>'CA_Lcr (2)'!$RKA122:$RKA122</xm:f>
              <xm:sqref>RKA122</xm:sqref>
            </x14:sparkline>
            <x14:sparkline>
              <xm:f>'CA_Lcr (2)'!$RKB122:$RKB122</xm:f>
              <xm:sqref>RKB122</xm:sqref>
            </x14:sparkline>
            <x14:sparkline>
              <xm:f>'CA_Lcr (2)'!$RKC122:$RKC122</xm:f>
              <xm:sqref>RKC122</xm:sqref>
            </x14:sparkline>
            <x14:sparkline>
              <xm:f>'CA_Lcr (2)'!$RKD122:$RKD122</xm:f>
              <xm:sqref>RKD122</xm:sqref>
            </x14:sparkline>
            <x14:sparkline>
              <xm:f>'CA_Lcr (2)'!$RKE122:$RKE122</xm:f>
              <xm:sqref>RKE122</xm:sqref>
            </x14:sparkline>
            <x14:sparkline>
              <xm:f>'CA_Lcr (2)'!$RKF122:$RKF122</xm:f>
              <xm:sqref>RKF122</xm:sqref>
            </x14:sparkline>
            <x14:sparkline>
              <xm:f>'CA_Lcr (2)'!$RKG122:$RKG122</xm:f>
              <xm:sqref>RKG122</xm:sqref>
            </x14:sparkline>
            <x14:sparkline>
              <xm:f>'CA_Lcr (2)'!$RKH122:$RKH122</xm:f>
              <xm:sqref>RKH122</xm:sqref>
            </x14:sparkline>
            <x14:sparkline>
              <xm:f>'CA_Lcr (2)'!$RKI122:$RKI122</xm:f>
              <xm:sqref>RKI122</xm:sqref>
            </x14:sparkline>
            <x14:sparkline>
              <xm:f>'CA_Lcr (2)'!$RKJ122:$RKJ122</xm:f>
              <xm:sqref>RKJ122</xm:sqref>
            </x14:sparkline>
            <x14:sparkline>
              <xm:f>'CA_Lcr (2)'!$RKK122:$RKK122</xm:f>
              <xm:sqref>RKK122</xm:sqref>
            </x14:sparkline>
            <x14:sparkline>
              <xm:f>'CA_Lcr (2)'!$RKL122:$RKL122</xm:f>
              <xm:sqref>RKL122</xm:sqref>
            </x14:sparkline>
            <x14:sparkline>
              <xm:f>'CA_Lcr (2)'!$RKM122:$RKM122</xm:f>
              <xm:sqref>RKM122</xm:sqref>
            </x14:sparkline>
            <x14:sparkline>
              <xm:f>'CA_Lcr (2)'!$RKN122:$RKN122</xm:f>
              <xm:sqref>RKN122</xm:sqref>
            </x14:sparkline>
            <x14:sparkline>
              <xm:f>'CA_Lcr (2)'!$RKO122:$RKO122</xm:f>
              <xm:sqref>RKO122</xm:sqref>
            </x14:sparkline>
            <x14:sparkline>
              <xm:f>'CA_Lcr (2)'!$RKP122:$RKP122</xm:f>
              <xm:sqref>RKP122</xm:sqref>
            </x14:sparkline>
            <x14:sparkline>
              <xm:f>'CA_Lcr (2)'!$RKQ122:$RKQ122</xm:f>
              <xm:sqref>RKQ122</xm:sqref>
            </x14:sparkline>
            <x14:sparkline>
              <xm:f>'CA_Lcr (2)'!$RKR122:$RKR122</xm:f>
              <xm:sqref>RKR122</xm:sqref>
            </x14:sparkline>
            <x14:sparkline>
              <xm:f>'CA_Lcr (2)'!$RKS122:$RKS122</xm:f>
              <xm:sqref>RKS122</xm:sqref>
            </x14:sparkline>
            <x14:sparkline>
              <xm:f>'CA_Lcr (2)'!$RKT122:$RKT122</xm:f>
              <xm:sqref>RKT122</xm:sqref>
            </x14:sparkline>
            <x14:sparkline>
              <xm:f>'CA_Lcr (2)'!$RKU122:$RKU122</xm:f>
              <xm:sqref>RKU122</xm:sqref>
            </x14:sparkline>
            <x14:sparkline>
              <xm:f>'CA_Lcr (2)'!$RKV122:$RKV122</xm:f>
              <xm:sqref>RKV122</xm:sqref>
            </x14:sparkline>
            <x14:sparkline>
              <xm:f>'CA_Lcr (2)'!$RKW122:$RKW122</xm:f>
              <xm:sqref>RKW122</xm:sqref>
            </x14:sparkline>
            <x14:sparkline>
              <xm:f>'CA_Lcr (2)'!$RKX122:$RKX122</xm:f>
              <xm:sqref>RKX122</xm:sqref>
            </x14:sparkline>
            <x14:sparkline>
              <xm:f>'CA_Lcr (2)'!$RKY122:$RKY122</xm:f>
              <xm:sqref>RKY122</xm:sqref>
            </x14:sparkline>
            <x14:sparkline>
              <xm:f>'CA_Lcr (2)'!$RKZ122:$RKZ122</xm:f>
              <xm:sqref>RKZ122</xm:sqref>
            </x14:sparkline>
            <x14:sparkline>
              <xm:f>'CA_Lcr (2)'!$RLA122:$RLA122</xm:f>
              <xm:sqref>RLA122</xm:sqref>
            </x14:sparkline>
            <x14:sparkline>
              <xm:f>'CA_Lcr (2)'!$RLB122:$RLB122</xm:f>
              <xm:sqref>RLB122</xm:sqref>
            </x14:sparkline>
            <x14:sparkline>
              <xm:f>'CA_Lcr (2)'!$RLC122:$RLC122</xm:f>
              <xm:sqref>RLC122</xm:sqref>
            </x14:sparkline>
            <x14:sparkline>
              <xm:f>'CA_Lcr (2)'!$RLD122:$RLD122</xm:f>
              <xm:sqref>RLD122</xm:sqref>
            </x14:sparkline>
            <x14:sparkline>
              <xm:f>'CA_Lcr (2)'!$RLE122:$RLE122</xm:f>
              <xm:sqref>RLE122</xm:sqref>
            </x14:sparkline>
            <x14:sparkline>
              <xm:f>'CA_Lcr (2)'!$RLF122:$RLF122</xm:f>
              <xm:sqref>RLF122</xm:sqref>
            </x14:sparkline>
            <x14:sparkline>
              <xm:f>'CA_Lcr (2)'!$RLG122:$RLG122</xm:f>
              <xm:sqref>RLG122</xm:sqref>
            </x14:sparkline>
            <x14:sparkline>
              <xm:f>'CA_Lcr (2)'!$RLH122:$RLH122</xm:f>
              <xm:sqref>RLH122</xm:sqref>
            </x14:sparkline>
            <x14:sparkline>
              <xm:f>'CA_Lcr (2)'!$RLI122:$RLI122</xm:f>
              <xm:sqref>RLI122</xm:sqref>
            </x14:sparkline>
            <x14:sparkline>
              <xm:f>'CA_Lcr (2)'!$RLJ122:$RLJ122</xm:f>
              <xm:sqref>RLJ122</xm:sqref>
            </x14:sparkline>
            <x14:sparkline>
              <xm:f>'CA_Lcr (2)'!$RLK122:$RLK122</xm:f>
              <xm:sqref>RLK122</xm:sqref>
            </x14:sparkline>
            <x14:sparkline>
              <xm:f>'CA_Lcr (2)'!$RLL122:$RLL122</xm:f>
              <xm:sqref>RLL122</xm:sqref>
            </x14:sparkline>
            <x14:sparkline>
              <xm:f>'CA_Lcr (2)'!$RLM122:$RLM122</xm:f>
              <xm:sqref>RLM122</xm:sqref>
            </x14:sparkline>
            <x14:sparkline>
              <xm:f>'CA_Lcr (2)'!$RLN122:$RLN122</xm:f>
              <xm:sqref>RLN122</xm:sqref>
            </x14:sparkline>
            <x14:sparkline>
              <xm:f>'CA_Lcr (2)'!$RLO122:$RLO122</xm:f>
              <xm:sqref>RLO122</xm:sqref>
            </x14:sparkline>
            <x14:sparkline>
              <xm:f>'CA_Lcr (2)'!$RLP122:$RLP122</xm:f>
              <xm:sqref>RLP122</xm:sqref>
            </x14:sparkline>
            <x14:sparkline>
              <xm:f>'CA_Lcr (2)'!$RLQ122:$RLQ122</xm:f>
              <xm:sqref>RLQ122</xm:sqref>
            </x14:sparkline>
            <x14:sparkline>
              <xm:f>'CA_Lcr (2)'!$RLR122:$RLR122</xm:f>
              <xm:sqref>RLR122</xm:sqref>
            </x14:sparkline>
            <x14:sparkline>
              <xm:f>'CA_Lcr (2)'!$RLS122:$RLS122</xm:f>
              <xm:sqref>RLS122</xm:sqref>
            </x14:sparkline>
            <x14:sparkline>
              <xm:f>'CA_Lcr (2)'!$RLT122:$RLT122</xm:f>
              <xm:sqref>RLT122</xm:sqref>
            </x14:sparkline>
            <x14:sparkline>
              <xm:f>'CA_Lcr (2)'!$RLU122:$RLU122</xm:f>
              <xm:sqref>RLU122</xm:sqref>
            </x14:sparkline>
            <x14:sparkline>
              <xm:f>'CA_Lcr (2)'!$RLV122:$RLV122</xm:f>
              <xm:sqref>RLV122</xm:sqref>
            </x14:sparkline>
            <x14:sparkline>
              <xm:f>'CA_Lcr (2)'!$RLW122:$RLW122</xm:f>
              <xm:sqref>RLW122</xm:sqref>
            </x14:sparkline>
            <x14:sparkline>
              <xm:f>'CA_Lcr (2)'!$RLX122:$RLX122</xm:f>
              <xm:sqref>RLX122</xm:sqref>
            </x14:sparkline>
            <x14:sparkline>
              <xm:f>'CA_Lcr (2)'!$RLY122:$RLY122</xm:f>
              <xm:sqref>RLY122</xm:sqref>
            </x14:sparkline>
            <x14:sparkline>
              <xm:f>'CA_Lcr (2)'!$RLZ122:$RLZ122</xm:f>
              <xm:sqref>RLZ122</xm:sqref>
            </x14:sparkline>
            <x14:sparkline>
              <xm:f>'CA_Lcr (2)'!$RMA122:$RMA122</xm:f>
              <xm:sqref>RMA122</xm:sqref>
            </x14:sparkline>
            <x14:sparkline>
              <xm:f>'CA_Lcr (2)'!$RMB122:$RMB122</xm:f>
              <xm:sqref>RMB122</xm:sqref>
            </x14:sparkline>
            <x14:sparkline>
              <xm:f>'CA_Lcr (2)'!$RMC122:$RMC122</xm:f>
              <xm:sqref>RMC122</xm:sqref>
            </x14:sparkline>
            <x14:sparkline>
              <xm:f>'CA_Lcr (2)'!$RMD122:$RMD122</xm:f>
              <xm:sqref>RMD122</xm:sqref>
            </x14:sparkline>
            <x14:sparkline>
              <xm:f>'CA_Lcr (2)'!$RME122:$RME122</xm:f>
              <xm:sqref>RME122</xm:sqref>
            </x14:sparkline>
            <x14:sparkline>
              <xm:f>'CA_Lcr (2)'!$RMF122:$RMF122</xm:f>
              <xm:sqref>RMF122</xm:sqref>
            </x14:sparkline>
            <x14:sparkline>
              <xm:f>'CA_Lcr (2)'!$RMG122:$RMG122</xm:f>
              <xm:sqref>RMG122</xm:sqref>
            </x14:sparkline>
            <x14:sparkline>
              <xm:f>'CA_Lcr (2)'!$RMH122:$RMH122</xm:f>
              <xm:sqref>RMH122</xm:sqref>
            </x14:sparkline>
            <x14:sparkline>
              <xm:f>'CA_Lcr (2)'!$RMI122:$RMI122</xm:f>
              <xm:sqref>RMI122</xm:sqref>
            </x14:sparkline>
            <x14:sparkline>
              <xm:f>'CA_Lcr (2)'!$RMJ122:$RMJ122</xm:f>
              <xm:sqref>RMJ122</xm:sqref>
            </x14:sparkline>
            <x14:sparkline>
              <xm:f>'CA_Lcr (2)'!$RMK122:$RMK122</xm:f>
              <xm:sqref>RMK122</xm:sqref>
            </x14:sparkline>
            <x14:sparkline>
              <xm:f>'CA_Lcr (2)'!$RML122:$RML122</xm:f>
              <xm:sqref>RML122</xm:sqref>
            </x14:sparkline>
            <x14:sparkline>
              <xm:f>'CA_Lcr (2)'!$RMM122:$RMM122</xm:f>
              <xm:sqref>RMM122</xm:sqref>
            </x14:sparkline>
            <x14:sparkline>
              <xm:f>'CA_Lcr (2)'!$RMN122:$RMN122</xm:f>
              <xm:sqref>RMN122</xm:sqref>
            </x14:sparkline>
            <x14:sparkline>
              <xm:f>'CA_Lcr (2)'!$RMO122:$RMO122</xm:f>
              <xm:sqref>RMO122</xm:sqref>
            </x14:sparkline>
            <x14:sparkline>
              <xm:f>'CA_Lcr (2)'!$RMP122:$RMP122</xm:f>
              <xm:sqref>RMP122</xm:sqref>
            </x14:sparkline>
            <x14:sparkline>
              <xm:f>'CA_Lcr (2)'!$RMQ122:$RMQ122</xm:f>
              <xm:sqref>RMQ122</xm:sqref>
            </x14:sparkline>
            <x14:sparkline>
              <xm:f>'CA_Lcr (2)'!$RMR122:$RMR122</xm:f>
              <xm:sqref>RMR122</xm:sqref>
            </x14:sparkline>
            <x14:sparkline>
              <xm:f>'CA_Lcr (2)'!$RMS122:$RMS122</xm:f>
              <xm:sqref>RMS122</xm:sqref>
            </x14:sparkline>
            <x14:sparkline>
              <xm:f>'CA_Lcr (2)'!$RMT122:$RMT122</xm:f>
              <xm:sqref>RMT122</xm:sqref>
            </x14:sparkline>
            <x14:sparkline>
              <xm:f>'CA_Lcr (2)'!$RMU122:$RMU122</xm:f>
              <xm:sqref>RMU122</xm:sqref>
            </x14:sparkline>
            <x14:sparkline>
              <xm:f>'CA_Lcr (2)'!$RMV122:$RMV122</xm:f>
              <xm:sqref>RMV122</xm:sqref>
            </x14:sparkline>
            <x14:sparkline>
              <xm:f>'CA_Lcr (2)'!$RMW122:$RMW122</xm:f>
              <xm:sqref>RMW122</xm:sqref>
            </x14:sparkline>
            <x14:sparkline>
              <xm:f>'CA_Lcr (2)'!$RMX122:$RMX122</xm:f>
              <xm:sqref>RMX122</xm:sqref>
            </x14:sparkline>
            <x14:sparkline>
              <xm:f>'CA_Lcr (2)'!$RMY122:$RMY122</xm:f>
              <xm:sqref>RMY122</xm:sqref>
            </x14:sparkline>
            <x14:sparkline>
              <xm:f>'CA_Lcr (2)'!$RMZ122:$RMZ122</xm:f>
              <xm:sqref>RMZ122</xm:sqref>
            </x14:sparkline>
            <x14:sparkline>
              <xm:f>'CA_Lcr (2)'!$RNA122:$RNA122</xm:f>
              <xm:sqref>RNA122</xm:sqref>
            </x14:sparkline>
            <x14:sparkline>
              <xm:f>'CA_Lcr (2)'!$RNB122:$RNB122</xm:f>
              <xm:sqref>RNB122</xm:sqref>
            </x14:sparkline>
            <x14:sparkline>
              <xm:f>'CA_Lcr (2)'!$RNC122:$RNC122</xm:f>
              <xm:sqref>RNC122</xm:sqref>
            </x14:sparkline>
            <x14:sparkline>
              <xm:f>'CA_Lcr (2)'!$RND122:$RND122</xm:f>
              <xm:sqref>RND122</xm:sqref>
            </x14:sparkline>
            <x14:sparkline>
              <xm:f>'CA_Lcr (2)'!$RNE122:$RNE122</xm:f>
              <xm:sqref>RNE122</xm:sqref>
            </x14:sparkline>
            <x14:sparkline>
              <xm:f>'CA_Lcr (2)'!$RNF122:$RNF122</xm:f>
              <xm:sqref>RNF122</xm:sqref>
            </x14:sparkline>
            <x14:sparkline>
              <xm:f>'CA_Lcr (2)'!$RNG122:$RNG122</xm:f>
              <xm:sqref>RNG122</xm:sqref>
            </x14:sparkline>
            <x14:sparkline>
              <xm:f>'CA_Lcr (2)'!$RNH122:$RNH122</xm:f>
              <xm:sqref>RNH122</xm:sqref>
            </x14:sparkline>
            <x14:sparkline>
              <xm:f>'CA_Lcr (2)'!$RNI122:$RNI122</xm:f>
              <xm:sqref>RNI122</xm:sqref>
            </x14:sparkline>
            <x14:sparkline>
              <xm:f>'CA_Lcr (2)'!$RNJ122:$RNJ122</xm:f>
              <xm:sqref>RNJ122</xm:sqref>
            </x14:sparkline>
            <x14:sparkline>
              <xm:f>'CA_Lcr (2)'!$RNK122:$RNK122</xm:f>
              <xm:sqref>RNK122</xm:sqref>
            </x14:sparkline>
            <x14:sparkline>
              <xm:f>'CA_Lcr (2)'!$RNL122:$RNL122</xm:f>
              <xm:sqref>RNL122</xm:sqref>
            </x14:sparkline>
            <x14:sparkline>
              <xm:f>'CA_Lcr (2)'!$RNM122:$RNM122</xm:f>
              <xm:sqref>RNM122</xm:sqref>
            </x14:sparkline>
            <x14:sparkline>
              <xm:f>'CA_Lcr (2)'!$RNN122:$RNN122</xm:f>
              <xm:sqref>RNN122</xm:sqref>
            </x14:sparkline>
            <x14:sparkline>
              <xm:f>'CA_Lcr (2)'!$RNO122:$RNO122</xm:f>
              <xm:sqref>RNO122</xm:sqref>
            </x14:sparkline>
            <x14:sparkline>
              <xm:f>'CA_Lcr (2)'!$RNP122:$RNP122</xm:f>
              <xm:sqref>RNP122</xm:sqref>
            </x14:sparkline>
            <x14:sparkline>
              <xm:f>'CA_Lcr (2)'!$RNQ122:$RNQ122</xm:f>
              <xm:sqref>RNQ122</xm:sqref>
            </x14:sparkline>
            <x14:sparkline>
              <xm:f>'CA_Lcr (2)'!$RNR122:$RNR122</xm:f>
              <xm:sqref>RNR122</xm:sqref>
            </x14:sparkline>
            <x14:sparkline>
              <xm:f>'CA_Lcr (2)'!$RNS122:$RNS122</xm:f>
              <xm:sqref>RNS122</xm:sqref>
            </x14:sparkline>
            <x14:sparkline>
              <xm:f>'CA_Lcr (2)'!$RNT122:$RNT122</xm:f>
              <xm:sqref>RNT122</xm:sqref>
            </x14:sparkline>
            <x14:sparkline>
              <xm:f>'CA_Lcr (2)'!$RNU122:$RNU122</xm:f>
              <xm:sqref>RNU122</xm:sqref>
            </x14:sparkline>
            <x14:sparkline>
              <xm:f>'CA_Lcr (2)'!$RNV122:$RNV122</xm:f>
              <xm:sqref>RNV122</xm:sqref>
            </x14:sparkline>
            <x14:sparkline>
              <xm:f>'CA_Lcr (2)'!$RNW122:$RNW122</xm:f>
              <xm:sqref>RNW122</xm:sqref>
            </x14:sparkline>
            <x14:sparkline>
              <xm:f>'CA_Lcr (2)'!$RNX122:$RNX122</xm:f>
              <xm:sqref>RNX122</xm:sqref>
            </x14:sparkline>
            <x14:sparkline>
              <xm:f>'CA_Lcr (2)'!$RNY122:$RNY122</xm:f>
              <xm:sqref>RNY122</xm:sqref>
            </x14:sparkline>
            <x14:sparkline>
              <xm:f>'CA_Lcr (2)'!$RNZ122:$RNZ122</xm:f>
              <xm:sqref>RNZ122</xm:sqref>
            </x14:sparkline>
            <x14:sparkline>
              <xm:f>'CA_Lcr (2)'!$ROA122:$ROA122</xm:f>
              <xm:sqref>ROA122</xm:sqref>
            </x14:sparkline>
            <x14:sparkline>
              <xm:f>'CA_Lcr (2)'!$ROB122:$ROB122</xm:f>
              <xm:sqref>ROB122</xm:sqref>
            </x14:sparkline>
            <x14:sparkline>
              <xm:f>'CA_Lcr (2)'!$ROC122:$ROC122</xm:f>
              <xm:sqref>ROC122</xm:sqref>
            </x14:sparkline>
            <x14:sparkline>
              <xm:f>'CA_Lcr (2)'!$ROD122:$ROD122</xm:f>
              <xm:sqref>ROD122</xm:sqref>
            </x14:sparkline>
            <x14:sparkline>
              <xm:f>'CA_Lcr (2)'!$ROE122:$ROE122</xm:f>
              <xm:sqref>ROE122</xm:sqref>
            </x14:sparkline>
            <x14:sparkline>
              <xm:f>'CA_Lcr (2)'!$ROF122:$ROF122</xm:f>
              <xm:sqref>ROF122</xm:sqref>
            </x14:sparkline>
            <x14:sparkline>
              <xm:f>'CA_Lcr (2)'!$ROG122:$ROG122</xm:f>
              <xm:sqref>ROG122</xm:sqref>
            </x14:sparkline>
            <x14:sparkline>
              <xm:f>'CA_Lcr (2)'!$ROH122:$ROH122</xm:f>
              <xm:sqref>ROH122</xm:sqref>
            </x14:sparkline>
            <x14:sparkline>
              <xm:f>'CA_Lcr (2)'!$ROI122:$ROI122</xm:f>
              <xm:sqref>ROI122</xm:sqref>
            </x14:sparkline>
            <x14:sparkline>
              <xm:f>'CA_Lcr (2)'!$ROJ122:$ROJ122</xm:f>
              <xm:sqref>ROJ122</xm:sqref>
            </x14:sparkline>
            <x14:sparkline>
              <xm:f>'CA_Lcr (2)'!$ROK122:$ROK122</xm:f>
              <xm:sqref>ROK122</xm:sqref>
            </x14:sparkline>
            <x14:sparkline>
              <xm:f>'CA_Lcr (2)'!$ROL122:$ROL122</xm:f>
              <xm:sqref>ROL122</xm:sqref>
            </x14:sparkline>
            <x14:sparkline>
              <xm:f>'CA_Lcr (2)'!$ROM122:$ROM122</xm:f>
              <xm:sqref>ROM122</xm:sqref>
            </x14:sparkline>
            <x14:sparkline>
              <xm:f>'CA_Lcr (2)'!$RON122:$RON122</xm:f>
              <xm:sqref>RON122</xm:sqref>
            </x14:sparkline>
            <x14:sparkline>
              <xm:f>'CA_Lcr (2)'!$ROO122:$ROO122</xm:f>
              <xm:sqref>ROO122</xm:sqref>
            </x14:sparkline>
            <x14:sparkline>
              <xm:f>'CA_Lcr (2)'!$ROP122:$ROP122</xm:f>
              <xm:sqref>ROP122</xm:sqref>
            </x14:sparkline>
            <x14:sparkline>
              <xm:f>'CA_Lcr (2)'!$ROQ122:$ROQ122</xm:f>
              <xm:sqref>ROQ122</xm:sqref>
            </x14:sparkline>
            <x14:sparkline>
              <xm:f>'CA_Lcr (2)'!$ROR122:$ROR122</xm:f>
              <xm:sqref>ROR122</xm:sqref>
            </x14:sparkline>
            <x14:sparkline>
              <xm:f>'CA_Lcr (2)'!$ROS122:$ROS122</xm:f>
              <xm:sqref>ROS122</xm:sqref>
            </x14:sparkline>
            <x14:sparkline>
              <xm:f>'CA_Lcr (2)'!$ROT122:$ROT122</xm:f>
              <xm:sqref>ROT122</xm:sqref>
            </x14:sparkline>
            <x14:sparkline>
              <xm:f>'CA_Lcr (2)'!$ROU122:$ROU122</xm:f>
              <xm:sqref>ROU122</xm:sqref>
            </x14:sparkline>
            <x14:sparkline>
              <xm:f>'CA_Lcr (2)'!$ROV122:$ROV122</xm:f>
              <xm:sqref>ROV122</xm:sqref>
            </x14:sparkline>
            <x14:sparkline>
              <xm:f>'CA_Lcr (2)'!$ROW122:$ROW122</xm:f>
              <xm:sqref>ROW122</xm:sqref>
            </x14:sparkline>
            <x14:sparkline>
              <xm:f>'CA_Lcr (2)'!$ROX122:$ROX122</xm:f>
              <xm:sqref>ROX122</xm:sqref>
            </x14:sparkline>
            <x14:sparkline>
              <xm:f>'CA_Lcr (2)'!$ROY122:$ROY122</xm:f>
              <xm:sqref>ROY122</xm:sqref>
            </x14:sparkline>
            <x14:sparkline>
              <xm:f>'CA_Lcr (2)'!$ROZ122:$ROZ122</xm:f>
              <xm:sqref>ROZ122</xm:sqref>
            </x14:sparkline>
            <x14:sparkline>
              <xm:f>'CA_Lcr (2)'!$RPA122:$RPA122</xm:f>
              <xm:sqref>RPA122</xm:sqref>
            </x14:sparkline>
            <x14:sparkline>
              <xm:f>'CA_Lcr (2)'!$RPB122:$RPB122</xm:f>
              <xm:sqref>RPB122</xm:sqref>
            </x14:sparkline>
            <x14:sparkline>
              <xm:f>'CA_Lcr (2)'!$RPC122:$RPC122</xm:f>
              <xm:sqref>RPC122</xm:sqref>
            </x14:sparkline>
            <x14:sparkline>
              <xm:f>'CA_Lcr (2)'!$RPD122:$RPD122</xm:f>
              <xm:sqref>RPD122</xm:sqref>
            </x14:sparkline>
            <x14:sparkline>
              <xm:f>'CA_Lcr (2)'!$RPE122:$RPE122</xm:f>
              <xm:sqref>RPE122</xm:sqref>
            </x14:sparkline>
            <x14:sparkline>
              <xm:f>'CA_Lcr (2)'!$RPF122:$RPF122</xm:f>
              <xm:sqref>RPF122</xm:sqref>
            </x14:sparkline>
            <x14:sparkline>
              <xm:f>'CA_Lcr (2)'!$RPG122:$RPG122</xm:f>
              <xm:sqref>RPG122</xm:sqref>
            </x14:sparkline>
            <x14:sparkline>
              <xm:f>'CA_Lcr (2)'!$RPH122:$RPH122</xm:f>
              <xm:sqref>RPH122</xm:sqref>
            </x14:sparkline>
            <x14:sparkline>
              <xm:f>'CA_Lcr (2)'!$RPI122:$RPI122</xm:f>
              <xm:sqref>RPI122</xm:sqref>
            </x14:sparkline>
            <x14:sparkline>
              <xm:f>'CA_Lcr (2)'!$RPJ122:$RPJ122</xm:f>
              <xm:sqref>RPJ122</xm:sqref>
            </x14:sparkline>
            <x14:sparkline>
              <xm:f>'CA_Lcr (2)'!$RPK122:$RPK122</xm:f>
              <xm:sqref>RPK122</xm:sqref>
            </x14:sparkline>
            <x14:sparkline>
              <xm:f>'CA_Lcr (2)'!$RPL122:$RPL122</xm:f>
              <xm:sqref>RPL122</xm:sqref>
            </x14:sparkline>
            <x14:sparkline>
              <xm:f>'CA_Lcr (2)'!$RPM122:$RPM122</xm:f>
              <xm:sqref>RPM122</xm:sqref>
            </x14:sparkline>
            <x14:sparkline>
              <xm:f>'CA_Lcr (2)'!$RPN122:$RPN122</xm:f>
              <xm:sqref>RPN122</xm:sqref>
            </x14:sparkline>
            <x14:sparkline>
              <xm:f>'CA_Lcr (2)'!$RPO122:$RPO122</xm:f>
              <xm:sqref>RPO122</xm:sqref>
            </x14:sparkline>
            <x14:sparkline>
              <xm:f>'CA_Lcr (2)'!$RPP122:$RPP122</xm:f>
              <xm:sqref>RPP122</xm:sqref>
            </x14:sparkline>
            <x14:sparkline>
              <xm:f>'CA_Lcr (2)'!$RPQ122:$RPQ122</xm:f>
              <xm:sqref>RPQ122</xm:sqref>
            </x14:sparkline>
            <x14:sparkline>
              <xm:f>'CA_Lcr (2)'!$RPR122:$RPR122</xm:f>
              <xm:sqref>RPR122</xm:sqref>
            </x14:sparkline>
            <x14:sparkline>
              <xm:f>'CA_Lcr (2)'!$RPS122:$RPS122</xm:f>
              <xm:sqref>RPS122</xm:sqref>
            </x14:sparkline>
            <x14:sparkline>
              <xm:f>'CA_Lcr (2)'!$RPT122:$RPT122</xm:f>
              <xm:sqref>RPT122</xm:sqref>
            </x14:sparkline>
            <x14:sparkline>
              <xm:f>'CA_Lcr (2)'!$RPU122:$RPU122</xm:f>
              <xm:sqref>RPU122</xm:sqref>
            </x14:sparkline>
            <x14:sparkline>
              <xm:f>'CA_Lcr (2)'!$RPV122:$RPV122</xm:f>
              <xm:sqref>RPV122</xm:sqref>
            </x14:sparkline>
            <x14:sparkline>
              <xm:f>'CA_Lcr (2)'!$RPW122:$RPW122</xm:f>
              <xm:sqref>RPW122</xm:sqref>
            </x14:sparkline>
            <x14:sparkline>
              <xm:f>'CA_Lcr (2)'!$RPX122:$RPX122</xm:f>
              <xm:sqref>RPX122</xm:sqref>
            </x14:sparkline>
            <x14:sparkline>
              <xm:f>'CA_Lcr (2)'!$RPY122:$RPY122</xm:f>
              <xm:sqref>RPY122</xm:sqref>
            </x14:sparkline>
            <x14:sparkline>
              <xm:f>'CA_Lcr (2)'!$RPZ122:$RPZ122</xm:f>
              <xm:sqref>RPZ122</xm:sqref>
            </x14:sparkline>
            <x14:sparkline>
              <xm:f>'CA_Lcr (2)'!$RQA122:$RQA122</xm:f>
              <xm:sqref>RQA122</xm:sqref>
            </x14:sparkline>
            <x14:sparkline>
              <xm:f>'CA_Lcr (2)'!$RQB122:$RQB122</xm:f>
              <xm:sqref>RQB122</xm:sqref>
            </x14:sparkline>
            <x14:sparkline>
              <xm:f>'CA_Lcr (2)'!$RQC122:$RQC122</xm:f>
              <xm:sqref>RQC122</xm:sqref>
            </x14:sparkline>
            <x14:sparkline>
              <xm:f>'CA_Lcr (2)'!$RQD122:$RQD122</xm:f>
              <xm:sqref>RQD122</xm:sqref>
            </x14:sparkline>
            <x14:sparkline>
              <xm:f>'CA_Lcr (2)'!$RQE122:$RQE122</xm:f>
              <xm:sqref>RQE122</xm:sqref>
            </x14:sparkline>
            <x14:sparkline>
              <xm:f>'CA_Lcr (2)'!$RQF122:$RQF122</xm:f>
              <xm:sqref>RQF122</xm:sqref>
            </x14:sparkline>
            <x14:sparkline>
              <xm:f>'CA_Lcr (2)'!$RQG122:$RQG122</xm:f>
              <xm:sqref>RQG122</xm:sqref>
            </x14:sparkline>
            <x14:sparkline>
              <xm:f>'CA_Lcr (2)'!$RQH122:$RQH122</xm:f>
              <xm:sqref>RQH122</xm:sqref>
            </x14:sparkline>
            <x14:sparkline>
              <xm:f>'CA_Lcr (2)'!$RQI122:$RQI122</xm:f>
              <xm:sqref>RQI122</xm:sqref>
            </x14:sparkline>
            <x14:sparkline>
              <xm:f>'CA_Lcr (2)'!$RQJ122:$RQJ122</xm:f>
              <xm:sqref>RQJ122</xm:sqref>
            </x14:sparkline>
            <x14:sparkline>
              <xm:f>'CA_Lcr (2)'!$RQK122:$RQK122</xm:f>
              <xm:sqref>RQK122</xm:sqref>
            </x14:sparkline>
            <x14:sparkline>
              <xm:f>'CA_Lcr (2)'!$RQL122:$RQL122</xm:f>
              <xm:sqref>RQL122</xm:sqref>
            </x14:sparkline>
            <x14:sparkline>
              <xm:f>'CA_Lcr (2)'!$RQM122:$RQM122</xm:f>
              <xm:sqref>RQM122</xm:sqref>
            </x14:sparkline>
            <x14:sparkline>
              <xm:f>'CA_Lcr (2)'!$RQN122:$RQN122</xm:f>
              <xm:sqref>RQN122</xm:sqref>
            </x14:sparkline>
            <x14:sparkline>
              <xm:f>'CA_Lcr (2)'!$RQO122:$RQO122</xm:f>
              <xm:sqref>RQO122</xm:sqref>
            </x14:sparkline>
            <x14:sparkline>
              <xm:f>'CA_Lcr (2)'!$RQP122:$RQP122</xm:f>
              <xm:sqref>RQP122</xm:sqref>
            </x14:sparkline>
            <x14:sparkline>
              <xm:f>'CA_Lcr (2)'!$RQQ122:$RQQ122</xm:f>
              <xm:sqref>RQQ122</xm:sqref>
            </x14:sparkline>
            <x14:sparkline>
              <xm:f>'CA_Lcr (2)'!$RQR122:$RQR122</xm:f>
              <xm:sqref>RQR122</xm:sqref>
            </x14:sparkline>
            <x14:sparkline>
              <xm:f>'CA_Lcr (2)'!$RQS122:$RQS122</xm:f>
              <xm:sqref>RQS122</xm:sqref>
            </x14:sparkline>
            <x14:sparkline>
              <xm:f>'CA_Lcr (2)'!$RQT122:$RQT122</xm:f>
              <xm:sqref>RQT122</xm:sqref>
            </x14:sparkline>
            <x14:sparkline>
              <xm:f>'CA_Lcr (2)'!$RQU122:$RQU122</xm:f>
              <xm:sqref>RQU122</xm:sqref>
            </x14:sparkline>
            <x14:sparkline>
              <xm:f>'CA_Lcr (2)'!$RQV122:$RQV122</xm:f>
              <xm:sqref>RQV122</xm:sqref>
            </x14:sparkline>
            <x14:sparkline>
              <xm:f>'CA_Lcr (2)'!$RQW122:$RQW122</xm:f>
              <xm:sqref>RQW122</xm:sqref>
            </x14:sparkline>
            <x14:sparkline>
              <xm:f>'CA_Lcr (2)'!$RQX122:$RQX122</xm:f>
              <xm:sqref>RQX122</xm:sqref>
            </x14:sparkline>
            <x14:sparkline>
              <xm:f>'CA_Lcr (2)'!$RQY122:$RQY122</xm:f>
              <xm:sqref>RQY122</xm:sqref>
            </x14:sparkline>
            <x14:sparkline>
              <xm:f>'CA_Lcr (2)'!$RQZ122:$RQZ122</xm:f>
              <xm:sqref>RQZ122</xm:sqref>
            </x14:sparkline>
            <x14:sparkline>
              <xm:f>'CA_Lcr (2)'!$RRA122:$RRA122</xm:f>
              <xm:sqref>RRA122</xm:sqref>
            </x14:sparkline>
            <x14:sparkline>
              <xm:f>'CA_Lcr (2)'!$RRB122:$RRB122</xm:f>
              <xm:sqref>RRB122</xm:sqref>
            </x14:sparkline>
            <x14:sparkline>
              <xm:f>'CA_Lcr (2)'!$RRC122:$RRC122</xm:f>
              <xm:sqref>RRC122</xm:sqref>
            </x14:sparkline>
            <x14:sparkline>
              <xm:f>'CA_Lcr (2)'!$RRD122:$RRD122</xm:f>
              <xm:sqref>RRD122</xm:sqref>
            </x14:sparkline>
            <x14:sparkline>
              <xm:f>'CA_Lcr (2)'!$RRE122:$RRE122</xm:f>
              <xm:sqref>RRE122</xm:sqref>
            </x14:sparkline>
            <x14:sparkline>
              <xm:f>'CA_Lcr (2)'!$RRF122:$RRF122</xm:f>
              <xm:sqref>RRF122</xm:sqref>
            </x14:sparkline>
            <x14:sparkline>
              <xm:f>'CA_Lcr (2)'!$RRG122:$RRG122</xm:f>
              <xm:sqref>RRG122</xm:sqref>
            </x14:sparkline>
            <x14:sparkline>
              <xm:f>'CA_Lcr (2)'!$RRH122:$RRH122</xm:f>
              <xm:sqref>RRH122</xm:sqref>
            </x14:sparkline>
            <x14:sparkline>
              <xm:f>'CA_Lcr (2)'!$RRI122:$RRI122</xm:f>
              <xm:sqref>RRI122</xm:sqref>
            </x14:sparkline>
            <x14:sparkline>
              <xm:f>'CA_Lcr (2)'!$RRJ122:$RRJ122</xm:f>
              <xm:sqref>RRJ122</xm:sqref>
            </x14:sparkline>
            <x14:sparkline>
              <xm:f>'CA_Lcr (2)'!$RRK122:$RRK122</xm:f>
              <xm:sqref>RRK122</xm:sqref>
            </x14:sparkline>
            <x14:sparkline>
              <xm:f>'CA_Lcr (2)'!$RRL122:$RRL122</xm:f>
              <xm:sqref>RRL122</xm:sqref>
            </x14:sparkline>
            <x14:sparkline>
              <xm:f>'CA_Lcr (2)'!$RRM122:$RRM122</xm:f>
              <xm:sqref>RRM122</xm:sqref>
            </x14:sparkline>
            <x14:sparkline>
              <xm:f>'CA_Lcr (2)'!$RRN122:$RRN122</xm:f>
              <xm:sqref>RRN122</xm:sqref>
            </x14:sparkline>
            <x14:sparkline>
              <xm:f>'CA_Lcr (2)'!$RRO122:$RRO122</xm:f>
              <xm:sqref>RRO122</xm:sqref>
            </x14:sparkline>
            <x14:sparkline>
              <xm:f>'CA_Lcr (2)'!$RRP122:$RRP122</xm:f>
              <xm:sqref>RRP122</xm:sqref>
            </x14:sparkline>
            <x14:sparkline>
              <xm:f>'CA_Lcr (2)'!$RRQ122:$RRQ122</xm:f>
              <xm:sqref>RRQ122</xm:sqref>
            </x14:sparkline>
            <x14:sparkline>
              <xm:f>'CA_Lcr (2)'!$RRR122:$RRR122</xm:f>
              <xm:sqref>RRR122</xm:sqref>
            </x14:sparkline>
            <x14:sparkline>
              <xm:f>'CA_Lcr (2)'!$RRS122:$RRS122</xm:f>
              <xm:sqref>RRS122</xm:sqref>
            </x14:sparkline>
            <x14:sparkline>
              <xm:f>'CA_Lcr (2)'!$RRT122:$RRT122</xm:f>
              <xm:sqref>RRT122</xm:sqref>
            </x14:sparkline>
            <x14:sparkline>
              <xm:f>'CA_Lcr (2)'!$RRU122:$RRU122</xm:f>
              <xm:sqref>RRU122</xm:sqref>
            </x14:sparkline>
            <x14:sparkline>
              <xm:f>'CA_Lcr (2)'!$RRV122:$RRV122</xm:f>
              <xm:sqref>RRV122</xm:sqref>
            </x14:sparkline>
            <x14:sparkline>
              <xm:f>'CA_Lcr (2)'!$RRW122:$RRW122</xm:f>
              <xm:sqref>RRW122</xm:sqref>
            </x14:sparkline>
            <x14:sparkline>
              <xm:f>'CA_Lcr (2)'!$RRX122:$RRX122</xm:f>
              <xm:sqref>RRX122</xm:sqref>
            </x14:sparkline>
            <x14:sparkline>
              <xm:f>'CA_Lcr (2)'!$RRY122:$RRY122</xm:f>
              <xm:sqref>RRY122</xm:sqref>
            </x14:sparkline>
            <x14:sparkline>
              <xm:f>'CA_Lcr (2)'!$RRZ122:$RRZ122</xm:f>
              <xm:sqref>RRZ122</xm:sqref>
            </x14:sparkline>
            <x14:sparkline>
              <xm:f>'CA_Lcr (2)'!$RSA122:$RSA122</xm:f>
              <xm:sqref>RSA122</xm:sqref>
            </x14:sparkline>
            <x14:sparkline>
              <xm:f>'CA_Lcr (2)'!$RSB122:$RSB122</xm:f>
              <xm:sqref>RSB122</xm:sqref>
            </x14:sparkline>
            <x14:sparkline>
              <xm:f>'CA_Lcr (2)'!$RSC122:$RSC122</xm:f>
              <xm:sqref>RSC122</xm:sqref>
            </x14:sparkline>
            <x14:sparkline>
              <xm:f>'CA_Lcr (2)'!$RSD122:$RSD122</xm:f>
              <xm:sqref>RSD122</xm:sqref>
            </x14:sparkline>
            <x14:sparkline>
              <xm:f>'CA_Lcr (2)'!$RSE122:$RSE122</xm:f>
              <xm:sqref>RSE122</xm:sqref>
            </x14:sparkline>
            <x14:sparkline>
              <xm:f>'CA_Lcr (2)'!$RSF122:$RSF122</xm:f>
              <xm:sqref>RSF122</xm:sqref>
            </x14:sparkline>
            <x14:sparkline>
              <xm:f>'CA_Lcr (2)'!$RSG122:$RSG122</xm:f>
              <xm:sqref>RSG122</xm:sqref>
            </x14:sparkline>
            <x14:sparkline>
              <xm:f>'CA_Lcr (2)'!$RSH122:$RSH122</xm:f>
              <xm:sqref>RSH122</xm:sqref>
            </x14:sparkline>
            <x14:sparkline>
              <xm:f>'CA_Lcr (2)'!$RSI122:$RSI122</xm:f>
              <xm:sqref>RSI122</xm:sqref>
            </x14:sparkline>
            <x14:sparkline>
              <xm:f>'CA_Lcr (2)'!$RSJ122:$RSJ122</xm:f>
              <xm:sqref>RSJ122</xm:sqref>
            </x14:sparkline>
            <x14:sparkline>
              <xm:f>'CA_Lcr (2)'!$RSK122:$RSK122</xm:f>
              <xm:sqref>RSK122</xm:sqref>
            </x14:sparkline>
            <x14:sparkline>
              <xm:f>'CA_Lcr (2)'!$RSL122:$RSL122</xm:f>
              <xm:sqref>RSL122</xm:sqref>
            </x14:sparkline>
            <x14:sparkline>
              <xm:f>'CA_Lcr (2)'!$RSM122:$RSM122</xm:f>
              <xm:sqref>RSM122</xm:sqref>
            </x14:sparkline>
            <x14:sparkline>
              <xm:f>'CA_Lcr (2)'!$RSN122:$RSN122</xm:f>
              <xm:sqref>RSN122</xm:sqref>
            </x14:sparkline>
            <x14:sparkline>
              <xm:f>'CA_Lcr (2)'!$RSO122:$RSO122</xm:f>
              <xm:sqref>RSO122</xm:sqref>
            </x14:sparkline>
            <x14:sparkline>
              <xm:f>'CA_Lcr (2)'!$RSP122:$RSP122</xm:f>
              <xm:sqref>RSP122</xm:sqref>
            </x14:sparkline>
            <x14:sparkline>
              <xm:f>'CA_Lcr (2)'!$RSQ122:$RSQ122</xm:f>
              <xm:sqref>RSQ122</xm:sqref>
            </x14:sparkline>
            <x14:sparkline>
              <xm:f>'CA_Lcr (2)'!$RSR122:$RSR122</xm:f>
              <xm:sqref>RSR122</xm:sqref>
            </x14:sparkline>
            <x14:sparkline>
              <xm:f>'CA_Lcr (2)'!$RSS122:$RSS122</xm:f>
              <xm:sqref>RSS122</xm:sqref>
            </x14:sparkline>
            <x14:sparkline>
              <xm:f>'CA_Lcr (2)'!$RST122:$RST122</xm:f>
              <xm:sqref>RST122</xm:sqref>
            </x14:sparkline>
            <x14:sparkline>
              <xm:f>'CA_Lcr (2)'!$RSU122:$RSU122</xm:f>
              <xm:sqref>RSU122</xm:sqref>
            </x14:sparkline>
            <x14:sparkline>
              <xm:f>'CA_Lcr (2)'!$RSV122:$RSV122</xm:f>
              <xm:sqref>RSV122</xm:sqref>
            </x14:sparkline>
            <x14:sparkline>
              <xm:f>'CA_Lcr (2)'!$RSW122:$RSW122</xm:f>
              <xm:sqref>RSW122</xm:sqref>
            </x14:sparkline>
            <x14:sparkline>
              <xm:f>'CA_Lcr (2)'!$RSX122:$RSX122</xm:f>
              <xm:sqref>RSX122</xm:sqref>
            </x14:sparkline>
            <x14:sparkline>
              <xm:f>'CA_Lcr (2)'!$RSY122:$RSY122</xm:f>
              <xm:sqref>RSY122</xm:sqref>
            </x14:sparkline>
            <x14:sparkline>
              <xm:f>'CA_Lcr (2)'!$RSZ122:$RSZ122</xm:f>
              <xm:sqref>RSZ122</xm:sqref>
            </x14:sparkline>
            <x14:sparkline>
              <xm:f>'CA_Lcr (2)'!$RTA122:$RTA122</xm:f>
              <xm:sqref>RTA122</xm:sqref>
            </x14:sparkline>
            <x14:sparkline>
              <xm:f>'CA_Lcr (2)'!$RTB122:$RTB122</xm:f>
              <xm:sqref>RTB122</xm:sqref>
            </x14:sparkline>
            <x14:sparkline>
              <xm:f>'CA_Lcr (2)'!$RTC122:$RTC122</xm:f>
              <xm:sqref>RTC122</xm:sqref>
            </x14:sparkline>
            <x14:sparkline>
              <xm:f>'CA_Lcr (2)'!$RTD122:$RTD122</xm:f>
              <xm:sqref>RTD122</xm:sqref>
            </x14:sparkline>
            <x14:sparkline>
              <xm:f>'CA_Lcr (2)'!$RTE122:$RTE122</xm:f>
              <xm:sqref>RTE122</xm:sqref>
            </x14:sparkline>
            <x14:sparkline>
              <xm:f>'CA_Lcr (2)'!$RTF122:$RTF122</xm:f>
              <xm:sqref>RTF122</xm:sqref>
            </x14:sparkline>
            <x14:sparkline>
              <xm:f>'CA_Lcr (2)'!$RTG122:$RTG122</xm:f>
              <xm:sqref>RTG122</xm:sqref>
            </x14:sparkline>
            <x14:sparkline>
              <xm:f>'CA_Lcr (2)'!$RTH122:$RTH122</xm:f>
              <xm:sqref>RTH122</xm:sqref>
            </x14:sparkline>
            <x14:sparkline>
              <xm:f>'CA_Lcr (2)'!$RTI122:$RTI122</xm:f>
              <xm:sqref>RTI122</xm:sqref>
            </x14:sparkline>
            <x14:sparkline>
              <xm:f>'CA_Lcr (2)'!$RTJ122:$RTJ122</xm:f>
              <xm:sqref>RTJ122</xm:sqref>
            </x14:sparkline>
            <x14:sparkline>
              <xm:f>'CA_Lcr (2)'!$RTK122:$RTK122</xm:f>
              <xm:sqref>RTK122</xm:sqref>
            </x14:sparkline>
            <x14:sparkline>
              <xm:f>'CA_Lcr (2)'!$RTL122:$RTL122</xm:f>
              <xm:sqref>RTL122</xm:sqref>
            </x14:sparkline>
            <x14:sparkline>
              <xm:f>'CA_Lcr (2)'!$RTM122:$RTM122</xm:f>
              <xm:sqref>RTM122</xm:sqref>
            </x14:sparkline>
            <x14:sparkline>
              <xm:f>'CA_Lcr (2)'!$RTN122:$RTN122</xm:f>
              <xm:sqref>RTN122</xm:sqref>
            </x14:sparkline>
            <x14:sparkline>
              <xm:f>'CA_Lcr (2)'!$RTO122:$RTO122</xm:f>
              <xm:sqref>RTO122</xm:sqref>
            </x14:sparkline>
            <x14:sparkline>
              <xm:f>'CA_Lcr (2)'!$RTP122:$RTP122</xm:f>
              <xm:sqref>RTP122</xm:sqref>
            </x14:sparkline>
            <x14:sparkline>
              <xm:f>'CA_Lcr (2)'!$RTQ122:$RTQ122</xm:f>
              <xm:sqref>RTQ122</xm:sqref>
            </x14:sparkline>
            <x14:sparkline>
              <xm:f>'CA_Lcr (2)'!$RTR122:$RTR122</xm:f>
              <xm:sqref>RTR122</xm:sqref>
            </x14:sparkline>
            <x14:sparkline>
              <xm:f>'CA_Lcr (2)'!$RTS122:$RTS122</xm:f>
              <xm:sqref>RTS122</xm:sqref>
            </x14:sparkline>
            <x14:sparkline>
              <xm:f>'CA_Lcr (2)'!$RTT122:$RTT122</xm:f>
              <xm:sqref>RTT122</xm:sqref>
            </x14:sparkline>
            <x14:sparkline>
              <xm:f>'CA_Lcr (2)'!$RTU122:$RTU122</xm:f>
              <xm:sqref>RTU122</xm:sqref>
            </x14:sparkline>
            <x14:sparkline>
              <xm:f>'CA_Lcr (2)'!$RTV122:$RTV122</xm:f>
              <xm:sqref>RTV122</xm:sqref>
            </x14:sparkline>
            <x14:sparkline>
              <xm:f>'CA_Lcr (2)'!$RTW122:$RTW122</xm:f>
              <xm:sqref>RTW122</xm:sqref>
            </x14:sparkline>
            <x14:sparkline>
              <xm:f>'CA_Lcr (2)'!$RTX122:$RTX122</xm:f>
              <xm:sqref>RTX122</xm:sqref>
            </x14:sparkline>
            <x14:sparkline>
              <xm:f>'CA_Lcr (2)'!$RTY122:$RTY122</xm:f>
              <xm:sqref>RTY122</xm:sqref>
            </x14:sparkline>
            <x14:sparkline>
              <xm:f>'CA_Lcr (2)'!$RTZ122:$RTZ122</xm:f>
              <xm:sqref>RTZ122</xm:sqref>
            </x14:sparkline>
            <x14:sparkline>
              <xm:f>'CA_Lcr (2)'!$RUA122:$RUA122</xm:f>
              <xm:sqref>RUA122</xm:sqref>
            </x14:sparkline>
            <x14:sparkline>
              <xm:f>'CA_Lcr (2)'!$RUB122:$RUB122</xm:f>
              <xm:sqref>RUB122</xm:sqref>
            </x14:sparkline>
            <x14:sparkline>
              <xm:f>'CA_Lcr (2)'!$RUC122:$RUC122</xm:f>
              <xm:sqref>RUC122</xm:sqref>
            </x14:sparkline>
            <x14:sparkline>
              <xm:f>'CA_Lcr (2)'!$RUD122:$RUD122</xm:f>
              <xm:sqref>RUD122</xm:sqref>
            </x14:sparkline>
            <x14:sparkline>
              <xm:f>'CA_Lcr (2)'!$RUE122:$RUE122</xm:f>
              <xm:sqref>RUE122</xm:sqref>
            </x14:sparkline>
            <x14:sparkline>
              <xm:f>'CA_Lcr (2)'!$RUF122:$RUF122</xm:f>
              <xm:sqref>RUF122</xm:sqref>
            </x14:sparkline>
            <x14:sparkline>
              <xm:f>'CA_Lcr (2)'!$RUG122:$RUG122</xm:f>
              <xm:sqref>RUG122</xm:sqref>
            </x14:sparkline>
            <x14:sparkline>
              <xm:f>'CA_Lcr (2)'!$RUH122:$RUH122</xm:f>
              <xm:sqref>RUH122</xm:sqref>
            </x14:sparkline>
            <x14:sparkline>
              <xm:f>'CA_Lcr (2)'!$RUI122:$RUI122</xm:f>
              <xm:sqref>RUI122</xm:sqref>
            </x14:sparkline>
            <x14:sparkline>
              <xm:f>'CA_Lcr (2)'!$RUJ122:$RUJ122</xm:f>
              <xm:sqref>RUJ122</xm:sqref>
            </x14:sparkline>
            <x14:sparkline>
              <xm:f>'CA_Lcr (2)'!$RUK122:$RUK122</xm:f>
              <xm:sqref>RUK122</xm:sqref>
            </x14:sparkline>
            <x14:sparkline>
              <xm:f>'CA_Lcr (2)'!$RUL122:$RUL122</xm:f>
              <xm:sqref>RUL122</xm:sqref>
            </x14:sparkline>
            <x14:sparkline>
              <xm:f>'CA_Lcr (2)'!$RUM122:$RUM122</xm:f>
              <xm:sqref>RUM122</xm:sqref>
            </x14:sparkline>
            <x14:sparkline>
              <xm:f>'CA_Lcr (2)'!$RUN122:$RUN122</xm:f>
              <xm:sqref>RUN122</xm:sqref>
            </x14:sparkline>
            <x14:sparkline>
              <xm:f>'CA_Lcr (2)'!$RUO122:$RUO122</xm:f>
              <xm:sqref>RUO122</xm:sqref>
            </x14:sparkline>
            <x14:sparkline>
              <xm:f>'CA_Lcr (2)'!$RUP122:$RUP122</xm:f>
              <xm:sqref>RUP122</xm:sqref>
            </x14:sparkline>
            <x14:sparkline>
              <xm:f>'CA_Lcr (2)'!$RUQ122:$RUQ122</xm:f>
              <xm:sqref>RUQ122</xm:sqref>
            </x14:sparkline>
            <x14:sparkline>
              <xm:f>'CA_Lcr (2)'!$RUR122:$RUR122</xm:f>
              <xm:sqref>RUR122</xm:sqref>
            </x14:sparkline>
            <x14:sparkline>
              <xm:f>'CA_Lcr (2)'!$RUS122:$RUS122</xm:f>
              <xm:sqref>RUS122</xm:sqref>
            </x14:sparkline>
            <x14:sparkline>
              <xm:f>'CA_Lcr (2)'!$RUT122:$RUT122</xm:f>
              <xm:sqref>RUT122</xm:sqref>
            </x14:sparkline>
            <x14:sparkline>
              <xm:f>'CA_Lcr (2)'!$RUU122:$RUU122</xm:f>
              <xm:sqref>RUU122</xm:sqref>
            </x14:sparkline>
            <x14:sparkline>
              <xm:f>'CA_Lcr (2)'!$RUV122:$RUV122</xm:f>
              <xm:sqref>RUV122</xm:sqref>
            </x14:sparkline>
            <x14:sparkline>
              <xm:f>'CA_Lcr (2)'!$RUW122:$RUW122</xm:f>
              <xm:sqref>RUW122</xm:sqref>
            </x14:sparkline>
            <x14:sparkline>
              <xm:f>'CA_Lcr (2)'!$RUX122:$RUX122</xm:f>
              <xm:sqref>RUX122</xm:sqref>
            </x14:sparkline>
            <x14:sparkline>
              <xm:f>'CA_Lcr (2)'!$RUY122:$RUY122</xm:f>
              <xm:sqref>RUY122</xm:sqref>
            </x14:sparkline>
            <x14:sparkline>
              <xm:f>'CA_Lcr (2)'!$RUZ122:$RUZ122</xm:f>
              <xm:sqref>RUZ122</xm:sqref>
            </x14:sparkline>
            <x14:sparkline>
              <xm:f>'CA_Lcr (2)'!$RVA122:$RVA122</xm:f>
              <xm:sqref>RVA122</xm:sqref>
            </x14:sparkline>
            <x14:sparkline>
              <xm:f>'CA_Lcr (2)'!$RVB122:$RVB122</xm:f>
              <xm:sqref>RVB122</xm:sqref>
            </x14:sparkline>
            <x14:sparkline>
              <xm:f>'CA_Lcr (2)'!$RVC122:$RVC122</xm:f>
              <xm:sqref>RVC122</xm:sqref>
            </x14:sparkline>
            <x14:sparkline>
              <xm:f>'CA_Lcr (2)'!$RVD122:$RVD122</xm:f>
              <xm:sqref>RVD122</xm:sqref>
            </x14:sparkline>
            <x14:sparkline>
              <xm:f>'CA_Lcr (2)'!$RVE122:$RVE122</xm:f>
              <xm:sqref>RVE122</xm:sqref>
            </x14:sparkline>
            <x14:sparkline>
              <xm:f>'CA_Lcr (2)'!$RVF122:$RVF122</xm:f>
              <xm:sqref>RVF122</xm:sqref>
            </x14:sparkline>
            <x14:sparkline>
              <xm:f>'CA_Lcr (2)'!$RVG122:$RVG122</xm:f>
              <xm:sqref>RVG122</xm:sqref>
            </x14:sparkline>
            <x14:sparkline>
              <xm:f>'CA_Lcr (2)'!$RVH122:$RVH122</xm:f>
              <xm:sqref>RVH122</xm:sqref>
            </x14:sparkline>
            <x14:sparkline>
              <xm:f>'CA_Lcr (2)'!$RVI122:$RVI122</xm:f>
              <xm:sqref>RVI122</xm:sqref>
            </x14:sparkline>
            <x14:sparkline>
              <xm:f>'CA_Lcr (2)'!$RVJ122:$RVJ122</xm:f>
              <xm:sqref>RVJ122</xm:sqref>
            </x14:sparkline>
            <x14:sparkline>
              <xm:f>'CA_Lcr (2)'!$RVK122:$RVK122</xm:f>
              <xm:sqref>RVK122</xm:sqref>
            </x14:sparkline>
            <x14:sparkline>
              <xm:f>'CA_Lcr (2)'!$RVL122:$RVL122</xm:f>
              <xm:sqref>RVL122</xm:sqref>
            </x14:sparkline>
            <x14:sparkline>
              <xm:f>'CA_Lcr (2)'!$RVM122:$RVM122</xm:f>
              <xm:sqref>RVM122</xm:sqref>
            </x14:sparkline>
            <x14:sparkline>
              <xm:f>'CA_Lcr (2)'!$RVN122:$RVN122</xm:f>
              <xm:sqref>RVN122</xm:sqref>
            </x14:sparkline>
            <x14:sparkline>
              <xm:f>'CA_Lcr (2)'!$RVO122:$RVO122</xm:f>
              <xm:sqref>RVO122</xm:sqref>
            </x14:sparkline>
            <x14:sparkline>
              <xm:f>'CA_Lcr (2)'!$RVP122:$RVP122</xm:f>
              <xm:sqref>RVP122</xm:sqref>
            </x14:sparkline>
            <x14:sparkline>
              <xm:f>'CA_Lcr (2)'!$RVQ122:$RVQ122</xm:f>
              <xm:sqref>RVQ122</xm:sqref>
            </x14:sparkline>
            <x14:sparkline>
              <xm:f>'CA_Lcr (2)'!$RVR122:$RVR122</xm:f>
              <xm:sqref>RVR122</xm:sqref>
            </x14:sparkline>
            <x14:sparkline>
              <xm:f>'CA_Lcr (2)'!$RVS122:$RVS122</xm:f>
              <xm:sqref>RVS122</xm:sqref>
            </x14:sparkline>
            <x14:sparkline>
              <xm:f>'CA_Lcr (2)'!$RVT122:$RVT122</xm:f>
              <xm:sqref>RVT122</xm:sqref>
            </x14:sparkline>
            <x14:sparkline>
              <xm:f>'CA_Lcr (2)'!$RVU122:$RVU122</xm:f>
              <xm:sqref>RVU122</xm:sqref>
            </x14:sparkline>
            <x14:sparkline>
              <xm:f>'CA_Lcr (2)'!$RVV122:$RVV122</xm:f>
              <xm:sqref>RVV122</xm:sqref>
            </x14:sparkline>
            <x14:sparkline>
              <xm:f>'CA_Lcr (2)'!$RVW122:$RVW122</xm:f>
              <xm:sqref>RVW122</xm:sqref>
            </x14:sparkline>
            <x14:sparkline>
              <xm:f>'CA_Lcr (2)'!$RVX122:$RVX122</xm:f>
              <xm:sqref>RVX122</xm:sqref>
            </x14:sparkline>
            <x14:sparkline>
              <xm:f>'CA_Lcr (2)'!$RVY122:$RVY122</xm:f>
              <xm:sqref>RVY122</xm:sqref>
            </x14:sparkline>
            <x14:sparkline>
              <xm:f>'CA_Lcr (2)'!$RVZ122:$RVZ122</xm:f>
              <xm:sqref>RVZ122</xm:sqref>
            </x14:sparkline>
            <x14:sparkline>
              <xm:f>'CA_Lcr (2)'!$RWA122:$RWA122</xm:f>
              <xm:sqref>RWA122</xm:sqref>
            </x14:sparkline>
            <x14:sparkline>
              <xm:f>'CA_Lcr (2)'!$RWB122:$RWB122</xm:f>
              <xm:sqref>RWB122</xm:sqref>
            </x14:sparkline>
            <x14:sparkline>
              <xm:f>'CA_Lcr (2)'!$RWC122:$RWC122</xm:f>
              <xm:sqref>RWC122</xm:sqref>
            </x14:sparkline>
            <x14:sparkline>
              <xm:f>'CA_Lcr (2)'!$RWD122:$RWD122</xm:f>
              <xm:sqref>RWD122</xm:sqref>
            </x14:sparkline>
            <x14:sparkline>
              <xm:f>'CA_Lcr (2)'!$RWE122:$RWE122</xm:f>
              <xm:sqref>RWE122</xm:sqref>
            </x14:sparkline>
            <x14:sparkline>
              <xm:f>'CA_Lcr (2)'!$RWF122:$RWF122</xm:f>
              <xm:sqref>RWF122</xm:sqref>
            </x14:sparkline>
            <x14:sparkline>
              <xm:f>'CA_Lcr (2)'!$RWG122:$RWG122</xm:f>
              <xm:sqref>RWG122</xm:sqref>
            </x14:sparkline>
            <x14:sparkline>
              <xm:f>'CA_Lcr (2)'!$RWH122:$RWH122</xm:f>
              <xm:sqref>RWH122</xm:sqref>
            </x14:sparkline>
            <x14:sparkline>
              <xm:f>'CA_Lcr (2)'!$RWI122:$RWI122</xm:f>
              <xm:sqref>RWI122</xm:sqref>
            </x14:sparkline>
            <x14:sparkline>
              <xm:f>'CA_Lcr (2)'!$RWJ122:$RWJ122</xm:f>
              <xm:sqref>RWJ122</xm:sqref>
            </x14:sparkline>
            <x14:sparkline>
              <xm:f>'CA_Lcr (2)'!$RWK122:$RWK122</xm:f>
              <xm:sqref>RWK122</xm:sqref>
            </x14:sparkline>
            <x14:sparkline>
              <xm:f>'CA_Lcr (2)'!$RWL122:$RWL122</xm:f>
              <xm:sqref>RWL122</xm:sqref>
            </x14:sparkline>
            <x14:sparkline>
              <xm:f>'CA_Lcr (2)'!$RWM122:$RWM122</xm:f>
              <xm:sqref>RWM122</xm:sqref>
            </x14:sparkline>
            <x14:sparkline>
              <xm:f>'CA_Lcr (2)'!$RWN122:$RWN122</xm:f>
              <xm:sqref>RWN122</xm:sqref>
            </x14:sparkline>
            <x14:sparkline>
              <xm:f>'CA_Lcr (2)'!$RWO122:$RWO122</xm:f>
              <xm:sqref>RWO122</xm:sqref>
            </x14:sparkline>
            <x14:sparkline>
              <xm:f>'CA_Lcr (2)'!$RWP122:$RWP122</xm:f>
              <xm:sqref>RWP122</xm:sqref>
            </x14:sparkline>
            <x14:sparkline>
              <xm:f>'CA_Lcr (2)'!$RWQ122:$RWQ122</xm:f>
              <xm:sqref>RWQ122</xm:sqref>
            </x14:sparkline>
            <x14:sparkline>
              <xm:f>'CA_Lcr (2)'!$RWR122:$RWR122</xm:f>
              <xm:sqref>RWR122</xm:sqref>
            </x14:sparkline>
            <x14:sparkline>
              <xm:f>'CA_Lcr (2)'!$RWS122:$RWS122</xm:f>
              <xm:sqref>RWS122</xm:sqref>
            </x14:sparkline>
            <x14:sparkline>
              <xm:f>'CA_Lcr (2)'!$RWT122:$RWT122</xm:f>
              <xm:sqref>RWT122</xm:sqref>
            </x14:sparkline>
            <x14:sparkline>
              <xm:f>'CA_Lcr (2)'!$RWU122:$RWU122</xm:f>
              <xm:sqref>RWU122</xm:sqref>
            </x14:sparkline>
            <x14:sparkline>
              <xm:f>'CA_Lcr (2)'!$RWV122:$RWV122</xm:f>
              <xm:sqref>RWV122</xm:sqref>
            </x14:sparkline>
            <x14:sparkline>
              <xm:f>'CA_Lcr (2)'!$RWW122:$RWW122</xm:f>
              <xm:sqref>RWW122</xm:sqref>
            </x14:sparkline>
            <x14:sparkline>
              <xm:f>'CA_Lcr (2)'!$RWX122:$RWX122</xm:f>
              <xm:sqref>RWX122</xm:sqref>
            </x14:sparkline>
            <x14:sparkline>
              <xm:f>'CA_Lcr (2)'!$RWY122:$RWY122</xm:f>
              <xm:sqref>RWY122</xm:sqref>
            </x14:sparkline>
            <x14:sparkline>
              <xm:f>'CA_Lcr (2)'!$RWZ122:$RWZ122</xm:f>
              <xm:sqref>RWZ122</xm:sqref>
            </x14:sparkline>
            <x14:sparkline>
              <xm:f>'CA_Lcr (2)'!$RXA122:$RXA122</xm:f>
              <xm:sqref>RXA122</xm:sqref>
            </x14:sparkline>
            <x14:sparkline>
              <xm:f>'CA_Lcr (2)'!$RXB122:$RXB122</xm:f>
              <xm:sqref>RXB122</xm:sqref>
            </x14:sparkline>
            <x14:sparkline>
              <xm:f>'CA_Lcr (2)'!$RXC122:$RXC122</xm:f>
              <xm:sqref>RXC122</xm:sqref>
            </x14:sparkline>
            <x14:sparkline>
              <xm:f>'CA_Lcr (2)'!$RXD122:$RXD122</xm:f>
              <xm:sqref>RXD122</xm:sqref>
            </x14:sparkline>
            <x14:sparkline>
              <xm:f>'CA_Lcr (2)'!$RXE122:$RXE122</xm:f>
              <xm:sqref>RXE122</xm:sqref>
            </x14:sparkline>
            <x14:sparkline>
              <xm:f>'CA_Lcr (2)'!$RXF122:$RXF122</xm:f>
              <xm:sqref>RXF122</xm:sqref>
            </x14:sparkline>
            <x14:sparkline>
              <xm:f>'CA_Lcr (2)'!$RXG122:$RXG122</xm:f>
              <xm:sqref>RXG122</xm:sqref>
            </x14:sparkline>
            <x14:sparkline>
              <xm:f>'CA_Lcr (2)'!$RXH122:$RXH122</xm:f>
              <xm:sqref>RXH122</xm:sqref>
            </x14:sparkline>
            <x14:sparkline>
              <xm:f>'CA_Lcr (2)'!$RXI122:$RXI122</xm:f>
              <xm:sqref>RXI122</xm:sqref>
            </x14:sparkline>
            <x14:sparkline>
              <xm:f>'CA_Lcr (2)'!$RXJ122:$RXJ122</xm:f>
              <xm:sqref>RXJ122</xm:sqref>
            </x14:sparkline>
            <x14:sparkline>
              <xm:f>'CA_Lcr (2)'!$RXK122:$RXK122</xm:f>
              <xm:sqref>RXK122</xm:sqref>
            </x14:sparkline>
            <x14:sparkline>
              <xm:f>'CA_Lcr (2)'!$RXL122:$RXL122</xm:f>
              <xm:sqref>RXL122</xm:sqref>
            </x14:sparkline>
            <x14:sparkline>
              <xm:f>'CA_Lcr (2)'!$RXM122:$RXM122</xm:f>
              <xm:sqref>RXM122</xm:sqref>
            </x14:sparkline>
            <x14:sparkline>
              <xm:f>'CA_Lcr (2)'!$RXN122:$RXN122</xm:f>
              <xm:sqref>RXN122</xm:sqref>
            </x14:sparkline>
            <x14:sparkline>
              <xm:f>'CA_Lcr (2)'!$RXO122:$RXO122</xm:f>
              <xm:sqref>RXO122</xm:sqref>
            </x14:sparkline>
            <x14:sparkline>
              <xm:f>'CA_Lcr (2)'!$RXP122:$RXP122</xm:f>
              <xm:sqref>RXP122</xm:sqref>
            </x14:sparkline>
            <x14:sparkline>
              <xm:f>'CA_Lcr (2)'!$RXQ122:$RXQ122</xm:f>
              <xm:sqref>RXQ122</xm:sqref>
            </x14:sparkline>
            <x14:sparkline>
              <xm:f>'CA_Lcr (2)'!$RXR122:$RXR122</xm:f>
              <xm:sqref>RXR122</xm:sqref>
            </x14:sparkline>
            <x14:sparkline>
              <xm:f>'CA_Lcr (2)'!$RXS122:$RXS122</xm:f>
              <xm:sqref>RXS122</xm:sqref>
            </x14:sparkline>
            <x14:sparkline>
              <xm:f>'CA_Lcr (2)'!$RXT122:$RXT122</xm:f>
              <xm:sqref>RXT122</xm:sqref>
            </x14:sparkline>
            <x14:sparkline>
              <xm:f>'CA_Lcr (2)'!$RXU122:$RXU122</xm:f>
              <xm:sqref>RXU122</xm:sqref>
            </x14:sparkline>
            <x14:sparkline>
              <xm:f>'CA_Lcr (2)'!$RXV122:$RXV122</xm:f>
              <xm:sqref>RXV122</xm:sqref>
            </x14:sparkline>
            <x14:sparkline>
              <xm:f>'CA_Lcr (2)'!$RXW122:$RXW122</xm:f>
              <xm:sqref>RXW122</xm:sqref>
            </x14:sparkline>
            <x14:sparkline>
              <xm:f>'CA_Lcr (2)'!$RXX122:$RXX122</xm:f>
              <xm:sqref>RXX122</xm:sqref>
            </x14:sparkline>
            <x14:sparkline>
              <xm:f>'CA_Lcr (2)'!$RXY122:$RXY122</xm:f>
              <xm:sqref>RXY122</xm:sqref>
            </x14:sparkline>
            <x14:sparkline>
              <xm:f>'CA_Lcr (2)'!$RXZ122:$RXZ122</xm:f>
              <xm:sqref>RXZ122</xm:sqref>
            </x14:sparkline>
            <x14:sparkline>
              <xm:f>'CA_Lcr (2)'!$RYA122:$RYA122</xm:f>
              <xm:sqref>RYA122</xm:sqref>
            </x14:sparkline>
            <x14:sparkline>
              <xm:f>'CA_Lcr (2)'!$RYB122:$RYB122</xm:f>
              <xm:sqref>RYB122</xm:sqref>
            </x14:sparkline>
            <x14:sparkline>
              <xm:f>'CA_Lcr (2)'!$RYC122:$RYC122</xm:f>
              <xm:sqref>RYC122</xm:sqref>
            </x14:sparkline>
            <x14:sparkline>
              <xm:f>'CA_Lcr (2)'!$RYD122:$RYD122</xm:f>
              <xm:sqref>RYD122</xm:sqref>
            </x14:sparkline>
            <x14:sparkline>
              <xm:f>'CA_Lcr (2)'!$RYE122:$RYE122</xm:f>
              <xm:sqref>RYE122</xm:sqref>
            </x14:sparkline>
            <x14:sparkline>
              <xm:f>'CA_Lcr (2)'!$RYF122:$RYF122</xm:f>
              <xm:sqref>RYF122</xm:sqref>
            </x14:sparkline>
            <x14:sparkline>
              <xm:f>'CA_Lcr (2)'!$RYG122:$RYG122</xm:f>
              <xm:sqref>RYG122</xm:sqref>
            </x14:sparkline>
            <x14:sparkline>
              <xm:f>'CA_Lcr (2)'!$RYH122:$RYH122</xm:f>
              <xm:sqref>RYH122</xm:sqref>
            </x14:sparkline>
            <x14:sparkline>
              <xm:f>'CA_Lcr (2)'!$RYI122:$RYI122</xm:f>
              <xm:sqref>RYI122</xm:sqref>
            </x14:sparkline>
            <x14:sparkline>
              <xm:f>'CA_Lcr (2)'!$RYJ122:$RYJ122</xm:f>
              <xm:sqref>RYJ122</xm:sqref>
            </x14:sparkline>
            <x14:sparkline>
              <xm:f>'CA_Lcr (2)'!$RYK122:$RYK122</xm:f>
              <xm:sqref>RYK122</xm:sqref>
            </x14:sparkline>
            <x14:sparkline>
              <xm:f>'CA_Lcr (2)'!$RYL122:$RYL122</xm:f>
              <xm:sqref>RYL122</xm:sqref>
            </x14:sparkline>
            <x14:sparkline>
              <xm:f>'CA_Lcr (2)'!$RYM122:$RYM122</xm:f>
              <xm:sqref>RYM122</xm:sqref>
            </x14:sparkline>
            <x14:sparkline>
              <xm:f>'CA_Lcr (2)'!$RYN122:$RYN122</xm:f>
              <xm:sqref>RYN122</xm:sqref>
            </x14:sparkline>
            <x14:sparkline>
              <xm:f>'CA_Lcr (2)'!$RYO122:$RYO122</xm:f>
              <xm:sqref>RYO122</xm:sqref>
            </x14:sparkline>
            <x14:sparkline>
              <xm:f>'CA_Lcr (2)'!$RYP122:$RYP122</xm:f>
              <xm:sqref>RYP122</xm:sqref>
            </x14:sparkline>
            <x14:sparkline>
              <xm:f>'CA_Lcr (2)'!$RYQ122:$RYQ122</xm:f>
              <xm:sqref>RYQ122</xm:sqref>
            </x14:sparkline>
            <x14:sparkline>
              <xm:f>'CA_Lcr (2)'!$RYR122:$RYR122</xm:f>
              <xm:sqref>RYR122</xm:sqref>
            </x14:sparkline>
            <x14:sparkline>
              <xm:f>'CA_Lcr (2)'!$RYS122:$RYS122</xm:f>
              <xm:sqref>RYS122</xm:sqref>
            </x14:sparkline>
            <x14:sparkline>
              <xm:f>'CA_Lcr (2)'!$RYT122:$RYT122</xm:f>
              <xm:sqref>RYT122</xm:sqref>
            </x14:sparkline>
            <x14:sparkline>
              <xm:f>'CA_Lcr (2)'!$RYU122:$RYU122</xm:f>
              <xm:sqref>RYU122</xm:sqref>
            </x14:sparkline>
            <x14:sparkline>
              <xm:f>'CA_Lcr (2)'!$RYV122:$RYV122</xm:f>
              <xm:sqref>RYV122</xm:sqref>
            </x14:sparkline>
            <x14:sparkline>
              <xm:f>'CA_Lcr (2)'!$RYW122:$RYW122</xm:f>
              <xm:sqref>RYW122</xm:sqref>
            </x14:sparkline>
            <x14:sparkline>
              <xm:f>'CA_Lcr (2)'!$RYX122:$RYX122</xm:f>
              <xm:sqref>RYX122</xm:sqref>
            </x14:sparkline>
            <x14:sparkline>
              <xm:f>'CA_Lcr (2)'!$RYY122:$RYY122</xm:f>
              <xm:sqref>RYY122</xm:sqref>
            </x14:sparkline>
            <x14:sparkline>
              <xm:f>'CA_Lcr (2)'!$RYZ122:$RYZ122</xm:f>
              <xm:sqref>RYZ122</xm:sqref>
            </x14:sparkline>
            <x14:sparkline>
              <xm:f>'CA_Lcr (2)'!$RZA122:$RZA122</xm:f>
              <xm:sqref>RZA122</xm:sqref>
            </x14:sparkline>
            <x14:sparkline>
              <xm:f>'CA_Lcr (2)'!$RZB122:$RZB122</xm:f>
              <xm:sqref>RZB122</xm:sqref>
            </x14:sparkline>
            <x14:sparkline>
              <xm:f>'CA_Lcr (2)'!$RZC122:$RZC122</xm:f>
              <xm:sqref>RZC122</xm:sqref>
            </x14:sparkline>
            <x14:sparkline>
              <xm:f>'CA_Lcr (2)'!$RZD122:$RZD122</xm:f>
              <xm:sqref>RZD122</xm:sqref>
            </x14:sparkline>
            <x14:sparkline>
              <xm:f>'CA_Lcr (2)'!$RZE122:$RZE122</xm:f>
              <xm:sqref>RZE122</xm:sqref>
            </x14:sparkline>
            <x14:sparkline>
              <xm:f>'CA_Lcr (2)'!$RZF122:$RZF122</xm:f>
              <xm:sqref>RZF122</xm:sqref>
            </x14:sparkline>
            <x14:sparkline>
              <xm:f>'CA_Lcr (2)'!$RZG122:$RZG122</xm:f>
              <xm:sqref>RZG122</xm:sqref>
            </x14:sparkline>
            <x14:sparkline>
              <xm:f>'CA_Lcr (2)'!$RZH122:$RZH122</xm:f>
              <xm:sqref>RZH122</xm:sqref>
            </x14:sparkline>
            <x14:sparkline>
              <xm:f>'CA_Lcr (2)'!$RZI122:$RZI122</xm:f>
              <xm:sqref>RZI122</xm:sqref>
            </x14:sparkline>
            <x14:sparkline>
              <xm:f>'CA_Lcr (2)'!$RZJ122:$RZJ122</xm:f>
              <xm:sqref>RZJ122</xm:sqref>
            </x14:sparkline>
            <x14:sparkline>
              <xm:f>'CA_Lcr (2)'!$RZK122:$RZK122</xm:f>
              <xm:sqref>RZK122</xm:sqref>
            </x14:sparkline>
            <x14:sparkline>
              <xm:f>'CA_Lcr (2)'!$RZL122:$RZL122</xm:f>
              <xm:sqref>RZL122</xm:sqref>
            </x14:sparkline>
            <x14:sparkline>
              <xm:f>'CA_Lcr (2)'!$RZM122:$RZM122</xm:f>
              <xm:sqref>RZM122</xm:sqref>
            </x14:sparkline>
            <x14:sparkline>
              <xm:f>'CA_Lcr (2)'!$RZN122:$RZN122</xm:f>
              <xm:sqref>RZN122</xm:sqref>
            </x14:sparkline>
            <x14:sparkline>
              <xm:f>'CA_Lcr (2)'!$RZO122:$RZO122</xm:f>
              <xm:sqref>RZO122</xm:sqref>
            </x14:sparkline>
            <x14:sparkline>
              <xm:f>'CA_Lcr (2)'!$RZP122:$RZP122</xm:f>
              <xm:sqref>RZP122</xm:sqref>
            </x14:sparkline>
            <x14:sparkline>
              <xm:f>'CA_Lcr (2)'!$RZQ122:$RZQ122</xm:f>
              <xm:sqref>RZQ122</xm:sqref>
            </x14:sparkline>
            <x14:sparkline>
              <xm:f>'CA_Lcr (2)'!$RZR122:$RZR122</xm:f>
              <xm:sqref>RZR122</xm:sqref>
            </x14:sparkline>
            <x14:sparkline>
              <xm:f>'CA_Lcr (2)'!$RZS122:$RZS122</xm:f>
              <xm:sqref>RZS122</xm:sqref>
            </x14:sparkline>
            <x14:sparkline>
              <xm:f>'CA_Lcr (2)'!$RZT122:$RZT122</xm:f>
              <xm:sqref>RZT122</xm:sqref>
            </x14:sparkline>
            <x14:sparkline>
              <xm:f>'CA_Lcr (2)'!$RZU122:$RZU122</xm:f>
              <xm:sqref>RZU122</xm:sqref>
            </x14:sparkline>
            <x14:sparkline>
              <xm:f>'CA_Lcr (2)'!$RZV122:$RZV122</xm:f>
              <xm:sqref>RZV122</xm:sqref>
            </x14:sparkline>
            <x14:sparkline>
              <xm:f>'CA_Lcr (2)'!$RZW122:$RZW122</xm:f>
              <xm:sqref>RZW122</xm:sqref>
            </x14:sparkline>
            <x14:sparkline>
              <xm:f>'CA_Lcr (2)'!$RZX122:$RZX122</xm:f>
              <xm:sqref>RZX122</xm:sqref>
            </x14:sparkline>
            <x14:sparkline>
              <xm:f>'CA_Lcr (2)'!$RZY122:$RZY122</xm:f>
              <xm:sqref>RZY122</xm:sqref>
            </x14:sparkline>
            <x14:sparkline>
              <xm:f>'CA_Lcr (2)'!$RZZ122:$RZZ122</xm:f>
              <xm:sqref>RZZ122</xm:sqref>
            </x14:sparkline>
            <x14:sparkline>
              <xm:f>'CA_Lcr (2)'!$SAA122:$SAA122</xm:f>
              <xm:sqref>SAA122</xm:sqref>
            </x14:sparkline>
            <x14:sparkline>
              <xm:f>'CA_Lcr (2)'!$SAB122:$SAB122</xm:f>
              <xm:sqref>SAB122</xm:sqref>
            </x14:sparkline>
            <x14:sparkline>
              <xm:f>'CA_Lcr (2)'!$SAC122:$SAC122</xm:f>
              <xm:sqref>SAC122</xm:sqref>
            </x14:sparkline>
            <x14:sparkline>
              <xm:f>'CA_Lcr (2)'!$SAD122:$SAD122</xm:f>
              <xm:sqref>SAD122</xm:sqref>
            </x14:sparkline>
            <x14:sparkline>
              <xm:f>'CA_Lcr (2)'!$SAE122:$SAE122</xm:f>
              <xm:sqref>SAE122</xm:sqref>
            </x14:sparkline>
            <x14:sparkline>
              <xm:f>'CA_Lcr (2)'!$SAF122:$SAF122</xm:f>
              <xm:sqref>SAF122</xm:sqref>
            </x14:sparkline>
            <x14:sparkline>
              <xm:f>'CA_Lcr (2)'!$SAG122:$SAG122</xm:f>
              <xm:sqref>SAG122</xm:sqref>
            </x14:sparkline>
            <x14:sparkline>
              <xm:f>'CA_Lcr (2)'!$SAH122:$SAH122</xm:f>
              <xm:sqref>SAH122</xm:sqref>
            </x14:sparkline>
            <x14:sparkline>
              <xm:f>'CA_Lcr (2)'!$SAI122:$SAI122</xm:f>
              <xm:sqref>SAI122</xm:sqref>
            </x14:sparkline>
            <x14:sparkline>
              <xm:f>'CA_Lcr (2)'!$SAJ122:$SAJ122</xm:f>
              <xm:sqref>SAJ122</xm:sqref>
            </x14:sparkline>
            <x14:sparkline>
              <xm:f>'CA_Lcr (2)'!$SAK122:$SAK122</xm:f>
              <xm:sqref>SAK122</xm:sqref>
            </x14:sparkline>
            <x14:sparkline>
              <xm:f>'CA_Lcr (2)'!$SAL122:$SAL122</xm:f>
              <xm:sqref>SAL122</xm:sqref>
            </x14:sparkline>
            <x14:sparkline>
              <xm:f>'CA_Lcr (2)'!$SAM122:$SAM122</xm:f>
              <xm:sqref>SAM122</xm:sqref>
            </x14:sparkline>
            <x14:sparkline>
              <xm:f>'CA_Lcr (2)'!$SAN122:$SAN122</xm:f>
              <xm:sqref>SAN122</xm:sqref>
            </x14:sparkline>
            <x14:sparkline>
              <xm:f>'CA_Lcr (2)'!$SAO122:$SAO122</xm:f>
              <xm:sqref>SAO122</xm:sqref>
            </x14:sparkline>
            <x14:sparkline>
              <xm:f>'CA_Lcr (2)'!$SAP122:$SAP122</xm:f>
              <xm:sqref>SAP122</xm:sqref>
            </x14:sparkline>
            <x14:sparkline>
              <xm:f>'CA_Lcr (2)'!$SAQ122:$SAQ122</xm:f>
              <xm:sqref>SAQ122</xm:sqref>
            </x14:sparkline>
            <x14:sparkline>
              <xm:f>'CA_Lcr (2)'!$SAR122:$SAR122</xm:f>
              <xm:sqref>SAR122</xm:sqref>
            </x14:sparkline>
            <x14:sparkline>
              <xm:f>'CA_Lcr (2)'!$SAS122:$SAS122</xm:f>
              <xm:sqref>SAS122</xm:sqref>
            </x14:sparkline>
            <x14:sparkline>
              <xm:f>'CA_Lcr (2)'!$SAT122:$SAT122</xm:f>
              <xm:sqref>SAT122</xm:sqref>
            </x14:sparkline>
            <x14:sparkline>
              <xm:f>'CA_Lcr (2)'!$SAU122:$SAU122</xm:f>
              <xm:sqref>SAU122</xm:sqref>
            </x14:sparkline>
            <x14:sparkline>
              <xm:f>'CA_Lcr (2)'!$SAV122:$SAV122</xm:f>
              <xm:sqref>SAV122</xm:sqref>
            </x14:sparkline>
            <x14:sparkline>
              <xm:f>'CA_Lcr (2)'!$SAW122:$SAW122</xm:f>
              <xm:sqref>SAW122</xm:sqref>
            </x14:sparkline>
            <x14:sparkline>
              <xm:f>'CA_Lcr (2)'!$SAX122:$SAX122</xm:f>
              <xm:sqref>SAX122</xm:sqref>
            </x14:sparkline>
            <x14:sparkline>
              <xm:f>'CA_Lcr (2)'!$SAY122:$SAY122</xm:f>
              <xm:sqref>SAY122</xm:sqref>
            </x14:sparkline>
            <x14:sparkline>
              <xm:f>'CA_Lcr (2)'!$SAZ122:$SAZ122</xm:f>
              <xm:sqref>SAZ122</xm:sqref>
            </x14:sparkline>
            <x14:sparkline>
              <xm:f>'CA_Lcr (2)'!$SBA122:$SBA122</xm:f>
              <xm:sqref>SBA122</xm:sqref>
            </x14:sparkline>
            <x14:sparkline>
              <xm:f>'CA_Lcr (2)'!$SBB122:$SBB122</xm:f>
              <xm:sqref>SBB122</xm:sqref>
            </x14:sparkline>
            <x14:sparkline>
              <xm:f>'CA_Lcr (2)'!$SBC122:$SBC122</xm:f>
              <xm:sqref>SBC122</xm:sqref>
            </x14:sparkline>
            <x14:sparkline>
              <xm:f>'CA_Lcr (2)'!$SBD122:$SBD122</xm:f>
              <xm:sqref>SBD122</xm:sqref>
            </x14:sparkline>
            <x14:sparkline>
              <xm:f>'CA_Lcr (2)'!$SBE122:$SBE122</xm:f>
              <xm:sqref>SBE122</xm:sqref>
            </x14:sparkline>
            <x14:sparkline>
              <xm:f>'CA_Lcr (2)'!$SBF122:$SBF122</xm:f>
              <xm:sqref>SBF122</xm:sqref>
            </x14:sparkline>
            <x14:sparkline>
              <xm:f>'CA_Lcr (2)'!$SBG122:$SBG122</xm:f>
              <xm:sqref>SBG122</xm:sqref>
            </x14:sparkline>
            <x14:sparkline>
              <xm:f>'CA_Lcr (2)'!$SBH122:$SBH122</xm:f>
              <xm:sqref>SBH122</xm:sqref>
            </x14:sparkline>
            <x14:sparkline>
              <xm:f>'CA_Lcr (2)'!$SBI122:$SBI122</xm:f>
              <xm:sqref>SBI122</xm:sqref>
            </x14:sparkline>
            <x14:sparkline>
              <xm:f>'CA_Lcr (2)'!$SBJ122:$SBJ122</xm:f>
              <xm:sqref>SBJ122</xm:sqref>
            </x14:sparkline>
            <x14:sparkline>
              <xm:f>'CA_Lcr (2)'!$SBK122:$SBK122</xm:f>
              <xm:sqref>SBK122</xm:sqref>
            </x14:sparkline>
            <x14:sparkline>
              <xm:f>'CA_Lcr (2)'!$SBL122:$SBL122</xm:f>
              <xm:sqref>SBL122</xm:sqref>
            </x14:sparkline>
            <x14:sparkline>
              <xm:f>'CA_Lcr (2)'!$SBM122:$SBM122</xm:f>
              <xm:sqref>SBM122</xm:sqref>
            </x14:sparkline>
            <x14:sparkline>
              <xm:f>'CA_Lcr (2)'!$SBN122:$SBN122</xm:f>
              <xm:sqref>SBN122</xm:sqref>
            </x14:sparkline>
            <x14:sparkline>
              <xm:f>'CA_Lcr (2)'!$SBO122:$SBO122</xm:f>
              <xm:sqref>SBO122</xm:sqref>
            </x14:sparkline>
            <x14:sparkline>
              <xm:f>'CA_Lcr (2)'!$SBP122:$SBP122</xm:f>
              <xm:sqref>SBP122</xm:sqref>
            </x14:sparkline>
            <x14:sparkline>
              <xm:f>'CA_Lcr (2)'!$SBQ122:$SBQ122</xm:f>
              <xm:sqref>SBQ122</xm:sqref>
            </x14:sparkline>
            <x14:sparkline>
              <xm:f>'CA_Lcr (2)'!$SBR122:$SBR122</xm:f>
              <xm:sqref>SBR122</xm:sqref>
            </x14:sparkline>
            <x14:sparkline>
              <xm:f>'CA_Lcr (2)'!$SBS122:$SBS122</xm:f>
              <xm:sqref>SBS122</xm:sqref>
            </x14:sparkline>
            <x14:sparkline>
              <xm:f>'CA_Lcr (2)'!$SBT122:$SBT122</xm:f>
              <xm:sqref>SBT122</xm:sqref>
            </x14:sparkline>
            <x14:sparkline>
              <xm:f>'CA_Lcr (2)'!$SBU122:$SBU122</xm:f>
              <xm:sqref>SBU122</xm:sqref>
            </x14:sparkline>
            <x14:sparkline>
              <xm:f>'CA_Lcr (2)'!$SBV122:$SBV122</xm:f>
              <xm:sqref>SBV122</xm:sqref>
            </x14:sparkline>
            <x14:sparkline>
              <xm:f>'CA_Lcr (2)'!$SBW122:$SBW122</xm:f>
              <xm:sqref>SBW122</xm:sqref>
            </x14:sparkline>
            <x14:sparkline>
              <xm:f>'CA_Lcr (2)'!$SBX122:$SBX122</xm:f>
              <xm:sqref>SBX122</xm:sqref>
            </x14:sparkline>
            <x14:sparkline>
              <xm:f>'CA_Lcr (2)'!$SBY122:$SBY122</xm:f>
              <xm:sqref>SBY122</xm:sqref>
            </x14:sparkline>
            <x14:sparkline>
              <xm:f>'CA_Lcr (2)'!$SBZ122:$SBZ122</xm:f>
              <xm:sqref>SBZ122</xm:sqref>
            </x14:sparkline>
            <x14:sparkline>
              <xm:f>'CA_Lcr (2)'!$SCA122:$SCA122</xm:f>
              <xm:sqref>SCA122</xm:sqref>
            </x14:sparkline>
            <x14:sparkline>
              <xm:f>'CA_Lcr (2)'!$SCB122:$SCB122</xm:f>
              <xm:sqref>SCB122</xm:sqref>
            </x14:sparkline>
            <x14:sparkline>
              <xm:f>'CA_Lcr (2)'!$SCC122:$SCC122</xm:f>
              <xm:sqref>SCC122</xm:sqref>
            </x14:sparkline>
            <x14:sparkline>
              <xm:f>'CA_Lcr (2)'!$SCD122:$SCD122</xm:f>
              <xm:sqref>SCD122</xm:sqref>
            </x14:sparkline>
            <x14:sparkline>
              <xm:f>'CA_Lcr (2)'!$SCE122:$SCE122</xm:f>
              <xm:sqref>SCE122</xm:sqref>
            </x14:sparkline>
            <x14:sparkline>
              <xm:f>'CA_Lcr (2)'!$SCF122:$SCF122</xm:f>
              <xm:sqref>SCF122</xm:sqref>
            </x14:sparkline>
            <x14:sparkline>
              <xm:f>'CA_Lcr (2)'!$SCG122:$SCG122</xm:f>
              <xm:sqref>SCG122</xm:sqref>
            </x14:sparkline>
            <x14:sparkline>
              <xm:f>'CA_Lcr (2)'!$SCH122:$SCH122</xm:f>
              <xm:sqref>SCH122</xm:sqref>
            </x14:sparkline>
            <x14:sparkline>
              <xm:f>'CA_Lcr (2)'!$SCI122:$SCI122</xm:f>
              <xm:sqref>SCI122</xm:sqref>
            </x14:sparkline>
            <x14:sparkline>
              <xm:f>'CA_Lcr (2)'!$SCJ122:$SCJ122</xm:f>
              <xm:sqref>SCJ122</xm:sqref>
            </x14:sparkline>
            <x14:sparkline>
              <xm:f>'CA_Lcr (2)'!$SCK122:$SCK122</xm:f>
              <xm:sqref>SCK122</xm:sqref>
            </x14:sparkline>
            <x14:sparkline>
              <xm:f>'CA_Lcr (2)'!$SCL122:$SCL122</xm:f>
              <xm:sqref>SCL122</xm:sqref>
            </x14:sparkline>
            <x14:sparkline>
              <xm:f>'CA_Lcr (2)'!$SCM122:$SCM122</xm:f>
              <xm:sqref>SCM122</xm:sqref>
            </x14:sparkline>
            <x14:sparkline>
              <xm:f>'CA_Lcr (2)'!$SCN122:$SCN122</xm:f>
              <xm:sqref>SCN122</xm:sqref>
            </x14:sparkline>
            <x14:sparkline>
              <xm:f>'CA_Lcr (2)'!$SCO122:$SCO122</xm:f>
              <xm:sqref>SCO122</xm:sqref>
            </x14:sparkline>
            <x14:sparkline>
              <xm:f>'CA_Lcr (2)'!$SCP122:$SCP122</xm:f>
              <xm:sqref>SCP122</xm:sqref>
            </x14:sparkline>
            <x14:sparkline>
              <xm:f>'CA_Lcr (2)'!$SCQ122:$SCQ122</xm:f>
              <xm:sqref>SCQ122</xm:sqref>
            </x14:sparkline>
            <x14:sparkline>
              <xm:f>'CA_Lcr (2)'!$SCR122:$SCR122</xm:f>
              <xm:sqref>SCR122</xm:sqref>
            </x14:sparkline>
            <x14:sparkline>
              <xm:f>'CA_Lcr (2)'!$SCS122:$SCS122</xm:f>
              <xm:sqref>SCS122</xm:sqref>
            </x14:sparkline>
            <x14:sparkline>
              <xm:f>'CA_Lcr (2)'!$SCT122:$SCT122</xm:f>
              <xm:sqref>SCT122</xm:sqref>
            </x14:sparkline>
            <x14:sparkline>
              <xm:f>'CA_Lcr (2)'!$SCU122:$SCU122</xm:f>
              <xm:sqref>SCU122</xm:sqref>
            </x14:sparkline>
            <x14:sparkline>
              <xm:f>'CA_Lcr (2)'!$SCV122:$SCV122</xm:f>
              <xm:sqref>SCV122</xm:sqref>
            </x14:sparkline>
            <x14:sparkline>
              <xm:f>'CA_Lcr (2)'!$SCW122:$SCW122</xm:f>
              <xm:sqref>SCW122</xm:sqref>
            </x14:sparkline>
            <x14:sparkline>
              <xm:f>'CA_Lcr (2)'!$SCX122:$SCX122</xm:f>
              <xm:sqref>SCX122</xm:sqref>
            </x14:sparkline>
            <x14:sparkline>
              <xm:f>'CA_Lcr (2)'!$SCY122:$SCY122</xm:f>
              <xm:sqref>SCY122</xm:sqref>
            </x14:sparkline>
            <x14:sparkline>
              <xm:f>'CA_Lcr (2)'!$SCZ122:$SCZ122</xm:f>
              <xm:sqref>SCZ122</xm:sqref>
            </x14:sparkline>
            <x14:sparkline>
              <xm:f>'CA_Lcr (2)'!$SDA122:$SDA122</xm:f>
              <xm:sqref>SDA122</xm:sqref>
            </x14:sparkline>
            <x14:sparkline>
              <xm:f>'CA_Lcr (2)'!$SDB122:$SDB122</xm:f>
              <xm:sqref>SDB122</xm:sqref>
            </x14:sparkline>
            <x14:sparkline>
              <xm:f>'CA_Lcr (2)'!$SDC122:$SDC122</xm:f>
              <xm:sqref>SDC122</xm:sqref>
            </x14:sparkline>
            <x14:sparkline>
              <xm:f>'CA_Lcr (2)'!$SDD122:$SDD122</xm:f>
              <xm:sqref>SDD122</xm:sqref>
            </x14:sparkline>
            <x14:sparkline>
              <xm:f>'CA_Lcr (2)'!$SDE122:$SDE122</xm:f>
              <xm:sqref>SDE122</xm:sqref>
            </x14:sparkline>
            <x14:sparkline>
              <xm:f>'CA_Lcr (2)'!$SDF122:$SDF122</xm:f>
              <xm:sqref>SDF122</xm:sqref>
            </x14:sparkline>
            <x14:sparkline>
              <xm:f>'CA_Lcr (2)'!$SDG122:$SDG122</xm:f>
              <xm:sqref>SDG122</xm:sqref>
            </x14:sparkline>
            <x14:sparkline>
              <xm:f>'CA_Lcr (2)'!$SDH122:$SDH122</xm:f>
              <xm:sqref>SDH122</xm:sqref>
            </x14:sparkline>
            <x14:sparkline>
              <xm:f>'CA_Lcr (2)'!$SDI122:$SDI122</xm:f>
              <xm:sqref>SDI122</xm:sqref>
            </x14:sparkline>
            <x14:sparkline>
              <xm:f>'CA_Lcr (2)'!$SDJ122:$SDJ122</xm:f>
              <xm:sqref>SDJ122</xm:sqref>
            </x14:sparkline>
            <x14:sparkline>
              <xm:f>'CA_Lcr (2)'!$SDK122:$SDK122</xm:f>
              <xm:sqref>SDK122</xm:sqref>
            </x14:sparkline>
            <x14:sparkline>
              <xm:f>'CA_Lcr (2)'!$SDL122:$SDL122</xm:f>
              <xm:sqref>SDL122</xm:sqref>
            </x14:sparkline>
            <x14:sparkline>
              <xm:f>'CA_Lcr (2)'!$SDM122:$SDM122</xm:f>
              <xm:sqref>SDM122</xm:sqref>
            </x14:sparkline>
            <x14:sparkline>
              <xm:f>'CA_Lcr (2)'!$SDN122:$SDN122</xm:f>
              <xm:sqref>SDN122</xm:sqref>
            </x14:sparkline>
            <x14:sparkline>
              <xm:f>'CA_Lcr (2)'!$SDO122:$SDO122</xm:f>
              <xm:sqref>SDO122</xm:sqref>
            </x14:sparkline>
            <x14:sparkline>
              <xm:f>'CA_Lcr (2)'!$SDP122:$SDP122</xm:f>
              <xm:sqref>SDP122</xm:sqref>
            </x14:sparkline>
            <x14:sparkline>
              <xm:f>'CA_Lcr (2)'!$SDQ122:$SDQ122</xm:f>
              <xm:sqref>SDQ122</xm:sqref>
            </x14:sparkline>
            <x14:sparkline>
              <xm:f>'CA_Lcr (2)'!$SDR122:$SDR122</xm:f>
              <xm:sqref>SDR122</xm:sqref>
            </x14:sparkline>
            <x14:sparkline>
              <xm:f>'CA_Lcr (2)'!$SDS122:$SDS122</xm:f>
              <xm:sqref>SDS122</xm:sqref>
            </x14:sparkline>
            <x14:sparkline>
              <xm:f>'CA_Lcr (2)'!$SDT122:$SDT122</xm:f>
              <xm:sqref>SDT122</xm:sqref>
            </x14:sparkline>
            <x14:sparkline>
              <xm:f>'CA_Lcr (2)'!$SDU122:$SDU122</xm:f>
              <xm:sqref>SDU122</xm:sqref>
            </x14:sparkline>
            <x14:sparkline>
              <xm:f>'CA_Lcr (2)'!$SDV122:$SDV122</xm:f>
              <xm:sqref>SDV122</xm:sqref>
            </x14:sparkline>
            <x14:sparkline>
              <xm:f>'CA_Lcr (2)'!$SDW122:$SDW122</xm:f>
              <xm:sqref>SDW122</xm:sqref>
            </x14:sparkline>
            <x14:sparkline>
              <xm:f>'CA_Lcr (2)'!$SDX122:$SDX122</xm:f>
              <xm:sqref>SDX122</xm:sqref>
            </x14:sparkline>
            <x14:sparkline>
              <xm:f>'CA_Lcr (2)'!$SDY122:$SDY122</xm:f>
              <xm:sqref>SDY122</xm:sqref>
            </x14:sparkline>
            <x14:sparkline>
              <xm:f>'CA_Lcr (2)'!$SDZ122:$SDZ122</xm:f>
              <xm:sqref>SDZ122</xm:sqref>
            </x14:sparkline>
            <x14:sparkline>
              <xm:f>'CA_Lcr (2)'!$SEA122:$SEA122</xm:f>
              <xm:sqref>SEA122</xm:sqref>
            </x14:sparkline>
            <x14:sparkline>
              <xm:f>'CA_Lcr (2)'!$SEB122:$SEB122</xm:f>
              <xm:sqref>SEB122</xm:sqref>
            </x14:sparkline>
            <x14:sparkline>
              <xm:f>'CA_Lcr (2)'!$SEC122:$SEC122</xm:f>
              <xm:sqref>SEC122</xm:sqref>
            </x14:sparkline>
            <x14:sparkline>
              <xm:f>'CA_Lcr (2)'!$SED122:$SED122</xm:f>
              <xm:sqref>SED122</xm:sqref>
            </x14:sparkline>
            <x14:sparkline>
              <xm:f>'CA_Lcr (2)'!$SEE122:$SEE122</xm:f>
              <xm:sqref>SEE122</xm:sqref>
            </x14:sparkline>
            <x14:sparkline>
              <xm:f>'CA_Lcr (2)'!$SEF122:$SEF122</xm:f>
              <xm:sqref>SEF122</xm:sqref>
            </x14:sparkline>
            <x14:sparkline>
              <xm:f>'CA_Lcr (2)'!$SEG122:$SEG122</xm:f>
              <xm:sqref>SEG122</xm:sqref>
            </x14:sparkline>
            <x14:sparkline>
              <xm:f>'CA_Lcr (2)'!$SEH122:$SEH122</xm:f>
              <xm:sqref>SEH122</xm:sqref>
            </x14:sparkline>
            <x14:sparkline>
              <xm:f>'CA_Lcr (2)'!$SEI122:$SEI122</xm:f>
              <xm:sqref>SEI122</xm:sqref>
            </x14:sparkline>
            <x14:sparkline>
              <xm:f>'CA_Lcr (2)'!$SEJ122:$SEJ122</xm:f>
              <xm:sqref>SEJ122</xm:sqref>
            </x14:sparkline>
            <x14:sparkline>
              <xm:f>'CA_Lcr (2)'!$SEK122:$SEK122</xm:f>
              <xm:sqref>SEK122</xm:sqref>
            </x14:sparkline>
            <x14:sparkline>
              <xm:f>'CA_Lcr (2)'!$SEL122:$SEL122</xm:f>
              <xm:sqref>SEL122</xm:sqref>
            </x14:sparkline>
            <x14:sparkline>
              <xm:f>'CA_Lcr (2)'!$SEM122:$SEM122</xm:f>
              <xm:sqref>SEM122</xm:sqref>
            </x14:sparkline>
            <x14:sparkline>
              <xm:f>'CA_Lcr (2)'!$SEN122:$SEN122</xm:f>
              <xm:sqref>SEN122</xm:sqref>
            </x14:sparkline>
            <x14:sparkline>
              <xm:f>'CA_Lcr (2)'!$SEO122:$SEO122</xm:f>
              <xm:sqref>SEO122</xm:sqref>
            </x14:sparkline>
            <x14:sparkline>
              <xm:f>'CA_Lcr (2)'!$SEP122:$SEP122</xm:f>
              <xm:sqref>SEP122</xm:sqref>
            </x14:sparkline>
            <x14:sparkline>
              <xm:f>'CA_Lcr (2)'!$SEQ122:$SEQ122</xm:f>
              <xm:sqref>SEQ122</xm:sqref>
            </x14:sparkline>
            <x14:sparkline>
              <xm:f>'CA_Lcr (2)'!$SER122:$SER122</xm:f>
              <xm:sqref>SER122</xm:sqref>
            </x14:sparkline>
            <x14:sparkline>
              <xm:f>'CA_Lcr (2)'!$SES122:$SES122</xm:f>
              <xm:sqref>SES122</xm:sqref>
            </x14:sparkline>
            <x14:sparkline>
              <xm:f>'CA_Lcr (2)'!$SET122:$SET122</xm:f>
              <xm:sqref>SET122</xm:sqref>
            </x14:sparkline>
            <x14:sparkline>
              <xm:f>'CA_Lcr (2)'!$SEU122:$SEU122</xm:f>
              <xm:sqref>SEU122</xm:sqref>
            </x14:sparkline>
            <x14:sparkline>
              <xm:f>'CA_Lcr (2)'!$SEV122:$SEV122</xm:f>
              <xm:sqref>SEV122</xm:sqref>
            </x14:sparkline>
            <x14:sparkline>
              <xm:f>'CA_Lcr (2)'!$SEW122:$SEW122</xm:f>
              <xm:sqref>SEW122</xm:sqref>
            </x14:sparkline>
            <x14:sparkline>
              <xm:f>'CA_Lcr (2)'!$SEX122:$SEX122</xm:f>
              <xm:sqref>SEX122</xm:sqref>
            </x14:sparkline>
            <x14:sparkline>
              <xm:f>'CA_Lcr (2)'!$SEY122:$SEY122</xm:f>
              <xm:sqref>SEY122</xm:sqref>
            </x14:sparkline>
            <x14:sparkline>
              <xm:f>'CA_Lcr (2)'!$SEZ122:$SEZ122</xm:f>
              <xm:sqref>SEZ122</xm:sqref>
            </x14:sparkline>
            <x14:sparkline>
              <xm:f>'CA_Lcr (2)'!$SFA122:$SFA122</xm:f>
              <xm:sqref>SFA122</xm:sqref>
            </x14:sparkline>
            <x14:sparkline>
              <xm:f>'CA_Lcr (2)'!$SFB122:$SFB122</xm:f>
              <xm:sqref>SFB122</xm:sqref>
            </x14:sparkline>
            <x14:sparkline>
              <xm:f>'CA_Lcr (2)'!$SFC122:$SFC122</xm:f>
              <xm:sqref>SFC122</xm:sqref>
            </x14:sparkline>
            <x14:sparkline>
              <xm:f>'CA_Lcr (2)'!$SFD122:$SFD122</xm:f>
              <xm:sqref>SFD122</xm:sqref>
            </x14:sparkline>
            <x14:sparkline>
              <xm:f>'CA_Lcr (2)'!$SFE122:$SFE122</xm:f>
              <xm:sqref>SFE122</xm:sqref>
            </x14:sparkline>
            <x14:sparkline>
              <xm:f>'CA_Lcr (2)'!$SFF122:$SFF122</xm:f>
              <xm:sqref>SFF122</xm:sqref>
            </x14:sparkline>
            <x14:sparkline>
              <xm:f>'CA_Lcr (2)'!$SFG122:$SFG122</xm:f>
              <xm:sqref>SFG122</xm:sqref>
            </x14:sparkline>
            <x14:sparkline>
              <xm:f>'CA_Lcr (2)'!$SFH122:$SFH122</xm:f>
              <xm:sqref>SFH122</xm:sqref>
            </x14:sparkline>
            <x14:sparkline>
              <xm:f>'CA_Lcr (2)'!$SFI122:$SFI122</xm:f>
              <xm:sqref>SFI122</xm:sqref>
            </x14:sparkline>
            <x14:sparkline>
              <xm:f>'CA_Lcr (2)'!$SFJ122:$SFJ122</xm:f>
              <xm:sqref>SFJ122</xm:sqref>
            </x14:sparkline>
            <x14:sparkline>
              <xm:f>'CA_Lcr (2)'!$SFK122:$SFK122</xm:f>
              <xm:sqref>SFK122</xm:sqref>
            </x14:sparkline>
            <x14:sparkline>
              <xm:f>'CA_Lcr (2)'!$SFL122:$SFL122</xm:f>
              <xm:sqref>SFL122</xm:sqref>
            </x14:sparkline>
            <x14:sparkline>
              <xm:f>'CA_Lcr (2)'!$SFM122:$SFM122</xm:f>
              <xm:sqref>SFM122</xm:sqref>
            </x14:sparkline>
            <x14:sparkline>
              <xm:f>'CA_Lcr (2)'!$SFN122:$SFN122</xm:f>
              <xm:sqref>SFN122</xm:sqref>
            </x14:sparkline>
            <x14:sparkline>
              <xm:f>'CA_Lcr (2)'!$SFO122:$SFO122</xm:f>
              <xm:sqref>SFO122</xm:sqref>
            </x14:sparkline>
            <x14:sparkline>
              <xm:f>'CA_Lcr (2)'!$SFP122:$SFP122</xm:f>
              <xm:sqref>SFP122</xm:sqref>
            </x14:sparkline>
            <x14:sparkline>
              <xm:f>'CA_Lcr (2)'!$SFQ122:$SFQ122</xm:f>
              <xm:sqref>SFQ122</xm:sqref>
            </x14:sparkline>
            <x14:sparkline>
              <xm:f>'CA_Lcr (2)'!$SFR122:$SFR122</xm:f>
              <xm:sqref>SFR122</xm:sqref>
            </x14:sparkline>
            <x14:sparkline>
              <xm:f>'CA_Lcr (2)'!$SFS122:$SFS122</xm:f>
              <xm:sqref>SFS122</xm:sqref>
            </x14:sparkline>
            <x14:sparkline>
              <xm:f>'CA_Lcr (2)'!$SFT122:$SFT122</xm:f>
              <xm:sqref>SFT122</xm:sqref>
            </x14:sparkline>
            <x14:sparkline>
              <xm:f>'CA_Lcr (2)'!$SFU122:$SFU122</xm:f>
              <xm:sqref>SFU122</xm:sqref>
            </x14:sparkline>
            <x14:sparkline>
              <xm:f>'CA_Lcr (2)'!$SFV122:$SFV122</xm:f>
              <xm:sqref>SFV122</xm:sqref>
            </x14:sparkline>
            <x14:sparkline>
              <xm:f>'CA_Lcr (2)'!$SFW122:$SFW122</xm:f>
              <xm:sqref>SFW122</xm:sqref>
            </x14:sparkline>
            <x14:sparkline>
              <xm:f>'CA_Lcr (2)'!$SFX122:$SFX122</xm:f>
              <xm:sqref>SFX122</xm:sqref>
            </x14:sparkline>
            <x14:sparkline>
              <xm:f>'CA_Lcr (2)'!$SFY122:$SFY122</xm:f>
              <xm:sqref>SFY122</xm:sqref>
            </x14:sparkline>
            <x14:sparkline>
              <xm:f>'CA_Lcr (2)'!$SFZ122:$SFZ122</xm:f>
              <xm:sqref>SFZ122</xm:sqref>
            </x14:sparkline>
            <x14:sparkline>
              <xm:f>'CA_Lcr (2)'!$SGA122:$SGA122</xm:f>
              <xm:sqref>SGA122</xm:sqref>
            </x14:sparkline>
            <x14:sparkline>
              <xm:f>'CA_Lcr (2)'!$SGB122:$SGB122</xm:f>
              <xm:sqref>SGB122</xm:sqref>
            </x14:sparkline>
            <x14:sparkline>
              <xm:f>'CA_Lcr (2)'!$SGC122:$SGC122</xm:f>
              <xm:sqref>SGC122</xm:sqref>
            </x14:sparkline>
            <x14:sparkline>
              <xm:f>'CA_Lcr (2)'!$SGD122:$SGD122</xm:f>
              <xm:sqref>SGD122</xm:sqref>
            </x14:sparkline>
            <x14:sparkline>
              <xm:f>'CA_Lcr (2)'!$SGE122:$SGE122</xm:f>
              <xm:sqref>SGE122</xm:sqref>
            </x14:sparkline>
            <x14:sparkline>
              <xm:f>'CA_Lcr (2)'!$SGF122:$SGF122</xm:f>
              <xm:sqref>SGF122</xm:sqref>
            </x14:sparkline>
            <x14:sparkline>
              <xm:f>'CA_Lcr (2)'!$SGG122:$SGG122</xm:f>
              <xm:sqref>SGG122</xm:sqref>
            </x14:sparkline>
            <x14:sparkline>
              <xm:f>'CA_Lcr (2)'!$SGH122:$SGH122</xm:f>
              <xm:sqref>SGH122</xm:sqref>
            </x14:sparkline>
            <x14:sparkline>
              <xm:f>'CA_Lcr (2)'!$SGI122:$SGI122</xm:f>
              <xm:sqref>SGI122</xm:sqref>
            </x14:sparkline>
            <x14:sparkline>
              <xm:f>'CA_Lcr (2)'!$SGJ122:$SGJ122</xm:f>
              <xm:sqref>SGJ122</xm:sqref>
            </x14:sparkline>
            <x14:sparkline>
              <xm:f>'CA_Lcr (2)'!$SGK122:$SGK122</xm:f>
              <xm:sqref>SGK122</xm:sqref>
            </x14:sparkline>
            <x14:sparkline>
              <xm:f>'CA_Lcr (2)'!$SGL122:$SGL122</xm:f>
              <xm:sqref>SGL122</xm:sqref>
            </x14:sparkline>
            <x14:sparkline>
              <xm:f>'CA_Lcr (2)'!$SGM122:$SGM122</xm:f>
              <xm:sqref>SGM122</xm:sqref>
            </x14:sparkline>
            <x14:sparkline>
              <xm:f>'CA_Lcr (2)'!$SGN122:$SGN122</xm:f>
              <xm:sqref>SGN122</xm:sqref>
            </x14:sparkline>
            <x14:sparkline>
              <xm:f>'CA_Lcr (2)'!$SGO122:$SGO122</xm:f>
              <xm:sqref>SGO122</xm:sqref>
            </x14:sparkline>
            <x14:sparkline>
              <xm:f>'CA_Lcr (2)'!$SGP122:$SGP122</xm:f>
              <xm:sqref>SGP122</xm:sqref>
            </x14:sparkline>
            <x14:sparkline>
              <xm:f>'CA_Lcr (2)'!$SGQ122:$SGQ122</xm:f>
              <xm:sqref>SGQ122</xm:sqref>
            </x14:sparkline>
            <x14:sparkline>
              <xm:f>'CA_Lcr (2)'!$SGR122:$SGR122</xm:f>
              <xm:sqref>SGR122</xm:sqref>
            </x14:sparkline>
            <x14:sparkline>
              <xm:f>'CA_Lcr (2)'!$SGS122:$SGS122</xm:f>
              <xm:sqref>SGS122</xm:sqref>
            </x14:sparkline>
            <x14:sparkline>
              <xm:f>'CA_Lcr (2)'!$SGT122:$SGT122</xm:f>
              <xm:sqref>SGT122</xm:sqref>
            </x14:sparkline>
            <x14:sparkline>
              <xm:f>'CA_Lcr (2)'!$SGU122:$SGU122</xm:f>
              <xm:sqref>SGU122</xm:sqref>
            </x14:sparkline>
            <x14:sparkline>
              <xm:f>'CA_Lcr (2)'!$SGV122:$SGV122</xm:f>
              <xm:sqref>SGV122</xm:sqref>
            </x14:sparkline>
            <x14:sparkline>
              <xm:f>'CA_Lcr (2)'!$SGW122:$SGW122</xm:f>
              <xm:sqref>SGW122</xm:sqref>
            </x14:sparkline>
            <x14:sparkline>
              <xm:f>'CA_Lcr (2)'!$SGX122:$SGX122</xm:f>
              <xm:sqref>SGX122</xm:sqref>
            </x14:sparkline>
            <x14:sparkline>
              <xm:f>'CA_Lcr (2)'!$SGY122:$SGY122</xm:f>
              <xm:sqref>SGY122</xm:sqref>
            </x14:sparkline>
            <x14:sparkline>
              <xm:f>'CA_Lcr (2)'!$SGZ122:$SGZ122</xm:f>
              <xm:sqref>SGZ122</xm:sqref>
            </x14:sparkline>
            <x14:sparkline>
              <xm:f>'CA_Lcr (2)'!$SHA122:$SHA122</xm:f>
              <xm:sqref>SHA122</xm:sqref>
            </x14:sparkline>
            <x14:sparkline>
              <xm:f>'CA_Lcr (2)'!$SHB122:$SHB122</xm:f>
              <xm:sqref>SHB122</xm:sqref>
            </x14:sparkline>
            <x14:sparkline>
              <xm:f>'CA_Lcr (2)'!$SHC122:$SHC122</xm:f>
              <xm:sqref>SHC122</xm:sqref>
            </x14:sparkline>
            <x14:sparkline>
              <xm:f>'CA_Lcr (2)'!$SHD122:$SHD122</xm:f>
              <xm:sqref>SHD122</xm:sqref>
            </x14:sparkline>
            <x14:sparkline>
              <xm:f>'CA_Lcr (2)'!$SHE122:$SHE122</xm:f>
              <xm:sqref>SHE122</xm:sqref>
            </x14:sparkline>
            <x14:sparkline>
              <xm:f>'CA_Lcr (2)'!$SHF122:$SHF122</xm:f>
              <xm:sqref>SHF122</xm:sqref>
            </x14:sparkline>
            <x14:sparkline>
              <xm:f>'CA_Lcr (2)'!$SHG122:$SHG122</xm:f>
              <xm:sqref>SHG122</xm:sqref>
            </x14:sparkline>
            <x14:sparkline>
              <xm:f>'CA_Lcr (2)'!$SHH122:$SHH122</xm:f>
              <xm:sqref>SHH122</xm:sqref>
            </x14:sparkline>
            <x14:sparkline>
              <xm:f>'CA_Lcr (2)'!$SHI122:$SHI122</xm:f>
              <xm:sqref>SHI122</xm:sqref>
            </x14:sparkline>
            <x14:sparkline>
              <xm:f>'CA_Lcr (2)'!$SHJ122:$SHJ122</xm:f>
              <xm:sqref>SHJ122</xm:sqref>
            </x14:sparkline>
            <x14:sparkline>
              <xm:f>'CA_Lcr (2)'!$SHK122:$SHK122</xm:f>
              <xm:sqref>SHK122</xm:sqref>
            </x14:sparkline>
            <x14:sparkline>
              <xm:f>'CA_Lcr (2)'!$SHL122:$SHL122</xm:f>
              <xm:sqref>SHL122</xm:sqref>
            </x14:sparkline>
            <x14:sparkline>
              <xm:f>'CA_Lcr (2)'!$SHM122:$SHM122</xm:f>
              <xm:sqref>SHM122</xm:sqref>
            </x14:sparkline>
            <x14:sparkline>
              <xm:f>'CA_Lcr (2)'!$SHN122:$SHN122</xm:f>
              <xm:sqref>SHN122</xm:sqref>
            </x14:sparkline>
            <x14:sparkline>
              <xm:f>'CA_Lcr (2)'!$SHO122:$SHO122</xm:f>
              <xm:sqref>SHO122</xm:sqref>
            </x14:sparkline>
            <x14:sparkline>
              <xm:f>'CA_Lcr (2)'!$SHP122:$SHP122</xm:f>
              <xm:sqref>SHP122</xm:sqref>
            </x14:sparkline>
            <x14:sparkline>
              <xm:f>'CA_Lcr (2)'!$SHQ122:$SHQ122</xm:f>
              <xm:sqref>SHQ122</xm:sqref>
            </x14:sparkline>
            <x14:sparkline>
              <xm:f>'CA_Lcr (2)'!$SHR122:$SHR122</xm:f>
              <xm:sqref>SHR122</xm:sqref>
            </x14:sparkline>
            <x14:sparkline>
              <xm:f>'CA_Lcr (2)'!$SHS122:$SHS122</xm:f>
              <xm:sqref>SHS122</xm:sqref>
            </x14:sparkline>
            <x14:sparkline>
              <xm:f>'CA_Lcr (2)'!$SHT122:$SHT122</xm:f>
              <xm:sqref>SHT122</xm:sqref>
            </x14:sparkline>
            <x14:sparkline>
              <xm:f>'CA_Lcr (2)'!$SHU122:$SHU122</xm:f>
              <xm:sqref>SHU122</xm:sqref>
            </x14:sparkline>
            <x14:sparkline>
              <xm:f>'CA_Lcr (2)'!$SHV122:$SHV122</xm:f>
              <xm:sqref>SHV122</xm:sqref>
            </x14:sparkline>
            <x14:sparkline>
              <xm:f>'CA_Lcr (2)'!$SHW122:$SHW122</xm:f>
              <xm:sqref>SHW122</xm:sqref>
            </x14:sparkline>
            <x14:sparkline>
              <xm:f>'CA_Lcr (2)'!$SHX122:$SHX122</xm:f>
              <xm:sqref>SHX122</xm:sqref>
            </x14:sparkline>
            <x14:sparkline>
              <xm:f>'CA_Lcr (2)'!$SHY122:$SHY122</xm:f>
              <xm:sqref>SHY122</xm:sqref>
            </x14:sparkline>
            <x14:sparkline>
              <xm:f>'CA_Lcr (2)'!$SHZ122:$SHZ122</xm:f>
              <xm:sqref>SHZ122</xm:sqref>
            </x14:sparkline>
            <x14:sparkline>
              <xm:f>'CA_Lcr (2)'!$SIA122:$SIA122</xm:f>
              <xm:sqref>SIA122</xm:sqref>
            </x14:sparkline>
            <x14:sparkline>
              <xm:f>'CA_Lcr (2)'!$SIB122:$SIB122</xm:f>
              <xm:sqref>SIB122</xm:sqref>
            </x14:sparkline>
            <x14:sparkline>
              <xm:f>'CA_Lcr (2)'!$SIC122:$SIC122</xm:f>
              <xm:sqref>SIC122</xm:sqref>
            </x14:sparkline>
            <x14:sparkline>
              <xm:f>'CA_Lcr (2)'!$SID122:$SID122</xm:f>
              <xm:sqref>SID122</xm:sqref>
            </x14:sparkline>
            <x14:sparkline>
              <xm:f>'CA_Lcr (2)'!$SIE122:$SIE122</xm:f>
              <xm:sqref>SIE122</xm:sqref>
            </x14:sparkline>
            <x14:sparkline>
              <xm:f>'CA_Lcr (2)'!$SIF122:$SIF122</xm:f>
              <xm:sqref>SIF122</xm:sqref>
            </x14:sparkline>
            <x14:sparkline>
              <xm:f>'CA_Lcr (2)'!$SIG122:$SIG122</xm:f>
              <xm:sqref>SIG122</xm:sqref>
            </x14:sparkline>
            <x14:sparkline>
              <xm:f>'CA_Lcr (2)'!$SIH122:$SIH122</xm:f>
              <xm:sqref>SIH122</xm:sqref>
            </x14:sparkline>
            <x14:sparkline>
              <xm:f>'CA_Lcr (2)'!$SII122:$SII122</xm:f>
              <xm:sqref>SII122</xm:sqref>
            </x14:sparkline>
            <x14:sparkline>
              <xm:f>'CA_Lcr (2)'!$SIJ122:$SIJ122</xm:f>
              <xm:sqref>SIJ122</xm:sqref>
            </x14:sparkline>
            <x14:sparkline>
              <xm:f>'CA_Lcr (2)'!$SIK122:$SIK122</xm:f>
              <xm:sqref>SIK122</xm:sqref>
            </x14:sparkline>
            <x14:sparkline>
              <xm:f>'CA_Lcr (2)'!$SIL122:$SIL122</xm:f>
              <xm:sqref>SIL122</xm:sqref>
            </x14:sparkline>
            <x14:sparkline>
              <xm:f>'CA_Lcr (2)'!$SIM122:$SIM122</xm:f>
              <xm:sqref>SIM122</xm:sqref>
            </x14:sparkline>
            <x14:sparkline>
              <xm:f>'CA_Lcr (2)'!$SIN122:$SIN122</xm:f>
              <xm:sqref>SIN122</xm:sqref>
            </x14:sparkline>
            <x14:sparkline>
              <xm:f>'CA_Lcr (2)'!$SIO122:$SIO122</xm:f>
              <xm:sqref>SIO122</xm:sqref>
            </x14:sparkline>
            <x14:sparkline>
              <xm:f>'CA_Lcr (2)'!$SIP122:$SIP122</xm:f>
              <xm:sqref>SIP122</xm:sqref>
            </x14:sparkline>
            <x14:sparkline>
              <xm:f>'CA_Lcr (2)'!$SIQ122:$SIQ122</xm:f>
              <xm:sqref>SIQ122</xm:sqref>
            </x14:sparkline>
            <x14:sparkline>
              <xm:f>'CA_Lcr (2)'!$SIR122:$SIR122</xm:f>
              <xm:sqref>SIR122</xm:sqref>
            </x14:sparkline>
            <x14:sparkline>
              <xm:f>'CA_Lcr (2)'!$SIS122:$SIS122</xm:f>
              <xm:sqref>SIS122</xm:sqref>
            </x14:sparkline>
            <x14:sparkline>
              <xm:f>'CA_Lcr (2)'!$SIT122:$SIT122</xm:f>
              <xm:sqref>SIT122</xm:sqref>
            </x14:sparkline>
            <x14:sparkline>
              <xm:f>'CA_Lcr (2)'!$SIU122:$SIU122</xm:f>
              <xm:sqref>SIU122</xm:sqref>
            </x14:sparkline>
            <x14:sparkline>
              <xm:f>'CA_Lcr (2)'!$SIV122:$SIV122</xm:f>
              <xm:sqref>SIV122</xm:sqref>
            </x14:sparkline>
            <x14:sparkline>
              <xm:f>'CA_Lcr (2)'!$SIW122:$SIW122</xm:f>
              <xm:sqref>SIW122</xm:sqref>
            </x14:sparkline>
            <x14:sparkline>
              <xm:f>'CA_Lcr (2)'!$SIX122:$SIX122</xm:f>
              <xm:sqref>SIX122</xm:sqref>
            </x14:sparkline>
            <x14:sparkline>
              <xm:f>'CA_Lcr (2)'!$SIY122:$SIY122</xm:f>
              <xm:sqref>SIY122</xm:sqref>
            </x14:sparkline>
            <x14:sparkline>
              <xm:f>'CA_Lcr (2)'!$SIZ122:$SIZ122</xm:f>
              <xm:sqref>SIZ122</xm:sqref>
            </x14:sparkline>
            <x14:sparkline>
              <xm:f>'CA_Lcr (2)'!$SJA122:$SJA122</xm:f>
              <xm:sqref>SJA122</xm:sqref>
            </x14:sparkline>
            <x14:sparkline>
              <xm:f>'CA_Lcr (2)'!$SJB122:$SJB122</xm:f>
              <xm:sqref>SJB122</xm:sqref>
            </x14:sparkline>
            <x14:sparkline>
              <xm:f>'CA_Lcr (2)'!$SJC122:$SJC122</xm:f>
              <xm:sqref>SJC122</xm:sqref>
            </x14:sparkline>
            <x14:sparkline>
              <xm:f>'CA_Lcr (2)'!$SJD122:$SJD122</xm:f>
              <xm:sqref>SJD122</xm:sqref>
            </x14:sparkline>
            <x14:sparkline>
              <xm:f>'CA_Lcr (2)'!$SJE122:$SJE122</xm:f>
              <xm:sqref>SJE122</xm:sqref>
            </x14:sparkline>
            <x14:sparkline>
              <xm:f>'CA_Lcr (2)'!$SJF122:$SJF122</xm:f>
              <xm:sqref>SJF122</xm:sqref>
            </x14:sparkline>
            <x14:sparkline>
              <xm:f>'CA_Lcr (2)'!$SJG122:$SJG122</xm:f>
              <xm:sqref>SJG122</xm:sqref>
            </x14:sparkline>
            <x14:sparkline>
              <xm:f>'CA_Lcr (2)'!$SJH122:$SJH122</xm:f>
              <xm:sqref>SJH122</xm:sqref>
            </x14:sparkline>
            <x14:sparkline>
              <xm:f>'CA_Lcr (2)'!$SJI122:$SJI122</xm:f>
              <xm:sqref>SJI122</xm:sqref>
            </x14:sparkline>
            <x14:sparkline>
              <xm:f>'CA_Lcr (2)'!$SJJ122:$SJJ122</xm:f>
              <xm:sqref>SJJ122</xm:sqref>
            </x14:sparkline>
            <x14:sparkline>
              <xm:f>'CA_Lcr (2)'!$SJK122:$SJK122</xm:f>
              <xm:sqref>SJK122</xm:sqref>
            </x14:sparkline>
            <x14:sparkline>
              <xm:f>'CA_Lcr (2)'!$SJL122:$SJL122</xm:f>
              <xm:sqref>SJL122</xm:sqref>
            </x14:sparkline>
            <x14:sparkline>
              <xm:f>'CA_Lcr (2)'!$SJM122:$SJM122</xm:f>
              <xm:sqref>SJM122</xm:sqref>
            </x14:sparkline>
            <x14:sparkline>
              <xm:f>'CA_Lcr (2)'!$SJN122:$SJN122</xm:f>
              <xm:sqref>SJN122</xm:sqref>
            </x14:sparkline>
            <x14:sparkline>
              <xm:f>'CA_Lcr (2)'!$SJO122:$SJO122</xm:f>
              <xm:sqref>SJO122</xm:sqref>
            </x14:sparkline>
            <x14:sparkline>
              <xm:f>'CA_Lcr (2)'!$SJP122:$SJP122</xm:f>
              <xm:sqref>SJP122</xm:sqref>
            </x14:sparkline>
            <x14:sparkline>
              <xm:f>'CA_Lcr (2)'!$SJQ122:$SJQ122</xm:f>
              <xm:sqref>SJQ122</xm:sqref>
            </x14:sparkline>
            <x14:sparkline>
              <xm:f>'CA_Lcr (2)'!$SJR122:$SJR122</xm:f>
              <xm:sqref>SJR122</xm:sqref>
            </x14:sparkline>
            <x14:sparkline>
              <xm:f>'CA_Lcr (2)'!$SJS122:$SJS122</xm:f>
              <xm:sqref>SJS122</xm:sqref>
            </x14:sparkline>
            <x14:sparkline>
              <xm:f>'CA_Lcr (2)'!$SJT122:$SJT122</xm:f>
              <xm:sqref>SJT122</xm:sqref>
            </x14:sparkline>
            <x14:sparkline>
              <xm:f>'CA_Lcr (2)'!$SJU122:$SJU122</xm:f>
              <xm:sqref>SJU122</xm:sqref>
            </x14:sparkline>
            <x14:sparkline>
              <xm:f>'CA_Lcr (2)'!$SJV122:$SJV122</xm:f>
              <xm:sqref>SJV122</xm:sqref>
            </x14:sparkline>
            <x14:sparkline>
              <xm:f>'CA_Lcr (2)'!$SJW122:$SJW122</xm:f>
              <xm:sqref>SJW122</xm:sqref>
            </x14:sparkline>
            <x14:sparkline>
              <xm:f>'CA_Lcr (2)'!$SJX122:$SJX122</xm:f>
              <xm:sqref>SJX122</xm:sqref>
            </x14:sparkline>
            <x14:sparkline>
              <xm:f>'CA_Lcr (2)'!$SJY122:$SJY122</xm:f>
              <xm:sqref>SJY122</xm:sqref>
            </x14:sparkline>
            <x14:sparkline>
              <xm:f>'CA_Lcr (2)'!$SJZ122:$SJZ122</xm:f>
              <xm:sqref>SJZ122</xm:sqref>
            </x14:sparkline>
            <x14:sparkline>
              <xm:f>'CA_Lcr (2)'!$SKA122:$SKA122</xm:f>
              <xm:sqref>SKA122</xm:sqref>
            </x14:sparkline>
            <x14:sparkline>
              <xm:f>'CA_Lcr (2)'!$SKB122:$SKB122</xm:f>
              <xm:sqref>SKB122</xm:sqref>
            </x14:sparkline>
            <x14:sparkline>
              <xm:f>'CA_Lcr (2)'!$SKC122:$SKC122</xm:f>
              <xm:sqref>SKC122</xm:sqref>
            </x14:sparkline>
            <x14:sparkline>
              <xm:f>'CA_Lcr (2)'!$SKD122:$SKD122</xm:f>
              <xm:sqref>SKD122</xm:sqref>
            </x14:sparkline>
            <x14:sparkline>
              <xm:f>'CA_Lcr (2)'!$SKE122:$SKE122</xm:f>
              <xm:sqref>SKE122</xm:sqref>
            </x14:sparkline>
            <x14:sparkline>
              <xm:f>'CA_Lcr (2)'!$SKF122:$SKF122</xm:f>
              <xm:sqref>SKF122</xm:sqref>
            </x14:sparkline>
            <x14:sparkline>
              <xm:f>'CA_Lcr (2)'!$SKG122:$SKG122</xm:f>
              <xm:sqref>SKG122</xm:sqref>
            </x14:sparkline>
            <x14:sparkline>
              <xm:f>'CA_Lcr (2)'!$SKH122:$SKH122</xm:f>
              <xm:sqref>SKH122</xm:sqref>
            </x14:sparkline>
            <x14:sparkline>
              <xm:f>'CA_Lcr (2)'!$SKI122:$SKI122</xm:f>
              <xm:sqref>SKI122</xm:sqref>
            </x14:sparkline>
            <x14:sparkline>
              <xm:f>'CA_Lcr (2)'!$SKJ122:$SKJ122</xm:f>
              <xm:sqref>SKJ122</xm:sqref>
            </x14:sparkline>
            <x14:sparkline>
              <xm:f>'CA_Lcr (2)'!$SKK122:$SKK122</xm:f>
              <xm:sqref>SKK122</xm:sqref>
            </x14:sparkline>
            <x14:sparkline>
              <xm:f>'CA_Lcr (2)'!$SKL122:$SKL122</xm:f>
              <xm:sqref>SKL122</xm:sqref>
            </x14:sparkline>
            <x14:sparkline>
              <xm:f>'CA_Lcr (2)'!$SKM122:$SKM122</xm:f>
              <xm:sqref>SKM122</xm:sqref>
            </x14:sparkline>
            <x14:sparkline>
              <xm:f>'CA_Lcr (2)'!$SKN122:$SKN122</xm:f>
              <xm:sqref>SKN122</xm:sqref>
            </x14:sparkline>
            <x14:sparkline>
              <xm:f>'CA_Lcr (2)'!$SKO122:$SKO122</xm:f>
              <xm:sqref>SKO122</xm:sqref>
            </x14:sparkline>
            <x14:sparkline>
              <xm:f>'CA_Lcr (2)'!$SKP122:$SKP122</xm:f>
              <xm:sqref>SKP122</xm:sqref>
            </x14:sparkline>
            <x14:sparkline>
              <xm:f>'CA_Lcr (2)'!$SKQ122:$SKQ122</xm:f>
              <xm:sqref>SKQ122</xm:sqref>
            </x14:sparkline>
            <x14:sparkline>
              <xm:f>'CA_Lcr (2)'!$SKR122:$SKR122</xm:f>
              <xm:sqref>SKR122</xm:sqref>
            </x14:sparkline>
            <x14:sparkline>
              <xm:f>'CA_Lcr (2)'!$SKS122:$SKS122</xm:f>
              <xm:sqref>SKS122</xm:sqref>
            </x14:sparkline>
            <x14:sparkline>
              <xm:f>'CA_Lcr (2)'!$SKT122:$SKT122</xm:f>
              <xm:sqref>SKT122</xm:sqref>
            </x14:sparkline>
            <x14:sparkline>
              <xm:f>'CA_Lcr (2)'!$SKU122:$SKU122</xm:f>
              <xm:sqref>SKU122</xm:sqref>
            </x14:sparkline>
            <x14:sparkline>
              <xm:f>'CA_Lcr (2)'!$SKV122:$SKV122</xm:f>
              <xm:sqref>SKV122</xm:sqref>
            </x14:sparkline>
            <x14:sparkline>
              <xm:f>'CA_Lcr (2)'!$SKW122:$SKW122</xm:f>
              <xm:sqref>SKW122</xm:sqref>
            </x14:sparkline>
            <x14:sparkline>
              <xm:f>'CA_Lcr (2)'!$SKX122:$SKX122</xm:f>
              <xm:sqref>SKX122</xm:sqref>
            </x14:sparkline>
            <x14:sparkline>
              <xm:f>'CA_Lcr (2)'!$SKY122:$SKY122</xm:f>
              <xm:sqref>SKY122</xm:sqref>
            </x14:sparkline>
            <x14:sparkline>
              <xm:f>'CA_Lcr (2)'!$SKZ122:$SKZ122</xm:f>
              <xm:sqref>SKZ122</xm:sqref>
            </x14:sparkline>
            <x14:sparkline>
              <xm:f>'CA_Lcr (2)'!$SLA122:$SLA122</xm:f>
              <xm:sqref>SLA122</xm:sqref>
            </x14:sparkline>
            <x14:sparkline>
              <xm:f>'CA_Lcr (2)'!$SLB122:$SLB122</xm:f>
              <xm:sqref>SLB122</xm:sqref>
            </x14:sparkline>
            <x14:sparkline>
              <xm:f>'CA_Lcr (2)'!$SLC122:$SLC122</xm:f>
              <xm:sqref>SLC122</xm:sqref>
            </x14:sparkline>
            <x14:sparkline>
              <xm:f>'CA_Lcr (2)'!$SLD122:$SLD122</xm:f>
              <xm:sqref>SLD122</xm:sqref>
            </x14:sparkline>
            <x14:sparkline>
              <xm:f>'CA_Lcr (2)'!$SLE122:$SLE122</xm:f>
              <xm:sqref>SLE122</xm:sqref>
            </x14:sparkline>
            <x14:sparkline>
              <xm:f>'CA_Lcr (2)'!$SLF122:$SLF122</xm:f>
              <xm:sqref>SLF122</xm:sqref>
            </x14:sparkline>
            <x14:sparkline>
              <xm:f>'CA_Lcr (2)'!$SLG122:$SLG122</xm:f>
              <xm:sqref>SLG122</xm:sqref>
            </x14:sparkline>
            <x14:sparkline>
              <xm:f>'CA_Lcr (2)'!$SLH122:$SLH122</xm:f>
              <xm:sqref>SLH122</xm:sqref>
            </x14:sparkline>
            <x14:sparkline>
              <xm:f>'CA_Lcr (2)'!$SLI122:$SLI122</xm:f>
              <xm:sqref>SLI122</xm:sqref>
            </x14:sparkline>
            <x14:sparkline>
              <xm:f>'CA_Lcr (2)'!$SLJ122:$SLJ122</xm:f>
              <xm:sqref>SLJ122</xm:sqref>
            </x14:sparkline>
            <x14:sparkline>
              <xm:f>'CA_Lcr (2)'!$SLK122:$SLK122</xm:f>
              <xm:sqref>SLK122</xm:sqref>
            </x14:sparkline>
            <x14:sparkline>
              <xm:f>'CA_Lcr (2)'!$SLL122:$SLL122</xm:f>
              <xm:sqref>SLL122</xm:sqref>
            </x14:sparkline>
            <x14:sparkline>
              <xm:f>'CA_Lcr (2)'!$SLM122:$SLM122</xm:f>
              <xm:sqref>SLM122</xm:sqref>
            </x14:sparkline>
            <x14:sparkline>
              <xm:f>'CA_Lcr (2)'!$SLN122:$SLN122</xm:f>
              <xm:sqref>SLN122</xm:sqref>
            </x14:sparkline>
            <x14:sparkline>
              <xm:f>'CA_Lcr (2)'!$SLO122:$SLO122</xm:f>
              <xm:sqref>SLO122</xm:sqref>
            </x14:sparkline>
            <x14:sparkline>
              <xm:f>'CA_Lcr (2)'!$SLP122:$SLP122</xm:f>
              <xm:sqref>SLP122</xm:sqref>
            </x14:sparkline>
            <x14:sparkline>
              <xm:f>'CA_Lcr (2)'!$SLQ122:$SLQ122</xm:f>
              <xm:sqref>SLQ122</xm:sqref>
            </x14:sparkline>
            <x14:sparkline>
              <xm:f>'CA_Lcr (2)'!$SLR122:$SLR122</xm:f>
              <xm:sqref>SLR122</xm:sqref>
            </x14:sparkline>
            <x14:sparkline>
              <xm:f>'CA_Lcr (2)'!$SLS122:$SLS122</xm:f>
              <xm:sqref>SLS122</xm:sqref>
            </x14:sparkline>
            <x14:sparkline>
              <xm:f>'CA_Lcr (2)'!$SLT122:$SLT122</xm:f>
              <xm:sqref>SLT122</xm:sqref>
            </x14:sparkline>
            <x14:sparkline>
              <xm:f>'CA_Lcr (2)'!$SLU122:$SLU122</xm:f>
              <xm:sqref>SLU122</xm:sqref>
            </x14:sparkline>
            <x14:sparkline>
              <xm:f>'CA_Lcr (2)'!$SLV122:$SLV122</xm:f>
              <xm:sqref>SLV122</xm:sqref>
            </x14:sparkline>
            <x14:sparkline>
              <xm:f>'CA_Lcr (2)'!$SLW122:$SLW122</xm:f>
              <xm:sqref>SLW122</xm:sqref>
            </x14:sparkline>
            <x14:sparkline>
              <xm:f>'CA_Lcr (2)'!$SLX122:$SLX122</xm:f>
              <xm:sqref>SLX122</xm:sqref>
            </x14:sparkline>
            <x14:sparkline>
              <xm:f>'CA_Lcr (2)'!$SLY122:$SLY122</xm:f>
              <xm:sqref>SLY122</xm:sqref>
            </x14:sparkline>
            <x14:sparkline>
              <xm:f>'CA_Lcr (2)'!$SLZ122:$SLZ122</xm:f>
              <xm:sqref>SLZ122</xm:sqref>
            </x14:sparkline>
            <x14:sparkline>
              <xm:f>'CA_Lcr (2)'!$SMA122:$SMA122</xm:f>
              <xm:sqref>SMA122</xm:sqref>
            </x14:sparkline>
            <x14:sparkline>
              <xm:f>'CA_Lcr (2)'!$SMB122:$SMB122</xm:f>
              <xm:sqref>SMB122</xm:sqref>
            </x14:sparkline>
            <x14:sparkline>
              <xm:f>'CA_Lcr (2)'!$SMC122:$SMC122</xm:f>
              <xm:sqref>SMC122</xm:sqref>
            </x14:sparkline>
            <x14:sparkline>
              <xm:f>'CA_Lcr (2)'!$SMD122:$SMD122</xm:f>
              <xm:sqref>SMD122</xm:sqref>
            </x14:sparkline>
            <x14:sparkline>
              <xm:f>'CA_Lcr (2)'!$SME122:$SME122</xm:f>
              <xm:sqref>SME122</xm:sqref>
            </x14:sparkline>
            <x14:sparkline>
              <xm:f>'CA_Lcr (2)'!$SMF122:$SMF122</xm:f>
              <xm:sqref>SMF122</xm:sqref>
            </x14:sparkline>
            <x14:sparkline>
              <xm:f>'CA_Lcr (2)'!$SMG122:$SMG122</xm:f>
              <xm:sqref>SMG122</xm:sqref>
            </x14:sparkline>
            <x14:sparkline>
              <xm:f>'CA_Lcr (2)'!$SMH122:$SMH122</xm:f>
              <xm:sqref>SMH122</xm:sqref>
            </x14:sparkline>
            <x14:sparkline>
              <xm:f>'CA_Lcr (2)'!$SMI122:$SMI122</xm:f>
              <xm:sqref>SMI122</xm:sqref>
            </x14:sparkline>
            <x14:sparkline>
              <xm:f>'CA_Lcr (2)'!$SMJ122:$SMJ122</xm:f>
              <xm:sqref>SMJ122</xm:sqref>
            </x14:sparkline>
            <x14:sparkline>
              <xm:f>'CA_Lcr (2)'!$SMK122:$SMK122</xm:f>
              <xm:sqref>SMK122</xm:sqref>
            </x14:sparkline>
            <x14:sparkline>
              <xm:f>'CA_Lcr (2)'!$SML122:$SML122</xm:f>
              <xm:sqref>SML122</xm:sqref>
            </x14:sparkline>
            <x14:sparkline>
              <xm:f>'CA_Lcr (2)'!$SMM122:$SMM122</xm:f>
              <xm:sqref>SMM122</xm:sqref>
            </x14:sparkline>
            <x14:sparkline>
              <xm:f>'CA_Lcr (2)'!$SMN122:$SMN122</xm:f>
              <xm:sqref>SMN122</xm:sqref>
            </x14:sparkline>
            <x14:sparkline>
              <xm:f>'CA_Lcr (2)'!$SMO122:$SMO122</xm:f>
              <xm:sqref>SMO122</xm:sqref>
            </x14:sparkline>
            <x14:sparkline>
              <xm:f>'CA_Lcr (2)'!$SMP122:$SMP122</xm:f>
              <xm:sqref>SMP122</xm:sqref>
            </x14:sparkline>
            <x14:sparkline>
              <xm:f>'CA_Lcr (2)'!$SMQ122:$SMQ122</xm:f>
              <xm:sqref>SMQ122</xm:sqref>
            </x14:sparkline>
            <x14:sparkline>
              <xm:f>'CA_Lcr (2)'!$SMR122:$SMR122</xm:f>
              <xm:sqref>SMR122</xm:sqref>
            </x14:sparkline>
            <x14:sparkline>
              <xm:f>'CA_Lcr (2)'!$SMS122:$SMS122</xm:f>
              <xm:sqref>SMS122</xm:sqref>
            </x14:sparkline>
            <x14:sparkline>
              <xm:f>'CA_Lcr (2)'!$SMT122:$SMT122</xm:f>
              <xm:sqref>SMT122</xm:sqref>
            </x14:sparkline>
            <x14:sparkline>
              <xm:f>'CA_Lcr (2)'!$SMU122:$SMU122</xm:f>
              <xm:sqref>SMU122</xm:sqref>
            </x14:sparkline>
            <x14:sparkline>
              <xm:f>'CA_Lcr (2)'!$SMV122:$SMV122</xm:f>
              <xm:sqref>SMV122</xm:sqref>
            </x14:sparkline>
            <x14:sparkline>
              <xm:f>'CA_Lcr (2)'!$SMW122:$SMW122</xm:f>
              <xm:sqref>SMW122</xm:sqref>
            </x14:sparkline>
            <x14:sparkline>
              <xm:f>'CA_Lcr (2)'!$SMX122:$SMX122</xm:f>
              <xm:sqref>SMX122</xm:sqref>
            </x14:sparkline>
            <x14:sparkline>
              <xm:f>'CA_Lcr (2)'!$SMY122:$SMY122</xm:f>
              <xm:sqref>SMY122</xm:sqref>
            </x14:sparkline>
            <x14:sparkline>
              <xm:f>'CA_Lcr (2)'!$SMZ122:$SMZ122</xm:f>
              <xm:sqref>SMZ122</xm:sqref>
            </x14:sparkline>
            <x14:sparkline>
              <xm:f>'CA_Lcr (2)'!$SNA122:$SNA122</xm:f>
              <xm:sqref>SNA122</xm:sqref>
            </x14:sparkline>
            <x14:sparkline>
              <xm:f>'CA_Lcr (2)'!$SNB122:$SNB122</xm:f>
              <xm:sqref>SNB122</xm:sqref>
            </x14:sparkline>
            <x14:sparkline>
              <xm:f>'CA_Lcr (2)'!$SNC122:$SNC122</xm:f>
              <xm:sqref>SNC122</xm:sqref>
            </x14:sparkline>
            <x14:sparkline>
              <xm:f>'CA_Lcr (2)'!$SND122:$SND122</xm:f>
              <xm:sqref>SND122</xm:sqref>
            </x14:sparkline>
            <x14:sparkline>
              <xm:f>'CA_Lcr (2)'!$SNE122:$SNE122</xm:f>
              <xm:sqref>SNE122</xm:sqref>
            </x14:sparkline>
            <x14:sparkline>
              <xm:f>'CA_Lcr (2)'!$SNF122:$SNF122</xm:f>
              <xm:sqref>SNF122</xm:sqref>
            </x14:sparkline>
            <x14:sparkline>
              <xm:f>'CA_Lcr (2)'!$SNG122:$SNG122</xm:f>
              <xm:sqref>SNG122</xm:sqref>
            </x14:sparkline>
            <x14:sparkline>
              <xm:f>'CA_Lcr (2)'!$SNH122:$SNH122</xm:f>
              <xm:sqref>SNH122</xm:sqref>
            </x14:sparkline>
            <x14:sparkline>
              <xm:f>'CA_Lcr (2)'!$SNI122:$SNI122</xm:f>
              <xm:sqref>SNI122</xm:sqref>
            </x14:sparkline>
            <x14:sparkline>
              <xm:f>'CA_Lcr (2)'!$SNJ122:$SNJ122</xm:f>
              <xm:sqref>SNJ122</xm:sqref>
            </x14:sparkline>
            <x14:sparkline>
              <xm:f>'CA_Lcr (2)'!$SNK122:$SNK122</xm:f>
              <xm:sqref>SNK122</xm:sqref>
            </x14:sparkline>
            <x14:sparkline>
              <xm:f>'CA_Lcr (2)'!$SNL122:$SNL122</xm:f>
              <xm:sqref>SNL122</xm:sqref>
            </x14:sparkline>
            <x14:sparkline>
              <xm:f>'CA_Lcr (2)'!$SNM122:$SNM122</xm:f>
              <xm:sqref>SNM122</xm:sqref>
            </x14:sparkline>
            <x14:sparkline>
              <xm:f>'CA_Lcr (2)'!$SNN122:$SNN122</xm:f>
              <xm:sqref>SNN122</xm:sqref>
            </x14:sparkline>
            <x14:sparkline>
              <xm:f>'CA_Lcr (2)'!$SNO122:$SNO122</xm:f>
              <xm:sqref>SNO122</xm:sqref>
            </x14:sparkline>
            <x14:sparkline>
              <xm:f>'CA_Lcr (2)'!$SNP122:$SNP122</xm:f>
              <xm:sqref>SNP122</xm:sqref>
            </x14:sparkline>
            <x14:sparkline>
              <xm:f>'CA_Lcr (2)'!$SNQ122:$SNQ122</xm:f>
              <xm:sqref>SNQ122</xm:sqref>
            </x14:sparkline>
            <x14:sparkline>
              <xm:f>'CA_Lcr (2)'!$SNR122:$SNR122</xm:f>
              <xm:sqref>SNR122</xm:sqref>
            </x14:sparkline>
            <x14:sparkline>
              <xm:f>'CA_Lcr (2)'!$SNS122:$SNS122</xm:f>
              <xm:sqref>SNS122</xm:sqref>
            </x14:sparkline>
            <x14:sparkline>
              <xm:f>'CA_Lcr (2)'!$SNT122:$SNT122</xm:f>
              <xm:sqref>SNT122</xm:sqref>
            </x14:sparkline>
            <x14:sparkline>
              <xm:f>'CA_Lcr (2)'!$SNU122:$SNU122</xm:f>
              <xm:sqref>SNU122</xm:sqref>
            </x14:sparkline>
            <x14:sparkline>
              <xm:f>'CA_Lcr (2)'!$SNV122:$SNV122</xm:f>
              <xm:sqref>SNV122</xm:sqref>
            </x14:sparkline>
            <x14:sparkline>
              <xm:f>'CA_Lcr (2)'!$SNW122:$SNW122</xm:f>
              <xm:sqref>SNW122</xm:sqref>
            </x14:sparkline>
            <x14:sparkline>
              <xm:f>'CA_Lcr (2)'!$SNX122:$SNX122</xm:f>
              <xm:sqref>SNX122</xm:sqref>
            </x14:sparkline>
            <x14:sparkline>
              <xm:f>'CA_Lcr (2)'!$SNY122:$SNY122</xm:f>
              <xm:sqref>SNY122</xm:sqref>
            </x14:sparkline>
            <x14:sparkline>
              <xm:f>'CA_Lcr (2)'!$SNZ122:$SNZ122</xm:f>
              <xm:sqref>SNZ122</xm:sqref>
            </x14:sparkline>
            <x14:sparkline>
              <xm:f>'CA_Lcr (2)'!$SOA122:$SOA122</xm:f>
              <xm:sqref>SOA122</xm:sqref>
            </x14:sparkline>
            <x14:sparkline>
              <xm:f>'CA_Lcr (2)'!$SOB122:$SOB122</xm:f>
              <xm:sqref>SOB122</xm:sqref>
            </x14:sparkline>
            <x14:sparkline>
              <xm:f>'CA_Lcr (2)'!$SOC122:$SOC122</xm:f>
              <xm:sqref>SOC122</xm:sqref>
            </x14:sparkline>
            <x14:sparkline>
              <xm:f>'CA_Lcr (2)'!$SOD122:$SOD122</xm:f>
              <xm:sqref>SOD122</xm:sqref>
            </x14:sparkline>
            <x14:sparkline>
              <xm:f>'CA_Lcr (2)'!$SOE122:$SOE122</xm:f>
              <xm:sqref>SOE122</xm:sqref>
            </x14:sparkline>
            <x14:sparkline>
              <xm:f>'CA_Lcr (2)'!$SOF122:$SOF122</xm:f>
              <xm:sqref>SOF122</xm:sqref>
            </x14:sparkline>
            <x14:sparkline>
              <xm:f>'CA_Lcr (2)'!$SOG122:$SOG122</xm:f>
              <xm:sqref>SOG122</xm:sqref>
            </x14:sparkline>
            <x14:sparkline>
              <xm:f>'CA_Lcr (2)'!$SOH122:$SOH122</xm:f>
              <xm:sqref>SOH122</xm:sqref>
            </x14:sparkline>
            <x14:sparkline>
              <xm:f>'CA_Lcr (2)'!$SOI122:$SOI122</xm:f>
              <xm:sqref>SOI122</xm:sqref>
            </x14:sparkline>
            <x14:sparkline>
              <xm:f>'CA_Lcr (2)'!$SOJ122:$SOJ122</xm:f>
              <xm:sqref>SOJ122</xm:sqref>
            </x14:sparkline>
            <x14:sparkline>
              <xm:f>'CA_Lcr (2)'!$SOK122:$SOK122</xm:f>
              <xm:sqref>SOK122</xm:sqref>
            </x14:sparkline>
            <x14:sparkline>
              <xm:f>'CA_Lcr (2)'!$SOL122:$SOL122</xm:f>
              <xm:sqref>SOL122</xm:sqref>
            </x14:sparkline>
            <x14:sparkline>
              <xm:f>'CA_Lcr (2)'!$SOM122:$SOM122</xm:f>
              <xm:sqref>SOM122</xm:sqref>
            </x14:sparkline>
            <x14:sparkline>
              <xm:f>'CA_Lcr (2)'!$SON122:$SON122</xm:f>
              <xm:sqref>SON122</xm:sqref>
            </x14:sparkline>
            <x14:sparkline>
              <xm:f>'CA_Lcr (2)'!$SOO122:$SOO122</xm:f>
              <xm:sqref>SOO122</xm:sqref>
            </x14:sparkline>
            <x14:sparkline>
              <xm:f>'CA_Lcr (2)'!$SOP122:$SOP122</xm:f>
              <xm:sqref>SOP122</xm:sqref>
            </x14:sparkline>
            <x14:sparkline>
              <xm:f>'CA_Lcr (2)'!$SOQ122:$SOQ122</xm:f>
              <xm:sqref>SOQ122</xm:sqref>
            </x14:sparkline>
            <x14:sparkline>
              <xm:f>'CA_Lcr (2)'!$SOR122:$SOR122</xm:f>
              <xm:sqref>SOR122</xm:sqref>
            </x14:sparkline>
            <x14:sparkline>
              <xm:f>'CA_Lcr (2)'!$SOS122:$SOS122</xm:f>
              <xm:sqref>SOS122</xm:sqref>
            </x14:sparkline>
            <x14:sparkline>
              <xm:f>'CA_Lcr (2)'!$SOT122:$SOT122</xm:f>
              <xm:sqref>SOT122</xm:sqref>
            </x14:sparkline>
            <x14:sparkline>
              <xm:f>'CA_Lcr (2)'!$SOU122:$SOU122</xm:f>
              <xm:sqref>SOU122</xm:sqref>
            </x14:sparkline>
            <x14:sparkline>
              <xm:f>'CA_Lcr (2)'!$SOV122:$SOV122</xm:f>
              <xm:sqref>SOV122</xm:sqref>
            </x14:sparkline>
            <x14:sparkline>
              <xm:f>'CA_Lcr (2)'!$SOW122:$SOW122</xm:f>
              <xm:sqref>SOW122</xm:sqref>
            </x14:sparkline>
            <x14:sparkline>
              <xm:f>'CA_Lcr (2)'!$SOX122:$SOX122</xm:f>
              <xm:sqref>SOX122</xm:sqref>
            </x14:sparkline>
            <x14:sparkline>
              <xm:f>'CA_Lcr (2)'!$SOY122:$SOY122</xm:f>
              <xm:sqref>SOY122</xm:sqref>
            </x14:sparkline>
            <x14:sparkline>
              <xm:f>'CA_Lcr (2)'!$SOZ122:$SOZ122</xm:f>
              <xm:sqref>SOZ122</xm:sqref>
            </x14:sparkline>
            <x14:sparkline>
              <xm:f>'CA_Lcr (2)'!$SPA122:$SPA122</xm:f>
              <xm:sqref>SPA122</xm:sqref>
            </x14:sparkline>
            <x14:sparkline>
              <xm:f>'CA_Lcr (2)'!$SPB122:$SPB122</xm:f>
              <xm:sqref>SPB122</xm:sqref>
            </x14:sparkline>
            <x14:sparkline>
              <xm:f>'CA_Lcr (2)'!$SPC122:$SPC122</xm:f>
              <xm:sqref>SPC122</xm:sqref>
            </x14:sparkline>
            <x14:sparkline>
              <xm:f>'CA_Lcr (2)'!$SPD122:$SPD122</xm:f>
              <xm:sqref>SPD122</xm:sqref>
            </x14:sparkline>
            <x14:sparkline>
              <xm:f>'CA_Lcr (2)'!$SPE122:$SPE122</xm:f>
              <xm:sqref>SPE122</xm:sqref>
            </x14:sparkline>
            <x14:sparkline>
              <xm:f>'CA_Lcr (2)'!$SPF122:$SPF122</xm:f>
              <xm:sqref>SPF122</xm:sqref>
            </x14:sparkline>
            <x14:sparkline>
              <xm:f>'CA_Lcr (2)'!$SPG122:$SPG122</xm:f>
              <xm:sqref>SPG122</xm:sqref>
            </x14:sparkline>
            <x14:sparkline>
              <xm:f>'CA_Lcr (2)'!$SPH122:$SPH122</xm:f>
              <xm:sqref>SPH122</xm:sqref>
            </x14:sparkline>
            <x14:sparkline>
              <xm:f>'CA_Lcr (2)'!$SPI122:$SPI122</xm:f>
              <xm:sqref>SPI122</xm:sqref>
            </x14:sparkline>
            <x14:sparkline>
              <xm:f>'CA_Lcr (2)'!$SPJ122:$SPJ122</xm:f>
              <xm:sqref>SPJ122</xm:sqref>
            </x14:sparkline>
            <x14:sparkline>
              <xm:f>'CA_Lcr (2)'!$SPK122:$SPK122</xm:f>
              <xm:sqref>SPK122</xm:sqref>
            </x14:sparkline>
            <x14:sparkline>
              <xm:f>'CA_Lcr (2)'!$SPL122:$SPL122</xm:f>
              <xm:sqref>SPL122</xm:sqref>
            </x14:sparkline>
            <x14:sparkline>
              <xm:f>'CA_Lcr (2)'!$SPM122:$SPM122</xm:f>
              <xm:sqref>SPM122</xm:sqref>
            </x14:sparkline>
            <x14:sparkline>
              <xm:f>'CA_Lcr (2)'!$SPN122:$SPN122</xm:f>
              <xm:sqref>SPN122</xm:sqref>
            </x14:sparkline>
            <x14:sparkline>
              <xm:f>'CA_Lcr (2)'!$SPO122:$SPO122</xm:f>
              <xm:sqref>SPO122</xm:sqref>
            </x14:sparkline>
            <x14:sparkline>
              <xm:f>'CA_Lcr (2)'!$SPP122:$SPP122</xm:f>
              <xm:sqref>SPP122</xm:sqref>
            </x14:sparkline>
            <x14:sparkline>
              <xm:f>'CA_Lcr (2)'!$SPQ122:$SPQ122</xm:f>
              <xm:sqref>SPQ122</xm:sqref>
            </x14:sparkline>
            <x14:sparkline>
              <xm:f>'CA_Lcr (2)'!$SPR122:$SPR122</xm:f>
              <xm:sqref>SPR122</xm:sqref>
            </x14:sparkline>
            <x14:sparkline>
              <xm:f>'CA_Lcr (2)'!$SPS122:$SPS122</xm:f>
              <xm:sqref>SPS122</xm:sqref>
            </x14:sparkline>
            <x14:sparkline>
              <xm:f>'CA_Lcr (2)'!$SPT122:$SPT122</xm:f>
              <xm:sqref>SPT122</xm:sqref>
            </x14:sparkline>
            <x14:sparkline>
              <xm:f>'CA_Lcr (2)'!$SPU122:$SPU122</xm:f>
              <xm:sqref>SPU122</xm:sqref>
            </x14:sparkline>
            <x14:sparkline>
              <xm:f>'CA_Lcr (2)'!$SPV122:$SPV122</xm:f>
              <xm:sqref>SPV122</xm:sqref>
            </x14:sparkline>
            <x14:sparkline>
              <xm:f>'CA_Lcr (2)'!$SPW122:$SPW122</xm:f>
              <xm:sqref>SPW122</xm:sqref>
            </x14:sparkline>
            <x14:sparkline>
              <xm:f>'CA_Lcr (2)'!$SPX122:$SPX122</xm:f>
              <xm:sqref>SPX122</xm:sqref>
            </x14:sparkline>
            <x14:sparkline>
              <xm:f>'CA_Lcr (2)'!$SPY122:$SPY122</xm:f>
              <xm:sqref>SPY122</xm:sqref>
            </x14:sparkline>
            <x14:sparkline>
              <xm:f>'CA_Lcr (2)'!$SPZ122:$SPZ122</xm:f>
              <xm:sqref>SPZ122</xm:sqref>
            </x14:sparkline>
            <x14:sparkline>
              <xm:f>'CA_Lcr (2)'!$SQA122:$SQA122</xm:f>
              <xm:sqref>SQA122</xm:sqref>
            </x14:sparkline>
            <x14:sparkline>
              <xm:f>'CA_Lcr (2)'!$SQB122:$SQB122</xm:f>
              <xm:sqref>SQB122</xm:sqref>
            </x14:sparkline>
            <x14:sparkline>
              <xm:f>'CA_Lcr (2)'!$SQC122:$SQC122</xm:f>
              <xm:sqref>SQC122</xm:sqref>
            </x14:sparkline>
            <x14:sparkline>
              <xm:f>'CA_Lcr (2)'!$SQD122:$SQD122</xm:f>
              <xm:sqref>SQD122</xm:sqref>
            </x14:sparkline>
            <x14:sparkline>
              <xm:f>'CA_Lcr (2)'!$SQE122:$SQE122</xm:f>
              <xm:sqref>SQE122</xm:sqref>
            </x14:sparkline>
            <x14:sparkline>
              <xm:f>'CA_Lcr (2)'!$SQF122:$SQF122</xm:f>
              <xm:sqref>SQF122</xm:sqref>
            </x14:sparkline>
            <x14:sparkline>
              <xm:f>'CA_Lcr (2)'!$SQG122:$SQG122</xm:f>
              <xm:sqref>SQG122</xm:sqref>
            </x14:sparkline>
            <x14:sparkline>
              <xm:f>'CA_Lcr (2)'!$SQH122:$SQH122</xm:f>
              <xm:sqref>SQH122</xm:sqref>
            </x14:sparkline>
            <x14:sparkline>
              <xm:f>'CA_Lcr (2)'!$SQI122:$SQI122</xm:f>
              <xm:sqref>SQI122</xm:sqref>
            </x14:sparkline>
            <x14:sparkline>
              <xm:f>'CA_Lcr (2)'!$SQJ122:$SQJ122</xm:f>
              <xm:sqref>SQJ122</xm:sqref>
            </x14:sparkline>
            <x14:sparkline>
              <xm:f>'CA_Lcr (2)'!$SQK122:$SQK122</xm:f>
              <xm:sqref>SQK122</xm:sqref>
            </x14:sparkline>
            <x14:sparkline>
              <xm:f>'CA_Lcr (2)'!$SQL122:$SQL122</xm:f>
              <xm:sqref>SQL122</xm:sqref>
            </x14:sparkline>
            <x14:sparkline>
              <xm:f>'CA_Lcr (2)'!$SQM122:$SQM122</xm:f>
              <xm:sqref>SQM122</xm:sqref>
            </x14:sparkline>
            <x14:sparkline>
              <xm:f>'CA_Lcr (2)'!$SQN122:$SQN122</xm:f>
              <xm:sqref>SQN122</xm:sqref>
            </x14:sparkline>
            <x14:sparkline>
              <xm:f>'CA_Lcr (2)'!$SQO122:$SQO122</xm:f>
              <xm:sqref>SQO122</xm:sqref>
            </x14:sparkline>
            <x14:sparkline>
              <xm:f>'CA_Lcr (2)'!$SQP122:$SQP122</xm:f>
              <xm:sqref>SQP122</xm:sqref>
            </x14:sparkline>
            <x14:sparkline>
              <xm:f>'CA_Lcr (2)'!$SQQ122:$SQQ122</xm:f>
              <xm:sqref>SQQ122</xm:sqref>
            </x14:sparkline>
            <x14:sparkline>
              <xm:f>'CA_Lcr (2)'!$SQR122:$SQR122</xm:f>
              <xm:sqref>SQR122</xm:sqref>
            </x14:sparkline>
            <x14:sparkline>
              <xm:f>'CA_Lcr (2)'!$SQS122:$SQS122</xm:f>
              <xm:sqref>SQS122</xm:sqref>
            </x14:sparkline>
            <x14:sparkline>
              <xm:f>'CA_Lcr (2)'!$SQT122:$SQT122</xm:f>
              <xm:sqref>SQT122</xm:sqref>
            </x14:sparkline>
            <x14:sparkline>
              <xm:f>'CA_Lcr (2)'!$SQU122:$SQU122</xm:f>
              <xm:sqref>SQU122</xm:sqref>
            </x14:sparkline>
            <x14:sparkline>
              <xm:f>'CA_Lcr (2)'!$SQV122:$SQV122</xm:f>
              <xm:sqref>SQV122</xm:sqref>
            </x14:sparkline>
            <x14:sparkline>
              <xm:f>'CA_Lcr (2)'!$SQW122:$SQW122</xm:f>
              <xm:sqref>SQW122</xm:sqref>
            </x14:sparkline>
            <x14:sparkline>
              <xm:f>'CA_Lcr (2)'!$SQX122:$SQX122</xm:f>
              <xm:sqref>SQX122</xm:sqref>
            </x14:sparkline>
            <x14:sparkline>
              <xm:f>'CA_Lcr (2)'!$SQY122:$SQY122</xm:f>
              <xm:sqref>SQY122</xm:sqref>
            </x14:sparkline>
            <x14:sparkline>
              <xm:f>'CA_Lcr (2)'!$SQZ122:$SQZ122</xm:f>
              <xm:sqref>SQZ122</xm:sqref>
            </x14:sparkline>
            <x14:sparkline>
              <xm:f>'CA_Lcr (2)'!$SRA122:$SRA122</xm:f>
              <xm:sqref>SRA122</xm:sqref>
            </x14:sparkline>
            <x14:sparkline>
              <xm:f>'CA_Lcr (2)'!$SRB122:$SRB122</xm:f>
              <xm:sqref>SRB122</xm:sqref>
            </x14:sparkline>
            <x14:sparkline>
              <xm:f>'CA_Lcr (2)'!$SRC122:$SRC122</xm:f>
              <xm:sqref>SRC122</xm:sqref>
            </x14:sparkline>
            <x14:sparkline>
              <xm:f>'CA_Lcr (2)'!$SRD122:$SRD122</xm:f>
              <xm:sqref>SRD122</xm:sqref>
            </x14:sparkline>
            <x14:sparkline>
              <xm:f>'CA_Lcr (2)'!$SRE122:$SRE122</xm:f>
              <xm:sqref>SRE122</xm:sqref>
            </x14:sparkline>
            <x14:sparkline>
              <xm:f>'CA_Lcr (2)'!$SRF122:$SRF122</xm:f>
              <xm:sqref>SRF122</xm:sqref>
            </x14:sparkline>
            <x14:sparkline>
              <xm:f>'CA_Lcr (2)'!$SRG122:$SRG122</xm:f>
              <xm:sqref>SRG122</xm:sqref>
            </x14:sparkline>
            <x14:sparkline>
              <xm:f>'CA_Lcr (2)'!$SRH122:$SRH122</xm:f>
              <xm:sqref>SRH122</xm:sqref>
            </x14:sparkline>
            <x14:sparkline>
              <xm:f>'CA_Lcr (2)'!$SRI122:$SRI122</xm:f>
              <xm:sqref>SRI122</xm:sqref>
            </x14:sparkline>
            <x14:sparkline>
              <xm:f>'CA_Lcr (2)'!$SRJ122:$SRJ122</xm:f>
              <xm:sqref>SRJ122</xm:sqref>
            </x14:sparkline>
            <x14:sparkline>
              <xm:f>'CA_Lcr (2)'!$SRK122:$SRK122</xm:f>
              <xm:sqref>SRK122</xm:sqref>
            </x14:sparkline>
            <x14:sparkline>
              <xm:f>'CA_Lcr (2)'!$SRL122:$SRL122</xm:f>
              <xm:sqref>SRL122</xm:sqref>
            </x14:sparkline>
            <x14:sparkline>
              <xm:f>'CA_Lcr (2)'!$SRM122:$SRM122</xm:f>
              <xm:sqref>SRM122</xm:sqref>
            </x14:sparkline>
            <x14:sparkline>
              <xm:f>'CA_Lcr (2)'!$SRN122:$SRN122</xm:f>
              <xm:sqref>SRN122</xm:sqref>
            </x14:sparkline>
            <x14:sparkline>
              <xm:f>'CA_Lcr (2)'!$SRO122:$SRO122</xm:f>
              <xm:sqref>SRO122</xm:sqref>
            </x14:sparkline>
            <x14:sparkline>
              <xm:f>'CA_Lcr (2)'!$SRP122:$SRP122</xm:f>
              <xm:sqref>SRP122</xm:sqref>
            </x14:sparkline>
            <x14:sparkline>
              <xm:f>'CA_Lcr (2)'!$SRQ122:$SRQ122</xm:f>
              <xm:sqref>SRQ122</xm:sqref>
            </x14:sparkline>
            <x14:sparkline>
              <xm:f>'CA_Lcr (2)'!$SRR122:$SRR122</xm:f>
              <xm:sqref>SRR122</xm:sqref>
            </x14:sparkline>
            <x14:sparkline>
              <xm:f>'CA_Lcr (2)'!$SRS122:$SRS122</xm:f>
              <xm:sqref>SRS122</xm:sqref>
            </x14:sparkline>
            <x14:sparkline>
              <xm:f>'CA_Lcr (2)'!$SRT122:$SRT122</xm:f>
              <xm:sqref>SRT122</xm:sqref>
            </x14:sparkline>
            <x14:sparkline>
              <xm:f>'CA_Lcr (2)'!$SRU122:$SRU122</xm:f>
              <xm:sqref>SRU122</xm:sqref>
            </x14:sparkline>
            <x14:sparkline>
              <xm:f>'CA_Lcr (2)'!$SRV122:$SRV122</xm:f>
              <xm:sqref>SRV122</xm:sqref>
            </x14:sparkline>
            <x14:sparkline>
              <xm:f>'CA_Lcr (2)'!$SRW122:$SRW122</xm:f>
              <xm:sqref>SRW122</xm:sqref>
            </x14:sparkline>
            <x14:sparkline>
              <xm:f>'CA_Lcr (2)'!$SRX122:$SRX122</xm:f>
              <xm:sqref>SRX122</xm:sqref>
            </x14:sparkline>
            <x14:sparkline>
              <xm:f>'CA_Lcr (2)'!$SRY122:$SRY122</xm:f>
              <xm:sqref>SRY122</xm:sqref>
            </x14:sparkline>
            <x14:sparkline>
              <xm:f>'CA_Lcr (2)'!$SRZ122:$SRZ122</xm:f>
              <xm:sqref>SRZ122</xm:sqref>
            </x14:sparkline>
            <x14:sparkline>
              <xm:f>'CA_Lcr (2)'!$SSA122:$SSA122</xm:f>
              <xm:sqref>SSA122</xm:sqref>
            </x14:sparkline>
            <x14:sparkline>
              <xm:f>'CA_Lcr (2)'!$SSB122:$SSB122</xm:f>
              <xm:sqref>SSB122</xm:sqref>
            </x14:sparkline>
            <x14:sparkline>
              <xm:f>'CA_Lcr (2)'!$SSC122:$SSC122</xm:f>
              <xm:sqref>SSC122</xm:sqref>
            </x14:sparkline>
            <x14:sparkline>
              <xm:f>'CA_Lcr (2)'!$SSD122:$SSD122</xm:f>
              <xm:sqref>SSD122</xm:sqref>
            </x14:sparkline>
            <x14:sparkline>
              <xm:f>'CA_Lcr (2)'!$SSE122:$SSE122</xm:f>
              <xm:sqref>SSE122</xm:sqref>
            </x14:sparkline>
            <x14:sparkline>
              <xm:f>'CA_Lcr (2)'!$SSF122:$SSF122</xm:f>
              <xm:sqref>SSF122</xm:sqref>
            </x14:sparkline>
            <x14:sparkline>
              <xm:f>'CA_Lcr (2)'!$SSG122:$SSG122</xm:f>
              <xm:sqref>SSG122</xm:sqref>
            </x14:sparkline>
            <x14:sparkline>
              <xm:f>'CA_Lcr (2)'!$SSH122:$SSH122</xm:f>
              <xm:sqref>SSH122</xm:sqref>
            </x14:sparkline>
            <x14:sparkline>
              <xm:f>'CA_Lcr (2)'!$SSI122:$SSI122</xm:f>
              <xm:sqref>SSI122</xm:sqref>
            </x14:sparkline>
            <x14:sparkline>
              <xm:f>'CA_Lcr (2)'!$SSJ122:$SSJ122</xm:f>
              <xm:sqref>SSJ122</xm:sqref>
            </x14:sparkline>
            <x14:sparkline>
              <xm:f>'CA_Lcr (2)'!$SSK122:$SSK122</xm:f>
              <xm:sqref>SSK122</xm:sqref>
            </x14:sparkline>
            <x14:sparkline>
              <xm:f>'CA_Lcr (2)'!$SSL122:$SSL122</xm:f>
              <xm:sqref>SSL122</xm:sqref>
            </x14:sparkline>
            <x14:sparkline>
              <xm:f>'CA_Lcr (2)'!$SSM122:$SSM122</xm:f>
              <xm:sqref>SSM122</xm:sqref>
            </x14:sparkline>
            <x14:sparkline>
              <xm:f>'CA_Lcr (2)'!$SSN122:$SSN122</xm:f>
              <xm:sqref>SSN122</xm:sqref>
            </x14:sparkline>
            <x14:sparkline>
              <xm:f>'CA_Lcr (2)'!$SSO122:$SSO122</xm:f>
              <xm:sqref>SSO122</xm:sqref>
            </x14:sparkline>
            <x14:sparkline>
              <xm:f>'CA_Lcr (2)'!$SSP122:$SSP122</xm:f>
              <xm:sqref>SSP122</xm:sqref>
            </x14:sparkline>
            <x14:sparkline>
              <xm:f>'CA_Lcr (2)'!$SSQ122:$SSQ122</xm:f>
              <xm:sqref>SSQ122</xm:sqref>
            </x14:sparkline>
            <x14:sparkline>
              <xm:f>'CA_Lcr (2)'!$SSR122:$SSR122</xm:f>
              <xm:sqref>SSR122</xm:sqref>
            </x14:sparkline>
            <x14:sparkline>
              <xm:f>'CA_Lcr (2)'!$SSS122:$SSS122</xm:f>
              <xm:sqref>SSS122</xm:sqref>
            </x14:sparkline>
            <x14:sparkline>
              <xm:f>'CA_Lcr (2)'!$SST122:$SST122</xm:f>
              <xm:sqref>SST122</xm:sqref>
            </x14:sparkline>
            <x14:sparkline>
              <xm:f>'CA_Lcr (2)'!$SSU122:$SSU122</xm:f>
              <xm:sqref>SSU122</xm:sqref>
            </x14:sparkline>
            <x14:sparkline>
              <xm:f>'CA_Lcr (2)'!$SSV122:$SSV122</xm:f>
              <xm:sqref>SSV122</xm:sqref>
            </x14:sparkline>
            <x14:sparkline>
              <xm:f>'CA_Lcr (2)'!$SSW122:$SSW122</xm:f>
              <xm:sqref>SSW122</xm:sqref>
            </x14:sparkline>
            <x14:sparkline>
              <xm:f>'CA_Lcr (2)'!$SSX122:$SSX122</xm:f>
              <xm:sqref>SSX122</xm:sqref>
            </x14:sparkline>
            <x14:sparkline>
              <xm:f>'CA_Lcr (2)'!$SSY122:$SSY122</xm:f>
              <xm:sqref>SSY122</xm:sqref>
            </x14:sparkline>
            <x14:sparkline>
              <xm:f>'CA_Lcr (2)'!$SSZ122:$SSZ122</xm:f>
              <xm:sqref>SSZ122</xm:sqref>
            </x14:sparkline>
            <x14:sparkline>
              <xm:f>'CA_Lcr (2)'!$STA122:$STA122</xm:f>
              <xm:sqref>STA122</xm:sqref>
            </x14:sparkline>
            <x14:sparkline>
              <xm:f>'CA_Lcr (2)'!$STB122:$STB122</xm:f>
              <xm:sqref>STB122</xm:sqref>
            </x14:sparkline>
            <x14:sparkline>
              <xm:f>'CA_Lcr (2)'!$STC122:$STC122</xm:f>
              <xm:sqref>STC122</xm:sqref>
            </x14:sparkline>
            <x14:sparkline>
              <xm:f>'CA_Lcr (2)'!$STD122:$STD122</xm:f>
              <xm:sqref>STD122</xm:sqref>
            </x14:sparkline>
            <x14:sparkline>
              <xm:f>'CA_Lcr (2)'!$STE122:$STE122</xm:f>
              <xm:sqref>STE122</xm:sqref>
            </x14:sparkline>
            <x14:sparkline>
              <xm:f>'CA_Lcr (2)'!$STF122:$STF122</xm:f>
              <xm:sqref>STF122</xm:sqref>
            </x14:sparkline>
            <x14:sparkline>
              <xm:f>'CA_Lcr (2)'!$STG122:$STG122</xm:f>
              <xm:sqref>STG122</xm:sqref>
            </x14:sparkline>
            <x14:sparkline>
              <xm:f>'CA_Lcr (2)'!$STH122:$STH122</xm:f>
              <xm:sqref>STH122</xm:sqref>
            </x14:sparkline>
            <x14:sparkline>
              <xm:f>'CA_Lcr (2)'!$STI122:$STI122</xm:f>
              <xm:sqref>STI122</xm:sqref>
            </x14:sparkline>
            <x14:sparkline>
              <xm:f>'CA_Lcr (2)'!$STJ122:$STJ122</xm:f>
              <xm:sqref>STJ122</xm:sqref>
            </x14:sparkline>
            <x14:sparkline>
              <xm:f>'CA_Lcr (2)'!$STK122:$STK122</xm:f>
              <xm:sqref>STK122</xm:sqref>
            </x14:sparkline>
            <x14:sparkline>
              <xm:f>'CA_Lcr (2)'!$STL122:$STL122</xm:f>
              <xm:sqref>STL122</xm:sqref>
            </x14:sparkline>
            <x14:sparkline>
              <xm:f>'CA_Lcr (2)'!$STM122:$STM122</xm:f>
              <xm:sqref>STM122</xm:sqref>
            </x14:sparkline>
            <x14:sparkline>
              <xm:f>'CA_Lcr (2)'!$STN122:$STN122</xm:f>
              <xm:sqref>STN122</xm:sqref>
            </x14:sparkline>
            <x14:sparkline>
              <xm:f>'CA_Lcr (2)'!$STO122:$STO122</xm:f>
              <xm:sqref>STO122</xm:sqref>
            </x14:sparkline>
            <x14:sparkline>
              <xm:f>'CA_Lcr (2)'!$STP122:$STP122</xm:f>
              <xm:sqref>STP122</xm:sqref>
            </x14:sparkline>
            <x14:sparkline>
              <xm:f>'CA_Lcr (2)'!$STQ122:$STQ122</xm:f>
              <xm:sqref>STQ122</xm:sqref>
            </x14:sparkline>
            <x14:sparkline>
              <xm:f>'CA_Lcr (2)'!$STR122:$STR122</xm:f>
              <xm:sqref>STR122</xm:sqref>
            </x14:sparkline>
            <x14:sparkline>
              <xm:f>'CA_Lcr (2)'!$STS122:$STS122</xm:f>
              <xm:sqref>STS122</xm:sqref>
            </x14:sparkline>
            <x14:sparkline>
              <xm:f>'CA_Lcr (2)'!$STT122:$STT122</xm:f>
              <xm:sqref>STT122</xm:sqref>
            </x14:sparkline>
            <x14:sparkline>
              <xm:f>'CA_Lcr (2)'!$STU122:$STU122</xm:f>
              <xm:sqref>STU122</xm:sqref>
            </x14:sparkline>
            <x14:sparkline>
              <xm:f>'CA_Lcr (2)'!$STV122:$STV122</xm:f>
              <xm:sqref>STV122</xm:sqref>
            </x14:sparkline>
            <x14:sparkline>
              <xm:f>'CA_Lcr (2)'!$STW122:$STW122</xm:f>
              <xm:sqref>STW122</xm:sqref>
            </x14:sparkline>
            <x14:sparkline>
              <xm:f>'CA_Lcr (2)'!$STX122:$STX122</xm:f>
              <xm:sqref>STX122</xm:sqref>
            </x14:sparkline>
            <x14:sparkline>
              <xm:f>'CA_Lcr (2)'!$STY122:$STY122</xm:f>
              <xm:sqref>STY122</xm:sqref>
            </x14:sparkline>
            <x14:sparkline>
              <xm:f>'CA_Lcr (2)'!$STZ122:$STZ122</xm:f>
              <xm:sqref>STZ122</xm:sqref>
            </x14:sparkline>
            <x14:sparkline>
              <xm:f>'CA_Lcr (2)'!$SUA122:$SUA122</xm:f>
              <xm:sqref>SUA122</xm:sqref>
            </x14:sparkline>
            <x14:sparkline>
              <xm:f>'CA_Lcr (2)'!$SUB122:$SUB122</xm:f>
              <xm:sqref>SUB122</xm:sqref>
            </x14:sparkline>
            <x14:sparkline>
              <xm:f>'CA_Lcr (2)'!$SUC122:$SUC122</xm:f>
              <xm:sqref>SUC122</xm:sqref>
            </x14:sparkline>
            <x14:sparkline>
              <xm:f>'CA_Lcr (2)'!$SUD122:$SUD122</xm:f>
              <xm:sqref>SUD122</xm:sqref>
            </x14:sparkline>
            <x14:sparkline>
              <xm:f>'CA_Lcr (2)'!$SUE122:$SUE122</xm:f>
              <xm:sqref>SUE122</xm:sqref>
            </x14:sparkline>
            <x14:sparkline>
              <xm:f>'CA_Lcr (2)'!$SUF122:$SUF122</xm:f>
              <xm:sqref>SUF122</xm:sqref>
            </x14:sparkline>
            <x14:sparkline>
              <xm:f>'CA_Lcr (2)'!$SUG122:$SUG122</xm:f>
              <xm:sqref>SUG122</xm:sqref>
            </x14:sparkline>
            <x14:sparkline>
              <xm:f>'CA_Lcr (2)'!$SUH122:$SUH122</xm:f>
              <xm:sqref>SUH122</xm:sqref>
            </x14:sparkline>
            <x14:sparkline>
              <xm:f>'CA_Lcr (2)'!$SUI122:$SUI122</xm:f>
              <xm:sqref>SUI122</xm:sqref>
            </x14:sparkline>
            <x14:sparkline>
              <xm:f>'CA_Lcr (2)'!$SUJ122:$SUJ122</xm:f>
              <xm:sqref>SUJ122</xm:sqref>
            </x14:sparkline>
            <x14:sparkline>
              <xm:f>'CA_Lcr (2)'!$SUK122:$SUK122</xm:f>
              <xm:sqref>SUK122</xm:sqref>
            </x14:sparkline>
            <x14:sparkline>
              <xm:f>'CA_Lcr (2)'!$SUL122:$SUL122</xm:f>
              <xm:sqref>SUL122</xm:sqref>
            </x14:sparkline>
            <x14:sparkline>
              <xm:f>'CA_Lcr (2)'!$SUM122:$SUM122</xm:f>
              <xm:sqref>SUM122</xm:sqref>
            </x14:sparkline>
            <x14:sparkline>
              <xm:f>'CA_Lcr (2)'!$SUN122:$SUN122</xm:f>
              <xm:sqref>SUN122</xm:sqref>
            </x14:sparkline>
            <x14:sparkline>
              <xm:f>'CA_Lcr (2)'!$SUO122:$SUO122</xm:f>
              <xm:sqref>SUO122</xm:sqref>
            </x14:sparkline>
            <x14:sparkline>
              <xm:f>'CA_Lcr (2)'!$SUP122:$SUP122</xm:f>
              <xm:sqref>SUP122</xm:sqref>
            </x14:sparkline>
            <x14:sparkline>
              <xm:f>'CA_Lcr (2)'!$SUQ122:$SUQ122</xm:f>
              <xm:sqref>SUQ122</xm:sqref>
            </x14:sparkline>
            <x14:sparkline>
              <xm:f>'CA_Lcr (2)'!$SUR122:$SUR122</xm:f>
              <xm:sqref>SUR122</xm:sqref>
            </x14:sparkline>
            <x14:sparkline>
              <xm:f>'CA_Lcr (2)'!$SUS122:$SUS122</xm:f>
              <xm:sqref>SUS122</xm:sqref>
            </x14:sparkline>
            <x14:sparkline>
              <xm:f>'CA_Lcr (2)'!$SUT122:$SUT122</xm:f>
              <xm:sqref>SUT122</xm:sqref>
            </x14:sparkline>
            <x14:sparkline>
              <xm:f>'CA_Lcr (2)'!$SUU122:$SUU122</xm:f>
              <xm:sqref>SUU122</xm:sqref>
            </x14:sparkline>
            <x14:sparkline>
              <xm:f>'CA_Lcr (2)'!$SUV122:$SUV122</xm:f>
              <xm:sqref>SUV122</xm:sqref>
            </x14:sparkline>
            <x14:sparkline>
              <xm:f>'CA_Lcr (2)'!$SUW122:$SUW122</xm:f>
              <xm:sqref>SUW122</xm:sqref>
            </x14:sparkline>
            <x14:sparkline>
              <xm:f>'CA_Lcr (2)'!$SUX122:$SUX122</xm:f>
              <xm:sqref>SUX122</xm:sqref>
            </x14:sparkline>
            <x14:sparkline>
              <xm:f>'CA_Lcr (2)'!$SUY122:$SUY122</xm:f>
              <xm:sqref>SUY122</xm:sqref>
            </x14:sparkline>
            <x14:sparkline>
              <xm:f>'CA_Lcr (2)'!$SUZ122:$SUZ122</xm:f>
              <xm:sqref>SUZ122</xm:sqref>
            </x14:sparkline>
            <x14:sparkline>
              <xm:f>'CA_Lcr (2)'!$SVA122:$SVA122</xm:f>
              <xm:sqref>SVA122</xm:sqref>
            </x14:sparkline>
            <x14:sparkline>
              <xm:f>'CA_Lcr (2)'!$SVB122:$SVB122</xm:f>
              <xm:sqref>SVB122</xm:sqref>
            </x14:sparkline>
            <x14:sparkline>
              <xm:f>'CA_Lcr (2)'!$SVC122:$SVC122</xm:f>
              <xm:sqref>SVC122</xm:sqref>
            </x14:sparkline>
            <x14:sparkline>
              <xm:f>'CA_Lcr (2)'!$SVD122:$SVD122</xm:f>
              <xm:sqref>SVD122</xm:sqref>
            </x14:sparkline>
            <x14:sparkline>
              <xm:f>'CA_Lcr (2)'!$SVE122:$SVE122</xm:f>
              <xm:sqref>SVE122</xm:sqref>
            </x14:sparkline>
            <x14:sparkline>
              <xm:f>'CA_Lcr (2)'!$SVF122:$SVF122</xm:f>
              <xm:sqref>SVF122</xm:sqref>
            </x14:sparkline>
            <x14:sparkline>
              <xm:f>'CA_Lcr (2)'!$SVG122:$SVG122</xm:f>
              <xm:sqref>SVG122</xm:sqref>
            </x14:sparkline>
            <x14:sparkline>
              <xm:f>'CA_Lcr (2)'!$SVH122:$SVH122</xm:f>
              <xm:sqref>SVH122</xm:sqref>
            </x14:sparkline>
            <x14:sparkline>
              <xm:f>'CA_Lcr (2)'!$SVI122:$SVI122</xm:f>
              <xm:sqref>SVI122</xm:sqref>
            </x14:sparkline>
            <x14:sparkline>
              <xm:f>'CA_Lcr (2)'!$SVJ122:$SVJ122</xm:f>
              <xm:sqref>SVJ122</xm:sqref>
            </x14:sparkline>
            <x14:sparkline>
              <xm:f>'CA_Lcr (2)'!$SVK122:$SVK122</xm:f>
              <xm:sqref>SVK122</xm:sqref>
            </x14:sparkline>
            <x14:sparkline>
              <xm:f>'CA_Lcr (2)'!$SVL122:$SVL122</xm:f>
              <xm:sqref>SVL122</xm:sqref>
            </x14:sparkline>
            <x14:sparkline>
              <xm:f>'CA_Lcr (2)'!$SVM122:$SVM122</xm:f>
              <xm:sqref>SVM122</xm:sqref>
            </x14:sparkline>
            <x14:sparkline>
              <xm:f>'CA_Lcr (2)'!$SVN122:$SVN122</xm:f>
              <xm:sqref>SVN122</xm:sqref>
            </x14:sparkline>
            <x14:sparkline>
              <xm:f>'CA_Lcr (2)'!$SVO122:$SVO122</xm:f>
              <xm:sqref>SVO122</xm:sqref>
            </x14:sparkline>
            <x14:sparkline>
              <xm:f>'CA_Lcr (2)'!$SVP122:$SVP122</xm:f>
              <xm:sqref>SVP122</xm:sqref>
            </x14:sparkline>
            <x14:sparkline>
              <xm:f>'CA_Lcr (2)'!$SVQ122:$SVQ122</xm:f>
              <xm:sqref>SVQ122</xm:sqref>
            </x14:sparkline>
            <x14:sparkline>
              <xm:f>'CA_Lcr (2)'!$SVR122:$SVR122</xm:f>
              <xm:sqref>SVR122</xm:sqref>
            </x14:sparkline>
            <x14:sparkline>
              <xm:f>'CA_Lcr (2)'!$SVS122:$SVS122</xm:f>
              <xm:sqref>SVS122</xm:sqref>
            </x14:sparkline>
            <x14:sparkline>
              <xm:f>'CA_Lcr (2)'!$SVT122:$SVT122</xm:f>
              <xm:sqref>SVT122</xm:sqref>
            </x14:sparkline>
            <x14:sparkline>
              <xm:f>'CA_Lcr (2)'!$SVU122:$SVU122</xm:f>
              <xm:sqref>SVU122</xm:sqref>
            </x14:sparkline>
            <x14:sparkline>
              <xm:f>'CA_Lcr (2)'!$SVV122:$SVV122</xm:f>
              <xm:sqref>SVV122</xm:sqref>
            </x14:sparkline>
            <x14:sparkline>
              <xm:f>'CA_Lcr (2)'!$SVW122:$SVW122</xm:f>
              <xm:sqref>SVW122</xm:sqref>
            </x14:sparkline>
            <x14:sparkline>
              <xm:f>'CA_Lcr (2)'!$SVX122:$SVX122</xm:f>
              <xm:sqref>SVX122</xm:sqref>
            </x14:sparkline>
            <x14:sparkline>
              <xm:f>'CA_Lcr (2)'!$SVY122:$SVY122</xm:f>
              <xm:sqref>SVY122</xm:sqref>
            </x14:sparkline>
            <x14:sparkline>
              <xm:f>'CA_Lcr (2)'!$SVZ122:$SVZ122</xm:f>
              <xm:sqref>SVZ122</xm:sqref>
            </x14:sparkline>
            <x14:sparkline>
              <xm:f>'CA_Lcr (2)'!$SWA122:$SWA122</xm:f>
              <xm:sqref>SWA122</xm:sqref>
            </x14:sparkline>
            <x14:sparkline>
              <xm:f>'CA_Lcr (2)'!$SWB122:$SWB122</xm:f>
              <xm:sqref>SWB122</xm:sqref>
            </x14:sparkline>
            <x14:sparkline>
              <xm:f>'CA_Lcr (2)'!$SWC122:$SWC122</xm:f>
              <xm:sqref>SWC122</xm:sqref>
            </x14:sparkline>
            <x14:sparkline>
              <xm:f>'CA_Lcr (2)'!$SWD122:$SWD122</xm:f>
              <xm:sqref>SWD122</xm:sqref>
            </x14:sparkline>
            <x14:sparkline>
              <xm:f>'CA_Lcr (2)'!$SWE122:$SWE122</xm:f>
              <xm:sqref>SWE122</xm:sqref>
            </x14:sparkline>
            <x14:sparkline>
              <xm:f>'CA_Lcr (2)'!$SWF122:$SWF122</xm:f>
              <xm:sqref>SWF122</xm:sqref>
            </x14:sparkline>
            <x14:sparkline>
              <xm:f>'CA_Lcr (2)'!$SWG122:$SWG122</xm:f>
              <xm:sqref>SWG122</xm:sqref>
            </x14:sparkline>
            <x14:sparkline>
              <xm:f>'CA_Lcr (2)'!$SWH122:$SWH122</xm:f>
              <xm:sqref>SWH122</xm:sqref>
            </x14:sparkline>
            <x14:sparkline>
              <xm:f>'CA_Lcr (2)'!$SWI122:$SWI122</xm:f>
              <xm:sqref>SWI122</xm:sqref>
            </x14:sparkline>
            <x14:sparkline>
              <xm:f>'CA_Lcr (2)'!$SWJ122:$SWJ122</xm:f>
              <xm:sqref>SWJ122</xm:sqref>
            </x14:sparkline>
            <x14:sparkline>
              <xm:f>'CA_Lcr (2)'!$SWK122:$SWK122</xm:f>
              <xm:sqref>SWK122</xm:sqref>
            </x14:sparkline>
            <x14:sparkline>
              <xm:f>'CA_Lcr (2)'!$SWL122:$SWL122</xm:f>
              <xm:sqref>SWL122</xm:sqref>
            </x14:sparkline>
            <x14:sparkline>
              <xm:f>'CA_Lcr (2)'!$SWM122:$SWM122</xm:f>
              <xm:sqref>SWM122</xm:sqref>
            </x14:sparkline>
            <x14:sparkline>
              <xm:f>'CA_Lcr (2)'!$SWN122:$SWN122</xm:f>
              <xm:sqref>SWN122</xm:sqref>
            </x14:sparkline>
            <x14:sparkline>
              <xm:f>'CA_Lcr (2)'!$SWO122:$SWO122</xm:f>
              <xm:sqref>SWO122</xm:sqref>
            </x14:sparkline>
            <x14:sparkline>
              <xm:f>'CA_Lcr (2)'!$SWP122:$SWP122</xm:f>
              <xm:sqref>SWP122</xm:sqref>
            </x14:sparkline>
            <x14:sparkline>
              <xm:f>'CA_Lcr (2)'!$SWQ122:$SWQ122</xm:f>
              <xm:sqref>SWQ122</xm:sqref>
            </x14:sparkline>
            <x14:sparkline>
              <xm:f>'CA_Lcr (2)'!$SWR122:$SWR122</xm:f>
              <xm:sqref>SWR122</xm:sqref>
            </x14:sparkline>
            <x14:sparkline>
              <xm:f>'CA_Lcr (2)'!$SWS122:$SWS122</xm:f>
              <xm:sqref>SWS122</xm:sqref>
            </x14:sparkline>
            <x14:sparkline>
              <xm:f>'CA_Lcr (2)'!$SWT122:$SWT122</xm:f>
              <xm:sqref>SWT122</xm:sqref>
            </x14:sparkline>
            <x14:sparkline>
              <xm:f>'CA_Lcr (2)'!$SWU122:$SWU122</xm:f>
              <xm:sqref>SWU122</xm:sqref>
            </x14:sparkline>
            <x14:sparkline>
              <xm:f>'CA_Lcr (2)'!$SWV122:$SWV122</xm:f>
              <xm:sqref>SWV122</xm:sqref>
            </x14:sparkline>
            <x14:sparkline>
              <xm:f>'CA_Lcr (2)'!$SWW122:$SWW122</xm:f>
              <xm:sqref>SWW122</xm:sqref>
            </x14:sparkline>
            <x14:sparkline>
              <xm:f>'CA_Lcr (2)'!$SWX122:$SWX122</xm:f>
              <xm:sqref>SWX122</xm:sqref>
            </x14:sparkline>
            <x14:sparkline>
              <xm:f>'CA_Lcr (2)'!$SWY122:$SWY122</xm:f>
              <xm:sqref>SWY122</xm:sqref>
            </x14:sparkline>
            <x14:sparkline>
              <xm:f>'CA_Lcr (2)'!$SWZ122:$SWZ122</xm:f>
              <xm:sqref>SWZ122</xm:sqref>
            </x14:sparkline>
            <x14:sparkline>
              <xm:f>'CA_Lcr (2)'!$SXA122:$SXA122</xm:f>
              <xm:sqref>SXA122</xm:sqref>
            </x14:sparkline>
            <x14:sparkline>
              <xm:f>'CA_Lcr (2)'!$SXB122:$SXB122</xm:f>
              <xm:sqref>SXB122</xm:sqref>
            </x14:sparkline>
            <x14:sparkline>
              <xm:f>'CA_Lcr (2)'!$SXC122:$SXC122</xm:f>
              <xm:sqref>SXC122</xm:sqref>
            </x14:sparkline>
            <x14:sparkline>
              <xm:f>'CA_Lcr (2)'!$SXD122:$SXD122</xm:f>
              <xm:sqref>SXD122</xm:sqref>
            </x14:sparkline>
            <x14:sparkline>
              <xm:f>'CA_Lcr (2)'!$SXE122:$SXE122</xm:f>
              <xm:sqref>SXE122</xm:sqref>
            </x14:sparkline>
            <x14:sparkline>
              <xm:f>'CA_Lcr (2)'!$SXF122:$SXF122</xm:f>
              <xm:sqref>SXF122</xm:sqref>
            </x14:sparkline>
            <x14:sparkline>
              <xm:f>'CA_Lcr (2)'!$SXG122:$SXG122</xm:f>
              <xm:sqref>SXG122</xm:sqref>
            </x14:sparkline>
            <x14:sparkline>
              <xm:f>'CA_Lcr (2)'!$SXH122:$SXH122</xm:f>
              <xm:sqref>SXH122</xm:sqref>
            </x14:sparkline>
            <x14:sparkline>
              <xm:f>'CA_Lcr (2)'!$SXI122:$SXI122</xm:f>
              <xm:sqref>SXI122</xm:sqref>
            </x14:sparkline>
            <x14:sparkline>
              <xm:f>'CA_Lcr (2)'!$SXJ122:$SXJ122</xm:f>
              <xm:sqref>SXJ122</xm:sqref>
            </x14:sparkline>
            <x14:sparkline>
              <xm:f>'CA_Lcr (2)'!$SXK122:$SXK122</xm:f>
              <xm:sqref>SXK122</xm:sqref>
            </x14:sparkline>
            <x14:sparkline>
              <xm:f>'CA_Lcr (2)'!$SXL122:$SXL122</xm:f>
              <xm:sqref>SXL122</xm:sqref>
            </x14:sparkline>
            <x14:sparkline>
              <xm:f>'CA_Lcr (2)'!$SXM122:$SXM122</xm:f>
              <xm:sqref>SXM122</xm:sqref>
            </x14:sparkline>
            <x14:sparkline>
              <xm:f>'CA_Lcr (2)'!$SXN122:$SXN122</xm:f>
              <xm:sqref>SXN122</xm:sqref>
            </x14:sparkline>
            <x14:sparkline>
              <xm:f>'CA_Lcr (2)'!$SXO122:$SXO122</xm:f>
              <xm:sqref>SXO122</xm:sqref>
            </x14:sparkline>
            <x14:sparkline>
              <xm:f>'CA_Lcr (2)'!$SXP122:$SXP122</xm:f>
              <xm:sqref>SXP122</xm:sqref>
            </x14:sparkline>
            <x14:sparkline>
              <xm:f>'CA_Lcr (2)'!$SXQ122:$SXQ122</xm:f>
              <xm:sqref>SXQ122</xm:sqref>
            </x14:sparkline>
            <x14:sparkline>
              <xm:f>'CA_Lcr (2)'!$SXR122:$SXR122</xm:f>
              <xm:sqref>SXR122</xm:sqref>
            </x14:sparkline>
            <x14:sparkline>
              <xm:f>'CA_Lcr (2)'!$SXS122:$SXS122</xm:f>
              <xm:sqref>SXS122</xm:sqref>
            </x14:sparkline>
            <x14:sparkline>
              <xm:f>'CA_Lcr (2)'!$SXT122:$SXT122</xm:f>
              <xm:sqref>SXT122</xm:sqref>
            </x14:sparkline>
            <x14:sparkline>
              <xm:f>'CA_Lcr (2)'!$SXU122:$SXU122</xm:f>
              <xm:sqref>SXU122</xm:sqref>
            </x14:sparkline>
            <x14:sparkline>
              <xm:f>'CA_Lcr (2)'!$SXV122:$SXV122</xm:f>
              <xm:sqref>SXV122</xm:sqref>
            </x14:sparkline>
            <x14:sparkline>
              <xm:f>'CA_Lcr (2)'!$SXW122:$SXW122</xm:f>
              <xm:sqref>SXW122</xm:sqref>
            </x14:sparkline>
            <x14:sparkline>
              <xm:f>'CA_Lcr (2)'!$SXX122:$SXX122</xm:f>
              <xm:sqref>SXX122</xm:sqref>
            </x14:sparkline>
            <x14:sparkline>
              <xm:f>'CA_Lcr (2)'!$SXY122:$SXY122</xm:f>
              <xm:sqref>SXY122</xm:sqref>
            </x14:sparkline>
            <x14:sparkline>
              <xm:f>'CA_Lcr (2)'!$SXZ122:$SXZ122</xm:f>
              <xm:sqref>SXZ122</xm:sqref>
            </x14:sparkline>
            <x14:sparkline>
              <xm:f>'CA_Lcr (2)'!$SYA122:$SYA122</xm:f>
              <xm:sqref>SYA122</xm:sqref>
            </x14:sparkline>
            <x14:sparkline>
              <xm:f>'CA_Lcr (2)'!$SYB122:$SYB122</xm:f>
              <xm:sqref>SYB122</xm:sqref>
            </x14:sparkline>
            <x14:sparkline>
              <xm:f>'CA_Lcr (2)'!$SYC122:$SYC122</xm:f>
              <xm:sqref>SYC122</xm:sqref>
            </x14:sparkline>
            <x14:sparkline>
              <xm:f>'CA_Lcr (2)'!$SYD122:$SYD122</xm:f>
              <xm:sqref>SYD122</xm:sqref>
            </x14:sparkline>
            <x14:sparkline>
              <xm:f>'CA_Lcr (2)'!$SYE122:$SYE122</xm:f>
              <xm:sqref>SYE122</xm:sqref>
            </x14:sparkline>
            <x14:sparkline>
              <xm:f>'CA_Lcr (2)'!$SYF122:$SYF122</xm:f>
              <xm:sqref>SYF122</xm:sqref>
            </x14:sparkline>
            <x14:sparkline>
              <xm:f>'CA_Lcr (2)'!$SYG122:$SYG122</xm:f>
              <xm:sqref>SYG122</xm:sqref>
            </x14:sparkline>
            <x14:sparkline>
              <xm:f>'CA_Lcr (2)'!$SYH122:$SYH122</xm:f>
              <xm:sqref>SYH122</xm:sqref>
            </x14:sparkline>
            <x14:sparkline>
              <xm:f>'CA_Lcr (2)'!$SYI122:$SYI122</xm:f>
              <xm:sqref>SYI122</xm:sqref>
            </x14:sparkline>
            <x14:sparkline>
              <xm:f>'CA_Lcr (2)'!$SYJ122:$SYJ122</xm:f>
              <xm:sqref>SYJ122</xm:sqref>
            </x14:sparkline>
            <x14:sparkline>
              <xm:f>'CA_Lcr (2)'!$SYK122:$SYK122</xm:f>
              <xm:sqref>SYK122</xm:sqref>
            </x14:sparkline>
            <x14:sparkline>
              <xm:f>'CA_Lcr (2)'!$SYL122:$SYL122</xm:f>
              <xm:sqref>SYL122</xm:sqref>
            </x14:sparkline>
            <x14:sparkline>
              <xm:f>'CA_Lcr (2)'!$SYM122:$SYM122</xm:f>
              <xm:sqref>SYM122</xm:sqref>
            </x14:sparkline>
            <x14:sparkline>
              <xm:f>'CA_Lcr (2)'!$SYN122:$SYN122</xm:f>
              <xm:sqref>SYN122</xm:sqref>
            </x14:sparkline>
            <x14:sparkline>
              <xm:f>'CA_Lcr (2)'!$SYO122:$SYO122</xm:f>
              <xm:sqref>SYO122</xm:sqref>
            </x14:sparkline>
            <x14:sparkline>
              <xm:f>'CA_Lcr (2)'!$SYP122:$SYP122</xm:f>
              <xm:sqref>SYP122</xm:sqref>
            </x14:sparkline>
            <x14:sparkline>
              <xm:f>'CA_Lcr (2)'!$SYQ122:$SYQ122</xm:f>
              <xm:sqref>SYQ122</xm:sqref>
            </x14:sparkline>
            <x14:sparkline>
              <xm:f>'CA_Lcr (2)'!$SYR122:$SYR122</xm:f>
              <xm:sqref>SYR122</xm:sqref>
            </x14:sparkline>
            <x14:sparkline>
              <xm:f>'CA_Lcr (2)'!$SYS122:$SYS122</xm:f>
              <xm:sqref>SYS122</xm:sqref>
            </x14:sparkline>
            <x14:sparkline>
              <xm:f>'CA_Lcr (2)'!$SYT122:$SYT122</xm:f>
              <xm:sqref>SYT122</xm:sqref>
            </x14:sparkline>
            <x14:sparkline>
              <xm:f>'CA_Lcr (2)'!$SYU122:$SYU122</xm:f>
              <xm:sqref>SYU122</xm:sqref>
            </x14:sparkline>
            <x14:sparkline>
              <xm:f>'CA_Lcr (2)'!$SYV122:$SYV122</xm:f>
              <xm:sqref>SYV122</xm:sqref>
            </x14:sparkline>
            <x14:sparkline>
              <xm:f>'CA_Lcr (2)'!$SYW122:$SYW122</xm:f>
              <xm:sqref>SYW122</xm:sqref>
            </x14:sparkline>
            <x14:sparkline>
              <xm:f>'CA_Lcr (2)'!$SYX122:$SYX122</xm:f>
              <xm:sqref>SYX122</xm:sqref>
            </x14:sparkline>
            <x14:sparkline>
              <xm:f>'CA_Lcr (2)'!$SYY122:$SYY122</xm:f>
              <xm:sqref>SYY122</xm:sqref>
            </x14:sparkline>
            <x14:sparkline>
              <xm:f>'CA_Lcr (2)'!$SYZ122:$SYZ122</xm:f>
              <xm:sqref>SYZ122</xm:sqref>
            </x14:sparkline>
            <x14:sparkline>
              <xm:f>'CA_Lcr (2)'!$SZA122:$SZA122</xm:f>
              <xm:sqref>SZA122</xm:sqref>
            </x14:sparkline>
            <x14:sparkline>
              <xm:f>'CA_Lcr (2)'!$SZB122:$SZB122</xm:f>
              <xm:sqref>SZB122</xm:sqref>
            </x14:sparkline>
            <x14:sparkline>
              <xm:f>'CA_Lcr (2)'!$SZC122:$SZC122</xm:f>
              <xm:sqref>SZC122</xm:sqref>
            </x14:sparkline>
            <x14:sparkline>
              <xm:f>'CA_Lcr (2)'!$SZD122:$SZD122</xm:f>
              <xm:sqref>SZD122</xm:sqref>
            </x14:sparkline>
            <x14:sparkline>
              <xm:f>'CA_Lcr (2)'!$SZE122:$SZE122</xm:f>
              <xm:sqref>SZE122</xm:sqref>
            </x14:sparkline>
            <x14:sparkline>
              <xm:f>'CA_Lcr (2)'!$SZF122:$SZF122</xm:f>
              <xm:sqref>SZF122</xm:sqref>
            </x14:sparkline>
            <x14:sparkline>
              <xm:f>'CA_Lcr (2)'!$SZG122:$SZG122</xm:f>
              <xm:sqref>SZG122</xm:sqref>
            </x14:sparkline>
            <x14:sparkline>
              <xm:f>'CA_Lcr (2)'!$SZH122:$SZH122</xm:f>
              <xm:sqref>SZH122</xm:sqref>
            </x14:sparkline>
            <x14:sparkline>
              <xm:f>'CA_Lcr (2)'!$SZI122:$SZI122</xm:f>
              <xm:sqref>SZI122</xm:sqref>
            </x14:sparkline>
            <x14:sparkline>
              <xm:f>'CA_Lcr (2)'!$SZJ122:$SZJ122</xm:f>
              <xm:sqref>SZJ122</xm:sqref>
            </x14:sparkline>
            <x14:sparkline>
              <xm:f>'CA_Lcr (2)'!$SZK122:$SZK122</xm:f>
              <xm:sqref>SZK122</xm:sqref>
            </x14:sparkline>
            <x14:sparkline>
              <xm:f>'CA_Lcr (2)'!$SZL122:$SZL122</xm:f>
              <xm:sqref>SZL122</xm:sqref>
            </x14:sparkline>
            <x14:sparkline>
              <xm:f>'CA_Lcr (2)'!$SZM122:$SZM122</xm:f>
              <xm:sqref>SZM122</xm:sqref>
            </x14:sparkline>
            <x14:sparkline>
              <xm:f>'CA_Lcr (2)'!$SZN122:$SZN122</xm:f>
              <xm:sqref>SZN122</xm:sqref>
            </x14:sparkline>
            <x14:sparkline>
              <xm:f>'CA_Lcr (2)'!$SZO122:$SZO122</xm:f>
              <xm:sqref>SZO122</xm:sqref>
            </x14:sparkline>
            <x14:sparkline>
              <xm:f>'CA_Lcr (2)'!$SZP122:$SZP122</xm:f>
              <xm:sqref>SZP122</xm:sqref>
            </x14:sparkline>
            <x14:sparkline>
              <xm:f>'CA_Lcr (2)'!$SZQ122:$SZQ122</xm:f>
              <xm:sqref>SZQ122</xm:sqref>
            </x14:sparkline>
            <x14:sparkline>
              <xm:f>'CA_Lcr (2)'!$SZR122:$SZR122</xm:f>
              <xm:sqref>SZR122</xm:sqref>
            </x14:sparkline>
            <x14:sparkline>
              <xm:f>'CA_Lcr (2)'!$SZS122:$SZS122</xm:f>
              <xm:sqref>SZS122</xm:sqref>
            </x14:sparkline>
            <x14:sparkline>
              <xm:f>'CA_Lcr (2)'!$SZT122:$SZT122</xm:f>
              <xm:sqref>SZT122</xm:sqref>
            </x14:sparkline>
            <x14:sparkline>
              <xm:f>'CA_Lcr (2)'!$SZU122:$SZU122</xm:f>
              <xm:sqref>SZU122</xm:sqref>
            </x14:sparkline>
            <x14:sparkline>
              <xm:f>'CA_Lcr (2)'!$SZV122:$SZV122</xm:f>
              <xm:sqref>SZV122</xm:sqref>
            </x14:sparkline>
            <x14:sparkline>
              <xm:f>'CA_Lcr (2)'!$SZW122:$SZW122</xm:f>
              <xm:sqref>SZW122</xm:sqref>
            </x14:sparkline>
            <x14:sparkline>
              <xm:f>'CA_Lcr (2)'!$SZX122:$SZX122</xm:f>
              <xm:sqref>SZX122</xm:sqref>
            </x14:sparkline>
            <x14:sparkline>
              <xm:f>'CA_Lcr (2)'!$SZY122:$SZY122</xm:f>
              <xm:sqref>SZY122</xm:sqref>
            </x14:sparkline>
            <x14:sparkline>
              <xm:f>'CA_Lcr (2)'!$SZZ122:$SZZ122</xm:f>
              <xm:sqref>SZZ122</xm:sqref>
            </x14:sparkline>
            <x14:sparkline>
              <xm:f>'CA_Lcr (2)'!$TAA122:$TAA122</xm:f>
              <xm:sqref>TAA122</xm:sqref>
            </x14:sparkline>
            <x14:sparkline>
              <xm:f>'CA_Lcr (2)'!$TAB122:$TAB122</xm:f>
              <xm:sqref>TAB122</xm:sqref>
            </x14:sparkline>
            <x14:sparkline>
              <xm:f>'CA_Lcr (2)'!$TAC122:$TAC122</xm:f>
              <xm:sqref>TAC122</xm:sqref>
            </x14:sparkline>
            <x14:sparkline>
              <xm:f>'CA_Lcr (2)'!$TAD122:$TAD122</xm:f>
              <xm:sqref>TAD122</xm:sqref>
            </x14:sparkline>
            <x14:sparkline>
              <xm:f>'CA_Lcr (2)'!$TAE122:$TAE122</xm:f>
              <xm:sqref>TAE122</xm:sqref>
            </x14:sparkline>
            <x14:sparkline>
              <xm:f>'CA_Lcr (2)'!$TAF122:$TAF122</xm:f>
              <xm:sqref>TAF122</xm:sqref>
            </x14:sparkline>
            <x14:sparkline>
              <xm:f>'CA_Lcr (2)'!$TAG122:$TAG122</xm:f>
              <xm:sqref>TAG122</xm:sqref>
            </x14:sparkline>
            <x14:sparkline>
              <xm:f>'CA_Lcr (2)'!$TAH122:$TAH122</xm:f>
              <xm:sqref>TAH122</xm:sqref>
            </x14:sparkline>
            <x14:sparkline>
              <xm:f>'CA_Lcr (2)'!$TAI122:$TAI122</xm:f>
              <xm:sqref>TAI122</xm:sqref>
            </x14:sparkline>
            <x14:sparkline>
              <xm:f>'CA_Lcr (2)'!$TAJ122:$TAJ122</xm:f>
              <xm:sqref>TAJ122</xm:sqref>
            </x14:sparkline>
            <x14:sparkline>
              <xm:f>'CA_Lcr (2)'!$TAK122:$TAK122</xm:f>
              <xm:sqref>TAK122</xm:sqref>
            </x14:sparkline>
            <x14:sparkline>
              <xm:f>'CA_Lcr (2)'!$TAL122:$TAL122</xm:f>
              <xm:sqref>TAL122</xm:sqref>
            </x14:sparkline>
            <x14:sparkline>
              <xm:f>'CA_Lcr (2)'!$TAM122:$TAM122</xm:f>
              <xm:sqref>TAM122</xm:sqref>
            </x14:sparkline>
            <x14:sparkline>
              <xm:f>'CA_Lcr (2)'!$TAN122:$TAN122</xm:f>
              <xm:sqref>TAN122</xm:sqref>
            </x14:sparkline>
            <x14:sparkline>
              <xm:f>'CA_Lcr (2)'!$TAO122:$TAO122</xm:f>
              <xm:sqref>TAO122</xm:sqref>
            </x14:sparkline>
            <x14:sparkline>
              <xm:f>'CA_Lcr (2)'!$TAP122:$TAP122</xm:f>
              <xm:sqref>TAP122</xm:sqref>
            </x14:sparkline>
            <x14:sparkline>
              <xm:f>'CA_Lcr (2)'!$TAQ122:$TAQ122</xm:f>
              <xm:sqref>TAQ122</xm:sqref>
            </x14:sparkline>
            <x14:sparkline>
              <xm:f>'CA_Lcr (2)'!$TAR122:$TAR122</xm:f>
              <xm:sqref>TAR122</xm:sqref>
            </x14:sparkline>
            <x14:sparkline>
              <xm:f>'CA_Lcr (2)'!$TAS122:$TAS122</xm:f>
              <xm:sqref>TAS122</xm:sqref>
            </x14:sparkline>
            <x14:sparkline>
              <xm:f>'CA_Lcr (2)'!$TAT122:$TAT122</xm:f>
              <xm:sqref>TAT122</xm:sqref>
            </x14:sparkline>
            <x14:sparkline>
              <xm:f>'CA_Lcr (2)'!$TAU122:$TAU122</xm:f>
              <xm:sqref>TAU122</xm:sqref>
            </x14:sparkline>
            <x14:sparkline>
              <xm:f>'CA_Lcr (2)'!$TAV122:$TAV122</xm:f>
              <xm:sqref>TAV122</xm:sqref>
            </x14:sparkline>
            <x14:sparkline>
              <xm:f>'CA_Lcr (2)'!$TAW122:$TAW122</xm:f>
              <xm:sqref>TAW122</xm:sqref>
            </x14:sparkline>
            <x14:sparkline>
              <xm:f>'CA_Lcr (2)'!$TAX122:$TAX122</xm:f>
              <xm:sqref>TAX122</xm:sqref>
            </x14:sparkline>
            <x14:sparkline>
              <xm:f>'CA_Lcr (2)'!$TAY122:$TAY122</xm:f>
              <xm:sqref>TAY122</xm:sqref>
            </x14:sparkline>
            <x14:sparkline>
              <xm:f>'CA_Lcr (2)'!$TAZ122:$TAZ122</xm:f>
              <xm:sqref>TAZ122</xm:sqref>
            </x14:sparkline>
            <x14:sparkline>
              <xm:f>'CA_Lcr (2)'!$TBA122:$TBA122</xm:f>
              <xm:sqref>TBA122</xm:sqref>
            </x14:sparkline>
            <x14:sparkline>
              <xm:f>'CA_Lcr (2)'!$TBB122:$TBB122</xm:f>
              <xm:sqref>TBB122</xm:sqref>
            </x14:sparkline>
            <x14:sparkline>
              <xm:f>'CA_Lcr (2)'!$TBC122:$TBC122</xm:f>
              <xm:sqref>TBC122</xm:sqref>
            </x14:sparkline>
            <x14:sparkline>
              <xm:f>'CA_Lcr (2)'!$TBD122:$TBD122</xm:f>
              <xm:sqref>TBD122</xm:sqref>
            </x14:sparkline>
            <x14:sparkline>
              <xm:f>'CA_Lcr (2)'!$TBE122:$TBE122</xm:f>
              <xm:sqref>TBE122</xm:sqref>
            </x14:sparkline>
            <x14:sparkline>
              <xm:f>'CA_Lcr (2)'!$TBF122:$TBF122</xm:f>
              <xm:sqref>TBF122</xm:sqref>
            </x14:sparkline>
            <x14:sparkline>
              <xm:f>'CA_Lcr (2)'!$TBG122:$TBG122</xm:f>
              <xm:sqref>TBG122</xm:sqref>
            </x14:sparkline>
            <x14:sparkline>
              <xm:f>'CA_Lcr (2)'!$TBH122:$TBH122</xm:f>
              <xm:sqref>TBH122</xm:sqref>
            </x14:sparkline>
            <x14:sparkline>
              <xm:f>'CA_Lcr (2)'!$TBI122:$TBI122</xm:f>
              <xm:sqref>TBI122</xm:sqref>
            </x14:sparkline>
            <x14:sparkline>
              <xm:f>'CA_Lcr (2)'!$TBJ122:$TBJ122</xm:f>
              <xm:sqref>TBJ122</xm:sqref>
            </x14:sparkline>
            <x14:sparkline>
              <xm:f>'CA_Lcr (2)'!$TBK122:$TBK122</xm:f>
              <xm:sqref>TBK122</xm:sqref>
            </x14:sparkline>
            <x14:sparkline>
              <xm:f>'CA_Lcr (2)'!$TBL122:$TBL122</xm:f>
              <xm:sqref>TBL122</xm:sqref>
            </x14:sparkline>
            <x14:sparkline>
              <xm:f>'CA_Lcr (2)'!$TBM122:$TBM122</xm:f>
              <xm:sqref>TBM122</xm:sqref>
            </x14:sparkline>
            <x14:sparkline>
              <xm:f>'CA_Lcr (2)'!$TBN122:$TBN122</xm:f>
              <xm:sqref>TBN122</xm:sqref>
            </x14:sparkline>
            <x14:sparkline>
              <xm:f>'CA_Lcr (2)'!$TBO122:$TBO122</xm:f>
              <xm:sqref>TBO122</xm:sqref>
            </x14:sparkline>
            <x14:sparkline>
              <xm:f>'CA_Lcr (2)'!$TBP122:$TBP122</xm:f>
              <xm:sqref>TBP122</xm:sqref>
            </x14:sparkline>
            <x14:sparkline>
              <xm:f>'CA_Lcr (2)'!$TBQ122:$TBQ122</xm:f>
              <xm:sqref>TBQ122</xm:sqref>
            </x14:sparkline>
            <x14:sparkline>
              <xm:f>'CA_Lcr (2)'!$TBR122:$TBR122</xm:f>
              <xm:sqref>TBR122</xm:sqref>
            </x14:sparkline>
            <x14:sparkline>
              <xm:f>'CA_Lcr (2)'!$TBS122:$TBS122</xm:f>
              <xm:sqref>TBS122</xm:sqref>
            </x14:sparkline>
            <x14:sparkline>
              <xm:f>'CA_Lcr (2)'!$TBT122:$TBT122</xm:f>
              <xm:sqref>TBT122</xm:sqref>
            </x14:sparkline>
            <x14:sparkline>
              <xm:f>'CA_Lcr (2)'!$TBU122:$TBU122</xm:f>
              <xm:sqref>TBU122</xm:sqref>
            </x14:sparkline>
            <x14:sparkline>
              <xm:f>'CA_Lcr (2)'!$TBV122:$TBV122</xm:f>
              <xm:sqref>TBV122</xm:sqref>
            </x14:sparkline>
            <x14:sparkline>
              <xm:f>'CA_Lcr (2)'!$TBW122:$TBW122</xm:f>
              <xm:sqref>TBW122</xm:sqref>
            </x14:sparkline>
            <x14:sparkline>
              <xm:f>'CA_Lcr (2)'!$TBX122:$TBX122</xm:f>
              <xm:sqref>TBX122</xm:sqref>
            </x14:sparkline>
            <x14:sparkline>
              <xm:f>'CA_Lcr (2)'!$TBY122:$TBY122</xm:f>
              <xm:sqref>TBY122</xm:sqref>
            </x14:sparkline>
            <x14:sparkline>
              <xm:f>'CA_Lcr (2)'!$TBZ122:$TBZ122</xm:f>
              <xm:sqref>TBZ122</xm:sqref>
            </x14:sparkline>
            <x14:sparkline>
              <xm:f>'CA_Lcr (2)'!$TCA122:$TCA122</xm:f>
              <xm:sqref>TCA122</xm:sqref>
            </x14:sparkline>
            <x14:sparkline>
              <xm:f>'CA_Lcr (2)'!$TCB122:$TCB122</xm:f>
              <xm:sqref>TCB122</xm:sqref>
            </x14:sparkline>
            <x14:sparkline>
              <xm:f>'CA_Lcr (2)'!$TCC122:$TCC122</xm:f>
              <xm:sqref>TCC122</xm:sqref>
            </x14:sparkline>
            <x14:sparkline>
              <xm:f>'CA_Lcr (2)'!$TCD122:$TCD122</xm:f>
              <xm:sqref>TCD122</xm:sqref>
            </x14:sparkline>
            <x14:sparkline>
              <xm:f>'CA_Lcr (2)'!$TCE122:$TCE122</xm:f>
              <xm:sqref>TCE122</xm:sqref>
            </x14:sparkline>
            <x14:sparkline>
              <xm:f>'CA_Lcr (2)'!$TCF122:$TCF122</xm:f>
              <xm:sqref>TCF122</xm:sqref>
            </x14:sparkline>
            <x14:sparkline>
              <xm:f>'CA_Lcr (2)'!$TCG122:$TCG122</xm:f>
              <xm:sqref>TCG122</xm:sqref>
            </x14:sparkline>
            <x14:sparkline>
              <xm:f>'CA_Lcr (2)'!$TCH122:$TCH122</xm:f>
              <xm:sqref>TCH122</xm:sqref>
            </x14:sparkline>
            <x14:sparkline>
              <xm:f>'CA_Lcr (2)'!$TCI122:$TCI122</xm:f>
              <xm:sqref>TCI122</xm:sqref>
            </x14:sparkline>
            <x14:sparkline>
              <xm:f>'CA_Lcr (2)'!$TCJ122:$TCJ122</xm:f>
              <xm:sqref>TCJ122</xm:sqref>
            </x14:sparkline>
            <x14:sparkline>
              <xm:f>'CA_Lcr (2)'!$TCK122:$TCK122</xm:f>
              <xm:sqref>TCK122</xm:sqref>
            </x14:sparkline>
            <x14:sparkline>
              <xm:f>'CA_Lcr (2)'!$TCL122:$TCL122</xm:f>
              <xm:sqref>TCL122</xm:sqref>
            </x14:sparkline>
            <x14:sparkline>
              <xm:f>'CA_Lcr (2)'!$TCM122:$TCM122</xm:f>
              <xm:sqref>TCM122</xm:sqref>
            </x14:sparkline>
            <x14:sparkline>
              <xm:f>'CA_Lcr (2)'!$TCN122:$TCN122</xm:f>
              <xm:sqref>TCN122</xm:sqref>
            </x14:sparkline>
            <x14:sparkline>
              <xm:f>'CA_Lcr (2)'!$TCO122:$TCO122</xm:f>
              <xm:sqref>TCO122</xm:sqref>
            </x14:sparkline>
            <x14:sparkline>
              <xm:f>'CA_Lcr (2)'!$TCP122:$TCP122</xm:f>
              <xm:sqref>TCP122</xm:sqref>
            </x14:sparkline>
            <x14:sparkline>
              <xm:f>'CA_Lcr (2)'!$TCQ122:$TCQ122</xm:f>
              <xm:sqref>TCQ122</xm:sqref>
            </x14:sparkline>
            <x14:sparkline>
              <xm:f>'CA_Lcr (2)'!$TCR122:$TCR122</xm:f>
              <xm:sqref>TCR122</xm:sqref>
            </x14:sparkline>
            <x14:sparkline>
              <xm:f>'CA_Lcr (2)'!$TCS122:$TCS122</xm:f>
              <xm:sqref>TCS122</xm:sqref>
            </x14:sparkline>
            <x14:sparkline>
              <xm:f>'CA_Lcr (2)'!$TCT122:$TCT122</xm:f>
              <xm:sqref>TCT122</xm:sqref>
            </x14:sparkline>
            <x14:sparkline>
              <xm:f>'CA_Lcr (2)'!$TCU122:$TCU122</xm:f>
              <xm:sqref>TCU122</xm:sqref>
            </x14:sparkline>
            <x14:sparkline>
              <xm:f>'CA_Lcr (2)'!$TCV122:$TCV122</xm:f>
              <xm:sqref>TCV122</xm:sqref>
            </x14:sparkline>
            <x14:sparkline>
              <xm:f>'CA_Lcr (2)'!$TCW122:$TCW122</xm:f>
              <xm:sqref>TCW122</xm:sqref>
            </x14:sparkline>
            <x14:sparkline>
              <xm:f>'CA_Lcr (2)'!$TCX122:$TCX122</xm:f>
              <xm:sqref>TCX122</xm:sqref>
            </x14:sparkline>
            <x14:sparkline>
              <xm:f>'CA_Lcr (2)'!$TCY122:$TCY122</xm:f>
              <xm:sqref>TCY122</xm:sqref>
            </x14:sparkline>
            <x14:sparkline>
              <xm:f>'CA_Lcr (2)'!$TCZ122:$TCZ122</xm:f>
              <xm:sqref>TCZ122</xm:sqref>
            </x14:sparkline>
            <x14:sparkline>
              <xm:f>'CA_Lcr (2)'!$TDA122:$TDA122</xm:f>
              <xm:sqref>TDA122</xm:sqref>
            </x14:sparkline>
            <x14:sparkline>
              <xm:f>'CA_Lcr (2)'!$TDB122:$TDB122</xm:f>
              <xm:sqref>TDB122</xm:sqref>
            </x14:sparkline>
            <x14:sparkline>
              <xm:f>'CA_Lcr (2)'!$TDC122:$TDC122</xm:f>
              <xm:sqref>TDC122</xm:sqref>
            </x14:sparkline>
            <x14:sparkline>
              <xm:f>'CA_Lcr (2)'!$TDD122:$TDD122</xm:f>
              <xm:sqref>TDD122</xm:sqref>
            </x14:sparkline>
            <x14:sparkline>
              <xm:f>'CA_Lcr (2)'!$TDE122:$TDE122</xm:f>
              <xm:sqref>TDE122</xm:sqref>
            </x14:sparkline>
            <x14:sparkline>
              <xm:f>'CA_Lcr (2)'!$TDF122:$TDF122</xm:f>
              <xm:sqref>TDF122</xm:sqref>
            </x14:sparkline>
            <x14:sparkline>
              <xm:f>'CA_Lcr (2)'!$TDG122:$TDG122</xm:f>
              <xm:sqref>TDG122</xm:sqref>
            </x14:sparkline>
            <x14:sparkline>
              <xm:f>'CA_Lcr (2)'!$TDH122:$TDH122</xm:f>
              <xm:sqref>TDH122</xm:sqref>
            </x14:sparkline>
            <x14:sparkline>
              <xm:f>'CA_Lcr (2)'!$TDI122:$TDI122</xm:f>
              <xm:sqref>TDI122</xm:sqref>
            </x14:sparkline>
            <x14:sparkline>
              <xm:f>'CA_Lcr (2)'!$TDJ122:$TDJ122</xm:f>
              <xm:sqref>TDJ122</xm:sqref>
            </x14:sparkline>
            <x14:sparkline>
              <xm:f>'CA_Lcr (2)'!$TDK122:$TDK122</xm:f>
              <xm:sqref>TDK122</xm:sqref>
            </x14:sparkline>
            <x14:sparkline>
              <xm:f>'CA_Lcr (2)'!$TDL122:$TDL122</xm:f>
              <xm:sqref>TDL122</xm:sqref>
            </x14:sparkline>
            <x14:sparkline>
              <xm:f>'CA_Lcr (2)'!$TDM122:$TDM122</xm:f>
              <xm:sqref>TDM122</xm:sqref>
            </x14:sparkline>
            <x14:sparkline>
              <xm:f>'CA_Lcr (2)'!$TDN122:$TDN122</xm:f>
              <xm:sqref>TDN122</xm:sqref>
            </x14:sparkline>
            <x14:sparkline>
              <xm:f>'CA_Lcr (2)'!$TDO122:$TDO122</xm:f>
              <xm:sqref>TDO122</xm:sqref>
            </x14:sparkline>
            <x14:sparkline>
              <xm:f>'CA_Lcr (2)'!$TDP122:$TDP122</xm:f>
              <xm:sqref>TDP122</xm:sqref>
            </x14:sparkline>
            <x14:sparkline>
              <xm:f>'CA_Lcr (2)'!$TDQ122:$TDQ122</xm:f>
              <xm:sqref>TDQ122</xm:sqref>
            </x14:sparkline>
            <x14:sparkline>
              <xm:f>'CA_Lcr (2)'!$TDR122:$TDR122</xm:f>
              <xm:sqref>TDR122</xm:sqref>
            </x14:sparkline>
            <x14:sparkline>
              <xm:f>'CA_Lcr (2)'!$TDS122:$TDS122</xm:f>
              <xm:sqref>TDS122</xm:sqref>
            </x14:sparkline>
            <x14:sparkline>
              <xm:f>'CA_Lcr (2)'!$TDT122:$TDT122</xm:f>
              <xm:sqref>TDT122</xm:sqref>
            </x14:sparkline>
            <x14:sparkline>
              <xm:f>'CA_Lcr (2)'!$TDU122:$TDU122</xm:f>
              <xm:sqref>TDU122</xm:sqref>
            </x14:sparkline>
            <x14:sparkline>
              <xm:f>'CA_Lcr (2)'!$TDV122:$TDV122</xm:f>
              <xm:sqref>TDV122</xm:sqref>
            </x14:sparkline>
            <x14:sparkline>
              <xm:f>'CA_Lcr (2)'!$TDW122:$TDW122</xm:f>
              <xm:sqref>TDW122</xm:sqref>
            </x14:sparkline>
            <x14:sparkline>
              <xm:f>'CA_Lcr (2)'!$TDX122:$TDX122</xm:f>
              <xm:sqref>TDX122</xm:sqref>
            </x14:sparkline>
            <x14:sparkline>
              <xm:f>'CA_Lcr (2)'!$TDY122:$TDY122</xm:f>
              <xm:sqref>TDY122</xm:sqref>
            </x14:sparkline>
            <x14:sparkline>
              <xm:f>'CA_Lcr (2)'!$TDZ122:$TDZ122</xm:f>
              <xm:sqref>TDZ122</xm:sqref>
            </x14:sparkline>
            <x14:sparkline>
              <xm:f>'CA_Lcr (2)'!$TEA122:$TEA122</xm:f>
              <xm:sqref>TEA122</xm:sqref>
            </x14:sparkline>
            <x14:sparkline>
              <xm:f>'CA_Lcr (2)'!$TEB122:$TEB122</xm:f>
              <xm:sqref>TEB122</xm:sqref>
            </x14:sparkline>
            <x14:sparkline>
              <xm:f>'CA_Lcr (2)'!$TEC122:$TEC122</xm:f>
              <xm:sqref>TEC122</xm:sqref>
            </x14:sparkline>
            <x14:sparkline>
              <xm:f>'CA_Lcr (2)'!$TED122:$TED122</xm:f>
              <xm:sqref>TED122</xm:sqref>
            </x14:sparkline>
            <x14:sparkline>
              <xm:f>'CA_Lcr (2)'!$TEE122:$TEE122</xm:f>
              <xm:sqref>TEE122</xm:sqref>
            </x14:sparkline>
            <x14:sparkline>
              <xm:f>'CA_Lcr (2)'!$TEF122:$TEF122</xm:f>
              <xm:sqref>TEF122</xm:sqref>
            </x14:sparkline>
            <x14:sparkline>
              <xm:f>'CA_Lcr (2)'!$TEG122:$TEG122</xm:f>
              <xm:sqref>TEG122</xm:sqref>
            </x14:sparkline>
            <x14:sparkline>
              <xm:f>'CA_Lcr (2)'!$TEH122:$TEH122</xm:f>
              <xm:sqref>TEH122</xm:sqref>
            </x14:sparkline>
            <x14:sparkline>
              <xm:f>'CA_Lcr (2)'!$TEI122:$TEI122</xm:f>
              <xm:sqref>TEI122</xm:sqref>
            </x14:sparkline>
            <x14:sparkline>
              <xm:f>'CA_Lcr (2)'!$TEJ122:$TEJ122</xm:f>
              <xm:sqref>TEJ122</xm:sqref>
            </x14:sparkline>
            <x14:sparkline>
              <xm:f>'CA_Lcr (2)'!$TEK122:$TEK122</xm:f>
              <xm:sqref>TEK122</xm:sqref>
            </x14:sparkline>
            <x14:sparkline>
              <xm:f>'CA_Lcr (2)'!$TEL122:$TEL122</xm:f>
              <xm:sqref>TEL122</xm:sqref>
            </x14:sparkline>
            <x14:sparkline>
              <xm:f>'CA_Lcr (2)'!$TEM122:$TEM122</xm:f>
              <xm:sqref>TEM122</xm:sqref>
            </x14:sparkline>
            <x14:sparkline>
              <xm:f>'CA_Lcr (2)'!$TEN122:$TEN122</xm:f>
              <xm:sqref>TEN122</xm:sqref>
            </x14:sparkline>
            <x14:sparkline>
              <xm:f>'CA_Lcr (2)'!$TEO122:$TEO122</xm:f>
              <xm:sqref>TEO122</xm:sqref>
            </x14:sparkline>
            <x14:sparkline>
              <xm:f>'CA_Lcr (2)'!$TEP122:$TEP122</xm:f>
              <xm:sqref>TEP122</xm:sqref>
            </x14:sparkline>
            <x14:sparkline>
              <xm:f>'CA_Lcr (2)'!$TEQ122:$TEQ122</xm:f>
              <xm:sqref>TEQ122</xm:sqref>
            </x14:sparkline>
            <x14:sparkline>
              <xm:f>'CA_Lcr (2)'!$TER122:$TER122</xm:f>
              <xm:sqref>TER122</xm:sqref>
            </x14:sparkline>
            <x14:sparkline>
              <xm:f>'CA_Lcr (2)'!$TES122:$TES122</xm:f>
              <xm:sqref>TES122</xm:sqref>
            </x14:sparkline>
            <x14:sparkline>
              <xm:f>'CA_Lcr (2)'!$TET122:$TET122</xm:f>
              <xm:sqref>TET122</xm:sqref>
            </x14:sparkline>
            <x14:sparkline>
              <xm:f>'CA_Lcr (2)'!$TEU122:$TEU122</xm:f>
              <xm:sqref>TEU122</xm:sqref>
            </x14:sparkline>
            <x14:sparkline>
              <xm:f>'CA_Lcr (2)'!$TEV122:$TEV122</xm:f>
              <xm:sqref>TEV122</xm:sqref>
            </x14:sparkline>
            <x14:sparkline>
              <xm:f>'CA_Lcr (2)'!$TEW122:$TEW122</xm:f>
              <xm:sqref>TEW122</xm:sqref>
            </x14:sparkline>
            <x14:sparkline>
              <xm:f>'CA_Lcr (2)'!$TEX122:$TEX122</xm:f>
              <xm:sqref>TEX122</xm:sqref>
            </x14:sparkline>
            <x14:sparkline>
              <xm:f>'CA_Lcr (2)'!$TEY122:$TEY122</xm:f>
              <xm:sqref>TEY122</xm:sqref>
            </x14:sparkline>
            <x14:sparkline>
              <xm:f>'CA_Lcr (2)'!$TEZ122:$TEZ122</xm:f>
              <xm:sqref>TEZ122</xm:sqref>
            </x14:sparkline>
            <x14:sparkline>
              <xm:f>'CA_Lcr (2)'!$TFA122:$TFA122</xm:f>
              <xm:sqref>TFA122</xm:sqref>
            </x14:sparkline>
            <x14:sparkline>
              <xm:f>'CA_Lcr (2)'!$TFB122:$TFB122</xm:f>
              <xm:sqref>TFB122</xm:sqref>
            </x14:sparkline>
            <x14:sparkline>
              <xm:f>'CA_Lcr (2)'!$TFC122:$TFC122</xm:f>
              <xm:sqref>TFC122</xm:sqref>
            </x14:sparkline>
            <x14:sparkline>
              <xm:f>'CA_Lcr (2)'!$TFD122:$TFD122</xm:f>
              <xm:sqref>TFD122</xm:sqref>
            </x14:sparkline>
            <x14:sparkline>
              <xm:f>'CA_Lcr (2)'!$TFE122:$TFE122</xm:f>
              <xm:sqref>TFE122</xm:sqref>
            </x14:sparkline>
            <x14:sparkline>
              <xm:f>'CA_Lcr (2)'!$TFF122:$TFF122</xm:f>
              <xm:sqref>TFF122</xm:sqref>
            </x14:sparkline>
            <x14:sparkline>
              <xm:f>'CA_Lcr (2)'!$TFG122:$TFG122</xm:f>
              <xm:sqref>TFG122</xm:sqref>
            </x14:sparkline>
            <x14:sparkline>
              <xm:f>'CA_Lcr (2)'!$TFH122:$TFH122</xm:f>
              <xm:sqref>TFH122</xm:sqref>
            </x14:sparkline>
            <x14:sparkline>
              <xm:f>'CA_Lcr (2)'!$TFI122:$TFI122</xm:f>
              <xm:sqref>TFI122</xm:sqref>
            </x14:sparkline>
            <x14:sparkline>
              <xm:f>'CA_Lcr (2)'!$TFJ122:$TFJ122</xm:f>
              <xm:sqref>TFJ122</xm:sqref>
            </x14:sparkline>
            <x14:sparkline>
              <xm:f>'CA_Lcr (2)'!$TFK122:$TFK122</xm:f>
              <xm:sqref>TFK122</xm:sqref>
            </x14:sparkline>
            <x14:sparkline>
              <xm:f>'CA_Lcr (2)'!$TFL122:$TFL122</xm:f>
              <xm:sqref>TFL122</xm:sqref>
            </x14:sparkline>
            <x14:sparkline>
              <xm:f>'CA_Lcr (2)'!$TFM122:$TFM122</xm:f>
              <xm:sqref>TFM122</xm:sqref>
            </x14:sparkline>
            <x14:sparkline>
              <xm:f>'CA_Lcr (2)'!$TFN122:$TFN122</xm:f>
              <xm:sqref>TFN122</xm:sqref>
            </x14:sparkline>
            <x14:sparkline>
              <xm:f>'CA_Lcr (2)'!$TFO122:$TFO122</xm:f>
              <xm:sqref>TFO122</xm:sqref>
            </x14:sparkline>
            <x14:sparkline>
              <xm:f>'CA_Lcr (2)'!$TFP122:$TFP122</xm:f>
              <xm:sqref>TFP122</xm:sqref>
            </x14:sparkline>
            <x14:sparkline>
              <xm:f>'CA_Lcr (2)'!$TFQ122:$TFQ122</xm:f>
              <xm:sqref>TFQ122</xm:sqref>
            </x14:sparkline>
            <x14:sparkline>
              <xm:f>'CA_Lcr (2)'!$TFR122:$TFR122</xm:f>
              <xm:sqref>TFR122</xm:sqref>
            </x14:sparkline>
            <x14:sparkline>
              <xm:f>'CA_Lcr (2)'!$TFS122:$TFS122</xm:f>
              <xm:sqref>TFS122</xm:sqref>
            </x14:sparkline>
            <x14:sparkline>
              <xm:f>'CA_Lcr (2)'!$TFT122:$TFT122</xm:f>
              <xm:sqref>TFT122</xm:sqref>
            </x14:sparkline>
            <x14:sparkline>
              <xm:f>'CA_Lcr (2)'!$TFU122:$TFU122</xm:f>
              <xm:sqref>TFU122</xm:sqref>
            </x14:sparkline>
            <x14:sparkline>
              <xm:f>'CA_Lcr (2)'!$TFV122:$TFV122</xm:f>
              <xm:sqref>TFV122</xm:sqref>
            </x14:sparkline>
            <x14:sparkline>
              <xm:f>'CA_Lcr (2)'!$TFW122:$TFW122</xm:f>
              <xm:sqref>TFW122</xm:sqref>
            </x14:sparkline>
            <x14:sparkline>
              <xm:f>'CA_Lcr (2)'!$TFX122:$TFX122</xm:f>
              <xm:sqref>TFX122</xm:sqref>
            </x14:sparkline>
            <x14:sparkline>
              <xm:f>'CA_Lcr (2)'!$TFY122:$TFY122</xm:f>
              <xm:sqref>TFY122</xm:sqref>
            </x14:sparkline>
            <x14:sparkline>
              <xm:f>'CA_Lcr (2)'!$TFZ122:$TFZ122</xm:f>
              <xm:sqref>TFZ122</xm:sqref>
            </x14:sparkline>
            <x14:sparkline>
              <xm:f>'CA_Lcr (2)'!$TGA122:$TGA122</xm:f>
              <xm:sqref>TGA122</xm:sqref>
            </x14:sparkline>
            <x14:sparkline>
              <xm:f>'CA_Lcr (2)'!$TGB122:$TGB122</xm:f>
              <xm:sqref>TGB122</xm:sqref>
            </x14:sparkline>
            <x14:sparkline>
              <xm:f>'CA_Lcr (2)'!$TGC122:$TGC122</xm:f>
              <xm:sqref>TGC122</xm:sqref>
            </x14:sparkline>
            <x14:sparkline>
              <xm:f>'CA_Lcr (2)'!$TGD122:$TGD122</xm:f>
              <xm:sqref>TGD122</xm:sqref>
            </x14:sparkline>
            <x14:sparkline>
              <xm:f>'CA_Lcr (2)'!$TGE122:$TGE122</xm:f>
              <xm:sqref>TGE122</xm:sqref>
            </x14:sparkline>
            <x14:sparkline>
              <xm:f>'CA_Lcr (2)'!$TGF122:$TGF122</xm:f>
              <xm:sqref>TGF122</xm:sqref>
            </x14:sparkline>
            <x14:sparkline>
              <xm:f>'CA_Lcr (2)'!$TGG122:$TGG122</xm:f>
              <xm:sqref>TGG122</xm:sqref>
            </x14:sparkline>
            <x14:sparkline>
              <xm:f>'CA_Lcr (2)'!$TGH122:$TGH122</xm:f>
              <xm:sqref>TGH122</xm:sqref>
            </x14:sparkline>
            <x14:sparkline>
              <xm:f>'CA_Lcr (2)'!$TGI122:$TGI122</xm:f>
              <xm:sqref>TGI122</xm:sqref>
            </x14:sparkline>
            <x14:sparkline>
              <xm:f>'CA_Lcr (2)'!$TGJ122:$TGJ122</xm:f>
              <xm:sqref>TGJ122</xm:sqref>
            </x14:sparkline>
            <x14:sparkline>
              <xm:f>'CA_Lcr (2)'!$TGK122:$TGK122</xm:f>
              <xm:sqref>TGK122</xm:sqref>
            </x14:sparkline>
            <x14:sparkline>
              <xm:f>'CA_Lcr (2)'!$TGL122:$TGL122</xm:f>
              <xm:sqref>TGL122</xm:sqref>
            </x14:sparkline>
            <x14:sparkline>
              <xm:f>'CA_Lcr (2)'!$TGM122:$TGM122</xm:f>
              <xm:sqref>TGM122</xm:sqref>
            </x14:sparkline>
            <x14:sparkline>
              <xm:f>'CA_Lcr (2)'!$TGN122:$TGN122</xm:f>
              <xm:sqref>TGN122</xm:sqref>
            </x14:sparkline>
            <x14:sparkline>
              <xm:f>'CA_Lcr (2)'!$TGO122:$TGO122</xm:f>
              <xm:sqref>TGO122</xm:sqref>
            </x14:sparkline>
            <x14:sparkline>
              <xm:f>'CA_Lcr (2)'!$TGP122:$TGP122</xm:f>
              <xm:sqref>TGP122</xm:sqref>
            </x14:sparkline>
            <x14:sparkline>
              <xm:f>'CA_Lcr (2)'!$TGQ122:$TGQ122</xm:f>
              <xm:sqref>TGQ122</xm:sqref>
            </x14:sparkline>
            <x14:sparkline>
              <xm:f>'CA_Lcr (2)'!$TGR122:$TGR122</xm:f>
              <xm:sqref>TGR122</xm:sqref>
            </x14:sparkline>
            <x14:sparkline>
              <xm:f>'CA_Lcr (2)'!$TGS122:$TGS122</xm:f>
              <xm:sqref>TGS122</xm:sqref>
            </x14:sparkline>
            <x14:sparkline>
              <xm:f>'CA_Lcr (2)'!$TGT122:$TGT122</xm:f>
              <xm:sqref>TGT122</xm:sqref>
            </x14:sparkline>
            <x14:sparkline>
              <xm:f>'CA_Lcr (2)'!$TGU122:$TGU122</xm:f>
              <xm:sqref>TGU122</xm:sqref>
            </x14:sparkline>
            <x14:sparkline>
              <xm:f>'CA_Lcr (2)'!$TGV122:$TGV122</xm:f>
              <xm:sqref>TGV122</xm:sqref>
            </x14:sparkline>
            <x14:sparkline>
              <xm:f>'CA_Lcr (2)'!$TGW122:$TGW122</xm:f>
              <xm:sqref>TGW122</xm:sqref>
            </x14:sparkline>
            <x14:sparkline>
              <xm:f>'CA_Lcr (2)'!$TGX122:$TGX122</xm:f>
              <xm:sqref>TGX122</xm:sqref>
            </x14:sparkline>
            <x14:sparkline>
              <xm:f>'CA_Lcr (2)'!$TGY122:$TGY122</xm:f>
              <xm:sqref>TGY122</xm:sqref>
            </x14:sparkline>
            <x14:sparkline>
              <xm:f>'CA_Lcr (2)'!$TGZ122:$TGZ122</xm:f>
              <xm:sqref>TGZ122</xm:sqref>
            </x14:sparkline>
            <x14:sparkline>
              <xm:f>'CA_Lcr (2)'!$THA122:$THA122</xm:f>
              <xm:sqref>THA122</xm:sqref>
            </x14:sparkline>
            <x14:sparkline>
              <xm:f>'CA_Lcr (2)'!$THB122:$THB122</xm:f>
              <xm:sqref>THB122</xm:sqref>
            </x14:sparkline>
            <x14:sparkline>
              <xm:f>'CA_Lcr (2)'!$THC122:$THC122</xm:f>
              <xm:sqref>THC122</xm:sqref>
            </x14:sparkline>
            <x14:sparkline>
              <xm:f>'CA_Lcr (2)'!$THD122:$THD122</xm:f>
              <xm:sqref>THD122</xm:sqref>
            </x14:sparkline>
            <x14:sparkline>
              <xm:f>'CA_Lcr (2)'!$THE122:$THE122</xm:f>
              <xm:sqref>THE122</xm:sqref>
            </x14:sparkline>
            <x14:sparkline>
              <xm:f>'CA_Lcr (2)'!$THF122:$THF122</xm:f>
              <xm:sqref>THF122</xm:sqref>
            </x14:sparkline>
            <x14:sparkline>
              <xm:f>'CA_Lcr (2)'!$THG122:$THG122</xm:f>
              <xm:sqref>THG122</xm:sqref>
            </x14:sparkline>
            <x14:sparkline>
              <xm:f>'CA_Lcr (2)'!$THH122:$THH122</xm:f>
              <xm:sqref>THH122</xm:sqref>
            </x14:sparkline>
            <x14:sparkline>
              <xm:f>'CA_Lcr (2)'!$THI122:$THI122</xm:f>
              <xm:sqref>THI122</xm:sqref>
            </x14:sparkline>
            <x14:sparkline>
              <xm:f>'CA_Lcr (2)'!$THJ122:$THJ122</xm:f>
              <xm:sqref>THJ122</xm:sqref>
            </x14:sparkline>
            <x14:sparkline>
              <xm:f>'CA_Lcr (2)'!$THK122:$THK122</xm:f>
              <xm:sqref>THK122</xm:sqref>
            </x14:sparkline>
            <x14:sparkline>
              <xm:f>'CA_Lcr (2)'!$THL122:$THL122</xm:f>
              <xm:sqref>THL122</xm:sqref>
            </x14:sparkline>
            <x14:sparkline>
              <xm:f>'CA_Lcr (2)'!$THM122:$THM122</xm:f>
              <xm:sqref>THM122</xm:sqref>
            </x14:sparkline>
            <x14:sparkline>
              <xm:f>'CA_Lcr (2)'!$THN122:$THN122</xm:f>
              <xm:sqref>THN122</xm:sqref>
            </x14:sparkline>
            <x14:sparkline>
              <xm:f>'CA_Lcr (2)'!$THO122:$THO122</xm:f>
              <xm:sqref>THO122</xm:sqref>
            </x14:sparkline>
            <x14:sparkline>
              <xm:f>'CA_Lcr (2)'!$THP122:$THP122</xm:f>
              <xm:sqref>THP122</xm:sqref>
            </x14:sparkline>
            <x14:sparkline>
              <xm:f>'CA_Lcr (2)'!$THQ122:$THQ122</xm:f>
              <xm:sqref>THQ122</xm:sqref>
            </x14:sparkline>
            <x14:sparkline>
              <xm:f>'CA_Lcr (2)'!$THR122:$THR122</xm:f>
              <xm:sqref>THR122</xm:sqref>
            </x14:sparkline>
            <x14:sparkline>
              <xm:f>'CA_Lcr (2)'!$THS122:$THS122</xm:f>
              <xm:sqref>THS122</xm:sqref>
            </x14:sparkline>
            <x14:sparkline>
              <xm:f>'CA_Lcr (2)'!$THT122:$THT122</xm:f>
              <xm:sqref>THT122</xm:sqref>
            </x14:sparkline>
            <x14:sparkline>
              <xm:f>'CA_Lcr (2)'!$THU122:$THU122</xm:f>
              <xm:sqref>THU122</xm:sqref>
            </x14:sparkline>
            <x14:sparkline>
              <xm:f>'CA_Lcr (2)'!$THV122:$THV122</xm:f>
              <xm:sqref>THV122</xm:sqref>
            </x14:sparkline>
            <x14:sparkline>
              <xm:f>'CA_Lcr (2)'!$THW122:$THW122</xm:f>
              <xm:sqref>THW122</xm:sqref>
            </x14:sparkline>
            <x14:sparkline>
              <xm:f>'CA_Lcr (2)'!$THX122:$THX122</xm:f>
              <xm:sqref>THX122</xm:sqref>
            </x14:sparkline>
            <x14:sparkline>
              <xm:f>'CA_Lcr (2)'!$THY122:$THY122</xm:f>
              <xm:sqref>THY122</xm:sqref>
            </x14:sparkline>
            <x14:sparkline>
              <xm:f>'CA_Lcr (2)'!$THZ122:$THZ122</xm:f>
              <xm:sqref>THZ122</xm:sqref>
            </x14:sparkline>
            <x14:sparkline>
              <xm:f>'CA_Lcr (2)'!$TIA122:$TIA122</xm:f>
              <xm:sqref>TIA122</xm:sqref>
            </x14:sparkline>
            <x14:sparkline>
              <xm:f>'CA_Lcr (2)'!$TIB122:$TIB122</xm:f>
              <xm:sqref>TIB122</xm:sqref>
            </x14:sparkline>
            <x14:sparkline>
              <xm:f>'CA_Lcr (2)'!$TIC122:$TIC122</xm:f>
              <xm:sqref>TIC122</xm:sqref>
            </x14:sparkline>
            <x14:sparkline>
              <xm:f>'CA_Lcr (2)'!$TID122:$TID122</xm:f>
              <xm:sqref>TID122</xm:sqref>
            </x14:sparkline>
            <x14:sparkline>
              <xm:f>'CA_Lcr (2)'!$TIE122:$TIE122</xm:f>
              <xm:sqref>TIE122</xm:sqref>
            </x14:sparkline>
            <x14:sparkline>
              <xm:f>'CA_Lcr (2)'!$TIF122:$TIF122</xm:f>
              <xm:sqref>TIF122</xm:sqref>
            </x14:sparkline>
            <x14:sparkline>
              <xm:f>'CA_Lcr (2)'!$TIG122:$TIG122</xm:f>
              <xm:sqref>TIG122</xm:sqref>
            </x14:sparkline>
            <x14:sparkline>
              <xm:f>'CA_Lcr (2)'!$TIH122:$TIH122</xm:f>
              <xm:sqref>TIH122</xm:sqref>
            </x14:sparkline>
            <x14:sparkline>
              <xm:f>'CA_Lcr (2)'!$TII122:$TII122</xm:f>
              <xm:sqref>TII122</xm:sqref>
            </x14:sparkline>
            <x14:sparkline>
              <xm:f>'CA_Lcr (2)'!$TIJ122:$TIJ122</xm:f>
              <xm:sqref>TIJ122</xm:sqref>
            </x14:sparkline>
            <x14:sparkline>
              <xm:f>'CA_Lcr (2)'!$TIK122:$TIK122</xm:f>
              <xm:sqref>TIK122</xm:sqref>
            </x14:sparkline>
            <x14:sparkline>
              <xm:f>'CA_Lcr (2)'!$TIL122:$TIL122</xm:f>
              <xm:sqref>TIL122</xm:sqref>
            </x14:sparkline>
            <x14:sparkline>
              <xm:f>'CA_Lcr (2)'!$TIM122:$TIM122</xm:f>
              <xm:sqref>TIM122</xm:sqref>
            </x14:sparkline>
            <x14:sparkline>
              <xm:f>'CA_Lcr (2)'!$TIN122:$TIN122</xm:f>
              <xm:sqref>TIN122</xm:sqref>
            </x14:sparkline>
            <x14:sparkline>
              <xm:f>'CA_Lcr (2)'!$TIO122:$TIO122</xm:f>
              <xm:sqref>TIO122</xm:sqref>
            </x14:sparkline>
            <x14:sparkline>
              <xm:f>'CA_Lcr (2)'!$TIP122:$TIP122</xm:f>
              <xm:sqref>TIP122</xm:sqref>
            </x14:sparkline>
            <x14:sparkline>
              <xm:f>'CA_Lcr (2)'!$TIQ122:$TIQ122</xm:f>
              <xm:sqref>TIQ122</xm:sqref>
            </x14:sparkline>
            <x14:sparkline>
              <xm:f>'CA_Lcr (2)'!$TIR122:$TIR122</xm:f>
              <xm:sqref>TIR122</xm:sqref>
            </x14:sparkline>
            <x14:sparkline>
              <xm:f>'CA_Lcr (2)'!$TIS122:$TIS122</xm:f>
              <xm:sqref>TIS122</xm:sqref>
            </x14:sparkline>
            <x14:sparkline>
              <xm:f>'CA_Lcr (2)'!$TIT122:$TIT122</xm:f>
              <xm:sqref>TIT122</xm:sqref>
            </x14:sparkline>
            <x14:sparkline>
              <xm:f>'CA_Lcr (2)'!$TIU122:$TIU122</xm:f>
              <xm:sqref>TIU122</xm:sqref>
            </x14:sparkline>
            <x14:sparkline>
              <xm:f>'CA_Lcr (2)'!$TIV122:$TIV122</xm:f>
              <xm:sqref>TIV122</xm:sqref>
            </x14:sparkline>
            <x14:sparkline>
              <xm:f>'CA_Lcr (2)'!$TIW122:$TIW122</xm:f>
              <xm:sqref>TIW122</xm:sqref>
            </x14:sparkline>
            <x14:sparkline>
              <xm:f>'CA_Lcr (2)'!$TIX122:$TIX122</xm:f>
              <xm:sqref>TIX122</xm:sqref>
            </x14:sparkline>
            <x14:sparkline>
              <xm:f>'CA_Lcr (2)'!$TIY122:$TIY122</xm:f>
              <xm:sqref>TIY122</xm:sqref>
            </x14:sparkline>
            <x14:sparkline>
              <xm:f>'CA_Lcr (2)'!$TIZ122:$TIZ122</xm:f>
              <xm:sqref>TIZ122</xm:sqref>
            </x14:sparkline>
            <x14:sparkline>
              <xm:f>'CA_Lcr (2)'!$TJA122:$TJA122</xm:f>
              <xm:sqref>TJA122</xm:sqref>
            </x14:sparkline>
            <x14:sparkline>
              <xm:f>'CA_Lcr (2)'!$TJB122:$TJB122</xm:f>
              <xm:sqref>TJB122</xm:sqref>
            </x14:sparkline>
            <x14:sparkline>
              <xm:f>'CA_Lcr (2)'!$TJC122:$TJC122</xm:f>
              <xm:sqref>TJC122</xm:sqref>
            </x14:sparkline>
            <x14:sparkline>
              <xm:f>'CA_Lcr (2)'!$TJD122:$TJD122</xm:f>
              <xm:sqref>TJD122</xm:sqref>
            </x14:sparkline>
            <x14:sparkline>
              <xm:f>'CA_Lcr (2)'!$TJE122:$TJE122</xm:f>
              <xm:sqref>TJE122</xm:sqref>
            </x14:sparkline>
            <x14:sparkline>
              <xm:f>'CA_Lcr (2)'!$TJF122:$TJF122</xm:f>
              <xm:sqref>TJF122</xm:sqref>
            </x14:sparkline>
            <x14:sparkline>
              <xm:f>'CA_Lcr (2)'!$TJG122:$TJG122</xm:f>
              <xm:sqref>TJG122</xm:sqref>
            </x14:sparkline>
            <x14:sparkline>
              <xm:f>'CA_Lcr (2)'!$TJH122:$TJH122</xm:f>
              <xm:sqref>TJH122</xm:sqref>
            </x14:sparkline>
            <x14:sparkline>
              <xm:f>'CA_Lcr (2)'!$TJI122:$TJI122</xm:f>
              <xm:sqref>TJI122</xm:sqref>
            </x14:sparkline>
            <x14:sparkline>
              <xm:f>'CA_Lcr (2)'!$TJJ122:$TJJ122</xm:f>
              <xm:sqref>TJJ122</xm:sqref>
            </x14:sparkline>
            <x14:sparkline>
              <xm:f>'CA_Lcr (2)'!$TJK122:$TJK122</xm:f>
              <xm:sqref>TJK122</xm:sqref>
            </x14:sparkline>
            <x14:sparkline>
              <xm:f>'CA_Lcr (2)'!$TJL122:$TJL122</xm:f>
              <xm:sqref>TJL122</xm:sqref>
            </x14:sparkline>
            <x14:sparkline>
              <xm:f>'CA_Lcr (2)'!$TJM122:$TJM122</xm:f>
              <xm:sqref>TJM122</xm:sqref>
            </x14:sparkline>
            <x14:sparkline>
              <xm:f>'CA_Lcr (2)'!$TJN122:$TJN122</xm:f>
              <xm:sqref>TJN122</xm:sqref>
            </x14:sparkline>
            <x14:sparkline>
              <xm:f>'CA_Lcr (2)'!$TJO122:$TJO122</xm:f>
              <xm:sqref>TJO122</xm:sqref>
            </x14:sparkline>
            <x14:sparkline>
              <xm:f>'CA_Lcr (2)'!$TJP122:$TJP122</xm:f>
              <xm:sqref>TJP122</xm:sqref>
            </x14:sparkline>
            <x14:sparkline>
              <xm:f>'CA_Lcr (2)'!$TJQ122:$TJQ122</xm:f>
              <xm:sqref>TJQ122</xm:sqref>
            </x14:sparkline>
            <x14:sparkline>
              <xm:f>'CA_Lcr (2)'!$TJR122:$TJR122</xm:f>
              <xm:sqref>TJR122</xm:sqref>
            </x14:sparkline>
            <x14:sparkline>
              <xm:f>'CA_Lcr (2)'!$TJS122:$TJS122</xm:f>
              <xm:sqref>TJS122</xm:sqref>
            </x14:sparkline>
            <x14:sparkline>
              <xm:f>'CA_Lcr (2)'!$TJT122:$TJT122</xm:f>
              <xm:sqref>TJT122</xm:sqref>
            </x14:sparkline>
            <x14:sparkline>
              <xm:f>'CA_Lcr (2)'!$TJU122:$TJU122</xm:f>
              <xm:sqref>TJU122</xm:sqref>
            </x14:sparkline>
            <x14:sparkline>
              <xm:f>'CA_Lcr (2)'!$TJV122:$TJV122</xm:f>
              <xm:sqref>TJV122</xm:sqref>
            </x14:sparkline>
            <x14:sparkline>
              <xm:f>'CA_Lcr (2)'!$TJW122:$TJW122</xm:f>
              <xm:sqref>TJW122</xm:sqref>
            </x14:sparkline>
            <x14:sparkline>
              <xm:f>'CA_Lcr (2)'!$TJX122:$TJX122</xm:f>
              <xm:sqref>TJX122</xm:sqref>
            </x14:sparkline>
            <x14:sparkline>
              <xm:f>'CA_Lcr (2)'!$TJY122:$TJY122</xm:f>
              <xm:sqref>TJY122</xm:sqref>
            </x14:sparkline>
            <x14:sparkline>
              <xm:f>'CA_Lcr (2)'!$TJZ122:$TJZ122</xm:f>
              <xm:sqref>TJZ122</xm:sqref>
            </x14:sparkline>
            <x14:sparkline>
              <xm:f>'CA_Lcr (2)'!$TKA122:$TKA122</xm:f>
              <xm:sqref>TKA122</xm:sqref>
            </x14:sparkline>
            <x14:sparkline>
              <xm:f>'CA_Lcr (2)'!$TKB122:$TKB122</xm:f>
              <xm:sqref>TKB122</xm:sqref>
            </x14:sparkline>
            <x14:sparkline>
              <xm:f>'CA_Lcr (2)'!$TKC122:$TKC122</xm:f>
              <xm:sqref>TKC122</xm:sqref>
            </x14:sparkline>
            <x14:sparkline>
              <xm:f>'CA_Lcr (2)'!$TKD122:$TKD122</xm:f>
              <xm:sqref>TKD122</xm:sqref>
            </x14:sparkline>
            <x14:sparkline>
              <xm:f>'CA_Lcr (2)'!$TKE122:$TKE122</xm:f>
              <xm:sqref>TKE122</xm:sqref>
            </x14:sparkline>
            <x14:sparkline>
              <xm:f>'CA_Lcr (2)'!$TKF122:$TKF122</xm:f>
              <xm:sqref>TKF122</xm:sqref>
            </x14:sparkline>
            <x14:sparkline>
              <xm:f>'CA_Lcr (2)'!$TKG122:$TKG122</xm:f>
              <xm:sqref>TKG122</xm:sqref>
            </x14:sparkline>
            <x14:sparkline>
              <xm:f>'CA_Lcr (2)'!$TKH122:$TKH122</xm:f>
              <xm:sqref>TKH122</xm:sqref>
            </x14:sparkline>
            <x14:sparkline>
              <xm:f>'CA_Lcr (2)'!$TKI122:$TKI122</xm:f>
              <xm:sqref>TKI122</xm:sqref>
            </x14:sparkline>
            <x14:sparkline>
              <xm:f>'CA_Lcr (2)'!$TKJ122:$TKJ122</xm:f>
              <xm:sqref>TKJ122</xm:sqref>
            </x14:sparkline>
            <x14:sparkline>
              <xm:f>'CA_Lcr (2)'!$TKK122:$TKK122</xm:f>
              <xm:sqref>TKK122</xm:sqref>
            </x14:sparkline>
            <x14:sparkline>
              <xm:f>'CA_Lcr (2)'!$TKL122:$TKL122</xm:f>
              <xm:sqref>TKL122</xm:sqref>
            </x14:sparkline>
            <x14:sparkline>
              <xm:f>'CA_Lcr (2)'!$TKM122:$TKM122</xm:f>
              <xm:sqref>TKM122</xm:sqref>
            </x14:sparkline>
            <x14:sparkline>
              <xm:f>'CA_Lcr (2)'!$TKN122:$TKN122</xm:f>
              <xm:sqref>TKN122</xm:sqref>
            </x14:sparkline>
            <x14:sparkline>
              <xm:f>'CA_Lcr (2)'!$TKO122:$TKO122</xm:f>
              <xm:sqref>TKO122</xm:sqref>
            </x14:sparkline>
            <x14:sparkline>
              <xm:f>'CA_Lcr (2)'!$TKP122:$TKP122</xm:f>
              <xm:sqref>TKP122</xm:sqref>
            </x14:sparkline>
            <x14:sparkline>
              <xm:f>'CA_Lcr (2)'!$TKQ122:$TKQ122</xm:f>
              <xm:sqref>TKQ122</xm:sqref>
            </x14:sparkline>
            <x14:sparkline>
              <xm:f>'CA_Lcr (2)'!$TKR122:$TKR122</xm:f>
              <xm:sqref>TKR122</xm:sqref>
            </x14:sparkline>
            <x14:sparkline>
              <xm:f>'CA_Lcr (2)'!$TKS122:$TKS122</xm:f>
              <xm:sqref>TKS122</xm:sqref>
            </x14:sparkline>
            <x14:sparkline>
              <xm:f>'CA_Lcr (2)'!$TKT122:$TKT122</xm:f>
              <xm:sqref>TKT122</xm:sqref>
            </x14:sparkline>
            <x14:sparkline>
              <xm:f>'CA_Lcr (2)'!$TKU122:$TKU122</xm:f>
              <xm:sqref>TKU122</xm:sqref>
            </x14:sparkline>
            <x14:sparkline>
              <xm:f>'CA_Lcr (2)'!$TKV122:$TKV122</xm:f>
              <xm:sqref>TKV122</xm:sqref>
            </x14:sparkline>
            <x14:sparkline>
              <xm:f>'CA_Lcr (2)'!$TKW122:$TKW122</xm:f>
              <xm:sqref>TKW122</xm:sqref>
            </x14:sparkline>
            <x14:sparkline>
              <xm:f>'CA_Lcr (2)'!$TKX122:$TKX122</xm:f>
              <xm:sqref>TKX122</xm:sqref>
            </x14:sparkline>
            <x14:sparkline>
              <xm:f>'CA_Lcr (2)'!$TKY122:$TKY122</xm:f>
              <xm:sqref>TKY122</xm:sqref>
            </x14:sparkline>
            <x14:sparkline>
              <xm:f>'CA_Lcr (2)'!$TKZ122:$TKZ122</xm:f>
              <xm:sqref>TKZ122</xm:sqref>
            </x14:sparkline>
            <x14:sparkline>
              <xm:f>'CA_Lcr (2)'!$TLA122:$TLA122</xm:f>
              <xm:sqref>TLA122</xm:sqref>
            </x14:sparkline>
            <x14:sparkline>
              <xm:f>'CA_Lcr (2)'!$TLB122:$TLB122</xm:f>
              <xm:sqref>TLB122</xm:sqref>
            </x14:sparkline>
            <x14:sparkline>
              <xm:f>'CA_Lcr (2)'!$TLC122:$TLC122</xm:f>
              <xm:sqref>TLC122</xm:sqref>
            </x14:sparkline>
            <x14:sparkline>
              <xm:f>'CA_Lcr (2)'!$TLD122:$TLD122</xm:f>
              <xm:sqref>TLD122</xm:sqref>
            </x14:sparkline>
            <x14:sparkline>
              <xm:f>'CA_Lcr (2)'!$TLE122:$TLE122</xm:f>
              <xm:sqref>TLE122</xm:sqref>
            </x14:sparkline>
            <x14:sparkline>
              <xm:f>'CA_Lcr (2)'!$TLF122:$TLF122</xm:f>
              <xm:sqref>TLF122</xm:sqref>
            </x14:sparkline>
            <x14:sparkline>
              <xm:f>'CA_Lcr (2)'!$TLG122:$TLG122</xm:f>
              <xm:sqref>TLG122</xm:sqref>
            </x14:sparkline>
            <x14:sparkline>
              <xm:f>'CA_Lcr (2)'!$TLH122:$TLH122</xm:f>
              <xm:sqref>TLH122</xm:sqref>
            </x14:sparkline>
            <x14:sparkline>
              <xm:f>'CA_Lcr (2)'!$TLI122:$TLI122</xm:f>
              <xm:sqref>TLI122</xm:sqref>
            </x14:sparkline>
            <x14:sparkline>
              <xm:f>'CA_Lcr (2)'!$TLJ122:$TLJ122</xm:f>
              <xm:sqref>TLJ122</xm:sqref>
            </x14:sparkline>
            <x14:sparkline>
              <xm:f>'CA_Lcr (2)'!$TLK122:$TLK122</xm:f>
              <xm:sqref>TLK122</xm:sqref>
            </x14:sparkline>
            <x14:sparkline>
              <xm:f>'CA_Lcr (2)'!$TLL122:$TLL122</xm:f>
              <xm:sqref>TLL122</xm:sqref>
            </x14:sparkline>
            <x14:sparkline>
              <xm:f>'CA_Lcr (2)'!$TLM122:$TLM122</xm:f>
              <xm:sqref>TLM122</xm:sqref>
            </x14:sparkline>
            <x14:sparkline>
              <xm:f>'CA_Lcr (2)'!$TLN122:$TLN122</xm:f>
              <xm:sqref>TLN122</xm:sqref>
            </x14:sparkline>
            <x14:sparkline>
              <xm:f>'CA_Lcr (2)'!$TLO122:$TLO122</xm:f>
              <xm:sqref>TLO122</xm:sqref>
            </x14:sparkline>
            <x14:sparkline>
              <xm:f>'CA_Lcr (2)'!$TLP122:$TLP122</xm:f>
              <xm:sqref>TLP122</xm:sqref>
            </x14:sparkline>
            <x14:sparkline>
              <xm:f>'CA_Lcr (2)'!$TLQ122:$TLQ122</xm:f>
              <xm:sqref>TLQ122</xm:sqref>
            </x14:sparkline>
            <x14:sparkline>
              <xm:f>'CA_Lcr (2)'!$TLR122:$TLR122</xm:f>
              <xm:sqref>TLR122</xm:sqref>
            </x14:sparkline>
            <x14:sparkline>
              <xm:f>'CA_Lcr (2)'!$TLS122:$TLS122</xm:f>
              <xm:sqref>TLS122</xm:sqref>
            </x14:sparkline>
            <x14:sparkline>
              <xm:f>'CA_Lcr (2)'!$TLT122:$TLT122</xm:f>
              <xm:sqref>TLT122</xm:sqref>
            </x14:sparkline>
            <x14:sparkline>
              <xm:f>'CA_Lcr (2)'!$TLU122:$TLU122</xm:f>
              <xm:sqref>TLU122</xm:sqref>
            </x14:sparkline>
            <x14:sparkline>
              <xm:f>'CA_Lcr (2)'!$TLV122:$TLV122</xm:f>
              <xm:sqref>TLV122</xm:sqref>
            </x14:sparkline>
            <x14:sparkline>
              <xm:f>'CA_Lcr (2)'!$TLW122:$TLW122</xm:f>
              <xm:sqref>TLW122</xm:sqref>
            </x14:sparkline>
            <x14:sparkline>
              <xm:f>'CA_Lcr (2)'!$TLX122:$TLX122</xm:f>
              <xm:sqref>TLX122</xm:sqref>
            </x14:sparkline>
            <x14:sparkline>
              <xm:f>'CA_Lcr (2)'!$TLY122:$TLY122</xm:f>
              <xm:sqref>TLY122</xm:sqref>
            </x14:sparkline>
            <x14:sparkline>
              <xm:f>'CA_Lcr (2)'!$TLZ122:$TLZ122</xm:f>
              <xm:sqref>TLZ122</xm:sqref>
            </x14:sparkline>
            <x14:sparkline>
              <xm:f>'CA_Lcr (2)'!$TMA122:$TMA122</xm:f>
              <xm:sqref>TMA122</xm:sqref>
            </x14:sparkline>
            <x14:sparkline>
              <xm:f>'CA_Lcr (2)'!$TMB122:$TMB122</xm:f>
              <xm:sqref>TMB122</xm:sqref>
            </x14:sparkline>
            <x14:sparkline>
              <xm:f>'CA_Lcr (2)'!$TMC122:$TMC122</xm:f>
              <xm:sqref>TMC122</xm:sqref>
            </x14:sparkline>
            <x14:sparkline>
              <xm:f>'CA_Lcr (2)'!$TMD122:$TMD122</xm:f>
              <xm:sqref>TMD122</xm:sqref>
            </x14:sparkline>
            <x14:sparkline>
              <xm:f>'CA_Lcr (2)'!$TME122:$TME122</xm:f>
              <xm:sqref>TME122</xm:sqref>
            </x14:sparkline>
            <x14:sparkline>
              <xm:f>'CA_Lcr (2)'!$TMF122:$TMF122</xm:f>
              <xm:sqref>TMF122</xm:sqref>
            </x14:sparkline>
            <x14:sparkline>
              <xm:f>'CA_Lcr (2)'!$TMG122:$TMG122</xm:f>
              <xm:sqref>TMG122</xm:sqref>
            </x14:sparkline>
            <x14:sparkline>
              <xm:f>'CA_Lcr (2)'!$TMH122:$TMH122</xm:f>
              <xm:sqref>TMH122</xm:sqref>
            </x14:sparkline>
            <x14:sparkline>
              <xm:f>'CA_Lcr (2)'!$TMI122:$TMI122</xm:f>
              <xm:sqref>TMI122</xm:sqref>
            </x14:sparkline>
            <x14:sparkline>
              <xm:f>'CA_Lcr (2)'!$TMJ122:$TMJ122</xm:f>
              <xm:sqref>TMJ122</xm:sqref>
            </x14:sparkline>
            <x14:sparkline>
              <xm:f>'CA_Lcr (2)'!$TMK122:$TMK122</xm:f>
              <xm:sqref>TMK122</xm:sqref>
            </x14:sparkline>
            <x14:sparkline>
              <xm:f>'CA_Lcr (2)'!$TML122:$TML122</xm:f>
              <xm:sqref>TML122</xm:sqref>
            </x14:sparkline>
            <x14:sparkline>
              <xm:f>'CA_Lcr (2)'!$TMM122:$TMM122</xm:f>
              <xm:sqref>TMM122</xm:sqref>
            </x14:sparkline>
            <x14:sparkline>
              <xm:f>'CA_Lcr (2)'!$TMN122:$TMN122</xm:f>
              <xm:sqref>TMN122</xm:sqref>
            </x14:sparkline>
            <x14:sparkline>
              <xm:f>'CA_Lcr (2)'!$TMO122:$TMO122</xm:f>
              <xm:sqref>TMO122</xm:sqref>
            </x14:sparkline>
            <x14:sparkline>
              <xm:f>'CA_Lcr (2)'!$TMP122:$TMP122</xm:f>
              <xm:sqref>TMP122</xm:sqref>
            </x14:sparkline>
            <x14:sparkline>
              <xm:f>'CA_Lcr (2)'!$TMQ122:$TMQ122</xm:f>
              <xm:sqref>TMQ122</xm:sqref>
            </x14:sparkline>
            <x14:sparkline>
              <xm:f>'CA_Lcr (2)'!$TMR122:$TMR122</xm:f>
              <xm:sqref>TMR122</xm:sqref>
            </x14:sparkline>
            <x14:sparkline>
              <xm:f>'CA_Lcr (2)'!$TMS122:$TMS122</xm:f>
              <xm:sqref>TMS122</xm:sqref>
            </x14:sparkline>
            <x14:sparkline>
              <xm:f>'CA_Lcr (2)'!$TMT122:$TMT122</xm:f>
              <xm:sqref>TMT122</xm:sqref>
            </x14:sparkline>
            <x14:sparkline>
              <xm:f>'CA_Lcr (2)'!$TMU122:$TMU122</xm:f>
              <xm:sqref>TMU122</xm:sqref>
            </x14:sparkline>
            <x14:sparkline>
              <xm:f>'CA_Lcr (2)'!$TMV122:$TMV122</xm:f>
              <xm:sqref>TMV122</xm:sqref>
            </x14:sparkline>
            <x14:sparkline>
              <xm:f>'CA_Lcr (2)'!$TMW122:$TMW122</xm:f>
              <xm:sqref>TMW122</xm:sqref>
            </x14:sparkline>
            <x14:sparkline>
              <xm:f>'CA_Lcr (2)'!$TMX122:$TMX122</xm:f>
              <xm:sqref>TMX122</xm:sqref>
            </x14:sparkline>
            <x14:sparkline>
              <xm:f>'CA_Lcr (2)'!$TMY122:$TMY122</xm:f>
              <xm:sqref>TMY122</xm:sqref>
            </x14:sparkline>
            <x14:sparkline>
              <xm:f>'CA_Lcr (2)'!$TMZ122:$TMZ122</xm:f>
              <xm:sqref>TMZ122</xm:sqref>
            </x14:sparkline>
            <x14:sparkline>
              <xm:f>'CA_Lcr (2)'!$TNA122:$TNA122</xm:f>
              <xm:sqref>TNA122</xm:sqref>
            </x14:sparkline>
            <x14:sparkline>
              <xm:f>'CA_Lcr (2)'!$TNB122:$TNB122</xm:f>
              <xm:sqref>TNB122</xm:sqref>
            </x14:sparkline>
            <x14:sparkline>
              <xm:f>'CA_Lcr (2)'!$TNC122:$TNC122</xm:f>
              <xm:sqref>TNC122</xm:sqref>
            </x14:sparkline>
            <x14:sparkline>
              <xm:f>'CA_Lcr (2)'!$TND122:$TND122</xm:f>
              <xm:sqref>TND122</xm:sqref>
            </x14:sparkline>
            <x14:sparkline>
              <xm:f>'CA_Lcr (2)'!$TNE122:$TNE122</xm:f>
              <xm:sqref>TNE122</xm:sqref>
            </x14:sparkline>
            <x14:sparkline>
              <xm:f>'CA_Lcr (2)'!$TNF122:$TNF122</xm:f>
              <xm:sqref>TNF122</xm:sqref>
            </x14:sparkline>
            <x14:sparkline>
              <xm:f>'CA_Lcr (2)'!$TNG122:$TNG122</xm:f>
              <xm:sqref>TNG122</xm:sqref>
            </x14:sparkline>
            <x14:sparkline>
              <xm:f>'CA_Lcr (2)'!$TNH122:$TNH122</xm:f>
              <xm:sqref>TNH122</xm:sqref>
            </x14:sparkline>
            <x14:sparkline>
              <xm:f>'CA_Lcr (2)'!$TNI122:$TNI122</xm:f>
              <xm:sqref>TNI122</xm:sqref>
            </x14:sparkline>
            <x14:sparkline>
              <xm:f>'CA_Lcr (2)'!$TNJ122:$TNJ122</xm:f>
              <xm:sqref>TNJ122</xm:sqref>
            </x14:sparkline>
            <x14:sparkline>
              <xm:f>'CA_Lcr (2)'!$TNK122:$TNK122</xm:f>
              <xm:sqref>TNK122</xm:sqref>
            </x14:sparkline>
            <x14:sparkline>
              <xm:f>'CA_Lcr (2)'!$TNL122:$TNL122</xm:f>
              <xm:sqref>TNL122</xm:sqref>
            </x14:sparkline>
            <x14:sparkline>
              <xm:f>'CA_Lcr (2)'!$TNM122:$TNM122</xm:f>
              <xm:sqref>TNM122</xm:sqref>
            </x14:sparkline>
            <x14:sparkline>
              <xm:f>'CA_Lcr (2)'!$TNN122:$TNN122</xm:f>
              <xm:sqref>TNN122</xm:sqref>
            </x14:sparkline>
            <x14:sparkline>
              <xm:f>'CA_Lcr (2)'!$TNO122:$TNO122</xm:f>
              <xm:sqref>TNO122</xm:sqref>
            </x14:sparkline>
            <x14:sparkline>
              <xm:f>'CA_Lcr (2)'!$TNP122:$TNP122</xm:f>
              <xm:sqref>TNP122</xm:sqref>
            </x14:sparkline>
            <x14:sparkline>
              <xm:f>'CA_Lcr (2)'!$TNQ122:$TNQ122</xm:f>
              <xm:sqref>TNQ122</xm:sqref>
            </x14:sparkline>
            <x14:sparkline>
              <xm:f>'CA_Lcr (2)'!$TNR122:$TNR122</xm:f>
              <xm:sqref>TNR122</xm:sqref>
            </x14:sparkline>
            <x14:sparkline>
              <xm:f>'CA_Lcr (2)'!$TNS122:$TNS122</xm:f>
              <xm:sqref>TNS122</xm:sqref>
            </x14:sparkline>
            <x14:sparkline>
              <xm:f>'CA_Lcr (2)'!$TNT122:$TNT122</xm:f>
              <xm:sqref>TNT122</xm:sqref>
            </x14:sparkline>
            <x14:sparkline>
              <xm:f>'CA_Lcr (2)'!$TNU122:$TNU122</xm:f>
              <xm:sqref>TNU122</xm:sqref>
            </x14:sparkline>
            <x14:sparkline>
              <xm:f>'CA_Lcr (2)'!$TNV122:$TNV122</xm:f>
              <xm:sqref>TNV122</xm:sqref>
            </x14:sparkline>
            <x14:sparkline>
              <xm:f>'CA_Lcr (2)'!$TNW122:$TNW122</xm:f>
              <xm:sqref>TNW122</xm:sqref>
            </x14:sparkline>
            <x14:sparkline>
              <xm:f>'CA_Lcr (2)'!$TNX122:$TNX122</xm:f>
              <xm:sqref>TNX122</xm:sqref>
            </x14:sparkline>
            <x14:sparkline>
              <xm:f>'CA_Lcr (2)'!$TNY122:$TNY122</xm:f>
              <xm:sqref>TNY122</xm:sqref>
            </x14:sparkline>
            <x14:sparkline>
              <xm:f>'CA_Lcr (2)'!$TNZ122:$TNZ122</xm:f>
              <xm:sqref>TNZ122</xm:sqref>
            </x14:sparkline>
            <x14:sparkline>
              <xm:f>'CA_Lcr (2)'!$TOA122:$TOA122</xm:f>
              <xm:sqref>TOA122</xm:sqref>
            </x14:sparkline>
            <x14:sparkline>
              <xm:f>'CA_Lcr (2)'!$TOB122:$TOB122</xm:f>
              <xm:sqref>TOB122</xm:sqref>
            </x14:sparkline>
            <x14:sparkline>
              <xm:f>'CA_Lcr (2)'!$TOC122:$TOC122</xm:f>
              <xm:sqref>TOC122</xm:sqref>
            </x14:sparkline>
            <x14:sparkline>
              <xm:f>'CA_Lcr (2)'!$TOD122:$TOD122</xm:f>
              <xm:sqref>TOD122</xm:sqref>
            </x14:sparkline>
            <x14:sparkline>
              <xm:f>'CA_Lcr (2)'!$TOE122:$TOE122</xm:f>
              <xm:sqref>TOE122</xm:sqref>
            </x14:sparkline>
            <x14:sparkline>
              <xm:f>'CA_Lcr (2)'!$TOF122:$TOF122</xm:f>
              <xm:sqref>TOF122</xm:sqref>
            </x14:sparkline>
            <x14:sparkline>
              <xm:f>'CA_Lcr (2)'!$TOG122:$TOG122</xm:f>
              <xm:sqref>TOG122</xm:sqref>
            </x14:sparkline>
            <x14:sparkline>
              <xm:f>'CA_Lcr (2)'!$TOH122:$TOH122</xm:f>
              <xm:sqref>TOH122</xm:sqref>
            </x14:sparkline>
            <x14:sparkline>
              <xm:f>'CA_Lcr (2)'!$TOI122:$TOI122</xm:f>
              <xm:sqref>TOI122</xm:sqref>
            </x14:sparkline>
            <x14:sparkline>
              <xm:f>'CA_Lcr (2)'!$TOJ122:$TOJ122</xm:f>
              <xm:sqref>TOJ122</xm:sqref>
            </x14:sparkline>
            <x14:sparkline>
              <xm:f>'CA_Lcr (2)'!$TOK122:$TOK122</xm:f>
              <xm:sqref>TOK122</xm:sqref>
            </x14:sparkline>
            <x14:sparkline>
              <xm:f>'CA_Lcr (2)'!$TOL122:$TOL122</xm:f>
              <xm:sqref>TOL122</xm:sqref>
            </x14:sparkline>
            <x14:sparkline>
              <xm:f>'CA_Lcr (2)'!$TOM122:$TOM122</xm:f>
              <xm:sqref>TOM122</xm:sqref>
            </x14:sparkline>
            <x14:sparkline>
              <xm:f>'CA_Lcr (2)'!$TON122:$TON122</xm:f>
              <xm:sqref>TON122</xm:sqref>
            </x14:sparkline>
            <x14:sparkline>
              <xm:f>'CA_Lcr (2)'!$TOO122:$TOO122</xm:f>
              <xm:sqref>TOO122</xm:sqref>
            </x14:sparkline>
            <x14:sparkline>
              <xm:f>'CA_Lcr (2)'!$TOP122:$TOP122</xm:f>
              <xm:sqref>TOP122</xm:sqref>
            </x14:sparkline>
            <x14:sparkline>
              <xm:f>'CA_Lcr (2)'!$TOQ122:$TOQ122</xm:f>
              <xm:sqref>TOQ122</xm:sqref>
            </x14:sparkline>
            <x14:sparkline>
              <xm:f>'CA_Lcr (2)'!$TOR122:$TOR122</xm:f>
              <xm:sqref>TOR122</xm:sqref>
            </x14:sparkline>
            <x14:sparkline>
              <xm:f>'CA_Lcr (2)'!$TOS122:$TOS122</xm:f>
              <xm:sqref>TOS122</xm:sqref>
            </x14:sparkline>
            <x14:sparkline>
              <xm:f>'CA_Lcr (2)'!$TOT122:$TOT122</xm:f>
              <xm:sqref>TOT122</xm:sqref>
            </x14:sparkline>
            <x14:sparkline>
              <xm:f>'CA_Lcr (2)'!$TOU122:$TOU122</xm:f>
              <xm:sqref>TOU122</xm:sqref>
            </x14:sparkline>
            <x14:sparkline>
              <xm:f>'CA_Lcr (2)'!$TOV122:$TOV122</xm:f>
              <xm:sqref>TOV122</xm:sqref>
            </x14:sparkline>
            <x14:sparkline>
              <xm:f>'CA_Lcr (2)'!$TOW122:$TOW122</xm:f>
              <xm:sqref>TOW122</xm:sqref>
            </x14:sparkline>
            <x14:sparkline>
              <xm:f>'CA_Lcr (2)'!$TOX122:$TOX122</xm:f>
              <xm:sqref>TOX122</xm:sqref>
            </x14:sparkline>
            <x14:sparkline>
              <xm:f>'CA_Lcr (2)'!$TOY122:$TOY122</xm:f>
              <xm:sqref>TOY122</xm:sqref>
            </x14:sparkline>
            <x14:sparkline>
              <xm:f>'CA_Lcr (2)'!$TOZ122:$TOZ122</xm:f>
              <xm:sqref>TOZ122</xm:sqref>
            </x14:sparkline>
            <x14:sparkline>
              <xm:f>'CA_Lcr (2)'!$TPA122:$TPA122</xm:f>
              <xm:sqref>TPA122</xm:sqref>
            </x14:sparkline>
            <x14:sparkline>
              <xm:f>'CA_Lcr (2)'!$TPB122:$TPB122</xm:f>
              <xm:sqref>TPB122</xm:sqref>
            </x14:sparkline>
            <x14:sparkline>
              <xm:f>'CA_Lcr (2)'!$TPC122:$TPC122</xm:f>
              <xm:sqref>TPC122</xm:sqref>
            </x14:sparkline>
            <x14:sparkline>
              <xm:f>'CA_Lcr (2)'!$TPD122:$TPD122</xm:f>
              <xm:sqref>TPD122</xm:sqref>
            </x14:sparkline>
            <x14:sparkline>
              <xm:f>'CA_Lcr (2)'!$TPE122:$TPE122</xm:f>
              <xm:sqref>TPE122</xm:sqref>
            </x14:sparkline>
            <x14:sparkline>
              <xm:f>'CA_Lcr (2)'!$TPF122:$TPF122</xm:f>
              <xm:sqref>TPF122</xm:sqref>
            </x14:sparkline>
            <x14:sparkline>
              <xm:f>'CA_Lcr (2)'!$TPG122:$TPG122</xm:f>
              <xm:sqref>TPG122</xm:sqref>
            </x14:sparkline>
            <x14:sparkline>
              <xm:f>'CA_Lcr (2)'!$TPH122:$TPH122</xm:f>
              <xm:sqref>TPH122</xm:sqref>
            </x14:sparkline>
            <x14:sparkline>
              <xm:f>'CA_Lcr (2)'!$TPI122:$TPI122</xm:f>
              <xm:sqref>TPI122</xm:sqref>
            </x14:sparkline>
            <x14:sparkline>
              <xm:f>'CA_Lcr (2)'!$TPJ122:$TPJ122</xm:f>
              <xm:sqref>TPJ122</xm:sqref>
            </x14:sparkline>
            <x14:sparkline>
              <xm:f>'CA_Lcr (2)'!$TPK122:$TPK122</xm:f>
              <xm:sqref>TPK122</xm:sqref>
            </x14:sparkline>
            <x14:sparkline>
              <xm:f>'CA_Lcr (2)'!$TPL122:$TPL122</xm:f>
              <xm:sqref>TPL122</xm:sqref>
            </x14:sparkline>
            <x14:sparkline>
              <xm:f>'CA_Lcr (2)'!$TPM122:$TPM122</xm:f>
              <xm:sqref>TPM122</xm:sqref>
            </x14:sparkline>
            <x14:sparkline>
              <xm:f>'CA_Lcr (2)'!$TPN122:$TPN122</xm:f>
              <xm:sqref>TPN122</xm:sqref>
            </x14:sparkline>
            <x14:sparkline>
              <xm:f>'CA_Lcr (2)'!$TPO122:$TPO122</xm:f>
              <xm:sqref>TPO122</xm:sqref>
            </x14:sparkline>
            <x14:sparkline>
              <xm:f>'CA_Lcr (2)'!$TPP122:$TPP122</xm:f>
              <xm:sqref>TPP122</xm:sqref>
            </x14:sparkline>
            <x14:sparkline>
              <xm:f>'CA_Lcr (2)'!$TPQ122:$TPQ122</xm:f>
              <xm:sqref>TPQ122</xm:sqref>
            </x14:sparkline>
            <x14:sparkline>
              <xm:f>'CA_Lcr (2)'!$TPR122:$TPR122</xm:f>
              <xm:sqref>TPR122</xm:sqref>
            </x14:sparkline>
            <x14:sparkline>
              <xm:f>'CA_Lcr (2)'!$TPS122:$TPS122</xm:f>
              <xm:sqref>TPS122</xm:sqref>
            </x14:sparkline>
            <x14:sparkline>
              <xm:f>'CA_Lcr (2)'!$TPT122:$TPT122</xm:f>
              <xm:sqref>TPT122</xm:sqref>
            </x14:sparkline>
            <x14:sparkline>
              <xm:f>'CA_Lcr (2)'!$TPU122:$TPU122</xm:f>
              <xm:sqref>TPU122</xm:sqref>
            </x14:sparkline>
            <x14:sparkline>
              <xm:f>'CA_Lcr (2)'!$TPV122:$TPV122</xm:f>
              <xm:sqref>TPV122</xm:sqref>
            </x14:sparkline>
            <x14:sparkline>
              <xm:f>'CA_Lcr (2)'!$TPW122:$TPW122</xm:f>
              <xm:sqref>TPW122</xm:sqref>
            </x14:sparkline>
            <x14:sparkline>
              <xm:f>'CA_Lcr (2)'!$TPX122:$TPX122</xm:f>
              <xm:sqref>TPX122</xm:sqref>
            </x14:sparkline>
            <x14:sparkline>
              <xm:f>'CA_Lcr (2)'!$TPY122:$TPY122</xm:f>
              <xm:sqref>TPY122</xm:sqref>
            </x14:sparkline>
            <x14:sparkline>
              <xm:f>'CA_Lcr (2)'!$TPZ122:$TPZ122</xm:f>
              <xm:sqref>TPZ122</xm:sqref>
            </x14:sparkline>
            <x14:sparkline>
              <xm:f>'CA_Lcr (2)'!$TQA122:$TQA122</xm:f>
              <xm:sqref>TQA122</xm:sqref>
            </x14:sparkline>
            <x14:sparkline>
              <xm:f>'CA_Lcr (2)'!$TQB122:$TQB122</xm:f>
              <xm:sqref>TQB122</xm:sqref>
            </x14:sparkline>
            <x14:sparkline>
              <xm:f>'CA_Lcr (2)'!$TQC122:$TQC122</xm:f>
              <xm:sqref>TQC122</xm:sqref>
            </x14:sparkline>
            <x14:sparkline>
              <xm:f>'CA_Lcr (2)'!$TQD122:$TQD122</xm:f>
              <xm:sqref>TQD122</xm:sqref>
            </x14:sparkline>
            <x14:sparkline>
              <xm:f>'CA_Lcr (2)'!$TQE122:$TQE122</xm:f>
              <xm:sqref>TQE122</xm:sqref>
            </x14:sparkline>
            <x14:sparkline>
              <xm:f>'CA_Lcr (2)'!$TQF122:$TQF122</xm:f>
              <xm:sqref>TQF122</xm:sqref>
            </x14:sparkline>
            <x14:sparkline>
              <xm:f>'CA_Lcr (2)'!$TQG122:$TQG122</xm:f>
              <xm:sqref>TQG122</xm:sqref>
            </x14:sparkline>
            <x14:sparkline>
              <xm:f>'CA_Lcr (2)'!$TQH122:$TQH122</xm:f>
              <xm:sqref>TQH122</xm:sqref>
            </x14:sparkline>
            <x14:sparkline>
              <xm:f>'CA_Lcr (2)'!$TQI122:$TQI122</xm:f>
              <xm:sqref>TQI122</xm:sqref>
            </x14:sparkline>
            <x14:sparkline>
              <xm:f>'CA_Lcr (2)'!$TQJ122:$TQJ122</xm:f>
              <xm:sqref>TQJ122</xm:sqref>
            </x14:sparkline>
            <x14:sparkline>
              <xm:f>'CA_Lcr (2)'!$TQK122:$TQK122</xm:f>
              <xm:sqref>TQK122</xm:sqref>
            </x14:sparkline>
            <x14:sparkline>
              <xm:f>'CA_Lcr (2)'!$TQL122:$TQL122</xm:f>
              <xm:sqref>TQL122</xm:sqref>
            </x14:sparkline>
            <x14:sparkline>
              <xm:f>'CA_Lcr (2)'!$TQM122:$TQM122</xm:f>
              <xm:sqref>TQM122</xm:sqref>
            </x14:sparkline>
            <x14:sparkline>
              <xm:f>'CA_Lcr (2)'!$TQN122:$TQN122</xm:f>
              <xm:sqref>TQN122</xm:sqref>
            </x14:sparkline>
            <x14:sparkline>
              <xm:f>'CA_Lcr (2)'!$TQO122:$TQO122</xm:f>
              <xm:sqref>TQO122</xm:sqref>
            </x14:sparkline>
            <x14:sparkline>
              <xm:f>'CA_Lcr (2)'!$TQP122:$TQP122</xm:f>
              <xm:sqref>TQP122</xm:sqref>
            </x14:sparkline>
            <x14:sparkline>
              <xm:f>'CA_Lcr (2)'!$TQQ122:$TQQ122</xm:f>
              <xm:sqref>TQQ122</xm:sqref>
            </x14:sparkline>
            <x14:sparkline>
              <xm:f>'CA_Lcr (2)'!$TQR122:$TQR122</xm:f>
              <xm:sqref>TQR122</xm:sqref>
            </x14:sparkline>
            <x14:sparkline>
              <xm:f>'CA_Lcr (2)'!$TQS122:$TQS122</xm:f>
              <xm:sqref>TQS122</xm:sqref>
            </x14:sparkline>
            <x14:sparkline>
              <xm:f>'CA_Lcr (2)'!$TQT122:$TQT122</xm:f>
              <xm:sqref>TQT122</xm:sqref>
            </x14:sparkline>
            <x14:sparkline>
              <xm:f>'CA_Lcr (2)'!$TQU122:$TQU122</xm:f>
              <xm:sqref>TQU122</xm:sqref>
            </x14:sparkline>
            <x14:sparkline>
              <xm:f>'CA_Lcr (2)'!$TQV122:$TQV122</xm:f>
              <xm:sqref>TQV122</xm:sqref>
            </x14:sparkline>
            <x14:sparkline>
              <xm:f>'CA_Lcr (2)'!$TQW122:$TQW122</xm:f>
              <xm:sqref>TQW122</xm:sqref>
            </x14:sparkline>
            <x14:sparkline>
              <xm:f>'CA_Lcr (2)'!$TQX122:$TQX122</xm:f>
              <xm:sqref>TQX122</xm:sqref>
            </x14:sparkline>
            <x14:sparkline>
              <xm:f>'CA_Lcr (2)'!$TQY122:$TQY122</xm:f>
              <xm:sqref>TQY122</xm:sqref>
            </x14:sparkline>
            <x14:sparkline>
              <xm:f>'CA_Lcr (2)'!$TQZ122:$TQZ122</xm:f>
              <xm:sqref>TQZ122</xm:sqref>
            </x14:sparkline>
            <x14:sparkline>
              <xm:f>'CA_Lcr (2)'!$TRA122:$TRA122</xm:f>
              <xm:sqref>TRA122</xm:sqref>
            </x14:sparkline>
            <x14:sparkline>
              <xm:f>'CA_Lcr (2)'!$TRB122:$TRB122</xm:f>
              <xm:sqref>TRB122</xm:sqref>
            </x14:sparkline>
            <x14:sparkline>
              <xm:f>'CA_Lcr (2)'!$TRC122:$TRC122</xm:f>
              <xm:sqref>TRC122</xm:sqref>
            </x14:sparkline>
            <x14:sparkline>
              <xm:f>'CA_Lcr (2)'!$TRD122:$TRD122</xm:f>
              <xm:sqref>TRD122</xm:sqref>
            </x14:sparkline>
            <x14:sparkline>
              <xm:f>'CA_Lcr (2)'!$TRE122:$TRE122</xm:f>
              <xm:sqref>TRE122</xm:sqref>
            </x14:sparkline>
            <x14:sparkline>
              <xm:f>'CA_Lcr (2)'!$TRF122:$TRF122</xm:f>
              <xm:sqref>TRF122</xm:sqref>
            </x14:sparkline>
            <x14:sparkline>
              <xm:f>'CA_Lcr (2)'!$TRG122:$TRG122</xm:f>
              <xm:sqref>TRG122</xm:sqref>
            </x14:sparkline>
            <x14:sparkline>
              <xm:f>'CA_Lcr (2)'!$TRH122:$TRH122</xm:f>
              <xm:sqref>TRH122</xm:sqref>
            </x14:sparkline>
            <x14:sparkline>
              <xm:f>'CA_Lcr (2)'!$TRI122:$TRI122</xm:f>
              <xm:sqref>TRI122</xm:sqref>
            </x14:sparkline>
            <x14:sparkline>
              <xm:f>'CA_Lcr (2)'!$TRJ122:$TRJ122</xm:f>
              <xm:sqref>TRJ122</xm:sqref>
            </x14:sparkline>
            <x14:sparkline>
              <xm:f>'CA_Lcr (2)'!$TRK122:$TRK122</xm:f>
              <xm:sqref>TRK122</xm:sqref>
            </x14:sparkline>
            <x14:sparkline>
              <xm:f>'CA_Lcr (2)'!$TRL122:$TRL122</xm:f>
              <xm:sqref>TRL122</xm:sqref>
            </x14:sparkline>
            <x14:sparkline>
              <xm:f>'CA_Lcr (2)'!$TRM122:$TRM122</xm:f>
              <xm:sqref>TRM122</xm:sqref>
            </x14:sparkline>
            <x14:sparkline>
              <xm:f>'CA_Lcr (2)'!$TRN122:$TRN122</xm:f>
              <xm:sqref>TRN122</xm:sqref>
            </x14:sparkline>
            <x14:sparkline>
              <xm:f>'CA_Lcr (2)'!$TRO122:$TRO122</xm:f>
              <xm:sqref>TRO122</xm:sqref>
            </x14:sparkline>
            <x14:sparkline>
              <xm:f>'CA_Lcr (2)'!$TRP122:$TRP122</xm:f>
              <xm:sqref>TRP122</xm:sqref>
            </x14:sparkline>
            <x14:sparkline>
              <xm:f>'CA_Lcr (2)'!$TRQ122:$TRQ122</xm:f>
              <xm:sqref>TRQ122</xm:sqref>
            </x14:sparkline>
            <x14:sparkline>
              <xm:f>'CA_Lcr (2)'!$TRR122:$TRR122</xm:f>
              <xm:sqref>TRR122</xm:sqref>
            </x14:sparkline>
            <x14:sparkline>
              <xm:f>'CA_Lcr (2)'!$TRS122:$TRS122</xm:f>
              <xm:sqref>TRS122</xm:sqref>
            </x14:sparkline>
            <x14:sparkline>
              <xm:f>'CA_Lcr (2)'!$TRT122:$TRT122</xm:f>
              <xm:sqref>TRT122</xm:sqref>
            </x14:sparkline>
            <x14:sparkline>
              <xm:f>'CA_Lcr (2)'!$TRU122:$TRU122</xm:f>
              <xm:sqref>TRU122</xm:sqref>
            </x14:sparkline>
            <x14:sparkline>
              <xm:f>'CA_Lcr (2)'!$TRV122:$TRV122</xm:f>
              <xm:sqref>TRV122</xm:sqref>
            </x14:sparkline>
            <x14:sparkline>
              <xm:f>'CA_Lcr (2)'!$TRW122:$TRW122</xm:f>
              <xm:sqref>TRW122</xm:sqref>
            </x14:sparkline>
            <x14:sparkline>
              <xm:f>'CA_Lcr (2)'!$TRX122:$TRX122</xm:f>
              <xm:sqref>TRX122</xm:sqref>
            </x14:sparkline>
            <x14:sparkline>
              <xm:f>'CA_Lcr (2)'!$TRY122:$TRY122</xm:f>
              <xm:sqref>TRY122</xm:sqref>
            </x14:sparkline>
            <x14:sparkline>
              <xm:f>'CA_Lcr (2)'!$TRZ122:$TRZ122</xm:f>
              <xm:sqref>TRZ122</xm:sqref>
            </x14:sparkline>
            <x14:sparkline>
              <xm:f>'CA_Lcr (2)'!$TSA122:$TSA122</xm:f>
              <xm:sqref>TSA122</xm:sqref>
            </x14:sparkline>
            <x14:sparkline>
              <xm:f>'CA_Lcr (2)'!$TSB122:$TSB122</xm:f>
              <xm:sqref>TSB122</xm:sqref>
            </x14:sparkline>
            <x14:sparkline>
              <xm:f>'CA_Lcr (2)'!$TSC122:$TSC122</xm:f>
              <xm:sqref>TSC122</xm:sqref>
            </x14:sparkline>
            <x14:sparkline>
              <xm:f>'CA_Lcr (2)'!$TSD122:$TSD122</xm:f>
              <xm:sqref>TSD122</xm:sqref>
            </x14:sparkline>
            <x14:sparkline>
              <xm:f>'CA_Lcr (2)'!$TSE122:$TSE122</xm:f>
              <xm:sqref>TSE122</xm:sqref>
            </x14:sparkline>
            <x14:sparkline>
              <xm:f>'CA_Lcr (2)'!$TSF122:$TSF122</xm:f>
              <xm:sqref>TSF122</xm:sqref>
            </x14:sparkline>
            <x14:sparkline>
              <xm:f>'CA_Lcr (2)'!$TSG122:$TSG122</xm:f>
              <xm:sqref>TSG122</xm:sqref>
            </x14:sparkline>
            <x14:sparkline>
              <xm:f>'CA_Lcr (2)'!$TSH122:$TSH122</xm:f>
              <xm:sqref>TSH122</xm:sqref>
            </x14:sparkline>
            <x14:sparkline>
              <xm:f>'CA_Lcr (2)'!$TSI122:$TSI122</xm:f>
              <xm:sqref>TSI122</xm:sqref>
            </x14:sparkline>
            <x14:sparkline>
              <xm:f>'CA_Lcr (2)'!$TSJ122:$TSJ122</xm:f>
              <xm:sqref>TSJ122</xm:sqref>
            </x14:sparkline>
            <x14:sparkline>
              <xm:f>'CA_Lcr (2)'!$TSK122:$TSK122</xm:f>
              <xm:sqref>TSK122</xm:sqref>
            </x14:sparkline>
            <x14:sparkline>
              <xm:f>'CA_Lcr (2)'!$TSL122:$TSL122</xm:f>
              <xm:sqref>TSL122</xm:sqref>
            </x14:sparkline>
            <x14:sparkline>
              <xm:f>'CA_Lcr (2)'!$TSM122:$TSM122</xm:f>
              <xm:sqref>TSM122</xm:sqref>
            </x14:sparkline>
            <x14:sparkline>
              <xm:f>'CA_Lcr (2)'!$TSN122:$TSN122</xm:f>
              <xm:sqref>TSN122</xm:sqref>
            </x14:sparkline>
            <x14:sparkline>
              <xm:f>'CA_Lcr (2)'!$TSO122:$TSO122</xm:f>
              <xm:sqref>TSO122</xm:sqref>
            </x14:sparkline>
            <x14:sparkline>
              <xm:f>'CA_Lcr (2)'!$TSP122:$TSP122</xm:f>
              <xm:sqref>TSP122</xm:sqref>
            </x14:sparkline>
            <x14:sparkline>
              <xm:f>'CA_Lcr (2)'!$TSQ122:$TSQ122</xm:f>
              <xm:sqref>TSQ122</xm:sqref>
            </x14:sparkline>
            <x14:sparkline>
              <xm:f>'CA_Lcr (2)'!$TSR122:$TSR122</xm:f>
              <xm:sqref>TSR122</xm:sqref>
            </x14:sparkline>
            <x14:sparkline>
              <xm:f>'CA_Lcr (2)'!$TSS122:$TSS122</xm:f>
              <xm:sqref>TSS122</xm:sqref>
            </x14:sparkline>
            <x14:sparkline>
              <xm:f>'CA_Lcr (2)'!$TST122:$TST122</xm:f>
              <xm:sqref>TST122</xm:sqref>
            </x14:sparkline>
            <x14:sparkline>
              <xm:f>'CA_Lcr (2)'!$TSU122:$TSU122</xm:f>
              <xm:sqref>TSU122</xm:sqref>
            </x14:sparkline>
            <x14:sparkline>
              <xm:f>'CA_Lcr (2)'!$TSV122:$TSV122</xm:f>
              <xm:sqref>TSV122</xm:sqref>
            </x14:sparkline>
            <x14:sparkline>
              <xm:f>'CA_Lcr (2)'!$TSW122:$TSW122</xm:f>
              <xm:sqref>TSW122</xm:sqref>
            </x14:sparkline>
            <x14:sparkline>
              <xm:f>'CA_Lcr (2)'!$TSX122:$TSX122</xm:f>
              <xm:sqref>TSX122</xm:sqref>
            </x14:sparkline>
            <x14:sparkline>
              <xm:f>'CA_Lcr (2)'!$TSY122:$TSY122</xm:f>
              <xm:sqref>TSY122</xm:sqref>
            </x14:sparkline>
            <x14:sparkline>
              <xm:f>'CA_Lcr (2)'!$TSZ122:$TSZ122</xm:f>
              <xm:sqref>TSZ122</xm:sqref>
            </x14:sparkline>
            <x14:sparkline>
              <xm:f>'CA_Lcr (2)'!$TTA122:$TTA122</xm:f>
              <xm:sqref>TTA122</xm:sqref>
            </x14:sparkline>
            <x14:sparkline>
              <xm:f>'CA_Lcr (2)'!$TTB122:$TTB122</xm:f>
              <xm:sqref>TTB122</xm:sqref>
            </x14:sparkline>
            <x14:sparkline>
              <xm:f>'CA_Lcr (2)'!$TTC122:$TTC122</xm:f>
              <xm:sqref>TTC122</xm:sqref>
            </x14:sparkline>
            <x14:sparkline>
              <xm:f>'CA_Lcr (2)'!$TTD122:$TTD122</xm:f>
              <xm:sqref>TTD122</xm:sqref>
            </x14:sparkline>
            <x14:sparkline>
              <xm:f>'CA_Lcr (2)'!$TTE122:$TTE122</xm:f>
              <xm:sqref>TTE122</xm:sqref>
            </x14:sparkline>
            <x14:sparkline>
              <xm:f>'CA_Lcr (2)'!$TTF122:$TTF122</xm:f>
              <xm:sqref>TTF122</xm:sqref>
            </x14:sparkline>
            <x14:sparkline>
              <xm:f>'CA_Lcr (2)'!$TTG122:$TTG122</xm:f>
              <xm:sqref>TTG122</xm:sqref>
            </x14:sparkline>
            <x14:sparkline>
              <xm:f>'CA_Lcr (2)'!$TTH122:$TTH122</xm:f>
              <xm:sqref>TTH122</xm:sqref>
            </x14:sparkline>
            <x14:sparkline>
              <xm:f>'CA_Lcr (2)'!$TTI122:$TTI122</xm:f>
              <xm:sqref>TTI122</xm:sqref>
            </x14:sparkline>
            <x14:sparkline>
              <xm:f>'CA_Lcr (2)'!$TTJ122:$TTJ122</xm:f>
              <xm:sqref>TTJ122</xm:sqref>
            </x14:sparkline>
            <x14:sparkline>
              <xm:f>'CA_Lcr (2)'!$TTK122:$TTK122</xm:f>
              <xm:sqref>TTK122</xm:sqref>
            </x14:sparkline>
            <x14:sparkline>
              <xm:f>'CA_Lcr (2)'!$TTL122:$TTL122</xm:f>
              <xm:sqref>TTL122</xm:sqref>
            </x14:sparkline>
            <x14:sparkline>
              <xm:f>'CA_Lcr (2)'!$TTM122:$TTM122</xm:f>
              <xm:sqref>TTM122</xm:sqref>
            </x14:sparkline>
            <x14:sparkline>
              <xm:f>'CA_Lcr (2)'!$TTN122:$TTN122</xm:f>
              <xm:sqref>TTN122</xm:sqref>
            </x14:sparkline>
            <x14:sparkline>
              <xm:f>'CA_Lcr (2)'!$TTO122:$TTO122</xm:f>
              <xm:sqref>TTO122</xm:sqref>
            </x14:sparkline>
            <x14:sparkline>
              <xm:f>'CA_Lcr (2)'!$TTP122:$TTP122</xm:f>
              <xm:sqref>TTP122</xm:sqref>
            </x14:sparkline>
            <x14:sparkline>
              <xm:f>'CA_Lcr (2)'!$TTQ122:$TTQ122</xm:f>
              <xm:sqref>TTQ122</xm:sqref>
            </x14:sparkline>
            <x14:sparkline>
              <xm:f>'CA_Lcr (2)'!$TTR122:$TTR122</xm:f>
              <xm:sqref>TTR122</xm:sqref>
            </x14:sparkline>
            <x14:sparkline>
              <xm:f>'CA_Lcr (2)'!$TTS122:$TTS122</xm:f>
              <xm:sqref>TTS122</xm:sqref>
            </x14:sparkline>
            <x14:sparkline>
              <xm:f>'CA_Lcr (2)'!$TTT122:$TTT122</xm:f>
              <xm:sqref>TTT122</xm:sqref>
            </x14:sparkline>
            <x14:sparkline>
              <xm:f>'CA_Lcr (2)'!$TTU122:$TTU122</xm:f>
              <xm:sqref>TTU122</xm:sqref>
            </x14:sparkline>
            <x14:sparkline>
              <xm:f>'CA_Lcr (2)'!$TTV122:$TTV122</xm:f>
              <xm:sqref>TTV122</xm:sqref>
            </x14:sparkline>
            <x14:sparkline>
              <xm:f>'CA_Lcr (2)'!$TTW122:$TTW122</xm:f>
              <xm:sqref>TTW122</xm:sqref>
            </x14:sparkline>
            <x14:sparkline>
              <xm:f>'CA_Lcr (2)'!$TTX122:$TTX122</xm:f>
              <xm:sqref>TTX122</xm:sqref>
            </x14:sparkline>
            <x14:sparkline>
              <xm:f>'CA_Lcr (2)'!$TTY122:$TTY122</xm:f>
              <xm:sqref>TTY122</xm:sqref>
            </x14:sparkline>
            <x14:sparkline>
              <xm:f>'CA_Lcr (2)'!$TTZ122:$TTZ122</xm:f>
              <xm:sqref>TTZ122</xm:sqref>
            </x14:sparkline>
            <x14:sparkline>
              <xm:f>'CA_Lcr (2)'!$TUA122:$TUA122</xm:f>
              <xm:sqref>TUA122</xm:sqref>
            </x14:sparkline>
            <x14:sparkline>
              <xm:f>'CA_Lcr (2)'!$TUB122:$TUB122</xm:f>
              <xm:sqref>TUB122</xm:sqref>
            </x14:sparkline>
            <x14:sparkline>
              <xm:f>'CA_Lcr (2)'!$TUC122:$TUC122</xm:f>
              <xm:sqref>TUC122</xm:sqref>
            </x14:sparkline>
            <x14:sparkline>
              <xm:f>'CA_Lcr (2)'!$TUD122:$TUD122</xm:f>
              <xm:sqref>TUD122</xm:sqref>
            </x14:sparkline>
            <x14:sparkline>
              <xm:f>'CA_Lcr (2)'!$TUE122:$TUE122</xm:f>
              <xm:sqref>TUE122</xm:sqref>
            </x14:sparkline>
            <x14:sparkline>
              <xm:f>'CA_Lcr (2)'!$TUF122:$TUF122</xm:f>
              <xm:sqref>TUF122</xm:sqref>
            </x14:sparkline>
            <x14:sparkline>
              <xm:f>'CA_Lcr (2)'!$TUG122:$TUG122</xm:f>
              <xm:sqref>TUG122</xm:sqref>
            </x14:sparkline>
            <x14:sparkline>
              <xm:f>'CA_Lcr (2)'!$TUH122:$TUH122</xm:f>
              <xm:sqref>TUH122</xm:sqref>
            </x14:sparkline>
            <x14:sparkline>
              <xm:f>'CA_Lcr (2)'!$TUI122:$TUI122</xm:f>
              <xm:sqref>TUI122</xm:sqref>
            </x14:sparkline>
            <x14:sparkline>
              <xm:f>'CA_Lcr (2)'!$TUJ122:$TUJ122</xm:f>
              <xm:sqref>TUJ122</xm:sqref>
            </x14:sparkline>
            <x14:sparkline>
              <xm:f>'CA_Lcr (2)'!$TUK122:$TUK122</xm:f>
              <xm:sqref>TUK122</xm:sqref>
            </x14:sparkline>
            <x14:sparkline>
              <xm:f>'CA_Lcr (2)'!$TUL122:$TUL122</xm:f>
              <xm:sqref>TUL122</xm:sqref>
            </x14:sparkline>
            <x14:sparkline>
              <xm:f>'CA_Lcr (2)'!$TUM122:$TUM122</xm:f>
              <xm:sqref>TUM122</xm:sqref>
            </x14:sparkline>
            <x14:sparkline>
              <xm:f>'CA_Lcr (2)'!$TUN122:$TUN122</xm:f>
              <xm:sqref>TUN122</xm:sqref>
            </x14:sparkline>
            <x14:sparkline>
              <xm:f>'CA_Lcr (2)'!$TUO122:$TUO122</xm:f>
              <xm:sqref>TUO122</xm:sqref>
            </x14:sparkline>
            <x14:sparkline>
              <xm:f>'CA_Lcr (2)'!$TUP122:$TUP122</xm:f>
              <xm:sqref>TUP122</xm:sqref>
            </x14:sparkline>
            <x14:sparkline>
              <xm:f>'CA_Lcr (2)'!$TUQ122:$TUQ122</xm:f>
              <xm:sqref>TUQ122</xm:sqref>
            </x14:sparkline>
            <x14:sparkline>
              <xm:f>'CA_Lcr (2)'!$TUR122:$TUR122</xm:f>
              <xm:sqref>TUR122</xm:sqref>
            </x14:sparkline>
            <x14:sparkline>
              <xm:f>'CA_Lcr (2)'!$TUS122:$TUS122</xm:f>
              <xm:sqref>TUS122</xm:sqref>
            </x14:sparkline>
            <x14:sparkline>
              <xm:f>'CA_Lcr (2)'!$TUT122:$TUT122</xm:f>
              <xm:sqref>TUT122</xm:sqref>
            </x14:sparkline>
            <x14:sparkline>
              <xm:f>'CA_Lcr (2)'!$TUU122:$TUU122</xm:f>
              <xm:sqref>TUU122</xm:sqref>
            </x14:sparkline>
            <x14:sparkline>
              <xm:f>'CA_Lcr (2)'!$TUV122:$TUV122</xm:f>
              <xm:sqref>TUV122</xm:sqref>
            </x14:sparkline>
            <x14:sparkline>
              <xm:f>'CA_Lcr (2)'!$TUW122:$TUW122</xm:f>
              <xm:sqref>TUW122</xm:sqref>
            </x14:sparkline>
            <x14:sparkline>
              <xm:f>'CA_Lcr (2)'!$TUX122:$TUX122</xm:f>
              <xm:sqref>TUX122</xm:sqref>
            </x14:sparkline>
            <x14:sparkline>
              <xm:f>'CA_Lcr (2)'!$TUY122:$TUY122</xm:f>
              <xm:sqref>TUY122</xm:sqref>
            </x14:sparkline>
            <x14:sparkline>
              <xm:f>'CA_Lcr (2)'!$TUZ122:$TUZ122</xm:f>
              <xm:sqref>TUZ122</xm:sqref>
            </x14:sparkline>
            <x14:sparkline>
              <xm:f>'CA_Lcr (2)'!$TVA122:$TVA122</xm:f>
              <xm:sqref>TVA122</xm:sqref>
            </x14:sparkline>
            <x14:sparkline>
              <xm:f>'CA_Lcr (2)'!$TVB122:$TVB122</xm:f>
              <xm:sqref>TVB122</xm:sqref>
            </x14:sparkline>
            <x14:sparkline>
              <xm:f>'CA_Lcr (2)'!$TVC122:$TVC122</xm:f>
              <xm:sqref>TVC122</xm:sqref>
            </x14:sparkline>
            <x14:sparkline>
              <xm:f>'CA_Lcr (2)'!$TVD122:$TVD122</xm:f>
              <xm:sqref>TVD122</xm:sqref>
            </x14:sparkline>
            <x14:sparkline>
              <xm:f>'CA_Lcr (2)'!$TVE122:$TVE122</xm:f>
              <xm:sqref>TVE122</xm:sqref>
            </x14:sparkline>
            <x14:sparkline>
              <xm:f>'CA_Lcr (2)'!$TVF122:$TVF122</xm:f>
              <xm:sqref>TVF122</xm:sqref>
            </x14:sparkline>
            <x14:sparkline>
              <xm:f>'CA_Lcr (2)'!$TVG122:$TVG122</xm:f>
              <xm:sqref>TVG122</xm:sqref>
            </x14:sparkline>
            <x14:sparkline>
              <xm:f>'CA_Lcr (2)'!$TVH122:$TVH122</xm:f>
              <xm:sqref>TVH122</xm:sqref>
            </x14:sparkline>
            <x14:sparkline>
              <xm:f>'CA_Lcr (2)'!$TVI122:$TVI122</xm:f>
              <xm:sqref>TVI122</xm:sqref>
            </x14:sparkline>
            <x14:sparkline>
              <xm:f>'CA_Lcr (2)'!$TVJ122:$TVJ122</xm:f>
              <xm:sqref>TVJ122</xm:sqref>
            </x14:sparkline>
            <x14:sparkline>
              <xm:f>'CA_Lcr (2)'!$TVK122:$TVK122</xm:f>
              <xm:sqref>TVK122</xm:sqref>
            </x14:sparkline>
            <x14:sparkline>
              <xm:f>'CA_Lcr (2)'!$TVL122:$TVL122</xm:f>
              <xm:sqref>TVL122</xm:sqref>
            </x14:sparkline>
            <x14:sparkline>
              <xm:f>'CA_Lcr (2)'!$TVM122:$TVM122</xm:f>
              <xm:sqref>TVM122</xm:sqref>
            </x14:sparkline>
            <x14:sparkline>
              <xm:f>'CA_Lcr (2)'!$TVN122:$TVN122</xm:f>
              <xm:sqref>TVN122</xm:sqref>
            </x14:sparkline>
            <x14:sparkline>
              <xm:f>'CA_Lcr (2)'!$TVO122:$TVO122</xm:f>
              <xm:sqref>TVO122</xm:sqref>
            </x14:sparkline>
            <x14:sparkline>
              <xm:f>'CA_Lcr (2)'!$TVP122:$TVP122</xm:f>
              <xm:sqref>TVP122</xm:sqref>
            </x14:sparkline>
            <x14:sparkline>
              <xm:f>'CA_Lcr (2)'!$TVQ122:$TVQ122</xm:f>
              <xm:sqref>TVQ122</xm:sqref>
            </x14:sparkline>
            <x14:sparkline>
              <xm:f>'CA_Lcr (2)'!$TVR122:$TVR122</xm:f>
              <xm:sqref>TVR122</xm:sqref>
            </x14:sparkline>
            <x14:sparkline>
              <xm:f>'CA_Lcr (2)'!$TVS122:$TVS122</xm:f>
              <xm:sqref>TVS122</xm:sqref>
            </x14:sparkline>
            <x14:sparkline>
              <xm:f>'CA_Lcr (2)'!$TVT122:$TVT122</xm:f>
              <xm:sqref>TVT122</xm:sqref>
            </x14:sparkline>
            <x14:sparkline>
              <xm:f>'CA_Lcr (2)'!$TVU122:$TVU122</xm:f>
              <xm:sqref>TVU122</xm:sqref>
            </x14:sparkline>
            <x14:sparkline>
              <xm:f>'CA_Lcr (2)'!$TVV122:$TVV122</xm:f>
              <xm:sqref>TVV122</xm:sqref>
            </x14:sparkline>
            <x14:sparkline>
              <xm:f>'CA_Lcr (2)'!$TVW122:$TVW122</xm:f>
              <xm:sqref>TVW122</xm:sqref>
            </x14:sparkline>
            <x14:sparkline>
              <xm:f>'CA_Lcr (2)'!$TVX122:$TVX122</xm:f>
              <xm:sqref>TVX122</xm:sqref>
            </x14:sparkline>
            <x14:sparkline>
              <xm:f>'CA_Lcr (2)'!$TVY122:$TVY122</xm:f>
              <xm:sqref>TVY122</xm:sqref>
            </x14:sparkline>
            <x14:sparkline>
              <xm:f>'CA_Lcr (2)'!$TVZ122:$TVZ122</xm:f>
              <xm:sqref>TVZ122</xm:sqref>
            </x14:sparkline>
            <x14:sparkline>
              <xm:f>'CA_Lcr (2)'!$TWA122:$TWA122</xm:f>
              <xm:sqref>TWA122</xm:sqref>
            </x14:sparkline>
            <x14:sparkline>
              <xm:f>'CA_Lcr (2)'!$TWB122:$TWB122</xm:f>
              <xm:sqref>TWB122</xm:sqref>
            </x14:sparkline>
            <x14:sparkline>
              <xm:f>'CA_Lcr (2)'!$TWC122:$TWC122</xm:f>
              <xm:sqref>TWC122</xm:sqref>
            </x14:sparkline>
            <x14:sparkline>
              <xm:f>'CA_Lcr (2)'!$TWD122:$TWD122</xm:f>
              <xm:sqref>TWD122</xm:sqref>
            </x14:sparkline>
            <x14:sparkline>
              <xm:f>'CA_Lcr (2)'!$TWE122:$TWE122</xm:f>
              <xm:sqref>TWE122</xm:sqref>
            </x14:sparkline>
            <x14:sparkline>
              <xm:f>'CA_Lcr (2)'!$TWF122:$TWF122</xm:f>
              <xm:sqref>TWF122</xm:sqref>
            </x14:sparkline>
            <x14:sparkline>
              <xm:f>'CA_Lcr (2)'!$TWG122:$TWG122</xm:f>
              <xm:sqref>TWG122</xm:sqref>
            </x14:sparkline>
            <x14:sparkline>
              <xm:f>'CA_Lcr (2)'!$TWH122:$TWH122</xm:f>
              <xm:sqref>TWH122</xm:sqref>
            </x14:sparkline>
            <x14:sparkline>
              <xm:f>'CA_Lcr (2)'!$TWI122:$TWI122</xm:f>
              <xm:sqref>TWI122</xm:sqref>
            </x14:sparkline>
            <x14:sparkline>
              <xm:f>'CA_Lcr (2)'!$TWJ122:$TWJ122</xm:f>
              <xm:sqref>TWJ122</xm:sqref>
            </x14:sparkline>
            <x14:sparkline>
              <xm:f>'CA_Lcr (2)'!$TWK122:$TWK122</xm:f>
              <xm:sqref>TWK122</xm:sqref>
            </x14:sparkline>
            <x14:sparkline>
              <xm:f>'CA_Lcr (2)'!$TWL122:$TWL122</xm:f>
              <xm:sqref>TWL122</xm:sqref>
            </x14:sparkline>
            <x14:sparkline>
              <xm:f>'CA_Lcr (2)'!$TWM122:$TWM122</xm:f>
              <xm:sqref>TWM122</xm:sqref>
            </x14:sparkline>
            <x14:sparkline>
              <xm:f>'CA_Lcr (2)'!$TWN122:$TWN122</xm:f>
              <xm:sqref>TWN122</xm:sqref>
            </x14:sparkline>
            <x14:sparkline>
              <xm:f>'CA_Lcr (2)'!$TWO122:$TWO122</xm:f>
              <xm:sqref>TWO122</xm:sqref>
            </x14:sparkline>
            <x14:sparkline>
              <xm:f>'CA_Lcr (2)'!$TWP122:$TWP122</xm:f>
              <xm:sqref>TWP122</xm:sqref>
            </x14:sparkline>
            <x14:sparkline>
              <xm:f>'CA_Lcr (2)'!$TWQ122:$TWQ122</xm:f>
              <xm:sqref>TWQ122</xm:sqref>
            </x14:sparkline>
            <x14:sparkline>
              <xm:f>'CA_Lcr (2)'!$TWR122:$TWR122</xm:f>
              <xm:sqref>TWR122</xm:sqref>
            </x14:sparkline>
            <x14:sparkline>
              <xm:f>'CA_Lcr (2)'!$TWS122:$TWS122</xm:f>
              <xm:sqref>TWS122</xm:sqref>
            </x14:sparkline>
            <x14:sparkline>
              <xm:f>'CA_Lcr (2)'!$TWT122:$TWT122</xm:f>
              <xm:sqref>TWT122</xm:sqref>
            </x14:sparkline>
            <x14:sparkline>
              <xm:f>'CA_Lcr (2)'!$TWU122:$TWU122</xm:f>
              <xm:sqref>TWU122</xm:sqref>
            </x14:sparkline>
            <x14:sparkline>
              <xm:f>'CA_Lcr (2)'!$TWV122:$TWV122</xm:f>
              <xm:sqref>TWV122</xm:sqref>
            </x14:sparkline>
            <x14:sparkline>
              <xm:f>'CA_Lcr (2)'!$TWW122:$TWW122</xm:f>
              <xm:sqref>TWW122</xm:sqref>
            </x14:sparkline>
            <x14:sparkline>
              <xm:f>'CA_Lcr (2)'!$TWX122:$TWX122</xm:f>
              <xm:sqref>TWX122</xm:sqref>
            </x14:sparkline>
            <x14:sparkline>
              <xm:f>'CA_Lcr (2)'!$TWY122:$TWY122</xm:f>
              <xm:sqref>TWY122</xm:sqref>
            </x14:sparkline>
            <x14:sparkline>
              <xm:f>'CA_Lcr (2)'!$TWZ122:$TWZ122</xm:f>
              <xm:sqref>TWZ122</xm:sqref>
            </x14:sparkline>
            <x14:sparkline>
              <xm:f>'CA_Lcr (2)'!$TXA122:$TXA122</xm:f>
              <xm:sqref>TXA122</xm:sqref>
            </x14:sparkline>
            <x14:sparkline>
              <xm:f>'CA_Lcr (2)'!$TXB122:$TXB122</xm:f>
              <xm:sqref>TXB122</xm:sqref>
            </x14:sparkline>
            <x14:sparkline>
              <xm:f>'CA_Lcr (2)'!$TXC122:$TXC122</xm:f>
              <xm:sqref>TXC122</xm:sqref>
            </x14:sparkline>
            <x14:sparkline>
              <xm:f>'CA_Lcr (2)'!$TXD122:$TXD122</xm:f>
              <xm:sqref>TXD122</xm:sqref>
            </x14:sparkline>
            <x14:sparkline>
              <xm:f>'CA_Lcr (2)'!$TXE122:$TXE122</xm:f>
              <xm:sqref>TXE122</xm:sqref>
            </x14:sparkline>
            <x14:sparkline>
              <xm:f>'CA_Lcr (2)'!$TXF122:$TXF122</xm:f>
              <xm:sqref>TXF122</xm:sqref>
            </x14:sparkline>
            <x14:sparkline>
              <xm:f>'CA_Lcr (2)'!$TXG122:$TXG122</xm:f>
              <xm:sqref>TXG122</xm:sqref>
            </x14:sparkline>
            <x14:sparkline>
              <xm:f>'CA_Lcr (2)'!$TXH122:$TXH122</xm:f>
              <xm:sqref>TXH122</xm:sqref>
            </x14:sparkline>
            <x14:sparkline>
              <xm:f>'CA_Lcr (2)'!$TXI122:$TXI122</xm:f>
              <xm:sqref>TXI122</xm:sqref>
            </x14:sparkline>
            <x14:sparkline>
              <xm:f>'CA_Lcr (2)'!$TXJ122:$TXJ122</xm:f>
              <xm:sqref>TXJ122</xm:sqref>
            </x14:sparkline>
            <x14:sparkline>
              <xm:f>'CA_Lcr (2)'!$TXK122:$TXK122</xm:f>
              <xm:sqref>TXK122</xm:sqref>
            </x14:sparkline>
            <x14:sparkline>
              <xm:f>'CA_Lcr (2)'!$TXL122:$TXL122</xm:f>
              <xm:sqref>TXL122</xm:sqref>
            </x14:sparkline>
            <x14:sparkline>
              <xm:f>'CA_Lcr (2)'!$TXM122:$TXM122</xm:f>
              <xm:sqref>TXM122</xm:sqref>
            </x14:sparkline>
            <x14:sparkline>
              <xm:f>'CA_Lcr (2)'!$TXN122:$TXN122</xm:f>
              <xm:sqref>TXN122</xm:sqref>
            </x14:sparkline>
            <x14:sparkline>
              <xm:f>'CA_Lcr (2)'!$TXO122:$TXO122</xm:f>
              <xm:sqref>TXO122</xm:sqref>
            </x14:sparkline>
            <x14:sparkline>
              <xm:f>'CA_Lcr (2)'!$TXP122:$TXP122</xm:f>
              <xm:sqref>TXP122</xm:sqref>
            </x14:sparkline>
            <x14:sparkline>
              <xm:f>'CA_Lcr (2)'!$TXQ122:$TXQ122</xm:f>
              <xm:sqref>TXQ122</xm:sqref>
            </x14:sparkline>
            <x14:sparkline>
              <xm:f>'CA_Lcr (2)'!$TXR122:$TXR122</xm:f>
              <xm:sqref>TXR122</xm:sqref>
            </x14:sparkline>
            <x14:sparkline>
              <xm:f>'CA_Lcr (2)'!$TXS122:$TXS122</xm:f>
              <xm:sqref>TXS122</xm:sqref>
            </x14:sparkline>
            <x14:sparkline>
              <xm:f>'CA_Lcr (2)'!$TXT122:$TXT122</xm:f>
              <xm:sqref>TXT122</xm:sqref>
            </x14:sparkline>
            <x14:sparkline>
              <xm:f>'CA_Lcr (2)'!$TXU122:$TXU122</xm:f>
              <xm:sqref>TXU122</xm:sqref>
            </x14:sparkline>
            <x14:sparkline>
              <xm:f>'CA_Lcr (2)'!$TXV122:$TXV122</xm:f>
              <xm:sqref>TXV122</xm:sqref>
            </x14:sparkline>
            <x14:sparkline>
              <xm:f>'CA_Lcr (2)'!$TXW122:$TXW122</xm:f>
              <xm:sqref>TXW122</xm:sqref>
            </x14:sparkline>
            <x14:sparkline>
              <xm:f>'CA_Lcr (2)'!$TXX122:$TXX122</xm:f>
              <xm:sqref>TXX122</xm:sqref>
            </x14:sparkline>
            <x14:sparkline>
              <xm:f>'CA_Lcr (2)'!$TXY122:$TXY122</xm:f>
              <xm:sqref>TXY122</xm:sqref>
            </x14:sparkline>
            <x14:sparkline>
              <xm:f>'CA_Lcr (2)'!$TXZ122:$TXZ122</xm:f>
              <xm:sqref>TXZ122</xm:sqref>
            </x14:sparkline>
            <x14:sparkline>
              <xm:f>'CA_Lcr (2)'!$TYA122:$TYA122</xm:f>
              <xm:sqref>TYA122</xm:sqref>
            </x14:sparkline>
            <x14:sparkline>
              <xm:f>'CA_Lcr (2)'!$TYB122:$TYB122</xm:f>
              <xm:sqref>TYB122</xm:sqref>
            </x14:sparkline>
            <x14:sparkline>
              <xm:f>'CA_Lcr (2)'!$TYC122:$TYC122</xm:f>
              <xm:sqref>TYC122</xm:sqref>
            </x14:sparkline>
            <x14:sparkline>
              <xm:f>'CA_Lcr (2)'!$TYD122:$TYD122</xm:f>
              <xm:sqref>TYD122</xm:sqref>
            </x14:sparkline>
            <x14:sparkline>
              <xm:f>'CA_Lcr (2)'!$TYE122:$TYE122</xm:f>
              <xm:sqref>TYE122</xm:sqref>
            </x14:sparkline>
            <x14:sparkline>
              <xm:f>'CA_Lcr (2)'!$TYF122:$TYF122</xm:f>
              <xm:sqref>TYF122</xm:sqref>
            </x14:sparkline>
            <x14:sparkline>
              <xm:f>'CA_Lcr (2)'!$TYG122:$TYG122</xm:f>
              <xm:sqref>TYG122</xm:sqref>
            </x14:sparkline>
            <x14:sparkline>
              <xm:f>'CA_Lcr (2)'!$TYH122:$TYH122</xm:f>
              <xm:sqref>TYH122</xm:sqref>
            </x14:sparkline>
            <x14:sparkline>
              <xm:f>'CA_Lcr (2)'!$TYI122:$TYI122</xm:f>
              <xm:sqref>TYI122</xm:sqref>
            </x14:sparkline>
            <x14:sparkline>
              <xm:f>'CA_Lcr (2)'!$TYJ122:$TYJ122</xm:f>
              <xm:sqref>TYJ122</xm:sqref>
            </x14:sparkline>
            <x14:sparkline>
              <xm:f>'CA_Lcr (2)'!$TYK122:$TYK122</xm:f>
              <xm:sqref>TYK122</xm:sqref>
            </x14:sparkline>
            <x14:sparkline>
              <xm:f>'CA_Lcr (2)'!$TYL122:$TYL122</xm:f>
              <xm:sqref>TYL122</xm:sqref>
            </x14:sparkline>
            <x14:sparkline>
              <xm:f>'CA_Lcr (2)'!$TYM122:$TYM122</xm:f>
              <xm:sqref>TYM122</xm:sqref>
            </x14:sparkline>
            <x14:sparkline>
              <xm:f>'CA_Lcr (2)'!$TYN122:$TYN122</xm:f>
              <xm:sqref>TYN122</xm:sqref>
            </x14:sparkline>
            <x14:sparkline>
              <xm:f>'CA_Lcr (2)'!$TYO122:$TYO122</xm:f>
              <xm:sqref>TYO122</xm:sqref>
            </x14:sparkline>
            <x14:sparkline>
              <xm:f>'CA_Lcr (2)'!$TYP122:$TYP122</xm:f>
              <xm:sqref>TYP122</xm:sqref>
            </x14:sparkline>
            <x14:sparkline>
              <xm:f>'CA_Lcr (2)'!$TYQ122:$TYQ122</xm:f>
              <xm:sqref>TYQ122</xm:sqref>
            </x14:sparkline>
            <x14:sparkline>
              <xm:f>'CA_Lcr (2)'!$TYR122:$TYR122</xm:f>
              <xm:sqref>TYR122</xm:sqref>
            </x14:sparkline>
            <x14:sparkline>
              <xm:f>'CA_Lcr (2)'!$TYS122:$TYS122</xm:f>
              <xm:sqref>TYS122</xm:sqref>
            </x14:sparkline>
            <x14:sparkline>
              <xm:f>'CA_Lcr (2)'!$TYT122:$TYT122</xm:f>
              <xm:sqref>TYT122</xm:sqref>
            </x14:sparkline>
            <x14:sparkline>
              <xm:f>'CA_Lcr (2)'!$TYU122:$TYU122</xm:f>
              <xm:sqref>TYU122</xm:sqref>
            </x14:sparkline>
            <x14:sparkline>
              <xm:f>'CA_Lcr (2)'!$TYV122:$TYV122</xm:f>
              <xm:sqref>TYV122</xm:sqref>
            </x14:sparkline>
            <x14:sparkline>
              <xm:f>'CA_Lcr (2)'!$TYW122:$TYW122</xm:f>
              <xm:sqref>TYW122</xm:sqref>
            </x14:sparkline>
            <x14:sparkline>
              <xm:f>'CA_Lcr (2)'!$TYX122:$TYX122</xm:f>
              <xm:sqref>TYX122</xm:sqref>
            </x14:sparkline>
            <x14:sparkline>
              <xm:f>'CA_Lcr (2)'!$TYY122:$TYY122</xm:f>
              <xm:sqref>TYY122</xm:sqref>
            </x14:sparkline>
            <x14:sparkline>
              <xm:f>'CA_Lcr (2)'!$TYZ122:$TYZ122</xm:f>
              <xm:sqref>TYZ122</xm:sqref>
            </x14:sparkline>
            <x14:sparkline>
              <xm:f>'CA_Lcr (2)'!$TZA122:$TZA122</xm:f>
              <xm:sqref>TZA122</xm:sqref>
            </x14:sparkline>
            <x14:sparkline>
              <xm:f>'CA_Lcr (2)'!$TZB122:$TZB122</xm:f>
              <xm:sqref>TZB122</xm:sqref>
            </x14:sparkline>
            <x14:sparkline>
              <xm:f>'CA_Lcr (2)'!$TZC122:$TZC122</xm:f>
              <xm:sqref>TZC122</xm:sqref>
            </x14:sparkline>
            <x14:sparkline>
              <xm:f>'CA_Lcr (2)'!$TZD122:$TZD122</xm:f>
              <xm:sqref>TZD122</xm:sqref>
            </x14:sparkline>
            <x14:sparkline>
              <xm:f>'CA_Lcr (2)'!$TZE122:$TZE122</xm:f>
              <xm:sqref>TZE122</xm:sqref>
            </x14:sparkline>
            <x14:sparkline>
              <xm:f>'CA_Lcr (2)'!$TZF122:$TZF122</xm:f>
              <xm:sqref>TZF122</xm:sqref>
            </x14:sparkline>
            <x14:sparkline>
              <xm:f>'CA_Lcr (2)'!$TZG122:$TZG122</xm:f>
              <xm:sqref>TZG122</xm:sqref>
            </x14:sparkline>
            <x14:sparkline>
              <xm:f>'CA_Lcr (2)'!$TZH122:$TZH122</xm:f>
              <xm:sqref>TZH122</xm:sqref>
            </x14:sparkline>
            <x14:sparkline>
              <xm:f>'CA_Lcr (2)'!$TZI122:$TZI122</xm:f>
              <xm:sqref>TZI122</xm:sqref>
            </x14:sparkline>
            <x14:sparkline>
              <xm:f>'CA_Lcr (2)'!$TZJ122:$TZJ122</xm:f>
              <xm:sqref>TZJ122</xm:sqref>
            </x14:sparkline>
            <x14:sparkline>
              <xm:f>'CA_Lcr (2)'!$TZK122:$TZK122</xm:f>
              <xm:sqref>TZK122</xm:sqref>
            </x14:sparkline>
            <x14:sparkline>
              <xm:f>'CA_Lcr (2)'!$TZL122:$TZL122</xm:f>
              <xm:sqref>TZL122</xm:sqref>
            </x14:sparkline>
            <x14:sparkline>
              <xm:f>'CA_Lcr (2)'!$TZM122:$TZM122</xm:f>
              <xm:sqref>TZM122</xm:sqref>
            </x14:sparkline>
            <x14:sparkline>
              <xm:f>'CA_Lcr (2)'!$TZN122:$TZN122</xm:f>
              <xm:sqref>TZN122</xm:sqref>
            </x14:sparkline>
            <x14:sparkline>
              <xm:f>'CA_Lcr (2)'!$TZO122:$TZO122</xm:f>
              <xm:sqref>TZO122</xm:sqref>
            </x14:sparkline>
            <x14:sparkline>
              <xm:f>'CA_Lcr (2)'!$TZP122:$TZP122</xm:f>
              <xm:sqref>TZP122</xm:sqref>
            </x14:sparkline>
            <x14:sparkline>
              <xm:f>'CA_Lcr (2)'!$TZQ122:$TZQ122</xm:f>
              <xm:sqref>TZQ122</xm:sqref>
            </x14:sparkline>
            <x14:sparkline>
              <xm:f>'CA_Lcr (2)'!$TZR122:$TZR122</xm:f>
              <xm:sqref>TZR122</xm:sqref>
            </x14:sparkline>
            <x14:sparkline>
              <xm:f>'CA_Lcr (2)'!$TZS122:$TZS122</xm:f>
              <xm:sqref>TZS122</xm:sqref>
            </x14:sparkline>
            <x14:sparkline>
              <xm:f>'CA_Lcr (2)'!$TZT122:$TZT122</xm:f>
              <xm:sqref>TZT122</xm:sqref>
            </x14:sparkline>
            <x14:sparkline>
              <xm:f>'CA_Lcr (2)'!$TZU122:$TZU122</xm:f>
              <xm:sqref>TZU122</xm:sqref>
            </x14:sparkline>
            <x14:sparkline>
              <xm:f>'CA_Lcr (2)'!$TZV122:$TZV122</xm:f>
              <xm:sqref>TZV122</xm:sqref>
            </x14:sparkline>
            <x14:sparkline>
              <xm:f>'CA_Lcr (2)'!$TZW122:$TZW122</xm:f>
              <xm:sqref>TZW122</xm:sqref>
            </x14:sparkline>
            <x14:sparkline>
              <xm:f>'CA_Lcr (2)'!$TZX122:$TZX122</xm:f>
              <xm:sqref>TZX122</xm:sqref>
            </x14:sparkline>
            <x14:sparkline>
              <xm:f>'CA_Lcr (2)'!$TZY122:$TZY122</xm:f>
              <xm:sqref>TZY122</xm:sqref>
            </x14:sparkline>
            <x14:sparkline>
              <xm:f>'CA_Lcr (2)'!$TZZ122:$TZZ122</xm:f>
              <xm:sqref>TZZ122</xm:sqref>
            </x14:sparkline>
            <x14:sparkline>
              <xm:f>'CA_Lcr (2)'!$UAA122:$UAA122</xm:f>
              <xm:sqref>UAA122</xm:sqref>
            </x14:sparkline>
            <x14:sparkline>
              <xm:f>'CA_Lcr (2)'!$UAB122:$UAB122</xm:f>
              <xm:sqref>UAB122</xm:sqref>
            </x14:sparkline>
            <x14:sparkline>
              <xm:f>'CA_Lcr (2)'!$UAC122:$UAC122</xm:f>
              <xm:sqref>UAC122</xm:sqref>
            </x14:sparkline>
            <x14:sparkline>
              <xm:f>'CA_Lcr (2)'!$UAD122:$UAD122</xm:f>
              <xm:sqref>UAD122</xm:sqref>
            </x14:sparkline>
            <x14:sparkline>
              <xm:f>'CA_Lcr (2)'!$UAE122:$UAE122</xm:f>
              <xm:sqref>UAE122</xm:sqref>
            </x14:sparkline>
            <x14:sparkline>
              <xm:f>'CA_Lcr (2)'!$UAF122:$UAF122</xm:f>
              <xm:sqref>UAF122</xm:sqref>
            </x14:sparkline>
            <x14:sparkline>
              <xm:f>'CA_Lcr (2)'!$UAG122:$UAG122</xm:f>
              <xm:sqref>UAG122</xm:sqref>
            </x14:sparkline>
            <x14:sparkline>
              <xm:f>'CA_Lcr (2)'!$UAH122:$UAH122</xm:f>
              <xm:sqref>UAH122</xm:sqref>
            </x14:sparkline>
            <x14:sparkline>
              <xm:f>'CA_Lcr (2)'!$UAI122:$UAI122</xm:f>
              <xm:sqref>UAI122</xm:sqref>
            </x14:sparkline>
            <x14:sparkline>
              <xm:f>'CA_Lcr (2)'!$UAJ122:$UAJ122</xm:f>
              <xm:sqref>UAJ122</xm:sqref>
            </x14:sparkline>
            <x14:sparkline>
              <xm:f>'CA_Lcr (2)'!$UAK122:$UAK122</xm:f>
              <xm:sqref>UAK122</xm:sqref>
            </x14:sparkline>
            <x14:sparkline>
              <xm:f>'CA_Lcr (2)'!$UAL122:$UAL122</xm:f>
              <xm:sqref>UAL122</xm:sqref>
            </x14:sparkline>
            <x14:sparkline>
              <xm:f>'CA_Lcr (2)'!$UAM122:$UAM122</xm:f>
              <xm:sqref>UAM122</xm:sqref>
            </x14:sparkline>
            <x14:sparkline>
              <xm:f>'CA_Lcr (2)'!$UAN122:$UAN122</xm:f>
              <xm:sqref>UAN122</xm:sqref>
            </x14:sparkline>
            <x14:sparkline>
              <xm:f>'CA_Lcr (2)'!$UAO122:$UAO122</xm:f>
              <xm:sqref>UAO122</xm:sqref>
            </x14:sparkline>
            <x14:sparkline>
              <xm:f>'CA_Lcr (2)'!$UAP122:$UAP122</xm:f>
              <xm:sqref>UAP122</xm:sqref>
            </x14:sparkline>
            <x14:sparkline>
              <xm:f>'CA_Lcr (2)'!$UAQ122:$UAQ122</xm:f>
              <xm:sqref>UAQ122</xm:sqref>
            </x14:sparkline>
            <x14:sparkline>
              <xm:f>'CA_Lcr (2)'!$UAR122:$UAR122</xm:f>
              <xm:sqref>UAR122</xm:sqref>
            </x14:sparkline>
            <x14:sparkline>
              <xm:f>'CA_Lcr (2)'!$UAS122:$UAS122</xm:f>
              <xm:sqref>UAS122</xm:sqref>
            </x14:sparkline>
            <x14:sparkline>
              <xm:f>'CA_Lcr (2)'!$UAT122:$UAT122</xm:f>
              <xm:sqref>UAT122</xm:sqref>
            </x14:sparkline>
            <x14:sparkline>
              <xm:f>'CA_Lcr (2)'!$UAU122:$UAU122</xm:f>
              <xm:sqref>UAU122</xm:sqref>
            </x14:sparkline>
            <x14:sparkline>
              <xm:f>'CA_Lcr (2)'!$UAV122:$UAV122</xm:f>
              <xm:sqref>UAV122</xm:sqref>
            </x14:sparkline>
            <x14:sparkline>
              <xm:f>'CA_Lcr (2)'!$UAW122:$UAW122</xm:f>
              <xm:sqref>UAW122</xm:sqref>
            </x14:sparkline>
            <x14:sparkline>
              <xm:f>'CA_Lcr (2)'!$UAX122:$UAX122</xm:f>
              <xm:sqref>UAX122</xm:sqref>
            </x14:sparkline>
            <x14:sparkline>
              <xm:f>'CA_Lcr (2)'!$UAY122:$UAY122</xm:f>
              <xm:sqref>UAY122</xm:sqref>
            </x14:sparkline>
            <x14:sparkline>
              <xm:f>'CA_Lcr (2)'!$UAZ122:$UAZ122</xm:f>
              <xm:sqref>UAZ122</xm:sqref>
            </x14:sparkline>
            <x14:sparkline>
              <xm:f>'CA_Lcr (2)'!$UBA122:$UBA122</xm:f>
              <xm:sqref>UBA122</xm:sqref>
            </x14:sparkline>
            <x14:sparkline>
              <xm:f>'CA_Lcr (2)'!$UBB122:$UBB122</xm:f>
              <xm:sqref>UBB122</xm:sqref>
            </x14:sparkline>
            <x14:sparkline>
              <xm:f>'CA_Lcr (2)'!$UBC122:$UBC122</xm:f>
              <xm:sqref>UBC122</xm:sqref>
            </x14:sparkline>
            <x14:sparkline>
              <xm:f>'CA_Lcr (2)'!$UBD122:$UBD122</xm:f>
              <xm:sqref>UBD122</xm:sqref>
            </x14:sparkline>
            <x14:sparkline>
              <xm:f>'CA_Lcr (2)'!$UBE122:$UBE122</xm:f>
              <xm:sqref>UBE122</xm:sqref>
            </x14:sparkline>
            <x14:sparkline>
              <xm:f>'CA_Lcr (2)'!$UBF122:$UBF122</xm:f>
              <xm:sqref>UBF122</xm:sqref>
            </x14:sparkline>
            <x14:sparkline>
              <xm:f>'CA_Lcr (2)'!$UBG122:$UBG122</xm:f>
              <xm:sqref>UBG122</xm:sqref>
            </x14:sparkline>
            <x14:sparkline>
              <xm:f>'CA_Lcr (2)'!$UBH122:$UBH122</xm:f>
              <xm:sqref>UBH122</xm:sqref>
            </x14:sparkline>
            <x14:sparkline>
              <xm:f>'CA_Lcr (2)'!$UBI122:$UBI122</xm:f>
              <xm:sqref>UBI122</xm:sqref>
            </x14:sparkline>
            <x14:sparkline>
              <xm:f>'CA_Lcr (2)'!$UBJ122:$UBJ122</xm:f>
              <xm:sqref>UBJ122</xm:sqref>
            </x14:sparkline>
            <x14:sparkline>
              <xm:f>'CA_Lcr (2)'!$UBK122:$UBK122</xm:f>
              <xm:sqref>UBK122</xm:sqref>
            </x14:sparkline>
            <x14:sparkline>
              <xm:f>'CA_Lcr (2)'!$UBL122:$UBL122</xm:f>
              <xm:sqref>UBL122</xm:sqref>
            </x14:sparkline>
            <x14:sparkline>
              <xm:f>'CA_Lcr (2)'!$UBM122:$UBM122</xm:f>
              <xm:sqref>UBM122</xm:sqref>
            </x14:sparkline>
            <x14:sparkline>
              <xm:f>'CA_Lcr (2)'!$UBN122:$UBN122</xm:f>
              <xm:sqref>UBN122</xm:sqref>
            </x14:sparkline>
            <x14:sparkline>
              <xm:f>'CA_Lcr (2)'!$UBO122:$UBO122</xm:f>
              <xm:sqref>UBO122</xm:sqref>
            </x14:sparkline>
            <x14:sparkline>
              <xm:f>'CA_Lcr (2)'!$UBP122:$UBP122</xm:f>
              <xm:sqref>UBP122</xm:sqref>
            </x14:sparkline>
            <x14:sparkline>
              <xm:f>'CA_Lcr (2)'!$UBQ122:$UBQ122</xm:f>
              <xm:sqref>UBQ122</xm:sqref>
            </x14:sparkline>
            <x14:sparkline>
              <xm:f>'CA_Lcr (2)'!$UBR122:$UBR122</xm:f>
              <xm:sqref>UBR122</xm:sqref>
            </x14:sparkline>
            <x14:sparkline>
              <xm:f>'CA_Lcr (2)'!$UBS122:$UBS122</xm:f>
              <xm:sqref>UBS122</xm:sqref>
            </x14:sparkline>
            <x14:sparkline>
              <xm:f>'CA_Lcr (2)'!$UBT122:$UBT122</xm:f>
              <xm:sqref>UBT122</xm:sqref>
            </x14:sparkline>
            <x14:sparkline>
              <xm:f>'CA_Lcr (2)'!$UBU122:$UBU122</xm:f>
              <xm:sqref>UBU122</xm:sqref>
            </x14:sparkline>
            <x14:sparkline>
              <xm:f>'CA_Lcr (2)'!$UBV122:$UBV122</xm:f>
              <xm:sqref>UBV122</xm:sqref>
            </x14:sparkline>
            <x14:sparkline>
              <xm:f>'CA_Lcr (2)'!$UBW122:$UBW122</xm:f>
              <xm:sqref>UBW122</xm:sqref>
            </x14:sparkline>
            <x14:sparkline>
              <xm:f>'CA_Lcr (2)'!$UBX122:$UBX122</xm:f>
              <xm:sqref>UBX122</xm:sqref>
            </x14:sparkline>
            <x14:sparkline>
              <xm:f>'CA_Lcr (2)'!$UBY122:$UBY122</xm:f>
              <xm:sqref>UBY122</xm:sqref>
            </x14:sparkline>
            <x14:sparkline>
              <xm:f>'CA_Lcr (2)'!$UBZ122:$UBZ122</xm:f>
              <xm:sqref>UBZ122</xm:sqref>
            </x14:sparkline>
            <x14:sparkline>
              <xm:f>'CA_Lcr (2)'!$UCA122:$UCA122</xm:f>
              <xm:sqref>UCA122</xm:sqref>
            </x14:sparkline>
            <x14:sparkline>
              <xm:f>'CA_Lcr (2)'!$UCB122:$UCB122</xm:f>
              <xm:sqref>UCB122</xm:sqref>
            </x14:sparkline>
            <x14:sparkline>
              <xm:f>'CA_Lcr (2)'!$UCC122:$UCC122</xm:f>
              <xm:sqref>UCC122</xm:sqref>
            </x14:sparkline>
            <x14:sparkline>
              <xm:f>'CA_Lcr (2)'!$UCD122:$UCD122</xm:f>
              <xm:sqref>UCD122</xm:sqref>
            </x14:sparkline>
            <x14:sparkline>
              <xm:f>'CA_Lcr (2)'!$UCE122:$UCE122</xm:f>
              <xm:sqref>UCE122</xm:sqref>
            </x14:sparkline>
            <x14:sparkline>
              <xm:f>'CA_Lcr (2)'!$UCF122:$UCF122</xm:f>
              <xm:sqref>UCF122</xm:sqref>
            </x14:sparkline>
            <x14:sparkline>
              <xm:f>'CA_Lcr (2)'!$UCG122:$UCG122</xm:f>
              <xm:sqref>UCG122</xm:sqref>
            </x14:sparkline>
            <x14:sparkline>
              <xm:f>'CA_Lcr (2)'!$UCH122:$UCH122</xm:f>
              <xm:sqref>UCH122</xm:sqref>
            </x14:sparkline>
            <x14:sparkline>
              <xm:f>'CA_Lcr (2)'!$UCI122:$UCI122</xm:f>
              <xm:sqref>UCI122</xm:sqref>
            </x14:sparkline>
            <x14:sparkline>
              <xm:f>'CA_Lcr (2)'!$UCJ122:$UCJ122</xm:f>
              <xm:sqref>UCJ122</xm:sqref>
            </x14:sparkline>
            <x14:sparkline>
              <xm:f>'CA_Lcr (2)'!$UCK122:$UCK122</xm:f>
              <xm:sqref>UCK122</xm:sqref>
            </x14:sparkline>
            <x14:sparkline>
              <xm:f>'CA_Lcr (2)'!$UCL122:$UCL122</xm:f>
              <xm:sqref>UCL122</xm:sqref>
            </x14:sparkline>
            <x14:sparkline>
              <xm:f>'CA_Lcr (2)'!$UCM122:$UCM122</xm:f>
              <xm:sqref>UCM122</xm:sqref>
            </x14:sparkline>
            <x14:sparkline>
              <xm:f>'CA_Lcr (2)'!$UCN122:$UCN122</xm:f>
              <xm:sqref>UCN122</xm:sqref>
            </x14:sparkline>
            <x14:sparkline>
              <xm:f>'CA_Lcr (2)'!$UCO122:$UCO122</xm:f>
              <xm:sqref>UCO122</xm:sqref>
            </x14:sparkline>
            <x14:sparkline>
              <xm:f>'CA_Lcr (2)'!$UCP122:$UCP122</xm:f>
              <xm:sqref>UCP122</xm:sqref>
            </x14:sparkline>
            <x14:sparkline>
              <xm:f>'CA_Lcr (2)'!$UCQ122:$UCQ122</xm:f>
              <xm:sqref>UCQ122</xm:sqref>
            </x14:sparkline>
            <x14:sparkline>
              <xm:f>'CA_Lcr (2)'!$UCR122:$UCR122</xm:f>
              <xm:sqref>UCR122</xm:sqref>
            </x14:sparkline>
            <x14:sparkline>
              <xm:f>'CA_Lcr (2)'!$UCS122:$UCS122</xm:f>
              <xm:sqref>UCS122</xm:sqref>
            </x14:sparkline>
            <x14:sparkline>
              <xm:f>'CA_Lcr (2)'!$UCT122:$UCT122</xm:f>
              <xm:sqref>UCT122</xm:sqref>
            </x14:sparkline>
            <x14:sparkline>
              <xm:f>'CA_Lcr (2)'!$UCU122:$UCU122</xm:f>
              <xm:sqref>UCU122</xm:sqref>
            </x14:sparkline>
            <x14:sparkline>
              <xm:f>'CA_Lcr (2)'!$UCV122:$UCV122</xm:f>
              <xm:sqref>UCV122</xm:sqref>
            </x14:sparkline>
            <x14:sparkline>
              <xm:f>'CA_Lcr (2)'!$UCW122:$UCW122</xm:f>
              <xm:sqref>UCW122</xm:sqref>
            </x14:sparkline>
            <x14:sparkline>
              <xm:f>'CA_Lcr (2)'!$UCX122:$UCX122</xm:f>
              <xm:sqref>UCX122</xm:sqref>
            </x14:sparkline>
            <x14:sparkline>
              <xm:f>'CA_Lcr (2)'!$UCY122:$UCY122</xm:f>
              <xm:sqref>UCY122</xm:sqref>
            </x14:sparkline>
            <x14:sparkline>
              <xm:f>'CA_Lcr (2)'!$UCZ122:$UCZ122</xm:f>
              <xm:sqref>UCZ122</xm:sqref>
            </x14:sparkline>
            <x14:sparkline>
              <xm:f>'CA_Lcr (2)'!$UDA122:$UDA122</xm:f>
              <xm:sqref>UDA122</xm:sqref>
            </x14:sparkline>
            <x14:sparkline>
              <xm:f>'CA_Lcr (2)'!$UDB122:$UDB122</xm:f>
              <xm:sqref>UDB122</xm:sqref>
            </x14:sparkline>
            <x14:sparkline>
              <xm:f>'CA_Lcr (2)'!$UDC122:$UDC122</xm:f>
              <xm:sqref>UDC122</xm:sqref>
            </x14:sparkline>
            <x14:sparkline>
              <xm:f>'CA_Lcr (2)'!$UDD122:$UDD122</xm:f>
              <xm:sqref>UDD122</xm:sqref>
            </x14:sparkline>
            <x14:sparkline>
              <xm:f>'CA_Lcr (2)'!$UDE122:$UDE122</xm:f>
              <xm:sqref>UDE122</xm:sqref>
            </x14:sparkline>
            <x14:sparkline>
              <xm:f>'CA_Lcr (2)'!$UDF122:$UDF122</xm:f>
              <xm:sqref>UDF122</xm:sqref>
            </x14:sparkline>
            <x14:sparkline>
              <xm:f>'CA_Lcr (2)'!$UDG122:$UDG122</xm:f>
              <xm:sqref>UDG122</xm:sqref>
            </x14:sparkline>
            <x14:sparkline>
              <xm:f>'CA_Lcr (2)'!$UDH122:$UDH122</xm:f>
              <xm:sqref>UDH122</xm:sqref>
            </x14:sparkline>
            <x14:sparkline>
              <xm:f>'CA_Lcr (2)'!$UDI122:$UDI122</xm:f>
              <xm:sqref>UDI122</xm:sqref>
            </x14:sparkline>
            <x14:sparkline>
              <xm:f>'CA_Lcr (2)'!$UDJ122:$UDJ122</xm:f>
              <xm:sqref>UDJ122</xm:sqref>
            </x14:sparkline>
            <x14:sparkline>
              <xm:f>'CA_Lcr (2)'!$UDK122:$UDK122</xm:f>
              <xm:sqref>UDK122</xm:sqref>
            </x14:sparkline>
            <x14:sparkline>
              <xm:f>'CA_Lcr (2)'!$UDL122:$UDL122</xm:f>
              <xm:sqref>UDL122</xm:sqref>
            </x14:sparkline>
            <x14:sparkline>
              <xm:f>'CA_Lcr (2)'!$UDM122:$UDM122</xm:f>
              <xm:sqref>UDM122</xm:sqref>
            </x14:sparkline>
            <x14:sparkline>
              <xm:f>'CA_Lcr (2)'!$UDN122:$UDN122</xm:f>
              <xm:sqref>UDN122</xm:sqref>
            </x14:sparkline>
            <x14:sparkline>
              <xm:f>'CA_Lcr (2)'!$UDO122:$UDO122</xm:f>
              <xm:sqref>UDO122</xm:sqref>
            </x14:sparkline>
            <x14:sparkline>
              <xm:f>'CA_Lcr (2)'!$UDP122:$UDP122</xm:f>
              <xm:sqref>UDP122</xm:sqref>
            </x14:sparkline>
            <x14:sparkline>
              <xm:f>'CA_Lcr (2)'!$UDQ122:$UDQ122</xm:f>
              <xm:sqref>UDQ122</xm:sqref>
            </x14:sparkline>
            <x14:sparkline>
              <xm:f>'CA_Lcr (2)'!$UDR122:$UDR122</xm:f>
              <xm:sqref>UDR122</xm:sqref>
            </x14:sparkline>
            <x14:sparkline>
              <xm:f>'CA_Lcr (2)'!$UDS122:$UDS122</xm:f>
              <xm:sqref>UDS122</xm:sqref>
            </x14:sparkline>
            <x14:sparkline>
              <xm:f>'CA_Lcr (2)'!$UDT122:$UDT122</xm:f>
              <xm:sqref>UDT122</xm:sqref>
            </x14:sparkline>
            <x14:sparkline>
              <xm:f>'CA_Lcr (2)'!$UDU122:$UDU122</xm:f>
              <xm:sqref>UDU122</xm:sqref>
            </x14:sparkline>
            <x14:sparkline>
              <xm:f>'CA_Lcr (2)'!$UDV122:$UDV122</xm:f>
              <xm:sqref>UDV122</xm:sqref>
            </x14:sparkline>
            <x14:sparkline>
              <xm:f>'CA_Lcr (2)'!$UDW122:$UDW122</xm:f>
              <xm:sqref>UDW122</xm:sqref>
            </x14:sparkline>
            <x14:sparkline>
              <xm:f>'CA_Lcr (2)'!$UDX122:$UDX122</xm:f>
              <xm:sqref>UDX122</xm:sqref>
            </x14:sparkline>
            <x14:sparkline>
              <xm:f>'CA_Lcr (2)'!$UDY122:$UDY122</xm:f>
              <xm:sqref>UDY122</xm:sqref>
            </x14:sparkline>
            <x14:sparkline>
              <xm:f>'CA_Lcr (2)'!$UDZ122:$UDZ122</xm:f>
              <xm:sqref>UDZ122</xm:sqref>
            </x14:sparkline>
            <x14:sparkline>
              <xm:f>'CA_Lcr (2)'!$UEA122:$UEA122</xm:f>
              <xm:sqref>UEA122</xm:sqref>
            </x14:sparkline>
            <x14:sparkline>
              <xm:f>'CA_Lcr (2)'!$UEB122:$UEB122</xm:f>
              <xm:sqref>UEB122</xm:sqref>
            </x14:sparkline>
            <x14:sparkline>
              <xm:f>'CA_Lcr (2)'!$UEC122:$UEC122</xm:f>
              <xm:sqref>UEC122</xm:sqref>
            </x14:sparkline>
            <x14:sparkline>
              <xm:f>'CA_Lcr (2)'!$UED122:$UED122</xm:f>
              <xm:sqref>UED122</xm:sqref>
            </x14:sparkline>
            <x14:sparkline>
              <xm:f>'CA_Lcr (2)'!$UEE122:$UEE122</xm:f>
              <xm:sqref>UEE122</xm:sqref>
            </x14:sparkline>
            <x14:sparkline>
              <xm:f>'CA_Lcr (2)'!$UEF122:$UEF122</xm:f>
              <xm:sqref>UEF122</xm:sqref>
            </x14:sparkline>
            <x14:sparkline>
              <xm:f>'CA_Lcr (2)'!$UEG122:$UEG122</xm:f>
              <xm:sqref>UEG122</xm:sqref>
            </x14:sparkline>
            <x14:sparkline>
              <xm:f>'CA_Lcr (2)'!$UEH122:$UEH122</xm:f>
              <xm:sqref>UEH122</xm:sqref>
            </x14:sparkline>
            <x14:sparkline>
              <xm:f>'CA_Lcr (2)'!$UEI122:$UEI122</xm:f>
              <xm:sqref>UEI122</xm:sqref>
            </x14:sparkline>
            <x14:sparkline>
              <xm:f>'CA_Lcr (2)'!$UEJ122:$UEJ122</xm:f>
              <xm:sqref>UEJ122</xm:sqref>
            </x14:sparkline>
            <x14:sparkline>
              <xm:f>'CA_Lcr (2)'!$UEK122:$UEK122</xm:f>
              <xm:sqref>UEK122</xm:sqref>
            </x14:sparkline>
            <x14:sparkline>
              <xm:f>'CA_Lcr (2)'!$UEL122:$UEL122</xm:f>
              <xm:sqref>UEL122</xm:sqref>
            </x14:sparkline>
            <x14:sparkline>
              <xm:f>'CA_Lcr (2)'!$UEM122:$UEM122</xm:f>
              <xm:sqref>UEM122</xm:sqref>
            </x14:sparkline>
            <x14:sparkline>
              <xm:f>'CA_Lcr (2)'!$UEN122:$UEN122</xm:f>
              <xm:sqref>UEN122</xm:sqref>
            </x14:sparkline>
            <x14:sparkline>
              <xm:f>'CA_Lcr (2)'!$UEO122:$UEO122</xm:f>
              <xm:sqref>UEO122</xm:sqref>
            </x14:sparkline>
            <x14:sparkline>
              <xm:f>'CA_Lcr (2)'!$UEP122:$UEP122</xm:f>
              <xm:sqref>UEP122</xm:sqref>
            </x14:sparkline>
            <x14:sparkline>
              <xm:f>'CA_Lcr (2)'!$UEQ122:$UEQ122</xm:f>
              <xm:sqref>UEQ122</xm:sqref>
            </x14:sparkline>
            <x14:sparkline>
              <xm:f>'CA_Lcr (2)'!$UER122:$UER122</xm:f>
              <xm:sqref>UER122</xm:sqref>
            </x14:sparkline>
            <x14:sparkline>
              <xm:f>'CA_Lcr (2)'!$UES122:$UES122</xm:f>
              <xm:sqref>UES122</xm:sqref>
            </x14:sparkline>
            <x14:sparkline>
              <xm:f>'CA_Lcr (2)'!$UET122:$UET122</xm:f>
              <xm:sqref>UET122</xm:sqref>
            </x14:sparkline>
            <x14:sparkline>
              <xm:f>'CA_Lcr (2)'!$UEU122:$UEU122</xm:f>
              <xm:sqref>UEU122</xm:sqref>
            </x14:sparkline>
            <x14:sparkline>
              <xm:f>'CA_Lcr (2)'!$UEV122:$UEV122</xm:f>
              <xm:sqref>UEV122</xm:sqref>
            </x14:sparkline>
            <x14:sparkline>
              <xm:f>'CA_Lcr (2)'!$UEW122:$UEW122</xm:f>
              <xm:sqref>UEW122</xm:sqref>
            </x14:sparkline>
            <x14:sparkline>
              <xm:f>'CA_Lcr (2)'!$UEX122:$UEX122</xm:f>
              <xm:sqref>UEX122</xm:sqref>
            </x14:sparkline>
            <x14:sparkline>
              <xm:f>'CA_Lcr (2)'!$UEY122:$UEY122</xm:f>
              <xm:sqref>UEY122</xm:sqref>
            </x14:sparkline>
            <x14:sparkline>
              <xm:f>'CA_Lcr (2)'!$UEZ122:$UEZ122</xm:f>
              <xm:sqref>UEZ122</xm:sqref>
            </x14:sparkline>
            <x14:sparkline>
              <xm:f>'CA_Lcr (2)'!$UFA122:$UFA122</xm:f>
              <xm:sqref>UFA122</xm:sqref>
            </x14:sparkline>
            <x14:sparkline>
              <xm:f>'CA_Lcr (2)'!$UFB122:$UFB122</xm:f>
              <xm:sqref>UFB122</xm:sqref>
            </x14:sparkline>
            <x14:sparkline>
              <xm:f>'CA_Lcr (2)'!$UFC122:$UFC122</xm:f>
              <xm:sqref>UFC122</xm:sqref>
            </x14:sparkline>
            <x14:sparkline>
              <xm:f>'CA_Lcr (2)'!$UFD122:$UFD122</xm:f>
              <xm:sqref>UFD122</xm:sqref>
            </x14:sparkline>
            <x14:sparkline>
              <xm:f>'CA_Lcr (2)'!$UFE122:$UFE122</xm:f>
              <xm:sqref>UFE122</xm:sqref>
            </x14:sparkline>
            <x14:sparkline>
              <xm:f>'CA_Lcr (2)'!$UFF122:$UFF122</xm:f>
              <xm:sqref>UFF122</xm:sqref>
            </x14:sparkline>
            <x14:sparkline>
              <xm:f>'CA_Lcr (2)'!$UFG122:$UFG122</xm:f>
              <xm:sqref>UFG122</xm:sqref>
            </x14:sparkline>
            <x14:sparkline>
              <xm:f>'CA_Lcr (2)'!$UFH122:$UFH122</xm:f>
              <xm:sqref>UFH122</xm:sqref>
            </x14:sparkline>
            <x14:sparkline>
              <xm:f>'CA_Lcr (2)'!$UFI122:$UFI122</xm:f>
              <xm:sqref>UFI122</xm:sqref>
            </x14:sparkline>
            <x14:sparkline>
              <xm:f>'CA_Lcr (2)'!$UFJ122:$UFJ122</xm:f>
              <xm:sqref>UFJ122</xm:sqref>
            </x14:sparkline>
            <x14:sparkline>
              <xm:f>'CA_Lcr (2)'!$UFK122:$UFK122</xm:f>
              <xm:sqref>UFK122</xm:sqref>
            </x14:sparkline>
            <x14:sparkline>
              <xm:f>'CA_Lcr (2)'!$UFL122:$UFL122</xm:f>
              <xm:sqref>UFL122</xm:sqref>
            </x14:sparkline>
            <x14:sparkline>
              <xm:f>'CA_Lcr (2)'!$UFM122:$UFM122</xm:f>
              <xm:sqref>UFM122</xm:sqref>
            </x14:sparkline>
            <x14:sparkline>
              <xm:f>'CA_Lcr (2)'!$UFN122:$UFN122</xm:f>
              <xm:sqref>UFN122</xm:sqref>
            </x14:sparkline>
            <x14:sparkline>
              <xm:f>'CA_Lcr (2)'!$UFO122:$UFO122</xm:f>
              <xm:sqref>UFO122</xm:sqref>
            </x14:sparkline>
            <x14:sparkline>
              <xm:f>'CA_Lcr (2)'!$UFP122:$UFP122</xm:f>
              <xm:sqref>UFP122</xm:sqref>
            </x14:sparkline>
            <x14:sparkline>
              <xm:f>'CA_Lcr (2)'!$UFQ122:$UFQ122</xm:f>
              <xm:sqref>UFQ122</xm:sqref>
            </x14:sparkline>
            <x14:sparkline>
              <xm:f>'CA_Lcr (2)'!$UFR122:$UFR122</xm:f>
              <xm:sqref>UFR122</xm:sqref>
            </x14:sparkline>
            <x14:sparkline>
              <xm:f>'CA_Lcr (2)'!$UFS122:$UFS122</xm:f>
              <xm:sqref>UFS122</xm:sqref>
            </x14:sparkline>
            <x14:sparkline>
              <xm:f>'CA_Lcr (2)'!$UFT122:$UFT122</xm:f>
              <xm:sqref>UFT122</xm:sqref>
            </x14:sparkline>
            <x14:sparkline>
              <xm:f>'CA_Lcr (2)'!$UFU122:$UFU122</xm:f>
              <xm:sqref>UFU122</xm:sqref>
            </x14:sparkline>
            <x14:sparkline>
              <xm:f>'CA_Lcr (2)'!$UFV122:$UFV122</xm:f>
              <xm:sqref>UFV122</xm:sqref>
            </x14:sparkline>
            <x14:sparkline>
              <xm:f>'CA_Lcr (2)'!$UFW122:$UFW122</xm:f>
              <xm:sqref>UFW122</xm:sqref>
            </x14:sparkline>
            <x14:sparkline>
              <xm:f>'CA_Lcr (2)'!$UFX122:$UFX122</xm:f>
              <xm:sqref>UFX122</xm:sqref>
            </x14:sparkline>
            <x14:sparkline>
              <xm:f>'CA_Lcr (2)'!$UFY122:$UFY122</xm:f>
              <xm:sqref>UFY122</xm:sqref>
            </x14:sparkline>
            <x14:sparkline>
              <xm:f>'CA_Lcr (2)'!$UFZ122:$UFZ122</xm:f>
              <xm:sqref>UFZ122</xm:sqref>
            </x14:sparkline>
            <x14:sparkline>
              <xm:f>'CA_Lcr (2)'!$UGA122:$UGA122</xm:f>
              <xm:sqref>UGA122</xm:sqref>
            </x14:sparkline>
            <x14:sparkline>
              <xm:f>'CA_Lcr (2)'!$UGB122:$UGB122</xm:f>
              <xm:sqref>UGB122</xm:sqref>
            </x14:sparkline>
            <x14:sparkline>
              <xm:f>'CA_Lcr (2)'!$UGC122:$UGC122</xm:f>
              <xm:sqref>UGC122</xm:sqref>
            </x14:sparkline>
            <x14:sparkline>
              <xm:f>'CA_Lcr (2)'!$UGD122:$UGD122</xm:f>
              <xm:sqref>UGD122</xm:sqref>
            </x14:sparkline>
            <x14:sparkline>
              <xm:f>'CA_Lcr (2)'!$UGE122:$UGE122</xm:f>
              <xm:sqref>UGE122</xm:sqref>
            </x14:sparkline>
            <x14:sparkline>
              <xm:f>'CA_Lcr (2)'!$UGF122:$UGF122</xm:f>
              <xm:sqref>UGF122</xm:sqref>
            </x14:sparkline>
            <x14:sparkline>
              <xm:f>'CA_Lcr (2)'!$UGG122:$UGG122</xm:f>
              <xm:sqref>UGG122</xm:sqref>
            </x14:sparkline>
            <x14:sparkline>
              <xm:f>'CA_Lcr (2)'!$UGH122:$UGH122</xm:f>
              <xm:sqref>UGH122</xm:sqref>
            </x14:sparkline>
            <x14:sparkline>
              <xm:f>'CA_Lcr (2)'!$UGI122:$UGI122</xm:f>
              <xm:sqref>UGI122</xm:sqref>
            </x14:sparkline>
            <x14:sparkline>
              <xm:f>'CA_Lcr (2)'!$UGJ122:$UGJ122</xm:f>
              <xm:sqref>UGJ122</xm:sqref>
            </x14:sparkline>
            <x14:sparkline>
              <xm:f>'CA_Lcr (2)'!$UGK122:$UGK122</xm:f>
              <xm:sqref>UGK122</xm:sqref>
            </x14:sparkline>
            <x14:sparkline>
              <xm:f>'CA_Lcr (2)'!$UGL122:$UGL122</xm:f>
              <xm:sqref>UGL122</xm:sqref>
            </x14:sparkline>
            <x14:sparkline>
              <xm:f>'CA_Lcr (2)'!$UGM122:$UGM122</xm:f>
              <xm:sqref>UGM122</xm:sqref>
            </x14:sparkline>
            <x14:sparkline>
              <xm:f>'CA_Lcr (2)'!$UGN122:$UGN122</xm:f>
              <xm:sqref>UGN122</xm:sqref>
            </x14:sparkline>
            <x14:sparkline>
              <xm:f>'CA_Lcr (2)'!$UGO122:$UGO122</xm:f>
              <xm:sqref>UGO122</xm:sqref>
            </x14:sparkline>
            <x14:sparkline>
              <xm:f>'CA_Lcr (2)'!$UGP122:$UGP122</xm:f>
              <xm:sqref>UGP122</xm:sqref>
            </x14:sparkline>
            <x14:sparkline>
              <xm:f>'CA_Lcr (2)'!$UGQ122:$UGQ122</xm:f>
              <xm:sqref>UGQ122</xm:sqref>
            </x14:sparkline>
            <x14:sparkline>
              <xm:f>'CA_Lcr (2)'!$UGR122:$UGR122</xm:f>
              <xm:sqref>UGR122</xm:sqref>
            </x14:sparkline>
            <x14:sparkline>
              <xm:f>'CA_Lcr (2)'!$UGS122:$UGS122</xm:f>
              <xm:sqref>UGS122</xm:sqref>
            </x14:sparkline>
            <x14:sparkline>
              <xm:f>'CA_Lcr (2)'!$UGT122:$UGT122</xm:f>
              <xm:sqref>UGT122</xm:sqref>
            </x14:sparkline>
            <x14:sparkline>
              <xm:f>'CA_Lcr (2)'!$UGU122:$UGU122</xm:f>
              <xm:sqref>UGU122</xm:sqref>
            </x14:sparkline>
            <x14:sparkline>
              <xm:f>'CA_Lcr (2)'!$UGV122:$UGV122</xm:f>
              <xm:sqref>UGV122</xm:sqref>
            </x14:sparkline>
            <x14:sparkline>
              <xm:f>'CA_Lcr (2)'!$UGW122:$UGW122</xm:f>
              <xm:sqref>UGW122</xm:sqref>
            </x14:sparkline>
            <x14:sparkline>
              <xm:f>'CA_Lcr (2)'!$UGX122:$UGX122</xm:f>
              <xm:sqref>UGX122</xm:sqref>
            </x14:sparkline>
            <x14:sparkline>
              <xm:f>'CA_Lcr (2)'!$UGY122:$UGY122</xm:f>
              <xm:sqref>UGY122</xm:sqref>
            </x14:sparkline>
            <x14:sparkline>
              <xm:f>'CA_Lcr (2)'!$UGZ122:$UGZ122</xm:f>
              <xm:sqref>UGZ122</xm:sqref>
            </x14:sparkline>
            <x14:sparkline>
              <xm:f>'CA_Lcr (2)'!$UHA122:$UHA122</xm:f>
              <xm:sqref>UHA122</xm:sqref>
            </x14:sparkline>
            <x14:sparkline>
              <xm:f>'CA_Lcr (2)'!$UHB122:$UHB122</xm:f>
              <xm:sqref>UHB122</xm:sqref>
            </x14:sparkline>
            <x14:sparkline>
              <xm:f>'CA_Lcr (2)'!$UHC122:$UHC122</xm:f>
              <xm:sqref>UHC122</xm:sqref>
            </x14:sparkline>
            <x14:sparkline>
              <xm:f>'CA_Lcr (2)'!$UHD122:$UHD122</xm:f>
              <xm:sqref>UHD122</xm:sqref>
            </x14:sparkline>
            <x14:sparkline>
              <xm:f>'CA_Lcr (2)'!$UHE122:$UHE122</xm:f>
              <xm:sqref>UHE122</xm:sqref>
            </x14:sparkline>
            <x14:sparkline>
              <xm:f>'CA_Lcr (2)'!$UHF122:$UHF122</xm:f>
              <xm:sqref>UHF122</xm:sqref>
            </x14:sparkline>
            <x14:sparkline>
              <xm:f>'CA_Lcr (2)'!$UHG122:$UHG122</xm:f>
              <xm:sqref>UHG122</xm:sqref>
            </x14:sparkline>
            <x14:sparkline>
              <xm:f>'CA_Lcr (2)'!$UHH122:$UHH122</xm:f>
              <xm:sqref>UHH122</xm:sqref>
            </x14:sparkline>
            <x14:sparkline>
              <xm:f>'CA_Lcr (2)'!$UHI122:$UHI122</xm:f>
              <xm:sqref>UHI122</xm:sqref>
            </x14:sparkline>
            <x14:sparkline>
              <xm:f>'CA_Lcr (2)'!$UHJ122:$UHJ122</xm:f>
              <xm:sqref>UHJ122</xm:sqref>
            </x14:sparkline>
            <x14:sparkline>
              <xm:f>'CA_Lcr (2)'!$UHK122:$UHK122</xm:f>
              <xm:sqref>UHK122</xm:sqref>
            </x14:sparkline>
            <x14:sparkline>
              <xm:f>'CA_Lcr (2)'!$UHL122:$UHL122</xm:f>
              <xm:sqref>UHL122</xm:sqref>
            </x14:sparkline>
            <x14:sparkline>
              <xm:f>'CA_Lcr (2)'!$UHM122:$UHM122</xm:f>
              <xm:sqref>UHM122</xm:sqref>
            </x14:sparkline>
            <x14:sparkline>
              <xm:f>'CA_Lcr (2)'!$UHN122:$UHN122</xm:f>
              <xm:sqref>UHN122</xm:sqref>
            </x14:sparkline>
            <x14:sparkline>
              <xm:f>'CA_Lcr (2)'!$UHO122:$UHO122</xm:f>
              <xm:sqref>UHO122</xm:sqref>
            </x14:sparkline>
            <x14:sparkline>
              <xm:f>'CA_Lcr (2)'!$UHP122:$UHP122</xm:f>
              <xm:sqref>UHP122</xm:sqref>
            </x14:sparkline>
            <x14:sparkline>
              <xm:f>'CA_Lcr (2)'!$UHQ122:$UHQ122</xm:f>
              <xm:sqref>UHQ122</xm:sqref>
            </x14:sparkline>
            <x14:sparkline>
              <xm:f>'CA_Lcr (2)'!$UHR122:$UHR122</xm:f>
              <xm:sqref>UHR122</xm:sqref>
            </x14:sparkline>
            <x14:sparkline>
              <xm:f>'CA_Lcr (2)'!$UHS122:$UHS122</xm:f>
              <xm:sqref>UHS122</xm:sqref>
            </x14:sparkline>
            <x14:sparkline>
              <xm:f>'CA_Lcr (2)'!$UHT122:$UHT122</xm:f>
              <xm:sqref>UHT122</xm:sqref>
            </x14:sparkline>
            <x14:sparkline>
              <xm:f>'CA_Lcr (2)'!$UHU122:$UHU122</xm:f>
              <xm:sqref>UHU122</xm:sqref>
            </x14:sparkline>
            <x14:sparkline>
              <xm:f>'CA_Lcr (2)'!$UHV122:$UHV122</xm:f>
              <xm:sqref>UHV122</xm:sqref>
            </x14:sparkline>
            <x14:sparkline>
              <xm:f>'CA_Lcr (2)'!$UHW122:$UHW122</xm:f>
              <xm:sqref>UHW122</xm:sqref>
            </x14:sparkline>
            <x14:sparkline>
              <xm:f>'CA_Lcr (2)'!$UHX122:$UHX122</xm:f>
              <xm:sqref>UHX122</xm:sqref>
            </x14:sparkline>
            <x14:sparkline>
              <xm:f>'CA_Lcr (2)'!$UHY122:$UHY122</xm:f>
              <xm:sqref>UHY122</xm:sqref>
            </x14:sparkline>
            <x14:sparkline>
              <xm:f>'CA_Lcr (2)'!$UHZ122:$UHZ122</xm:f>
              <xm:sqref>UHZ122</xm:sqref>
            </x14:sparkline>
            <x14:sparkline>
              <xm:f>'CA_Lcr (2)'!$UIA122:$UIA122</xm:f>
              <xm:sqref>UIA122</xm:sqref>
            </x14:sparkline>
            <x14:sparkline>
              <xm:f>'CA_Lcr (2)'!$UIB122:$UIB122</xm:f>
              <xm:sqref>UIB122</xm:sqref>
            </x14:sparkline>
            <x14:sparkline>
              <xm:f>'CA_Lcr (2)'!$UIC122:$UIC122</xm:f>
              <xm:sqref>UIC122</xm:sqref>
            </x14:sparkline>
            <x14:sparkline>
              <xm:f>'CA_Lcr (2)'!$UID122:$UID122</xm:f>
              <xm:sqref>UID122</xm:sqref>
            </x14:sparkline>
            <x14:sparkline>
              <xm:f>'CA_Lcr (2)'!$UIE122:$UIE122</xm:f>
              <xm:sqref>UIE122</xm:sqref>
            </x14:sparkline>
            <x14:sparkline>
              <xm:f>'CA_Lcr (2)'!$UIF122:$UIF122</xm:f>
              <xm:sqref>UIF122</xm:sqref>
            </x14:sparkline>
            <x14:sparkline>
              <xm:f>'CA_Lcr (2)'!$UIG122:$UIG122</xm:f>
              <xm:sqref>UIG122</xm:sqref>
            </x14:sparkline>
            <x14:sparkline>
              <xm:f>'CA_Lcr (2)'!$UIH122:$UIH122</xm:f>
              <xm:sqref>UIH122</xm:sqref>
            </x14:sparkline>
            <x14:sparkline>
              <xm:f>'CA_Lcr (2)'!$UII122:$UII122</xm:f>
              <xm:sqref>UII122</xm:sqref>
            </x14:sparkline>
            <x14:sparkline>
              <xm:f>'CA_Lcr (2)'!$UIJ122:$UIJ122</xm:f>
              <xm:sqref>UIJ122</xm:sqref>
            </x14:sparkline>
            <x14:sparkline>
              <xm:f>'CA_Lcr (2)'!$UIK122:$UIK122</xm:f>
              <xm:sqref>UIK122</xm:sqref>
            </x14:sparkline>
            <x14:sparkline>
              <xm:f>'CA_Lcr (2)'!$UIL122:$UIL122</xm:f>
              <xm:sqref>UIL122</xm:sqref>
            </x14:sparkline>
            <x14:sparkline>
              <xm:f>'CA_Lcr (2)'!$UIM122:$UIM122</xm:f>
              <xm:sqref>UIM122</xm:sqref>
            </x14:sparkline>
            <x14:sparkline>
              <xm:f>'CA_Lcr (2)'!$UIN122:$UIN122</xm:f>
              <xm:sqref>UIN122</xm:sqref>
            </x14:sparkline>
            <x14:sparkline>
              <xm:f>'CA_Lcr (2)'!$UIO122:$UIO122</xm:f>
              <xm:sqref>UIO122</xm:sqref>
            </x14:sparkline>
            <x14:sparkline>
              <xm:f>'CA_Lcr (2)'!$UIP122:$UIP122</xm:f>
              <xm:sqref>UIP122</xm:sqref>
            </x14:sparkline>
            <x14:sparkline>
              <xm:f>'CA_Lcr (2)'!$UIQ122:$UIQ122</xm:f>
              <xm:sqref>UIQ122</xm:sqref>
            </x14:sparkline>
            <x14:sparkline>
              <xm:f>'CA_Lcr (2)'!$UIR122:$UIR122</xm:f>
              <xm:sqref>UIR122</xm:sqref>
            </x14:sparkline>
            <x14:sparkline>
              <xm:f>'CA_Lcr (2)'!$UIS122:$UIS122</xm:f>
              <xm:sqref>UIS122</xm:sqref>
            </x14:sparkline>
            <x14:sparkline>
              <xm:f>'CA_Lcr (2)'!$UIT122:$UIT122</xm:f>
              <xm:sqref>UIT122</xm:sqref>
            </x14:sparkline>
            <x14:sparkline>
              <xm:f>'CA_Lcr (2)'!$UIU122:$UIU122</xm:f>
              <xm:sqref>UIU122</xm:sqref>
            </x14:sparkline>
            <x14:sparkline>
              <xm:f>'CA_Lcr (2)'!$UIV122:$UIV122</xm:f>
              <xm:sqref>UIV122</xm:sqref>
            </x14:sparkline>
            <x14:sparkline>
              <xm:f>'CA_Lcr (2)'!$UIW122:$UIW122</xm:f>
              <xm:sqref>UIW122</xm:sqref>
            </x14:sparkline>
            <x14:sparkline>
              <xm:f>'CA_Lcr (2)'!$UIX122:$UIX122</xm:f>
              <xm:sqref>UIX122</xm:sqref>
            </x14:sparkline>
            <x14:sparkline>
              <xm:f>'CA_Lcr (2)'!$UIY122:$UIY122</xm:f>
              <xm:sqref>UIY122</xm:sqref>
            </x14:sparkline>
            <x14:sparkline>
              <xm:f>'CA_Lcr (2)'!$UIZ122:$UIZ122</xm:f>
              <xm:sqref>UIZ122</xm:sqref>
            </x14:sparkline>
            <x14:sparkline>
              <xm:f>'CA_Lcr (2)'!$UJA122:$UJA122</xm:f>
              <xm:sqref>UJA122</xm:sqref>
            </x14:sparkline>
            <x14:sparkline>
              <xm:f>'CA_Lcr (2)'!$UJB122:$UJB122</xm:f>
              <xm:sqref>UJB122</xm:sqref>
            </x14:sparkline>
            <x14:sparkline>
              <xm:f>'CA_Lcr (2)'!$UJC122:$UJC122</xm:f>
              <xm:sqref>UJC122</xm:sqref>
            </x14:sparkline>
            <x14:sparkline>
              <xm:f>'CA_Lcr (2)'!$UJD122:$UJD122</xm:f>
              <xm:sqref>UJD122</xm:sqref>
            </x14:sparkline>
            <x14:sparkline>
              <xm:f>'CA_Lcr (2)'!$UJE122:$UJE122</xm:f>
              <xm:sqref>UJE122</xm:sqref>
            </x14:sparkline>
            <x14:sparkline>
              <xm:f>'CA_Lcr (2)'!$UJF122:$UJF122</xm:f>
              <xm:sqref>UJF122</xm:sqref>
            </x14:sparkline>
            <x14:sparkline>
              <xm:f>'CA_Lcr (2)'!$UJG122:$UJG122</xm:f>
              <xm:sqref>UJG122</xm:sqref>
            </x14:sparkline>
            <x14:sparkline>
              <xm:f>'CA_Lcr (2)'!$UJH122:$UJH122</xm:f>
              <xm:sqref>UJH122</xm:sqref>
            </x14:sparkline>
            <x14:sparkline>
              <xm:f>'CA_Lcr (2)'!$UJI122:$UJI122</xm:f>
              <xm:sqref>UJI122</xm:sqref>
            </x14:sparkline>
            <x14:sparkline>
              <xm:f>'CA_Lcr (2)'!$UJJ122:$UJJ122</xm:f>
              <xm:sqref>UJJ122</xm:sqref>
            </x14:sparkline>
            <x14:sparkline>
              <xm:f>'CA_Lcr (2)'!$UJK122:$UJK122</xm:f>
              <xm:sqref>UJK122</xm:sqref>
            </x14:sparkline>
            <x14:sparkline>
              <xm:f>'CA_Lcr (2)'!$UJL122:$UJL122</xm:f>
              <xm:sqref>UJL122</xm:sqref>
            </x14:sparkline>
            <x14:sparkline>
              <xm:f>'CA_Lcr (2)'!$UJM122:$UJM122</xm:f>
              <xm:sqref>UJM122</xm:sqref>
            </x14:sparkline>
            <x14:sparkline>
              <xm:f>'CA_Lcr (2)'!$UJN122:$UJN122</xm:f>
              <xm:sqref>UJN122</xm:sqref>
            </x14:sparkline>
            <x14:sparkline>
              <xm:f>'CA_Lcr (2)'!$UJO122:$UJO122</xm:f>
              <xm:sqref>UJO122</xm:sqref>
            </x14:sparkline>
            <x14:sparkline>
              <xm:f>'CA_Lcr (2)'!$UJP122:$UJP122</xm:f>
              <xm:sqref>UJP122</xm:sqref>
            </x14:sparkline>
            <x14:sparkline>
              <xm:f>'CA_Lcr (2)'!$UJQ122:$UJQ122</xm:f>
              <xm:sqref>UJQ122</xm:sqref>
            </x14:sparkline>
            <x14:sparkline>
              <xm:f>'CA_Lcr (2)'!$UJR122:$UJR122</xm:f>
              <xm:sqref>UJR122</xm:sqref>
            </x14:sparkline>
            <x14:sparkline>
              <xm:f>'CA_Lcr (2)'!$UJS122:$UJS122</xm:f>
              <xm:sqref>UJS122</xm:sqref>
            </x14:sparkline>
            <x14:sparkline>
              <xm:f>'CA_Lcr (2)'!$UJT122:$UJT122</xm:f>
              <xm:sqref>UJT122</xm:sqref>
            </x14:sparkline>
            <x14:sparkline>
              <xm:f>'CA_Lcr (2)'!$UJU122:$UJU122</xm:f>
              <xm:sqref>UJU122</xm:sqref>
            </x14:sparkline>
            <x14:sparkline>
              <xm:f>'CA_Lcr (2)'!$UJV122:$UJV122</xm:f>
              <xm:sqref>UJV122</xm:sqref>
            </x14:sparkline>
            <x14:sparkline>
              <xm:f>'CA_Lcr (2)'!$UJW122:$UJW122</xm:f>
              <xm:sqref>UJW122</xm:sqref>
            </x14:sparkline>
            <x14:sparkline>
              <xm:f>'CA_Lcr (2)'!$UJX122:$UJX122</xm:f>
              <xm:sqref>UJX122</xm:sqref>
            </x14:sparkline>
            <x14:sparkline>
              <xm:f>'CA_Lcr (2)'!$UJY122:$UJY122</xm:f>
              <xm:sqref>UJY122</xm:sqref>
            </x14:sparkline>
            <x14:sparkline>
              <xm:f>'CA_Lcr (2)'!$UJZ122:$UJZ122</xm:f>
              <xm:sqref>UJZ122</xm:sqref>
            </x14:sparkline>
            <x14:sparkline>
              <xm:f>'CA_Lcr (2)'!$UKA122:$UKA122</xm:f>
              <xm:sqref>UKA122</xm:sqref>
            </x14:sparkline>
            <x14:sparkline>
              <xm:f>'CA_Lcr (2)'!$UKB122:$UKB122</xm:f>
              <xm:sqref>UKB122</xm:sqref>
            </x14:sparkline>
            <x14:sparkline>
              <xm:f>'CA_Lcr (2)'!$UKC122:$UKC122</xm:f>
              <xm:sqref>UKC122</xm:sqref>
            </x14:sparkline>
            <x14:sparkline>
              <xm:f>'CA_Lcr (2)'!$UKD122:$UKD122</xm:f>
              <xm:sqref>UKD122</xm:sqref>
            </x14:sparkline>
            <x14:sparkline>
              <xm:f>'CA_Lcr (2)'!$UKE122:$UKE122</xm:f>
              <xm:sqref>UKE122</xm:sqref>
            </x14:sparkline>
            <x14:sparkline>
              <xm:f>'CA_Lcr (2)'!$UKF122:$UKF122</xm:f>
              <xm:sqref>UKF122</xm:sqref>
            </x14:sparkline>
            <x14:sparkline>
              <xm:f>'CA_Lcr (2)'!$UKG122:$UKG122</xm:f>
              <xm:sqref>UKG122</xm:sqref>
            </x14:sparkline>
            <x14:sparkline>
              <xm:f>'CA_Lcr (2)'!$UKH122:$UKH122</xm:f>
              <xm:sqref>UKH122</xm:sqref>
            </x14:sparkline>
            <x14:sparkline>
              <xm:f>'CA_Lcr (2)'!$UKI122:$UKI122</xm:f>
              <xm:sqref>UKI122</xm:sqref>
            </x14:sparkline>
            <x14:sparkline>
              <xm:f>'CA_Lcr (2)'!$UKJ122:$UKJ122</xm:f>
              <xm:sqref>UKJ122</xm:sqref>
            </x14:sparkline>
            <x14:sparkline>
              <xm:f>'CA_Lcr (2)'!$UKK122:$UKK122</xm:f>
              <xm:sqref>UKK122</xm:sqref>
            </x14:sparkline>
            <x14:sparkline>
              <xm:f>'CA_Lcr (2)'!$UKL122:$UKL122</xm:f>
              <xm:sqref>UKL122</xm:sqref>
            </x14:sparkline>
            <x14:sparkline>
              <xm:f>'CA_Lcr (2)'!$UKM122:$UKM122</xm:f>
              <xm:sqref>UKM122</xm:sqref>
            </x14:sparkline>
            <x14:sparkline>
              <xm:f>'CA_Lcr (2)'!$UKN122:$UKN122</xm:f>
              <xm:sqref>UKN122</xm:sqref>
            </x14:sparkline>
            <x14:sparkline>
              <xm:f>'CA_Lcr (2)'!$UKO122:$UKO122</xm:f>
              <xm:sqref>UKO122</xm:sqref>
            </x14:sparkline>
            <x14:sparkline>
              <xm:f>'CA_Lcr (2)'!$UKP122:$UKP122</xm:f>
              <xm:sqref>UKP122</xm:sqref>
            </x14:sparkline>
            <x14:sparkline>
              <xm:f>'CA_Lcr (2)'!$UKQ122:$UKQ122</xm:f>
              <xm:sqref>UKQ122</xm:sqref>
            </x14:sparkline>
            <x14:sparkline>
              <xm:f>'CA_Lcr (2)'!$UKR122:$UKR122</xm:f>
              <xm:sqref>UKR122</xm:sqref>
            </x14:sparkline>
            <x14:sparkline>
              <xm:f>'CA_Lcr (2)'!$UKS122:$UKS122</xm:f>
              <xm:sqref>UKS122</xm:sqref>
            </x14:sparkline>
            <x14:sparkline>
              <xm:f>'CA_Lcr (2)'!$UKT122:$UKT122</xm:f>
              <xm:sqref>UKT122</xm:sqref>
            </x14:sparkline>
            <x14:sparkline>
              <xm:f>'CA_Lcr (2)'!$UKU122:$UKU122</xm:f>
              <xm:sqref>UKU122</xm:sqref>
            </x14:sparkline>
            <x14:sparkline>
              <xm:f>'CA_Lcr (2)'!$UKV122:$UKV122</xm:f>
              <xm:sqref>UKV122</xm:sqref>
            </x14:sparkline>
            <x14:sparkline>
              <xm:f>'CA_Lcr (2)'!$UKW122:$UKW122</xm:f>
              <xm:sqref>UKW122</xm:sqref>
            </x14:sparkline>
            <x14:sparkline>
              <xm:f>'CA_Lcr (2)'!$UKX122:$UKX122</xm:f>
              <xm:sqref>UKX122</xm:sqref>
            </x14:sparkline>
            <x14:sparkline>
              <xm:f>'CA_Lcr (2)'!$UKY122:$UKY122</xm:f>
              <xm:sqref>UKY122</xm:sqref>
            </x14:sparkline>
            <x14:sparkline>
              <xm:f>'CA_Lcr (2)'!$UKZ122:$UKZ122</xm:f>
              <xm:sqref>UKZ122</xm:sqref>
            </x14:sparkline>
            <x14:sparkline>
              <xm:f>'CA_Lcr (2)'!$ULA122:$ULA122</xm:f>
              <xm:sqref>ULA122</xm:sqref>
            </x14:sparkline>
            <x14:sparkline>
              <xm:f>'CA_Lcr (2)'!$ULB122:$ULB122</xm:f>
              <xm:sqref>ULB122</xm:sqref>
            </x14:sparkline>
            <x14:sparkline>
              <xm:f>'CA_Lcr (2)'!$ULC122:$ULC122</xm:f>
              <xm:sqref>ULC122</xm:sqref>
            </x14:sparkline>
            <x14:sparkline>
              <xm:f>'CA_Lcr (2)'!$ULD122:$ULD122</xm:f>
              <xm:sqref>ULD122</xm:sqref>
            </x14:sparkline>
            <x14:sparkline>
              <xm:f>'CA_Lcr (2)'!$ULE122:$ULE122</xm:f>
              <xm:sqref>ULE122</xm:sqref>
            </x14:sparkline>
            <x14:sparkline>
              <xm:f>'CA_Lcr (2)'!$ULF122:$ULF122</xm:f>
              <xm:sqref>ULF122</xm:sqref>
            </x14:sparkline>
            <x14:sparkline>
              <xm:f>'CA_Lcr (2)'!$ULG122:$ULG122</xm:f>
              <xm:sqref>ULG122</xm:sqref>
            </x14:sparkline>
            <x14:sparkline>
              <xm:f>'CA_Lcr (2)'!$ULH122:$ULH122</xm:f>
              <xm:sqref>ULH122</xm:sqref>
            </x14:sparkline>
            <x14:sparkline>
              <xm:f>'CA_Lcr (2)'!$ULI122:$ULI122</xm:f>
              <xm:sqref>ULI122</xm:sqref>
            </x14:sparkline>
            <x14:sparkline>
              <xm:f>'CA_Lcr (2)'!$ULJ122:$ULJ122</xm:f>
              <xm:sqref>ULJ122</xm:sqref>
            </x14:sparkline>
            <x14:sparkline>
              <xm:f>'CA_Lcr (2)'!$ULK122:$ULK122</xm:f>
              <xm:sqref>ULK122</xm:sqref>
            </x14:sparkline>
            <x14:sparkline>
              <xm:f>'CA_Lcr (2)'!$ULL122:$ULL122</xm:f>
              <xm:sqref>ULL122</xm:sqref>
            </x14:sparkline>
            <x14:sparkline>
              <xm:f>'CA_Lcr (2)'!$ULM122:$ULM122</xm:f>
              <xm:sqref>ULM122</xm:sqref>
            </x14:sparkline>
            <x14:sparkline>
              <xm:f>'CA_Lcr (2)'!$ULN122:$ULN122</xm:f>
              <xm:sqref>ULN122</xm:sqref>
            </x14:sparkline>
            <x14:sparkline>
              <xm:f>'CA_Lcr (2)'!$ULO122:$ULO122</xm:f>
              <xm:sqref>ULO122</xm:sqref>
            </x14:sparkline>
            <x14:sparkline>
              <xm:f>'CA_Lcr (2)'!$ULP122:$ULP122</xm:f>
              <xm:sqref>ULP122</xm:sqref>
            </x14:sparkline>
            <x14:sparkline>
              <xm:f>'CA_Lcr (2)'!$ULQ122:$ULQ122</xm:f>
              <xm:sqref>ULQ122</xm:sqref>
            </x14:sparkline>
            <x14:sparkline>
              <xm:f>'CA_Lcr (2)'!$ULR122:$ULR122</xm:f>
              <xm:sqref>ULR122</xm:sqref>
            </x14:sparkline>
            <x14:sparkline>
              <xm:f>'CA_Lcr (2)'!$ULS122:$ULS122</xm:f>
              <xm:sqref>ULS122</xm:sqref>
            </x14:sparkline>
            <x14:sparkline>
              <xm:f>'CA_Lcr (2)'!$ULT122:$ULT122</xm:f>
              <xm:sqref>ULT122</xm:sqref>
            </x14:sparkline>
            <x14:sparkline>
              <xm:f>'CA_Lcr (2)'!$ULU122:$ULU122</xm:f>
              <xm:sqref>ULU122</xm:sqref>
            </x14:sparkline>
            <x14:sparkline>
              <xm:f>'CA_Lcr (2)'!$ULV122:$ULV122</xm:f>
              <xm:sqref>ULV122</xm:sqref>
            </x14:sparkline>
            <x14:sparkline>
              <xm:f>'CA_Lcr (2)'!$ULW122:$ULW122</xm:f>
              <xm:sqref>ULW122</xm:sqref>
            </x14:sparkline>
            <x14:sparkline>
              <xm:f>'CA_Lcr (2)'!$ULX122:$ULX122</xm:f>
              <xm:sqref>ULX122</xm:sqref>
            </x14:sparkline>
            <x14:sparkline>
              <xm:f>'CA_Lcr (2)'!$ULY122:$ULY122</xm:f>
              <xm:sqref>ULY122</xm:sqref>
            </x14:sparkline>
            <x14:sparkline>
              <xm:f>'CA_Lcr (2)'!$ULZ122:$ULZ122</xm:f>
              <xm:sqref>ULZ122</xm:sqref>
            </x14:sparkline>
            <x14:sparkline>
              <xm:f>'CA_Lcr (2)'!$UMA122:$UMA122</xm:f>
              <xm:sqref>UMA122</xm:sqref>
            </x14:sparkline>
            <x14:sparkline>
              <xm:f>'CA_Lcr (2)'!$UMB122:$UMB122</xm:f>
              <xm:sqref>UMB122</xm:sqref>
            </x14:sparkline>
            <x14:sparkline>
              <xm:f>'CA_Lcr (2)'!$UMC122:$UMC122</xm:f>
              <xm:sqref>UMC122</xm:sqref>
            </x14:sparkline>
            <x14:sparkline>
              <xm:f>'CA_Lcr (2)'!$UMD122:$UMD122</xm:f>
              <xm:sqref>UMD122</xm:sqref>
            </x14:sparkline>
            <x14:sparkline>
              <xm:f>'CA_Lcr (2)'!$UME122:$UME122</xm:f>
              <xm:sqref>UME122</xm:sqref>
            </x14:sparkline>
            <x14:sparkline>
              <xm:f>'CA_Lcr (2)'!$UMF122:$UMF122</xm:f>
              <xm:sqref>UMF122</xm:sqref>
            </x14:sparkline>
            <x14:sparkline>
              <xm:f>'CA_Lcr (2)'!$UMG122:$UMG122</xm:f>
              <xm:sqref>UMG122</xm:sqref>
            </x14:sparkline>
            <x14:sparkline>
              <xm:f>'CA_Lcr (2)'!$UMH122:$UMH122</xm:f>
              <xm:sqref>UMH122</xm:sqref>
            </x14:sparkline>
            <x14:sparkline>
              <xm:f>'CA_Lcr (2)'!$UMI122:$UMI122</xm:f>
              <xm:sqref>UMI122</xm:sqref>
            </x14:sparkline>
            <x14:sparkline>
              <xm:f>'CA_Lcr (2)'!$UMJ122:$UMJ122</xm:f>
              <xm:sqref>UMJ122</xm:sqref>
            </x14:sparkline>
            <x14:sparkline>
              <xm:f>'CA_Lcr (2)'!$UMK122:$UMK122</xm:f>
              <xm:sqref>UMK122</xm:sqref>
            </x14:sparkline>
            <x14:sparkline>
              <xm:f>'CA_Lcr (2)'!$UML122:$UML122</xm:f>
              <xm:sqref>UML122</xm:sqref>
            </x14:sparkline>
            <x14:sparkline>
              <xm:f>'CA_Lcr (2)'!$UMM122:$UMM122</xm:f>
              <xm:sqref>UMM122</xm:sqref>
            </x14:sparkline>
            <x14:sparkline>
              <xm:f>'CA_Lcr (2)'!$UMN122:$UMN122</xm:f>
              <xm:sqref>UMN122</xm:sqref>
            </x14:sparkline>
            <x14:sparkline>
              <xm:f>'CA_Lcr (2)'!$UMO122:$UMO122</xm:f>
              <xm:sqref>UMO122</xm:sqref>
            </x14:sparkline>
            <x14:sparkline>
              <xm:f>'CA_Lcr (2)'!$UMP122:$UMP122</xm:f>
              <xm:sqref>UMP122</xm:sqref>
            </x14:sparkline>
            <x14:sparkline>
              <xm:f>'CA_Lcr (2)'!$UMQ122:$UMQ122</xm:f>
              <xm:sqref>UMQ122</xm:sqref>
            </x14:sparkline>
            <x14:sparkline>
              <xm:f>'CA_Lcr (2)'!$UMR122:$UMR122</xm:f>
              <xm:sqref>UMR122</xm:sqref>
            </x14:sparkline>
            <x14:sparkline>
              <xm:f>'CA_Lcr (2)'!$UMS122:$UMS122</xm:f>
              <xm:sqref>UMS122</xm:sqref>
            </x14:sparkline>
            <x14:sparkline>
              <xm:f>'CA_Lcr (2)'!$UMT122:$UMT122</xm:f>
              <xm:sqref>UMT122</xm:sqref>
            </x14:sparkline>
            <x14:sparkline>
              <xm:f>'CA_Lcr (2)'!$UMU122:$UMU122</xm:f>
              <xm:sqref>UMU122</xm:sqref>
            </x14:sparkline>
            <x14:sparkline>
              <xm:f>'CA_Lcr (2)'!$UMV122:$UMV122</xm:f>
              <xm:sqref>UMV122</xm:sqref>
            </x14:sparkline>
            <x14:sparkline>
              <xm:f>'CA_Lcr (2)'!$UMW122:$UMW122</xm:f>
              <xm:sqref>UMW122</xm:sqref>
            </x14:sparkline>
            <x14:sparkline>
              <xm:f>'CA_Lcr (2)'!$UMX122:$UMX122</xm:f>
              <xm:sqref>UMX122</xm:sqref>
            </x14:sparkline>
            <x14:sparkline>
              <xm:f>'CA_Lcr (2)'!$UMY122:$UMY122</xm:f>
              <xm:sqref>UMY122</xm:sqref>
            </x14:sparkline>
            <x14:sparkline>
              <xm:f>'CA_Lcr (2)'!$UMZ122:$UMZ122</xm:f>
              <xm:sqref>UMZ122</xm:sqref>
            </x14:sparkline>
            <x14:sparkline>
              <xm:f>'CA_Lcr (2)'!$UNA122:$UNA122</xm:f>
              <xm:sqref>UNA122</xm:sqref>
            </x14:sparkline>
            <x14:sparkline>
              <xm:f>'CA_Lcr (2)'!$UNB122:$UNB122</xm:f>
              <xm:sqref>UNB122</xm:sqref>
            </x14:sparkline>
            <x14:sparkline>
              <xm:f>'CA_Lcr (2)'!$UNC122:$UNC122</xm:f>
              <xm:sqref>UNC122</xm:sqref>
            </x14:sparkline>
            <x14:sparkline>
              <xm:f>'CA_Lcr (2)'!$UND122:$UND122</xm:f>
              <xm:sqref>UND122</xm:sqref>
            </x14:sparkline>
            <x14:sparkline>
              <xm:f>'CA_Lcr (2)'!$UNE122:$UNE122</xm:f>
              <xm:sqref>UNE122</xm:sqref>
            </x14:sparkline>
            <x14:sparkline>
              <xm:f>'CA_Lcr (2)'!$UNF122:$UNF122</xm:f>
              <xm:sqref>UNF122</xm:sqref>
            </x14:sparkline>
            <x14:sparkline>
              <xm:f>'CA_Lcr (2)'!$UNG122:$UNG122</xm:f>
              <xm:sqref>UNG122</xm:sqref>
            </x14:sparkline>
            <x14:sparkline>
              <xm:f>'CA_Lcr (2)'!$UNH122:$UNH122</xm:f>
              <xm:sqref>UNH122</xm:sqref>
            </x14:sparkline>
            <x14:sparkline>
              <xm:f>'CA_Lcr (2)'!$UNI122:$UNI122</xm:f>
              <xm:sqref>UNI122</xm:sqref>
            </x14:sparkline>
            <x14:sparkline>
              <xm:f>'CA_Lcr (2)'!$UNJ122:$UNJ122</xm:f>
              <xm:sqref>UNJ122</xm:sqref>
            </x14:sparkline>
            <x14:sparkline>
              <xm:f>'CA_Lcr (2)'!$UNK122:$UNK122</xm:f>
              <xm:sqref>UNK122</xm:sqref>
            </x14:sparkline>
            <x14:sparkline>
              <xm:f>'CA_Lcr (2)'!$UNL122:$UNL122</xm:f>
              <xm:sqref>UNL122</xm:sqref>
            </x14:sparkline>
            <x14:sparkline>
              <xm:f>'CA_Lcr (2)'!$UNM122:$UNM122</xm:f>
              <xm:sqref>UNM122</xm:sqref>
            </x14:sparkline>
            <x14:sparkline>
              <xm:f>'CA_Lcr (2)'!$UNN122:$UNN122</xm:f>
              <xm:sqref>UNN122</xm:sqref>
            </x14:sparkline>
            <x14:sparkline>
              <xm:f>'CA_Lcr (2)'!$UNO122:$UNO122</xm:f>
              <xm:sqref>UNO122</xm:sqref>
            </x14:sparkline>
            <x14:sparkline>
              <xm:f>'CA_Lcr (2)'!$UNP122:$UNP122</xm:f>
              <xm:sqref>UNP122</xm:sqref>
            </x14:sparkline>
            <x14:sparkline>
              <xm:f>'CA_Lcr (2)'!$UNQ122:$UNQ122</xm:f>
              <xm:sqref>UNQ122</xm:sqref>
            </x14:sparkline>
            <x14:sparkline>
              <xm:f>'CA_Lcr (2)'!$UNR122:$UNR122</xm:f>
              <xm:sqref>UNR122</xm:sqref>
            </x14:sparkline>
            <x14:sparkline>
              <xm:f>'CA_Lcr (2)'!$UNS122:$UNS122</xm:f>
              <xm:sqref>UNS122</xm:sqref>
            </x14:sparkline>
            <x14:sparkline>
              <xm:f>'CA_Lcr (2)'!$UNT122:$UNT122</xm:f>
              <xm:sqref>UNT122</xm:sqref>
            </x14:sparkline>
            <x14:sparkline>
              <xm:f>'CA_Lcr (2)'!$UNU122:$UNU122</xm:f>
              <xm:sqref>UNU122</xm:sqref>
            </x14:sparkline>
            <x14:sparkline>
              <xm:f>'CA_Lcr (2)'!$UNV122:$UNV122</xm:f>
              <xm:sqref>UNV122</xm:sqref>
            </x14:sparkline>
            <x14:sparkline>
              <xm:f>'CA_Lcr (2)'!$UNW122:$UNW122</xm:f>
              <xm:sqref>UNW122</xm:sqref>
            </x14:sparkline>
            <x14:sparkline>
              <xm:f>'CA_Lcr (2)'!$UNX122:$UNX122</xm:f>
              <xm:sqref>UNX122</xm:sqref>
            </x14:sparkline>
            <x14:sparkline>
              <xm:f>'CA_Lcr (2)'!$UNY122:$UNY122</xm:f>
              <xm:sqref>UNY122</xm:sqref>
            </x14:sparkline>
            <x14:sparkline>
              <xm:f>'CA_Lcr (2)'!$UNZ122:$UNZ122</xm:f>
              <xm:sqref>UNZ122</xm:sqref>
            </x14:sparkline>
            <x14:sparkline>
              <xm:f>'CA_Lcr (2)'!$UOA122:$UOA122</xm:f>
              <xm:sqref>UOA122</xm:sqref>
            </x14:sparkline>
            <x14:sparkline>
              <xm:f>'CA_Lcr (2)'!$UOB122:$UOB122</xm:f>
              <xm:sqref>UOB122</xm:sqref>
            </x14:sparkline>
            <x14:sparkline>
              <xm:f>'CA_Lcr (2)'!$UOC122:$UOC122</xm:f>
              <xm:sqref>UOC122</xm:sqref>
            </x14:sparkline>
            <x14:sparkline>
              <xm:f>'CA_Lcr (2)'!$UOD122:$UOD122</xm:f>
              <xm:sqref>UOD122</xm:sqref>
            </x14:sparkline>
            <x14:sparkline>
              <xm:f>'CA_Lcr (2)'!$UOE122:$UOE122</xm:f>
              <xm:sqref>UOE122</xm:sqref>
            </x14:sparkline>
            <x14:sparkline>
              <xm:f>'CA_Lcr (2)'!$UOF122:$UOF122</xm:f>
              <xm:sqref>UOF122</xm:sqref>
            </x14:sparkline>
            <x14:sparkline>
              <xm:f>'CA_Lcr (2)'!$UOG122:$UOG122</xm:f>
              <xm:sqref>UOG122</xm:sqref>
            </x14:sparkline>
            <x14:sparkline>
              <xm:f>'CA_Lcr (2)'!$UOH122:$UOH122</xm:f>
              <xm:sqref>UOH122</xm:sqref>
            </x14:sparkline>
            <x14:sparkline>
              <xm:f>'CA_Lcr (2)'!$UOI122:$UOI122</xm:f>
              <xm:sqref>UOI122</xm:sqref>
            </x14:sparkline>
            <x14:sparkline>
              <xm:f>'CA_Lcr (2)'!$UOJ122:$UOJ122</xm:f>
              <xm:sqref>UOJ122</xm:sqref>
            </x14:sparkline>
            <x14:sparkline>
              <xm:f>'CA_Lcr (2)'!$UOK122:$UOK122</xm:f>
              <xm:sqref>UOK122</xm:sqref>
            </x14:sparkline>
            <x14:sparkline>
              <xm:f>'CA_Lcr (2)'!$UOL122:$UOL122</xm:f>
              <xm:sqref>UOL122</xm:sqref>
            </x14:sparkline>
            <x14:sparkline>
              <xm:f>'CA_Lcr (2)'!$UOM122:$UOM122</xm:f>
              <xm:sqref>UOM122</xm:sqref>
            </x14:sparkline>
            <x14:sparkline>
              <xm:f>'CA_Lcr (2)'!$UON122:$UON122</xm:f>
              <xm:sqref>UON122</xm:sqref>
            </x14:sparkline>
            <x14:sparkline>
              <xm:f>'CA_Lcr (2)'!$UOO122:$UOO122</xm:f>
              <xm:sqref>UOO122</xm:sqref>
            </x14:sparkline>
            <x14:sparkline>
              <xm:f>'CA_Lcr (2)'!$UOP122:$UOP122</xm:f>
              <xm:sqref>UOP122</xm:sqref>
            </x14:sparkline>
            <x14:sparkline>
              <xm:f>'CA_Lcr (2)'!$UOQ122:$UOQ122</xm:f>
              <xm:sqref>UOQ122</xm:sqref>
            </x14:sparkline>
            <x14:sparkline>
              <xm:f>'CA_Lcr (2)'!$UOR122:$UOR122</xm:f>
              <xm:sqref>UOR122</xm:sqref>
            </x14:sparkline>
            <x14:sparkline>
              <xm:f>'CA_Lcr (2)'!$UOS122:$UOS122</xm:f>
              <xm:sqref>UOS122</xm:sqref>
            </x14:sparkline>
            <x14:sparkline>
              <xm:f>'CA_Lcr (2)'!$UOT122:$UOT122</xm:f>
              <xm:sqref>UOT122</xm:sqref>
            </x14:sparkline>
            <x14:sparkline>
              <xm:f>'CA_Lcr (2)'!$UOU122:$UOU122</xm:f>
              <xm:sqref>UOU122</xm:sqref>
            </x14:sparkline>
            <x14:sparkline>
              <xm:f>'CA_Lcr (2)'!$UOV122:$UOV122</xm:f>
              <xm:sqref>UOV122</xm:sqref>
            </x14:sparkline>
            <x14:sparkline>
              <xm:f>'CA_Lcr (2)'!$UOW122:$UOW122</xm:f>
              <xm:sqref>UOW122</xm:sqref>
            </x14:sparkline>
            <x14:sparkline>
              <xm:f>'CA_Lcr (2)'!$UOX122:$UOX122</xm:f>
              <xm:sqref>UOX122</xm:sqref>
            </x14:sparkline>
            <x14:sparkline>
              <xm:f>'CA_Lcr (2)'!$UOY122:$UOY122</xm:f>
              <xm:sqref>UOY122</xm:sqref>
            </x14:sparkline>
            <x14:sparkline>
              <xm:f>'CA_Lcr (2)'!$UOZ122:$UOZ122</xm:f>
              <xm:sqref>UOZ122</xm:sqref>
            </x14:sparkline>
            <x14:sparkline>
              <xm:f>'CA_Lcr (2)'!$UPA122:$UPA122</xm:f>
              <xm:sqref>UPA122</xm:sqref>
            </x14:sparkline>
            <x14:sparkline>
              <xm:f>'CA_Lcr (2)'!$UPB122:$UPB122</xm:f>
              <xm:sqref>UPB122</xm:sqref>
            </x14:sparkline>
            <x14:sparkline>
              <xm:f>'CA_Lcr (2)'!$UPC122:$UPC122</xm:f>
              <xm:sqref>UPC122</xm:sqref>
            </x14:sparkline>
            <x14:sparkline>
              <xm:f>'CA_Lcr (2)'!$UPD122:$UPD122</xm:f>
              <xm:sqref>UPD122</xm:sqref>
            </x14:sparkline>
            <x14:sparkline>
              <xm:f>'CA_Lcr (2)'!$UPE122:$UPE122</xm:f>
              <xm:sqref>UPE122</xm:sqref>
            </x14:sparkline>
            <x14:sparkline>
              <xm:f>'CA_Lcr (2)'!$UPF122:$UPF122</xm:f>
              <xm:sqref>UPF122</xm:sqref>
            </x14:sparkline>
            <x14:sparkline>
              <xm:f>'CA_Lcr (2)'!$UPG122:$UPG122</xm:f>
              <xm:sqref>UPG122</xm:sqref>
            </x14:sparkline>
            <x14:sparkline>
              <xm:f>'CA_Lcr (2)'!$UPH122:$UPH122</xm:f>
              <xm:sqref>UPH122</xm:sqref>
            </x14:sparkline>
            <x14:sparkline>
              <xm:f>'CA_Lcr (2)'!$UPI122:$UPI122</xm:f>
              <xm:sqref>UPI122</xm:sqref>
            </x14:sparkline>
            <x14:sparkline>
              <xm:f>'CA_Lcr (2)'!$UPJ122:$UPJ122</xm:f>
              <xm:sqref>UPJ122</xm:sqref>
            </x14:sparkline>
            <x14:sparkline>
              <xm:f>'CA_Lcr (2)'!$UPK122:$UPK122</xm:f>
              <xm:sqref>UPK122</xm:sqref>
            </x14:sparkline>
            <x14:sparkline>
              <xm:f>'CA_Lcr (2)'!$UPL122:$UPL122</xm:f>
              <xm:sqref>UPL122</xm:sqref>
            </x14:sparkline>
            <x14:sparkline>
              <xm:f>'CA_Lcr (2)'!$UPM122:$UPM122</xm:f>
              <xm:sqref>UPM122</xm:sqref>
            </x14:sparkline>
            <x14:sparkline>
              <xm:f>'CA_Lcr (2)'!$UPN122:$UPN122</xm:f>
              <xm:sqref>UPN122</xm:sqref>
            </x14:sparkline>
            <x14:sparkline>
              <xm:f>'CA_Lcr (2)'!$UPO122:$UPO122</xm:f>
              <xm:sqref>UPO122</xm:sqref>
            </x14:sparkline>
            <x14:sparkline>
              <xm:f>'CA_Lcr (2)'!$UPP122:$UPP122</xm:f>
              <xm:sqref>UPP122</xm:sqref>
            </x14:sparkline>
            <x14:sparkline>
              <xm:f>'CA_Lcr (2)'!$UPQ122:$UPQ122</xm:f>
              <xm:sqref>UPQ122</xm:sqref>
            </x14:sparkline>
            <x14:sparkline>
              <xm:f>'CA_Lcr (2)'!$UPR122:$UPR122</xm:f>
              <xm:sqref>UPR122</xm:sqref>
            </x14:sparkline>
            <x14:sparkline>
              <xm:f>'CA_Lcr (2)'!$UPS122:$UPS122</xm:f>
              <xm:sqref>UPS122</xm:sqref>
            </x14:sparkline>
            <x14:sparkline>
              <xm:f>'CA_Lcr (2)'!$UPT122:$UPT122</xm:f>
              <xm:sqref>UPT122</xm:sqref>
            </x14:sparkline>
            <x14:sparkline>
              <xm:f>'CA_Lcr (2)'!$UPU122:$UPU122</xm:f>
              <xm:sqref>UPU122</xm:sqref>
            </x14:sparkline>
            <x14:sparkline>
              <xm:f>'CA_Lcr (2)'!$UPV122:$UPV122</xm:f>
              <xm:sqref>UPV122</xm:sqref>
            </x14:sparkline>
            <x14:sparkline>
              <xm:f>'CA_Lcr (2)'!$UPW122:$UPW122</xm:f>
              <xm:sqref>UPW122</xm:sqref>
            </x14:sparkline>
            <x14:sparkline>
              <xm:f>'CA_Lcr (2)'!$UPX122:$UPX122</xm:f>
              <xm:sqref>UPX122</xm:sqref>
            </x14:sparkline>
            <x14:sparkline>
              <xm:f>'CA_Lcr (2)'!$UPY122:$UPY122</xm:f>
              <xm:sqref>UPY122</xm:sqref>
            </x14:sparkline>
            <x14:sparkline>
              <xm:f>'CA_Lcr (2)'!$UPZ122:$UPZ122</xm:f>
              <xm:sqref>UPZ122</xm:sqref>
            </x14:sparkline>
            <x14:sparkline>
              <xm:f>'CA_Lcr (2)'!$UQA122:$UQA122</xm:f>
              <xm:sqref>UQA122</xm:sqref>
            </x14:sparkline>
            <x14:sparkline>
              <xm:f>'CA_Lcr (2)'!$UQB122:$UQB122</xm:f>
              <xm:sqref>UQB122</xm:sqref>
            </x14:sparkline>
            <x14:sparkline>
              <xm:f>'CA_Lcr (2)'!$UQC122:$UQC122</xm:f>
              <xm:sqref>UQC122</xm:sqref>
            </x14:sparkline>
            <x14:sparkline>
              <xm:f>'CA_Lcr (2)'!$UQD122:$UQD122</xm:f>
              <xm:sqref>UQD122</xm:sqref>
            </x14:sparkline>
            <x14:sparkline>
              <xm:f>'CA_Lcr (2)'!$UQE122:$UQE122</xm:f>
              <xm:sqref>UQE122</xm:sqref>
            </x14:sparkline>
            <x14:sparkline>
              <xm:f>'CA_Lcr (2)'!$UQF122:$UQF122</xm:f>
              <xm:sqref>UQF122</xm:sqref>
            </x14:sparkline>
            <x14:sparkline>
              <xm:f>'CA_Lcr (2)'!$UQG122:$UQG122</xm:f>
              <xm:sqref>UQG122</xm:sqref>
            </x14:sparkline>
            <x14:sparkline>
              <xm:f>'CA_Lcr (2)'!$UQH122:$UQH122</xm:f>
              <xm:sqref>UQH122</xm:sqref>
            </x14:sparkline>
            <x14:sparkline>
              <xm:f>'CA_Lcr (2)'!$UQI122:$UQI122</xm:f>
              <xm:sqref>UQI122</xm:sqref>
            </x14:sparkline>
            <x14:sparkline>
              <xm:f>'CA_Lcr (2)'!$UQJ122:$UQJ122</xm:f>
              <xm:sqref>UQJ122</xm:sqref>
            </x14:sparkline>
            <x14:sparkline>
              <xm:f>'CA_Lcr (2)'!$UQK122:$UQK122</xm:f>
              <xm:sqref>UQK122</xm:sqref>
            </x14:sparkline>
            <x14:sparkline>
              <xm:f>'CA_Lcr (2)'!$UQL122:$UQL122</xm:f>
              <xm:sqref>UQL122</xm:sqref>
            </x14:sparkline>
            <x14:sparkline>
              <xm:f>'CA_Lcr (2)'!$UQM122:$UQM122</xm:f>
              <xm:sqref>UQM122</xm:sqref>
            </x14:sparkline>
            <x14:sparkline>
              <xm:f>'CA_Lcr (2)'!$UQN122:$UQN122</xm:f>
              <xm:sqref>UQN122</xm:sqref>
            </x14:sparkline>
            <x14:sparkline>
              <xm:f>'CA_Lcr (2)'!$UQO122:$UQO122</xm:f>
              <xm:sqref>UQO122</xm:sqref>
            </x14:sparkline>
            <x14:sparkline>
              <xm:f>'CA_Lcr (2)'!$UQP122:$UQP122</xm:f>
              <xm:sqref>UQP122</xm:sqref>
            </x14:sparkline>
            <x14:sparkline>
              <xm:f>'CA_Lcr (2)'!$UQQ122:$UQQ122</xm:f>
              <xm:sqref>UQQ122</xm:sqref>
            </x14:sparkline>
            <x14:sparkline>
              <xm:f>'CA_Lcr (2)'!$UQR122:$UQR122</xm:f>
              <xm:sqref>UQR122</xm:sqref>
            </x14:sparkline>
            <x14:sparkline>
              <xm:f>'CA_Lcr (2)'!$UQS122:$UQS122</xm:f>
              <xm:sqref>UQS122</xm:sqref>
            </x14:sparkline>
            <x14:sparkline>
              <xm:f>'CA_Lcr (2)'!$UQT122:$UQT122</xm:f>
              <xm:sqref>UQT122</xm:sqref>
            </x14:sparkline>
            <x14:sparkline>
              <xm:f>'CA_Lcr (2)'!$UQU122:$UQU122</xm:f>
              <xm:sqref>UQU122</xm:sqref>
            </x14:sparkline>
            <x14:sparkline>
              <xm:f>'CA_Lcr (2)'!$UQV122:$UQV122</xm:f>
              <xm:sqref>UQV122</xm:sqref>
            </x14:sparkline>
            <x14:sparkline>
              <xm:f>'CA_Lcr (2)'!$UQW122:$UQW122</xm:f>
              <xm:sqref>UQW122</xm:sqref>
            </x14:sparkline>
            <x14:sparkline>
              <xm:f>'CA_Lcr (2)'!$UQX122:$UQX122</xm:f>
              <xm:sqref>UQX122</xm:sqref>
            </x14:sparkline>
            <x14:sparkline>
              <xm:f>'CA_Lcr (2)'!$UQY122:$UQY122</xm:f>
              <xm:sqref>UQY122</xm:sqref>
            </x14:sparkline>
            <x14:sparkline>
              <xm:f>'CA_Lcr (2)'!$UQZ122:$UQZ122</xm:f>
              <xm:sqref>UQZ122</xm:sqref>
            </x14:sparkline>
            <x14:sparkline>
              <xm:f>'CA_Lcr (2)'!$URA122:$URA122</xm:f>
              <xm:sqref>URA122</xm:sqref>
            </x14:sparkline>
            <x14:sparkline>
              <xm:f>'CA_Lcr (2)'!$URB122:$URB122</xm:f>
              <xm:sqref>URB122</xm:sqref>
            </x14:sparkline>
            <x14:sparkline>
              <xm:f>'CA_Lcr (2)'!$URC122:$URC122</xm:f>
              <xm:sqref>URC122</xm:sqref>
            </x14:sparkline>
            <x14:sparkline>
              <xm:f>'CA_Lcr (2)'!$URD122:$URD122</xm:f>
              <xm:sqref>URD122</xm:sqref>
            </x14:sparkline>
            <x14:sparkline>
              <xm:f>'CA_Lcr (2)'!$URE122:$URE122</xm:f>
              <xm:sqref>URE122</xm:sqref>
            </x14:sparkline>
            <x14:sparkline>
              <xm:f>'CA_Lcr (2)'!$URF122:$URF122</xm:f>
              <xm:sqref>URF122</xm:sqref>
            </x14:sparkline>
            <x14:sparkline>
              <xm:f>'CA_Lcr (2)'!$URG122:$URG122</xm:f>
              <xm:sqref>URG122</xm:sqref>
            </x14:sparkline>
            <x14:sparkline>
              <xm:f>'CA_Lcr (2)'!$URH122:$URH122</xm:f>
              <xm:sqref>URH122</xm:sqref>
            </x14:sparkline>
            <x14:sparkline>
              <xm:f>'CA_Lcr (2)'!$URI122:$URI122</xm:f>
              <xm:sqref>URI122</xm:sqref>
            </x14:sparkline>
            <x14:sparkline>
              <xm:f>'CA_Lcr (2)'!$URJ122:$URJ122</xm:f>
              <xm:sqref>URJ122</xm:sqref>
            </x14:sparkline>
            <x14:sparkline>
              <xm:f>'CA_Lcr (2)'!$URK122:$URK122</xm:f>
              <xm:sqref>URK122</xm:sqref>
            </x14:sparkline>
            <x14:sparkline>
              <xm:f>'CA_Lcr (2)'!$URL122:$URL122</xm:f>
              <xm:sqref>URL122</xm:sqref>
            </x14:sparkline>
            <x14:sparkline>
              <xm:f>'CA_Lcr (2)'!$URM122:$URM122</xm:f>
              <xm:sqref>URM122</xm:sqref>
            </x14:sparkline>
            <x14:sparkline>
              <xm:f>'CA_Lcr (2)'!$URN122:$URN122</xm:f>
              <xm:sqref>URN122</xm:sqref>
            </x14:sparkline>
            <x14:sparkline>
              <xm:f>'CA_Lcr (2)'!$URO122:$URO122</xm:f>
              <xm:sqref>URO122</xm:sqref>
            </x14:sparkline>
            <x14:sparkline>
              <xm:f>'CA_Lcr (2)'!$URP122:$URP122</xm:f>
              <xm:sqref>URP122</xm:sqref>
            </x14:sparkline>
            <x14:sparkline>
              <xm:f>'CA_Lcr (2)'!$URQ122:$URQ122</xm:f>
              <xm:sqref>URQ122</xm:sqref>
            </x14:sparkline>
            <x14:sparkline>
              <xm:f>'CA_Lcr (2)'!$URR122:$URR122</xm:f>
              <xm:sqref>URR122</xm:sqref>
            </x14:sparkline>
            <x14:sparkline>
              <xm:f>'CA_Lcr (2)'!$URS122:$URS122</xm:f>
              <xm:sqref>URS122</xm:sqref>
            </x14:sparkline>
            <x14:sparkline>
              <xm:f>'CA_Lcr (2)'!$URT122:$URT122</xm:f>
              <xm:sqref>URT122</xm:sqref>
            </x14:sparkline>
            <x14:sparkline>
              <xm:f>'CA_Lcr (2)'!$URU122:$URU122</xm:f>
              <xm:sqref>URU122</xm:sqref>
            </x14:sparkline>
            <x14:sparkline>
              <xm:f>'CA_Lcr (2)'!$URV122:$URV122</xm:f>
              <xm:sqref>URV122</xm:sqref>
            </x14:sparkline>
            <x14:sparkline>
              <xm:f>'CA_Lcr (2)'!$URW122:$URW122</xm:f>
              <xm:sqref>URW122</xm:sqref>
            </x14:sparkline>
            <x14:sparkline>
              <xm:f>'CA_Lcr (2)'!$URX122:$URX122</xm:f>
              <xm:sqref>URX122</xm:sqref>
            </x14:sparkline>
            <x14:sparkline>
              <xm:f>'CA_Lcr (2)'!$URY122:$URY122</xm:f>
              <xm:sqref>URY122</xm:sqref>
            </x14:sparkline>
            <x14:sparkline>
              <xm:f>'CA_Lcr (2)'!$URZ122:$URZ122</xm:f>
              <xm:sqref>URZ122</xm:sqref>
            </x14:sparkline>
            <x14:sparkline>
              <xm:f>'CA_Lcr (2)'!$USA122:$USA122</xm:f>
              <xm:sqref>USA122</xm:sqref>
            </x14:sparkline>
            <x14:sparkline>
              <xm:f>'CA_Lcr (2)'!$USB122:$USB122</xm:f>
              <xm:sqref>USB122</xm:sqref>
            </x14:sparkline>
            <x14:sparkline>
              <xm:f>'CA_Lcr (2)'!$USC122:$USC122</xm:f>
              <xm:sqref>USC122</xm:sqref>
            </x14:sparkline>
            <x14:sparkline>
              <xm:f>'CA_Lcr (2)'!$USD122:$USD122</xm:f>
              <xm:sqref>USD122</xm:sqref>
            </x14:sparkline>
            <x14:sparkline>
              <xm:f>'CA_Lcr (2)'!$USE122:$USE122</xm:f>
              <xm:sqref>USE122</xm:sqref>
            </x14:sparkline>
            <x14:sparkline>
              <xm:f>'CA_Lcr (2)'!$USF122:$USF122</xm:f>
              <xm:sqref>USF122</xm:sqref>
            </x14:sparkline>
            <x14:sparkline>
              <xm:f>'CA_Lcr (2)'!$USG122:$USG122</xm:f>
              <xm:sqref>USG122</xm:sqref>
            </x14:sparkline>
            <x14:sparkline>
              <xm:f>'CA_Lcr (2)'!$USH122:$USH122</xm:f>
              <xm:sqref>USH122</xm:sqref>
            </x14:sparkline>
            <x14:sparkline>
              <xm:f>'CA_Lcr (2)'!$USI122:$USI122</xm:f>
              <xm:sqref>USI122</xm:sqref>
            </x14:sparkline>
            <x14:sparkline>
              <xm:f>'CA_Lcr (2)'!$USJ122:$USJ122</xm:f>
              <xm:sqref>USJ122</xm:sqref>
            </x14:sparkline>
            <x14:sparkline>
              <xm:f>'CA_Lcr (2)'!$USK122:$USK122</xm:f>
              <xm:sqref>USK122</xm:sqref>
            </x14:sparkline>
            <x14:sparkline>
              <xm:f>'CA_Lcr (2)'!$USL122:$USL122</xm:f>
              <xm:sqref>USL122</xm:sqref>
            </x14:sparkline>
            <x14:sparkline>
              <xm:f>'CA_Lcr (2)'!$USM122:$USM122</xm:f>
              <xm:sqref>USM122</xm:sqref>
            </x14:sparkline>
            <x14:sparkline>
              <xm:f>'CA_Lcr (2)'!$USN122:$USN122</xm:f>
              <xm:sqref>USN122</xm:sqref>
            </x14:sparkline>
            <x14:sparkline>
              <xm:f>'CA_Lcr (2)'!$USO122:$USO122</xm:f>
              <xm:sqref>USO122</xm:sqref>
            </x14:sparkline>
            <x14:sparkline>
              <xm:f>'CA_Lcr (2)'!$USP122:$USP122</xm:f>
              <xm:sqref>USP122</xm:sqref>
            </x14:sparkline>
            <x14:sparkline>
              <xm:f>'CA_Lcr (2)'!$USQ122:$USQ122</xm:f>
              <xm:sqref>USQ122</xm:sqref>
            </x14:sparkline>
            <x14:sparkline>
              <xm:f>'CA_Lcr (2)'!$USR122:$USR122</xm:f>
              <xm:sqref>USR122</xm:sqref>
            </x14:sparkline>
            <x14:sparkline>
              <xm:f>'CA_Lcr (2)'!$USS122:$USS122</xm:f>
              <xm:sqref>USS122</xm:sqref>
            </x14:sparkline>
            <x14:sparkline>
              <xm:f>'CA_Lcr (2)'!$UST122:$UST122</xm:f>
              <xm:sqref>UST122</xm:sqref>
            </x14:sparkline>
            <x14:sparkline>
              <xm:f>'CA_Lcr (2)'!$USU122:$USU122</xm:f>
              <xm:sqref>USU122</xm:sqref>
            </x14:sparkline>
            <x14:sparkline>
              <xm:f>'CA_Lcr (2)'!$USV122:$USV122</xm:f>
              <xm:sqref>USV122</xm:sqref>
            </x14:sparkline>
            <x14:sparkline>
              <xm:f>'CA_Lcr (2)'!$USW122:$USW122</xm:f>
              <xm:sqref>USW122</xm:sqref>
            </x14:sparkline>
            <x14:sparkline>
              <xm:f>'CA_Lcr (2)'!$USX122:$USX122</xm:f>
              <xm:sqref>USX122</xm:sqref>
            </x14:sparkline>
            <x14:sparkline>
              <xm:f>'CA_Lcr (2)'!$USY122:$USY122</xm:f>
              <xm:sqref>USY122</xm:sqref>
            </x14:sparkline>
            <x14:sparkline>
              <xm:f>'CA_Lcr (2)'!$USZ122:$USZ122</xm:f>
              <xm:sqref>USZ122</xm:sqref>
            </x14:sparkline>
            <x14:sparkline>
              <xm:f>'CA_Lcr (2)'!$UTA122:$UTA122</xm:f>
              <xm:sqref>UTA122</xm:sqref>
            </x14:sparkline>
            <x14:sparkline>
              <xm:f>'CA_Lcr (2)'!$UTB122:$UTB122</xm:f>
              <xm:sqref>UTB122</xm:sqref>
            </x14:sparkline>
            <x14:sparkline>
              <xm:f>'CA_Lcr (2)'!$UTC122:$UTC122</xm:f>
              <xm:sqref>UTC122</xm:sqref>
            </x14:sparkline>
            <x14:sparkline>
              <xm:f>'CA_Lcr (2)'!$UTD122:$UTD122</xm:f>
              <xm:sqref>UTD122</xm:sqref>
            </x14:sparkline>
            <x14:sparkline>
              <xm:f>'CA_Lcr (2)'!$UTE122:$UTE122</xm:f>
              <xm:sqref>UTE122</xm:sqref>
            </x14:sparkline>
            <x14:sparkline>
              <xm:f>'CA_Lcr (2)'!$UTF122:$UTF122</xm:f>
              <xm:sqref>UTF122</xm:sqref>
            </x14:sparkline>
            <x14:sparkline>
              <xm:f>'CA_Lcr (2)'!$UTG122:$UTG122</xm:f>
              <xm:sqref>UTG122</xm:sqref>
            </x14:sparkline>
            <x14:sparkline>
              <xm:f>'CA_Lcr (2)'!$UTH122:$UTH122</xm:f>
              <xm:sqref>UTH122</xm:sqref>
            </x14:sparkline>
            <x14:sparkline>
              <xm:f>'CA_Lcr (2)'!$UTI122:$UTI122</xm:f>
              <xm:sqref>UTI122</xm:sqref>
            </x14:sparkline>
            <x14:sparkline>
              <xm:f>'CA_Lcr (2)'!$UTJ122:$UTJ122</xm:f>
              <xm:sqref>UTJ122</xm:sqref>
            </x14:sparkline>
            <x14:sparkline>
              <xm:f>'CA_Lcr (2)'!$UTK122:$UTK122</xm:f>
              <xm:sqref>UTK122</xm:sqref>
            </x14:sparkline>
            <x14:sparkline>
              <xm:f>'CA_Lcr (2)'!$UTL122:$UTL122</xm:f>
              <xm:sqref>UTL122</xm:sqref>
            </x14:sparkline>
            <x14:sparkline>
              <xm:f>'CA_Lcr (2)'!$UTM122:$UTM122</xm:f>
              <xm:sqref>UTM122</xm:sqref>
            </x14:sparkline>
            <x14:sparkline>
              <xm:f>'CA_Lcr (2)'!$UTN122:$UTN122</xm:f>
              <xm:sqref>UTN122</xm:sqref>
            </x14:sparkline>
            <x14:sparkline>
              <xm:f>'CA_Lcr (2)'!$UTO122:$UTO122</xm:f>
              <xm:sqref>UTO122</xm:sqref>
            </x14:sparkline>
            <x14:sparkline>
              <xm:f>'CA_Lcr (2)'!$UTP122:$UTP122</xm:f>
              <xm:sqref>UTP122</xm:sqref>
            </x14:sparkline>
            <x14:sparkline>
              <xm:f>'CA_Lcr (2)'!$UTQ122:$UTQ122</xm:f>
              <xm:sqref>UTQ122</xm:sqref>
            </x14:sparkline>
            <x14:sparkline>
              <xm:f>'CA_Lcr (2)'!$UTR122:$UTR122</xm:f>
              <xm:sqref>UTR122</xm:sqref>
            </x14:sparkline>
            <x14:sparkline>
              <xm:f>'CA_Lcr (2)'!$UTS122:$UTS122</xm:f>
              <xm:sqref>UTS122</xm:sqref>
            </x14:sparkline>
            <x14:sparkline>
              <xm:f>'CA_Lcr (2)'!$UTT122:$UTT122</xm:f>
              <xm:sqref>UTT122</xm:sqref>
            </x14:sparkline>
            <x14:sparkline>
              <xm:f>'CA_Lcr (2)'!$UTU122:$UTU122</xm:f>
              <xm:sqref>UTU122</xm:sqref>
            </x14:sparkline>
            <x14:sparkline>
              <xm:f>'CA_Lcr (2)'!$UTV122:$UTV122</xm:f>
              <xm:sqref>UTV122</xm:sqref>
            </x14:sparkline>
            <x14:sparkline>
              <xm:f>'CA_Lcr (2)'!$UTW122:$UTW122</xm:f>
              <xm:sqref>UTW122</xm:sqref>
            </x14:sparkline>
            <x14:sparkline>
              <xm:f>'CA_Lcr (2)'!$UTX122:$UTX122</xm:f>
              <xm:sqref>UTX122</xm:sqref>
            </x14:sparkline>
            <x14:sparkline>
              <xm:f>'CA_Lcr (2)'!$UTY122:$UTY122</xm:f>
              <xm:sqref>UTY122</xm:sqref>
            </x14:sparkline>
            <x14:sparkline>
              <xm:f>'CA_Lcr (2)'!$UTZ122:$UTZ122</xm:f>
              <xm:sqref>UTZ122</xm:sqref>
            </x14:sparkline>
            <x14:sparkline>
              <xm:f>'CA_Lcr (2)'!$UUA122:$UUA122</xm:f>
              <xm:sqref>UUA122</xm:sqref>
            </x14:sparkline>
            <x14:sparkline>
              <xm:f>'CA_Lcr (2)'!$UUB122:$UUB122</xm:f>
              <xm:sqref>UUB122</xm:sqref>
            </x14:sparkline>
            <x14:sparkline>
              <xm:f>'CA_Lcr (2)'!$UUC122:$UUC122</xm:f>
              <xm:sqref>UUC122</xm:sqref>
            </x14:sparkline>
            <x14:sparkline>
              <xm:f>'CA_Lcr (2)'!$UUD122:$UUD122</xm:f>
              <xm:sqref>UUD122</xm:sqref>
            </x14:sparkline>
            <x14:sparkline>
              <xm:f>'CA_Lcr (2)'!$UUE122:$UUE122</xm:f>
              <xm:sqref>UUE122</xm:sqref>
            </x14:sparkline>
            <x14:sparkline>
              <xm:f>'CA_Lcr (2)'!$UUF122:$UUF122</xm:f>
              <xm:sqref>UUF122</xm:sqref>
            </x14:sparkline>
            <x14:sparkline>
              <xm:f>'CA_Lcr (2)'!$UUG122:$UUG122</xm:f>
              <xm:sqref>UUG122</xm:sqref>
            </x14:sparkline>
            <x14:sparkline>
              <xm:f>'CA_Lcr (2)'!$UUH122:$UUH122</xm:f>
              <xm:sqref>UUH122</xm:sqref>
            </x14:sparkline>
            <x14:sparkline>
              <xm:f>'CA_Lcr (2)'!$UUI122:$UUI122</xm:f>
              <xm:sqref>UUI122</xm:sqref>
            </x14:sparkline>
            <x14:sparkline>
              <xm:f>'CA_Lcr (2)'!$UUJ122:$UUJ122</xm:f>
              <xm:sqref>UUJ122</xm:sqref>
            </x14:sparkline>
            <x14:sparkline>
              <xm:f>'CA_Lcr (2)'!$UUK122:$UUK122</xm:f>
              <xm:sqref>UUK122</xm:sqref>
            </x14:sparkline>
            <x14:sparkline>
              <xm:f>'CA_Lcr (2)'!$UUL122:$UUL122</xm:f>
              <xm:sqref>UUL122</xm:sqref>
            </x14:sparkline>
            <x14:sparkline>
              <xm:f>'CA_Lcr (2)'!$UUM122:$UUM122</xm:f>
              <xm:sqref>UUM122</xm:sqref>
            </x14:sparkline>
            <x14:sparkline>
              <xm:f>'CA_Lcr (2)'!$UUN122:$UUN122</xm:f>
              <xm:sqref>UUN122</xm:sqref>
            </x14:sparkline>
            <x14:sparkline>
              <xm:f>'CA_Lcr (2)'!$UUO122:$UUO122</xm:f>
              <xm:sqref>UUO122</xm:sqref>
            </x14:sparkline>
            <x14:sparkline>
              <xm:f>'CA_Lcr (2)'!$UUP122:$UUP122</xm:f>
              <xm:sqref>UUP122</xm:sqref>
            </x14:sparkline>
            <x14:sparkline>
              <xm:f>'CA_Lcr (2)'!$UUQ122:$UUQ122</xm:f>
              <xm:sqref>UUQ122</xm:sqref>
            </x14:sparkline>
            <x14:sparkline>
              <xm:f>'CA_Lcr (2)'!$UUR122:$UUR122</xm:f>
              <xm:sqref>UUR122</xm:sqref>
            </x14:sparkline>
            <x14:sparkline>
              <xm:f>'CA_Lcr (2)'!$UUS122:$UUS122</xm:f>
              <xm:sqref>UUS122</xm:sqref>
            </x14:sparkline>
            <x14:sparkline>
              <xm:f>'CA_Lcr (2)'!$UUT122:$UUT122</xm:f>
              <xm:sqref>UUT122</xm:sqref>
            </x14:sparkline>
            <x14:sparkline>
              <xm:f>'CA_Lcr (2)'!$UUU122:$UUU122</xm:f>
              <xm:sqref>UUU122</xm:sqref>
            </x14:sparkline>
            <x14:sparkline>
              <xm:f>'CA_Lcr (2)'!$UUV122:$UUV122</xm:f>
              <xm:sqref>UUV122</xm:sqref>
            </x14:sparkline>
            <x14:sparkline>
              <xm:f>'CA_Lcr (2)'!$UUW122:$UUW122</xm:f>
              <xm:sqref>UUW122</xm:sqref>
            </x14:sparkline>
            <x14:sparkline>
              <xm:f>'CA_Lcr (2)'!$UUX122:$UUX122</xm:f>
              <xm:sqref>UUX122</xm:sqref>
            </x14:sparkline>
            <x14:sparkline>
              <xm:f>'CA_Lcr (2)'!$UUY122:$UUY122</xm:f>
              <xm:sqref>UUY122</xm:sqref>
            </x14:sparkline>
            <x14:sparkline>
              <xm:f>'CA_Lcr (2)'!$UUZ122:$UUZ122</xm:f>
              <xm:sqref>UUZ122</xm:sqref>
            </x14:sparkline>
            <x14:sparkline>
              <xm:f>'CA_Lcr (2)'!$UVA122:$UVA122</xm:f>
              <xm:sqref>UVA122</xm:sqref>
            </x14:sparkline>
            <x14:sparkline>
              <xm:f>'CA_Lcr (2)'!$UVB122:$UVB122</xm:f>
              <xm:sqref>UVB122</xm:sqref>
            </x14:sparkline>
            <x14:sparkline>
              <xm:f>'CA_Lcr (2)'!$UVC122:$UVC122</xm:f>
              <xm:sqref>UVC122</xm:sqref>
            </x14:sparkline>
            <x14:sparkline>
              <xm:f>'CA_Lcr (2)'!$UVD122:$UVD122</xm:f>
              <xm:sqref>UVD122</xm:sqref>
            </x14:sparkline>
            <x14:sparkline>
              <xm:f>'CA_Lcr (2)'!$UVE122:$UVE122</xm:f>
              <xm:sqref>UVE122</xm:sqref>
            </x14:sparkline>
            <x14:sparkline>
              <xm:f>'CA_Lcr (2)'!$UVF122:$UVF122</xm:f>
              <xm:sqref>UVF122</xm:sqref>
            </x14:sparkline>
            <x14:sparkline>
              <xm:f>'CA_Lcr (2)'!$UVG122:$UVG122</xm:f>
              <xm:sqref>UVG122</xm:sqref>
            </x14:sparkline>
            <x14:sparkline>
              <xm:f>'CA_Lcr (2)'!$UVH122:$UVH122</xm:f>
              <xm:sqref>UVH122</xm:sqref>
            </x14:sparkline>
            <x14:sparkline>
              <xm:f>'CA_Lcr (2)'!$UVI122:$UVI122</xm:f>
              <xm:sqref>UVI122</xm:sqref>
            </x14:sparkline>
            <x14:sparkline>
              <xm:f>'CA_Lcr (2)'!$UVJ122:$UVJ122</xm:f>
              <xm:sqref>UVJ122</xm:sqref>
            </x14:sparkline>
            <x14:sparkline>
              <xm:f>'CA_Lcr (2)'!$UVK122:$UVK122</xm:f>
              <xm:sqref>UVK122</xm:sqref>
            </x14:sparkline>
            <x14:sparkline>
              <xm:f>'CA_Lcr (2)'!$UVL122:$UVL122</xm:f>
              <xm:sqref>UVL122</xm:sqref>
            </x14:sparkline>
            <x14:sparkline>
              <xm:f>'CA_Lcr (2)'!$UVM122:$UVM122</xm:f>
              <xm:sqref>UVM122</xm:sqref>
            </x14:sparkline>
            <x14:sparkline>
              <xm:f>'CA_Lcr (2)'!$UVN122:$UVN122</xm:f>
              <xm:sqref>UVN122</xm:sqref>
            </x14:sparkline>
            <x14:sparkline>
              <xm:f>'CA_Lcr (2)'!$UVO122:$UVO122</xm:f>
              <xm:sqref>UVO122</xm:sqref>
            </x14:sparkline>
            <x14:sparkline>
              <xm:f>'CA_Lcr (2)'!$UVP122:$UVP122</xm:f>
              <xm:sqref>UVP122</xm:sqref>
            </x14:sparkline>
            <x14:sparkline>
              <xm:f>'CA_Lcr (2)'!$UVQ122:$UVQ122</xm:f>
              <xm:sqref>UVQ122</xm:sqref>
            </x14:sparkline>
            <x14:sparkline>
              <xm:f>'CA_Lcr (2)'!$UVR122:$UVR122</xm:f>
              <xm:sqref>UVR122</xm:sqref>
            </x14:sparkline>
            <x14:sparkline>
              <xm:f>'CA_Lcr (2)'!$UVS122:$UVS122</xm:f>
              <xm:sqref>UVS122</xm:sqref>
            </x14:sparkline>
            <x14:sparkline>
              <xm:f>'CA_Lcr (2)'!$UVT122:$UVT122</xm:f>
              <xm:sqref>UVT122</xm:sqref>
            </x14:sparkline>
            <x14:sparkline>
              <xm:f>'CA_Lcr (2)'!$UVU122:$UVU122</xm:f>
              <xm:sqref>UVU122</xm:sqref>
            </x14:sparkline>
            <x14:sparkline>
              <xm:f>'CA_Lcr (2)'!$UVV122:$UVV122</xm:f>
              <xm:sqref>UVV122</xm:sqref>
            </x14:sparkline>
            <x14:sparkline>
              <xm:f>'CA_Lcr (2)'!$UVW122:$UVW122</xm:f>
              <xm:sqref>UVW122</xm:sqref>
            </x14:sparkline>
            <x14:sparkline>
              <xm:f>'CA_Lcr (2)'!$UVX122:$UVX122</xm:f>
              <xm:sqref>UVX122</xm:sqref>
            </x14:sparkline>
            <x14:sparkline>
              <xm:f>'CA_Lcr (2)'!$UVY122:$UVY122</xm:f>
              <xm:sqref>UVY122</xm:sqref>
            </x14:sparkline>
            <x14:sparkline>
              <xm:f>'CA_Lcr (2)'!$UVZ122:$UVZ122</xm:f>
              <xm:sqref>UVZ122</xm:sqref>
            </x14:sparkline>
            <x14:sparkline>
              <xm:f>'CA_Lcr (2)'!$UWA122:$UWA122</xm:f>
              <xm:sqref>UWA122</xm:sqref>
            </x14:sparkline>
            <x14:sparkline>
              <xm:f>'CA_Lcr (2)'!$UWB122:$UWB122</xm:f>
              <xm:sqref>UWB122</xm:sqref>
            </x14:sparkline>
            <x14:sparkline>
              <xm:f>'CA_Lcr (2)'!$UWC122:$UWC122</xm:f>
              <xm:sqref>UWC122</xm:sqref>
            </x14:sparkline>
            <x14:sparkline>
              <xm:f>'CA_Lcr (2)'!$UWD122:$UWD122</xm:f>
              <xm:sqref>UWD122</xm:sqref>
            </x14:sparkline>
            <x14:sparkline>
              <xm:f>'CA_Lcr (2)'!$UWE122:$UWE122</xm:f>
              <xm:sqref>UWE122</xm:sqref>
            </x14:sparkline>
            <x14:sparkline>
              <xm:f>'CA_Lcr (2)'!$UWF122:$UWF122</xm:f>
              <xm:sqref>UWF122</xm:sqref>
            </x14:sparkline>
            <x14:sparkline>
              <xm:f>'CA_Lcr (2)'!$UWG122:$UWG122</xm:f>
              <xm:sqref>UWG122</xm:sqref>
            </x14:sparkline>
            <x14:sparkline>
              <xm:f>'CA_Lcr (2)'!$UWH122:$UWH122</xm:f>
              <xm:sqref>UWH122</xm:sqref>
            </x14:sparkline>
            <x14:sparkline>
              <xm:f>'CA_Lcr (2)'!$UWI122:$UWI122</xm:f>
              <xm:sqref>UWI122</xm:sqref>
            </x14:sparkline>
            <x14:sparkline>
              <xm:f>'CA_Lcr (2)'!$UWJ122:$UWJ122</xm:f>
              <xm:sqref>UWJ122</xm:sqref>
            </x14:sparkline>
            <x14:sparkline>
              <xm:f>'CA_Lcr (2)'!$UWK122:$UWK122</xm:f>
              <xm:sqref>UWK122</xm:sqref>
            </x14:sparkline>
            <x14:sparkline>
              <xm:f>'CA_Lcr (2)'!$UWL122:$UWL122</xm:f>
              <xm:sqref>UWL122</xm:sqref>
            </x14:sparkline>
            <x14:sparkline>
              <xm:f>'CA_Lcr (2)'!$UWM122:$UWM122</xm:f>
              <xm:sqref>UWM122</xm:sqref>
            </x14:sparkline>
            <x14:sparkline>
              <xm:f>'CA_Lcr (2)'!$UWN122:$UWN122</xm:f>
              <xm:sqref>UWN122</xm:sqref>
            </x14:sparkline>
            <x14:sparkline>
              <xm:f>'CA_Lcr (2)'!$UWO122:$UWO122</xm:f>
              <xm:sqref>UWO122</xm:sqref>
            </x14:sparkline>
            <x14:sparkline>
              <xm:f>'CA_Lcr (2)'!$UWP122:$UWP122</xm:f>
              <xm:sqref>UWP122</xm:sqref>
            </x14:sparkline>
            <x14:sparkline>
              <xm:f>'CA_Lcr (2)'!$UWQ122:$UWQ122</xm:f>
              <xm:sqref>UWQ122</xm:sqref>
            </x14:sparkline>
            <x14:sparkline>
              <xm:f>'CA_Lcr (2)'!$UWR122:$UWR122</xm:f>
              <xm:sqref>UWR122</xm:sqref>
            </x14:sparkline>
            <x14:sparkline>
              <xm:f>'CA_Lcr (2)'!$UWS122:$UWS122</xm:f>
              <xm:sqref>UWS122</xm:sqref>
            </x14:sparkline>
            <x14:sparkline>
              <xm:f>'CA_Lcr (2)'!$UWT122:$UWT122</xm:f>
              <xm:sqref>UWT122</xm:sqref>
            </x14:sparkline>
            <x14:sparkline>
              <xm:f>'CA_Lcr (2)'!$UWU122:$UWU122</xm:f>
              <xm:sqref>UWU122</xm:sqref>
            </x14:sparkline>
            <x14:sparkline>
              <xm:f>'CA_Lcr (2)'!$UWV122:$UWV122</xm:f>
              <xm:sqref>UWV122</xm:sqref>
            </x14:sparkline>
            <x14:sparkline>
              <xm:f>'CA_Lcr (2)'!$UWW122:$UWW122</xm:f>
              <xm:sqref>UWW122</xm:sqref>
            </x14:sparkline>
            <x14:sparkline>
              <xm:f>'CA_Lcr (2)'!$UWX122:$UWX122</xm:f>
              <xm:sqref>UWX122</xm:sqref>
            </x14:sparkline>
            <x14:sparkline>
              <xm:f>'CA_Lcr (2)'!$UWY122:$UWY122</xm:f>
              <xm:sqref>UWY122</xm:sqref>
            </x14:sparkline>
            <x14:sparkline>
              <xm:f>'CA_Lcr (2)'!$UWZ122:$UWZ122</xm:f>
              <xm:sqref>UWZ122</xm:sqref>
            </x14:sparkline>
            <x14:sparkline>
              <xm:f>'CA_Lcr (2)'!$UXA122:$UXA122</xm:f>
              <xm:sqref>UXA122</xm:sqref>
            </x14:sparkline>
            <x14:sparkline>
              <xm:f>'CA_Lcr (2)'!$UXB122:$UXB122</xm:f>
              <xm:sqref>UXB122</xm:sqref>
            </x14:sparkline>
            <x14:sparkline>
              <xm:f>'CA_Lcr (2)'!$UXC122:$UXC122</xm:f>
              <xm:sqref>UXC122</xm:sqref>
            </x14:sparkline>
            <x14:sparkline>
              <xm:f>'CA_Lcr (2)'!$UXD122:$UXD122</xm:f>
              <xm:sqref>UXD122</xm:sqref>
            </x14:sparkline>
            <x14:sparkline>
              <xm:f>'CA_Lcr (2)'!$UXE122:$UXE122</xm:f>
              <xm:sqref>UXE122</xm:sqref>
            </x14:sparkline>
            <x14:sparkline>
              <xm:f>'CA_Lcr (2)'!$UXF122:$UXF122</xm:f>
              <xm:sqref>UXF122</xm:sqref>
            </x14:sparkline>
            <x14:sparkline>
              <xm:f>'CA_Lcr (2)'!$UXG122:$UXG122</xm:f>
              <xm:sqref>UXG122</xm:sqref>
            </x14:sparkline>
            <x14:sparkline>
              <xm:f>'CA_Lcr (2)'!$UXH122:$UXH122</xm:f>
              <xm:sqref>UXH122</xm:sqref>
            </x14:sparkline>
            <x14:sparkline>
              <xm:f>'CA_Lcr (2)'!$UXI122:$UXI122</xm:f>
              <xm:sqref>UXI122</xm:sqref>
            </x14:sparkline>
            <x14:sparkline>
              <xm:f>'CA_Lcr (2)'!$UXJ122:$UXJ122</xm:f>
              <xm:sqref>UXJ122</xm:sqref>
            </x14:sparkline>
            <x14:sparkline>
              <xm:f>'CA_Lcr (2)'!$UXK122:$UXK122</xm:f>
              <xm:sqref>UXK122</xm:sqref>
            </x14:sparkline>
            <x14:sparkline>
              <xm:f>'CA_Lcr (2)'!$UXL122:$UXL122</xm:f>
              <xm:sqref>UXL122</xm:sqref>
            </x14:sparkline>
            <x14:sparkline>
              <xm:f>'CA_Lcr (2)'!$UXM122:$UXM122</xm:f>
              <xm:sqref>UXM122</xm:sqref>
            </x14:sparkline>
            <x14:sparkline>
              <xm:f>'CA_Lcr (2)'!$UXN122:$UXN122</xm:f>
              <xm:sqref>UXN122</xm:sqref>
            </x14:sparkline>
            <x14:sparkline>
              <xm:f>'CA_Lcr (2)'!$UXO122:$UXO122</xm:f>
              <xm:sqref>UXO122</xm:sqref>
            </x14:sparkline>
            <x14:sparkline>
              <xm:f>'CA_Lcr (2)'!$UXP122:$UXP122</xm:f>
              <xm:sqref>UXP122</xm:sqref>
            </x14:sparkline>
            <x14:sparkline>
              <xm:f>'CA_Lcr (2)'!$UXQ122:$UXQ122</xm:f>
              <xm:sqref>UXQ122</xm:sqref>
            </x14:sparkline>
            <x14:sparkline>
              <xm:f>'CA_Lcr (2)'!$UXR122:$UXR122</xm:f>
              <xm:sqref>UXR122</xm:sqref>
            </x14:sparkline>
            <x14:sparkline>
              <xm:f>'CA_Lcr (2)'!$UXS122:$UXS122</xm:f>
              <xm:sqref>UXS122</xm:sqref>
            </x14:sparkline>
            <x14:sparkline>
              <xm:f>'CA_Lcr (2)'!$UXT122:$UXT122</xm:f>
              <xm:sqref>UXT122</xm:sqref>
            </x14:sparkline>
            <x14:sparkline>
              <xm:f>'CA_Lcr (2)'!$UXU122:$UXU122</xm:f>
              <xm:sqref>UXU122</xm:sqref>
            </x14:sparkline>
            <x14:sparkline>
              <xm:f>'CA_Lcr (2)'!$UXV122:$UXV122</xm:f>
              <xm:sqref>UXV122</xm:sqref>
            </x14:sparkline>
            <x14:sparkline>
              <xm:f>'CA_Lcr (2)'!$UXW122:$UXW122</xm:f>
              <xm:sqref>UXW122</xm:sqref>
            </x14:sparkline>
            <x14:sparkline>
              <xm:f>'CA_Lcr (2)'!$UXX122:$UXX122</xm:f>
              <xm:sqref>UXX122</xm:sqref>
            </x14:sparkline>
            <x14:sparkline>
              <xm:f>'CA_Lcr (2)'!$UXY122:$UXY122</xm:f>
              <xm:sqref>UXY122</xm:sqref>
            </x14:sparkline>
            <x14:sparkline>
              <xm:f>'CA_Lcr (2)'!$UXZ122:$UXZ122</xm:f>
              <xm:sqref>UXZ122</xm:sqref>
            </x14:sparkline>
            <x14:sparkline>
              <xm:f>'CA_Lcr (2)'!$UYA122:$UYA122</xm:f>
              <xm:sqref>UYA122</xm:sqref>
            </x14:sparkline>
            <x14:sparkline>
              <xm:f>'CA_Lcr (2)'!$UYB122:$UYB122</xm:f>
              <xm:sqref>UYB122</xm:sqref>
            </x14:sparkline>
            <x14:sparkline>
              <xm:f>'CA_Lcr (2)'!$UYC122:$UYC122</xm:f>
              <xm:sqref>UYC122</xm:sqref>
            </x14:sparkline>
            <x14:sparkline>
              <xm:f>'CA_Lcr (2)'!$UYD122:$UYD122</xm:f>
              <xm:sqref>UYD122</xm:sqref>
            </x14:sparkline>
            <x14:sparkline>
              <xm:f>'CA_Lcr (2)'!$UYE122:$UYE122</xm:f>
              <xm:sqref>UYE122</xm:sqref>
            </x14:sparkline>
            <x14:sparkline>
              <xm:f>'CA_Lcr (2)'!$UYF122:$UYF122</xm:f>
              <xm:sqref>UYF122</xm:sqref>
            </x14:sparkline>
            <x14:sparkline>
              <xm:f>'CA_Lcr (2)'!$UYG122:$UYG122</xm:f>
              <xm:sqref>UYG122</xm:sqref>
            </x14:sparkline>
            <x14:sparkline>
              <xm:f>'CA_Lcr (2)'!$UYH122:$UYH122</xm:f>
              <xm:sqref>UYH122</xm:sqref>
            </x14:sparkline>
            <x14:sparkline>
              <xm:f>'CA_Lcr (2)'!$UYI122:$UYI122</xm:f>
              <xm:sqref>UYI122</xm:sqref>
            </x14:sparkline>
            <x14:sparkline>
              <xm:f>'CA_Lcr (2)'!$UYJ122:$UYJ122</xm:f>
              <xm:sqref>UYJ122</xm:sqref>
            </x14:sparkline>
            <x14:sparkline>
              <xm:f>'CA_Lcr (2)'!$UYK122:$UYK122</xm:f>
              <xm:sqref>UYK122</xm:sqref>
            </x14:sparkline>
            <x14:sparkline>
              <xm:f>'CA_Lcr (2)'!$UYL122:$UYL122</xm:f>
              <xm:sqref>UYL122</xm:sqref>
            </x14:sparkline>
            <x14:sparkline>
              <xm:f>'CA_Lcr (2)'!$UYM122:$UYM122</xm:f>
              <xm:sqref>UYM122</xm:sqref>
            </x14:sparkline>
            <x14:sparkline>
              <xm:f>'CA_Lcr (2)'!$UYN122:$UYN122</xm:f>
              <xm:sqref>UYN122</xm:sqref>
            </x14:sparkline>
            <x14:sparkline>
              <xm:f>'CA_Lcr (2)'!$UYO122:$UYO122</xm:f>
              <xm:sqref>UYO122</xm:sqref>
            </x14:sparkline>
            <x14:sparkline>
              <xm:f>'CA_Lcr (2)'!$UYP122:$UYP122</xm:f>
              <xm:sqref>UYP122</xm:sqref>
            </x14:sparkline>
            <x14:sparkline>
              <xm:f>'CA_Lcr (2)'!$UYQ122:$UYQ122</xm:f>
              <xm:sqref>UYQ122</xm:sqref>
            </x14:sparkline>
            <x14:sparkline>
              <xm:f>'CA_Lcr (2)'!$UYR122:$UYR122</xm:f>
              <xm:sqref>UYR122</xm:sqref>
            </x14:sparkline>
            <x14:sparkline>
              <xm:f>'CA_Lcr (2)'!$UYS122:$UYS122</xm:f>
              <xm:sqref>UYS122</xm:sqref>
            </x14:sparkline>
            <x14:sparkline>
              <xm:f>'CA_Lcr (2)'!$UYT122:$UYT122</xm:f>
              <xm:sqref>UYT122</xm:sqref>
            </x14:sparkline>
            <x14:sparkline>
              <xm:f>'CA_Lcr (2)'!$UYU122:$UYU122</xm:f>
              <xm:sqref>UYU122</xm:sqref>
            </x14:sparkline>
            <x14:sparkline>
              <xm:f>'CA_Lcr (2)'!$UYV122:$UYV122</xm:f>
              <xm:sqref>UYV122</xm:sqref>
            </x14:sparkline>
            <x14:sparkline>
              <xm:f>'CA_Lcr (2)'!$UYW122:$UYW122</xm:f>
              <xm:sqref>UYW122</xm:sqref>
            </x14:sparkline>
            <x14:sparkline>
              <xm:f>'CA_Lcr (2)'!$UYX122:$UYX122</xm:f>
              <xm:sqref>UYX122</xm:sqref>
            </x14:sparkline>
            <x14:sparkline>
              <xm:f>'CA_Lcr (2)'!$UYY122:$UYY122</xm:f>
              <xm:sqref>UYY122</xm:sqref>
            </x14:sparkline>
            <x14:sparkline>
              <xm:f>'CA_Lcr (2)'!$UYZ122:$UYZ122</xm:f>
              <xm:sqref>UYZ122</xm:sqref>
            </x14:sparkline>
            <x14:sparkline>
              <xm:f>'CA_Lcr (2)'!$UZA122:$UZA122</xm:f>
              <xm:sqref>UZA122</xm:sqref>
            </x14:sparkline>
            <x14:sparkline>
              <xm:f>'CA_Lcr (2)'!$UZB122:$UZB122</xm:f>
              <xm:sqref>UZB122</xm:sqref>
            </x14:sparkline>
            <x14:sparkline>
              <xm:f>'CA_Lcr (2)'!$UZC122:$UZC122</xm:f>
              <xm:sqref>UZC122</xm:sqref>
            </x14:sparkline>
            <x14:sparkline>
              <xm:f>'CA_Lcr (2)'!$UZD122:$UZD122</xm:f>
              <xm:sqref>UZD122</xm:sqref>
            </x14:sparkline>
            <x14:sparkline>
              <xm:f>'CA_Lcr (2)'!$UZE122:$UZE122</xm:f>
              <xm:sqref>UZE122</xm:sqref>
            </x14:sparkline>
            <x14:sparkline>
              <xm:f>'CA_Lcr (2)'!$UZF122:$UZF122</xm:f>
              <xm:sqref>UZF122</xm:sqref>
            </x14:sparkline>
            <x14:sparkline>
              <xm:f>'CA_Lcr (2)'!$UZG122:$UZG122</xm:f>
              <xm:sqref>UZG122</xm:sqref>
            </x14:sparkline>
            <x14:sparkline>
              <xm:f>'CA_Lcr (2)'!$UZH122:$UZH122</xm:f>
              <xm:sqref>UZH122</xm:sqref>
            </x14:sparkline>
            <x14:sparkline>
              <xm:f>'CA_Lcr (2)'!$UZI122:$UZI122</xm:f>
              <xm:sqref>UZI122</xm:sqref>
            </x14:sparkline>
            <x14:sparkline>
              <xm:f>'CA_Lcr (2)'!$UZJ122:$UZJ122</xm:f>
              <xm:sqref>UZJ122</xm:sqref>
            </x14:sparkline>
            <x14:sparkline>
              <xm:f>'CA_Lcr (2)'!$UZK122:$UZK122</xm:f>
              <xm:sqref>UZK122</xm:sqref>
            </x14:sparkline>
            <x14:sparkline>
              <xm:f>'CA_Lcr (2)'!$UZL122:$UZL122</xm:f>
              <xm:sqref>UZL122</xm:sqref>
            </x14:sparkline>
            <x14:sparkline>
              <xm:f>'CA_Lcr (2)'!$UZM122:$UZM122</xm:f>
              <xm:sqref>UZM122</xm:sqref>
            </x14:sparkline>
            <x14:sparkline>
              <xm:f>'CA_Lcr (2)'!$UZN122:$UZN122</xm:f>
              <xm:sqref>UZN122</xm:sqref>
            </x14:sparkline>
            <x14:sparkline>
              <xm:f>'CA_Lcr (2)'!$UZO122:$UZO122</xm:f>
              <xm:sqref>UZO122</xm:sqref>
            </x14:sparkline>
            <x14:sparkline>
              <xm:f>'CA_Lcr (2)'!$UZP122:$UZP122</xm:f>
              <xm:sqref>UZP122</xm:sqref>
            </x14:sparkline>
            <x14:sparkline>
              <xm:f>'CA_Lcr (2)'!$UZQ122:$UZQ122</xm:f>
              <xm:sqref>UZQ122</xm:sqref>
            </x14:sparkline>
            <x14:sparkline>
              <xm:f>'CA_Lcr (2)'!$UZR122:$UZR122</xm:f>
              <xm:sqref>UZR122</xm:sqref>
            </x14:sparkline>
            <x14:sparkline>
              <xm:f>'CA_Lcr (2)'!$UZS122:$UZS122</xm:f>
              <xm:sqref>UZS122</xm:sqref>
            </x14:sparkline>
            <x14:sparkline>
              <xm:f>'CA_Lcr (2)'!$UZT122:$UZT122</xm:f>
              <xm:sqref>UZT122</xm:sqref>
            </x14:sparkline>
            <x14:sparkline>
              <xm:f>'CA_Lcr (2)'!$UZU122:$UZU122</xm:f>
              <xm:sqref>UZU122</xm:sqref>
            </x14:sparkline>
            <x14:sparkline>
              <xm:f>'CA_Lcr (2)'!$UZV122:$UZV122</xm:f>
              <xm:sqref>UZV122</xm:sqref>
            </x14:sparkline>
            <x14:sparkline>
              <xm:f>'CA_Lcr (2)'!$UZW122:$UZW122</xm:f>
              <xm:sqref>UZW122</xm:sqref>
            </x14:sparkline>
            <x14:sparkline>
              <xm:f>'CA_Lcr (2)'!$UZX122:$UZX122</xm:f>
              <xm:sqref>UZX122</xm:sqref>
            </x14:sparkline>
            <x14:sparkline>
              <xm:f>'CA_Lcr (2)'!$UZY122:$UZY122</xm:f>
              <xm:sqref>UZY122</xm:sqref>
            </x14:sparkline>
            <x14:sparkline>
              <xm:f>'CA_Lcr (2)'!$UZZ122:$UZZ122</xm:f>
              <xm:sqref>UZZ122</xm:sqref>
            </x14:sparkline>
            <x14:sparkline>
              <xm:f>'CA_Lcr (2)'!$VAA122:$VAA122</xm:f>
              <xm:sqref>VAA122</xm:sqref>
            </x14:sparkline>
            <x14:sparkline>
              <xm:f>'CA_Lcr (2)'!$VAB122:$VAB122</xm:f>
              <xm:sqref>VAB122</xm:sqref>
            </x14:sparkline>
            <x14:sparkline>
              <xm:f>'CA_Lcr (2)'!$VAC122:$VAC122</xm:f>
              <xm:sqref>VAC122</xm:sqref>
            </x14:sparkline>
            <x14:sparkline>
              <xm:f>'CA_Lcr (2)'!$VAD122:$VAD122</xm:f>
              <xm:sqref>VAD122</xm:sqref>
            </x14:sparkline>
            <x14:sparkline>
              <xm:f>'CA_Lcr (2)'!$VAE122:$VAE122</xm:f>
              <xm:sqref>VAE122</xm:sqref>
            </x14:sparkline>
            <x14:sparkline>
              <xm:f>'CA_Lcr (2)'!$VAF122:$VAF122</xm:f>
              <xm:sqref>VAF122</xm:sqref>
            </x14:sparkline>
            <x14:sparkline>
              <xm:f>'CA_Lcr (2)'!$VAG122:$VAG122</xm:f>
              <xm:sqref>VAG122</xm:sqref>
            </x14:sparkline>
            <x14:sparkline>
              <xm:f>'CA_Lcr (2)'!$VAH122:$VAH122</xm:f>
              <xm:sqref>VAH122</xm:sqref>
            </x14:sparkline>
            <x14:sparkline>
              <xm:f>'CA_Lcr (2)'!$VAI122:$VAI122</xm:f>
              <xm:sqref>VAI122</xm:sqref>
            </x14:sparkline>
            <x14:sparkline>
              <xm:f>'CA_Lcr (2)'!$VAJ122:$VAJ122</xm:f>
              <xm:sqref>VAJ122</xm:sqref>
            </x14:sparkline>
            <x14:sparkline>
              <xm:f>'CA_Lcr (2)'!$VAK122:$VAK122</xm:f>
              <xm:sqref>VAK122</xm:sqref>
            </x14:sparkline>
            <x14:sparkline>
              <xm:f>'CA_Lcr (2)'!$VAL122:$VAL122</xm:f>
              <xm:sqref>VAL122</xm:sqref>
            </x14:sparkline>
            <x14:sparkline>
              <xm:f>'CA_Lcr (2)'!$VAM122:$VAM122</xm:f>
              <xm:sqref>VAM122</xm:sqref>
            </x14:sparkline>
            <x14:sparkline>
              <xm:f>'CA_Lcr (2)'!$VAN122:$VAN122</xm:f>
              <xm:sqref>VAN122</xm:sqref>
            </x14:sparkline>
            <x14:sparkline>
              <xm:f>'CA_Lcr (2)'!$VAO122:$VAO122</xm:f>
              <xm:sqref>VAO122</xm:sqref>
            </x14:sparkline>
            <x14:sparkline>
              <xm:f>'CA_Lcr (2)'!$VAP122:$VAP122</xm:f>
              <xm:sqref>VAP122</xm:sqref>
            </x14:sparkline>
            <x14:sparkline>
              <xm:f>'CA_Lcr (2)'!$VAQ122:$VAQ122</xm:f>
              <xm:sqref>VAQ122</xm:sqref>
            </x14:sparkline>
            <x14:sparkline>
              <xm:f>'CA_Lcr (2)'!$VAR122:$VAR122</xm:f>
              <xm:sqref>VAR122</xm:sqref>
            </x14:sparkline>
            <x14:sparkline>
              <xm:f>'CA_Lcr (2)'!$VAS122:$VAS122</xm:f>
              <xm:sqref>VAS122</xm:sqref>
            </x14:sparkline>
            <x14:sparkline>
              <xm:f>'CA_Lcr (2)'!$VAT122:$VAT122</xm:f>
              <xm:sqref>VAT122</xm:sqref>
            </x14:sparkline>
            <x14:sparkline>
              <xm:f>'CA_Lcr (2)'!$VAU122:$VAU122</xm:f>
              <xm:sqref>VAU122</xm:sqref>
            </x14:sparkline>
            <x14:sparkline>
              <xm:f>'CA_Lcr (2)'!$VAV122:$VAV122</xm:f>
              <xm:sqref>VAV122</xm:sqref>
            </x14:sparkline>
            <x14:sparkline>
              <xm:f>'CA_Lcr (2)'!$VAW122:$VAW122</xm:f>
              <xm:sqref>VAW122</xm:sqref>
            </x14:sparkline>
            <x14:sparkline>
              <xm:f>'CA_Lcr (2)'!$VAX122:$VAX122</xm:f>
              <xm:sqref>VAX122</xm:sqref>
            </x14:sparkline>
            <x14:sparkline>
              <xm:f>'CA_Lcr (2)'!$VAY122:$VAY122</xm:f>
              <xm:sqref>VAY122</xm:sqref>
            </x14:sparkline>
            <x14:sparkline>
              <xm:f>'CA_Lcr (2)'!$VAZ122:$VAZ122</xm:f>
              <xm:sqref>VAZ122</xm:sqref>
            </x14:sparkline>
            <x14:sparkline>
              <xm:f>'CA_Lcr (2)'!$VBA122:$VBA122</xm:f>
              <xm:sqref>VBA122</xm:sqref>
            </x14:sparkline>
            <x14:sparkline>
              <xm:f>'CA_Lcr (2)'!$VBB122:$VBB122</xm:f>
              <xm:sqref>VBB122</xm:sqref>
            </x14:sparkline>
            <x14:sparkline>
              <xm:f>'CA_Lcr (2)'!$VBC122:$VBC122</xm:f>
              <xm:sqref>VBC122</xm:sqref>
            </x14:sparkline>
            <x14:sparkline>
              <xm:f>'CA_Lcr (2)'!$VBD122:$VBD122</xm:f>
              <xm:sqref>VBD122</xm:sqref>
            </x14:sparkline>
            <x14:sparkline>
              <xm:f>'CA_Lcr (2)'!$VBE122:$VBE122</xm:f>
              <xm:sqref>VBE122</xm:sqref>
            </x14:sparkline>
            <x14:sparkline>
              <xm:f>'CA_Lcr (2)'!$VBF122:$VBF122</xm:f>
              <xm:sqref>VBF122</xm:sqref>
            </x14:sparkline>
            <x14:sparkline>
              <xm:f>'CA_Lcr (2)'!$VBG122:$VBG122</xm:f>
              <xm:sqref>VBG122</xm:sqref>
            </x14:sparkline>
            <x14:sparkline>
              <xm:f>'CA_Lcr (2)'!$VBH122:$VBH122</xm:f>
              <xm:sqref>VBH122</xm:sqref>
            </x14:sparkline>
            <x14:sparkline>
              <xm:f>'CA_Lcr (2)'!$VBI122:$VBI122</xm:f>
              <xm:sqref>VBI122</xm:sqref>
            </x14:sparkline>
            <x14:sparkline>
              <xm:f>'CA_Lcr (2)'!$VBJ122:$VBJ122</xm:f>
              <xm:sqref>VBJ122</xm:sqref>
            </x14:sparkline>
            <x14:sparkline>
              <xm:f>'CA_Lcr (2)'!$VBK122:$VBK122</xm:f>
              <xm:sqref>VBK122</xm:sqref>
            </x14:sparkline>
            <x14:sparkline>
              <xm:f>'CA_Lcr (2)'!$VBL122:$VBL122</xm:f>
              <xm:sqref>VBL122</xm:sqref>
            </x14:sparkline>
            <x14:sparkline>
              <xm:f>'CA_Lcr (2)'!$VBM122:$VBM122</xm:f>
              <xm:sqref>VBM122</xm:sqref>
            </x14:sparkline>
            <x14:sparkline>
              <xm:f>'CA_Lcr (2)'!$VBN122:$VBN122</xm:f>
              <xm:sqref>VBN122</xm:sqref>
            </x14:sparkline>
            <x14:sparkline>
              <xm:f>'CA_Lcr (2)'!$VBO122:$VBO122</xm:f>
              <xm:sqref>VBO122</xm:sqref>
            </x14:sparkline>
            <x14:sparkline>
              <xm:f>'CA_Lcr (2)'!$VBP122:$VBP122</xm:f>
              <xm:sqref>VBP122</xm:sqref>
            </x14:sparkline>
            <x14:sparkline>
              <xm:f>'CA_Lcr (2)'!$VBQ122:$VBQ122</xm:f>
              <xm:sqref>VBQ122</xm:sqref>
            </x14:sparkline>
            <x14:sparkline>
              <xm:f>'CA_Lcr (2)'!$VBR122:$VBR122</xm:f>
              <xm:sqref>VBR122</xm:sqref>
            </x14:sparkline>
            <x14:sparkline>
              <xm:f>'CA_Lcr (2)'!$VBS122:$VBS122</xm:f>
              <xm:sqref>VBS122</xm:sqref>
            </x14:sparkline>
            <x14:sparkline>
              <xm:f>'CA_Lcr (2)'!$VBT122:$VBT122</xm:f>
              <xm:sqref>VBT122</xm:sqref>
            </x14:sparkline>
            <x14:sparkline>
              <xm:f>'CA_Lcr (2)'!$VBU122:$VBU122</xm:f>
              <xm:sqref>VBU122</xm:sqref>
            </x14:sparkline>
            <x14:sparkline>
              <xm:f>'CA_Lcr (2)'!$VBV122:$VBV122</xm:f>
              <xm:sqref>VBV122</xm:sqref>
            </x14:sparkline>
            <x14:sparkline>
              <xm:f>'CA_Lcr (2)'!$VBW122:$VBW122</xm:f>
              <xm:sqref>VBW122</xm:sqref>
            </x14:sparkline>
            <x14:sparkline>
              <xm:f>'CA_Lcr (2)'!$VBX122:$VBX122</xm:f>
              <xm:sqref>VBX122</xm:sqref>
            </x14:sparkline>
            <x14:sparkline>
              <xm:f>'CA_Lcr (2)'!$VBY122:$VBY122</xm:f>
              <xm:sqref>VBY122</xm:sqref>
            </x14:sparkline>
            <x14:sparkline>
              <xm:f>'CA_Lcr (2)'!$VBZ122:$VBZ122</xm:f>
              <xm:sqref>VBZ122</xm:sqref>
            </x14:sparkline>
            <x14:sparkline>
              <xm:f>'CA_Lcr (2)'!$VCA122:$VCA122</xm:f>
              <xm:sqref>VCA122</xm:sqref>
            </x14:sparkline>
            <x14:sparkline>
              <xm:f>'CA_Lcr (2)'!$VCB122:$VCB122</xm:f>
              <xm:sqref>VCB122</xm:sqref>
            </x14:sparkline>
            <x14:sparkline>
              <xm:f>'CA_Lcr (2)'!$VCC122:$VCC122</xm:f>
              <xm:sqref>VCC122</xm:sqref>
            </x14:sparkline>
            <x14:sparkline>
              <xm:f>'CA_Lcr (2)'!$VCD122:$VCD122</xm:f>
              <xm:sqref>VCD122</xm:sqref>
            </x14:sparkline>
            <x14:sparkline>
              <xm:f>'CA_Lcr (2)'!$VCE122:$VCE122</xm:f>
              <xm:sqref>VCE122</xm:sqref>
            </x14:sparkline>
            <x14:sparkline>
              <xm:f>'CA_Lcr (2)'!$VCF122:$VCF122</xm:f>
              <xm:sqref>VCF122</xm:sqref>
            </x14:sparkline>
            <x14:sparkline>
              <xm:f>'CA_Lcr (2)'!$VCG122:$VCG122</xm:f>
              <xm:sqref>VCG122</xm:sqref>
            </x14:sparkline>
            <x14:sparkline>
              <xm:f>'CA_Lcr (2)'!$VCH122:$VCH122</xm:f>
              <xm:sqref>VCH122</xm:sqref>
            </x14:sparkline>
            <x14:sparkline>
              <xm:f>'CA_Lcr (2)'!$VCI122:$VCI122</xm:f>
              <xm:sqref>VCI122</xm:sqref>
            </x14:sparkline>
            <x14:sparkline>
              <xm:f>'CA_Lcr (2)'!$VCJ122:$VCJ122</xm:f>
              <xm:sqref>VCJ122</xm:sqref>
            </x14:sparkline>
            <x14:sparkline>
              <xm:f>'CA_Lcr (2)'!$VCK122:$VCK122</xm:f>
              <xm:sqref>VCK122</xm:sqref>
            </x14:sparkline>
            <x14:sparkline>
              <xm:f>'CA_Lcr (2)'!$VCL122:$VCL122</xm:f>
              <xm:sqref>VCL122</xm:sqref>
            </x14:sparkline>
            <x14:sparkline>
              <xm:f>'CA_Lcr (2)'!$VCM122:$VCM122</xm:f>
              <xm:sqref>VCM122</xm:sqref>
            </x14:sparkline>
            <x14:sparkline>
              <xm:f>'CA_Lcr (2)'!$VCN122:$VCN122</xm:f>
              <xm:sqref>VCN122</xm:sqref>
            </x14:sparkline>
            <x14:sparkline>
              <xm:f>'CA_Lcr (2)'!$VCO122:$VCO122</xm:f>
              <xm:sqref>VCO122</xm:sqref>
            </x14:sparkline>
            <x14:sparkline>
              <xm:f>'CA_Lcr (2)'!$VCP122:$VCP122</xm:f>
              <xm:sqref>VCP122</xm:sqref>
            </x14:sparkline>
            <x14:sparkline>
              <xm:f>'CA_Lcr (2)'!$VCQ122:$VCQ122</xm:f>
              <xm:sqref>VCQ122</xm:sqref>
            </x14:sparkline>
            <x14:sparkline>
              <xm:f>'CA_Lcr (2)'!$VCR122:$VCR122</xm:f>
              <xm:sqref>VCR122</xm:sqref>
            </x14:sparkline>
            <x14:sparkline>
              <xm:f>'CA_Lcr (2)'!$VCS122:$VCS122</xm:f>
              <xm:sqref>VCS122</xm:sqref>
            </x14:sparkline>
            <x14:sparkline>
              <xm:f>'CA_Lcr (2)'!$VCT122:$VCT122</xm:f>
              <xm:sqref>VCT122</xm:sqref>
            </x14:sparkline>
            <x14:sparkline>
              <xm:f>'CA_Lcr (2)'!$VCU122:$VCU122</xm:f>
              <xm:sqref>VCU122</xm:sqref>
            </x14:sparkline>
            <x14:sparkline>
              <xm:f>'CA_Lcr (2)'!$VCV122:$VCV122</xm:f>
              <xm:sqref>VCV122</xm:sqref>
            </x14:sparkline>
            <x14:sparkline>
              <xm:f>'CA_Lcr (2)'!$VCW122:$VCW122</xm:f>
              <xm:sqref>VCW122</xm:sqref>
            </x14:sparkline>
            <x14:sparkline>
              <xm:f>'CA_Lcr (2)'!$VCX122:$VCX122</xm:f>
              <xm:sqref>VCX122</xm:sqref>
            </x14:sparkline>
            <x14:sparkline>
              <xm:f>'CA_Lcr (2)'!$VCY122:$VCY122</xm:f>
              <xm:sqref>VCY122</xm:sqref>
            </x14:sparkline>
            <x14:sparkline>
              <xm:f>'CA_Lcr (2)'!$VCZ122:$VCZ122</xm:f>
              <xm:sqref>VCZ122</xm:sqref>
            </x14:sparkline>
            <x14:sparkline>
              <xm:f>'CA_Lcr (2)'!$VDA122:$VDA122</xm:f>
              <xm:sqref>VDA122</xm:sqref>
            </x14:sparkline>
            <x14:sparkline>
              <xm:f>'CA_Lcr (2)'!$VDB122:$VDB122</xm:f>
              <xm:sqref>VDB122</xm:sqref>
            </x14:sparkline>
            <x14:sparkline>
              <xm:f>'CA_Lcr (2)'!$VDC122:$VDC122</xm:f>
              <xm:sqref>VDC122</xm:sqref>
            </x14:sparkline>
            <x14:sparkline>
              <xm:f>'CA_Lcr (2)'!$VDD122:$VDD122</xm:f>
              <xm:sqref>VDD122</xm:sqref>
            </x14:sparkline>
            <x14:sparkline>
              <xm:f>'CA_Lcr (2)'!$VDE122:$VDE122</xm:f>
              <xm:sqref>VDE122</xm:sqref>
            </x14:sparkline>
            <x14:sparkline>
              <xm:f>'CA_Lcr (2)'!$VDF122:$VDF122</xm:f>
              <xm:sqref>VDF122</xm:sqref>
            </x14:sparkline>
            <x14:sparkline>
              <xm:f>'CA_Lcr (2)'!$VDG122:$VDG122</xm:f>
              <xm:sqref>VDG122</xm:sqref>
            </x14:sparkline>
            <x14:sparkline>
              <xm:f>'CA_Lcr (2)'!$VDH122:$VDH122</xm:f>
              <xm:sqref>VDH122</xm:sqref>
            </x14:sparkline>
            <x14:sparkline>
              <xm:f>'CA_Lcr (2)'!$VDI122:$VDI122</xm:f>
              <xm:sqref>VDI122</xm:sqref>
            </x14:sparkline>
            <x14:sparkline>
              <xm:f>'CA_Lcr (2)'!$VDJ122:$VDJ122</xm:f>
              <xm:sqref>VDJ122</xm:sqref>
            </x14:sparkline>
            <x14:sparkline>
              <xm:f>'CA_Lcr (2)'!$VDK122:$VDK122</xm:f>
              <xm:sqref>VDK122</xm:sqref>
            </x14:sparkline>
            <x14:sparkline>
              <xm:f>'CA_Lcr (2)'!$VDL122:$VDL122</xm:f>
              <xm:sqref>VDL122</xm:sqref>
            </x14:sparkline>
            <x14:sparkline>
              <xm:f>'CA_Lcr (2)'!$VDM122:$VDM122</xm:f>
              <xm:sqref>VDM122</xm:sqref>
            </x14:sparkline>
            <x14:sparkline>
              <xm:f>'CA_Lcr (2)'!$VDN122:$VDN122</xm:f>
              <xm:sqref>VDN122</xm:sqref>
            </x14:sparkline>
            <x14:sparkline>
              <xm:f>'CA_Lcr (2)'!$VDO122:$VDO122</xm:f>
              <xm:sqref>VDO122</xm:sqref>
            </x14:sparkline>
            <x14:sparkline>
              <xm:f>'CA_Lcr (2)'!$VDP122:$VDP122</xm:f>
              <xm:sqref>VDP122</xm:sqref>
            </x14:sparkline>
            <x14:sparkline>
              <xm:f>'CA_Lcr (2)'!$VDQ122:$VDQ122</xm:f>
              <xm:sqref>VDQ122</xm:sqref>
            </x14:sparkline>
            <x14:sparkline>
              <xm:f>'CA_Lcr (2)'!$VDR122:$VDR122</xm:f>
              <xm:sqref>VDR122</xm:sqref>
            </x14:sparkline>
            <x14:sparkline>
              <xm:f>'CA_Lcr (2)'!$VDS122:$VDS122</xm:f>
              <xm:sqref>VDS122</xm:sqref>
            </x14:sparkline>
            <x14:sparkline>
              <xm:f>'CA_Lcr (2)'!$VDT122:$VDT122</xm:f>
              <xm:sqref>VDT122</xm:sqref>
            </x14:sparkline>
            <x14:sparkline>
              <xm:f>'CA_Lcr (2)'!$VDU122:$VDU122</xm:f>
              <xm:sqref>VDU122</xm:sqref>
            </x14:sparkline>
            <x14:sparkline>
              <xm:f>'CA_Lcr (2)'!$VDV122:$VDV122</xm:f>
              <xm:sqref>VDV122</xm:sqref>
            </x14:sparkline>
            <x14:sparkline>
              <xm:f>'CA_Lcr (2)'!$VDW122:$VDW122</xm:f>
              <xm:sqref>VDW122</xm:sqref>
            </x14:sparkline>
            <x14:sparkline>
              <xm:f>'CA_Lcr (2)'!$VDX122:$VDX122</xm:f>
              <xm:sqref>VDX122</xm:sqref>
            </x14:sparkline>
            <x14:sparkline>
              <xm:f>'CA_Lcr (2)'!$VDY122:$VDY122</xm:f>
              <xm:sqref>VDY122</xm:sqref>
            </x14:sparkline>
            <x14:sparkline>
              <xm:f>'CA_Lcr (2)'!$VDZ122:$VDZ122</xm:f>
              <xm:sqref>VDZ122</xm:sqref>
            </x14:sparkline>
            <x14:sparkline>
              <xm:f>'CA_Lcr (2)'!$VEA122:$VEA122</xm:f>
              <xm:sqref>VEA122</xm:sqref>
            </x14:sparkline>
            <x14:sparkline>
              <xm:f>'CA_Lcr (2)'!$VEB122:$VEB122</xm:f>
              <xm:sqref>VEB122</xm:sqref>
            </x14:sparkline>
            <x14:sparkline>
              <xm:f>'CA_Lcr (2)'!$VEC122:$VEC122</xm:f>
              <xm:sqref>VEC122</xm:sqref>
            </x14:sparkline>
            <x14:sparkline>
              <xm:f>'CA_Lcr (2)'!$VED122:$VED122</xm:f>
              <xm:sqref>VED122</xm:sqref>
            </x14:sparkline>
            <x14:sparkline>
              <xm:f>'CA_Lcr (2)'!$VEE122:$VEE122</xm:f>
              <xm:sqref>VEE122</xm:sqref>
            </x14:sparkline>
            <x14:sparkline>
              <xm:f>'CA_Lcr (2)'!$VEF122:$VEF122</xm:f>
              <xm:sqref>VEF122</xm:sqref>
            </x14:sparkline>
            <x14:sparkline>
              <xm:f>'CA_Lcr (2)'!$VEG122:$VEG122</xm:f>
              <xm:sqref>VEG122</xm:sqref>
            </x14:sparkline>
            <x14:sparkline>
              <xm:f>'CA_Lcr (2)'!$VEH122:$VEH122</xm:f>
              <xm:sqref>VEH122</xm:sqref>
            </x14:sparkline>
            <x14:sparkline>
              <xm:f>'CA_Lcr (2)'!$VEI122:$VEI122</xm:f>
              <xm:sqref>VEI122</xm:sqref>
            </x14:sparkline>
            <x14:sparkline>
              <xm:f>'CA_Lcr (2)'!$VEJ122:$VEJ122</xm:f>
              <xm:sqref>VEJ122</xm:sqref>
            </x14:sparkline>
            <x14:sparkline>
              <xm:f>'CA_Lcr (2)'!$VEK122:$VEK122</xm:f>
              <xm:sqref>VEK122</xm:sqref>
            </x14:sparkline>
            <x14:sparkline>
              <xm:f>'CA_Lcr (2)'!$VEL122:$VEL122</xm:f>
              <xm:sqref>VEL122</xm:sqref>
            </x14:sparkline>
            <x14:sparkline>
              <xm:f>'CA_Lcr (2)'!$VEM122:$VEM122</xm:f>
              <xm:sqref>VEM122</xm:sqref>
            </x14:sparkline>
            <x14:sparkline>
              <xm:f>'CA_Lcr (2)'!$VEN122:$VEN122</xm:f>
              <xm:sqref>VEN122</xm:sqref>
            </x14:sparkline>
            <x14:sparkline>
              <xm:f>'CA_Lcr (2)'!$VEO122:$VEO122</xm:f>
              <xm:sqref>VEO122</xm:sqref>
            </x14:sparkline>
            <x14:sparkline>
              <xm:f>'CA_Lcr (2)'!$VEP122:$VEP122</xm:f>
              <xm:sqref>VEP122</xm:sqref>
            </x14:sparkline>
            <x14:sparkline>
              <xm:f>'CA_Lcr (2)'!$VEQ122:$VEQ122</xm:f>
              <xm:sqref>VEQ122</xm:sqref>
            </x14:sparkline>
            <x14:sparkline>
              <xm:f>'CA_Lcr (2)'!$VER122:$VER122</xm:f>
              <xm:sqref>VER122</xm:sqref>
            </x14:sparkline>
            <x14:sparkline>
              <xm:f>'CA_Lcr (2)'!$VES122:$VES122</xm:f>
              <xm:sqref>VES122</xm:sqref>
            </x14:sparkline>
            <x14:sparkline>
              <xm:f>'CA_Lcr (2)'!$VET122:$VET122</xm:f>
              <xm:sqref>VET122</xm:sqref>
            </x14:sparkline>
            <x14:sparkline>
              <xm:f>'CA_Lcr (2)'!$VEU122:$VEU122</xm:f>
              <xm:sqref>VEU122</xm:sqref>
            </x14:sparkline>
            <x14:sparkline>
              <xm:f>'CA_Lcr (2)'!$VEV122:$VEV122</xm:f>
              <xm:sqref>VEV122</xm:sqref>
            </x14:sparkline>
            <x14:sparkline>
              <xm:f>'CA_Lcr (2)'!$VEW122:$VEW122</xm:f>
              <xm:sqref>VEW122</xm:sqref>
            </x14:sparkline>
            <x14:sparkline>
              <xm:f>'CA_Lcr (2)'!$VEX122:$VEX122</xm:f>
              <xm:sqref>VEX122</xm:sqref>
            </x14:sparkline>
            <x14:sparkline>
              <xm:f>'CA_Lcr (2)'!$VEY122:$VEY122</xm:f>
              <xm:sqref>VEY122</xm:sqref>
            </x14:sparkline>
            <x14:sparkline>
              <xm:f>'CA_Lcr (2)'!$VEZ122:$VEZ122</xm:f>
              <xm:sqref>VEZ122</xm:sqref>
            </x14:sparkline>
            <x14:sparkline>
              <xm:f>'CA_Lcr (2)'!$VFA122:$VFA122</xm:f>
              <xm:sqref>VFA122</xm:sqref>
            </x14:sparkline>
            <x14:sparkline>
              <xm:f>'CA_Lcr (2)'!$VFB122:$VFB122</xm:f>
              <xm:sqref>VFB122</xm:sqref>
            </x14:sparkline>
            <x14:sparkline>
              <xm:f>'CA_Lcr (2)'!$VFC122:$VFC122</xm:f>
              <xm:sqref>VFC122</xm:sqref>
            </x14:sparkline>
            <x14:sparkline>
              <xm:f>'CA_Lcr (2)'!$VFD122:$VFD122</xm:f>
              <xm:sqref>VFD122</xm:sqref>
            </x14:sparkline>
            <x14:sparkline>
              <xm:f>'CA_Lcr (2)'!$VFE122:$VFE122</xm:f>
              <xm:sqref>VFE122</xm:sqref>
            </x14:sparkline>
            <x14:sparkline>
              <xm:f>'CA_Lcr (2)'!$VFF122:$VFF122</xm:f>
              <xm:sqref>VFF122</xm:sqref>
            </x14:sparkline>
            <x14:sparkline>
              <xm:f>'CA_Lcr (2)'!$VFG122:$VFG122</xm:f>
              <xm:sqref>VFG122</xm:sqref>
            </x14:sparkline>
            <x14:sparkline>
              <xm:f>'CA_Lcr (2)'!$VFH122:$VFH122</xm:f>
              <xm:sqref>VFH122</xm:sqref>
            </x14:sparkline>
            <x14:sparkline>
              <xm:f>'CA_Lcr (2)'!$VFI122:$VFI122</xm:f>
              <xm:sqref>VFI122</xm:sqref>
            </x14:sparkline>
            <x14:sparkline>
              <xm:f>'CA_Lcr (2)'!$VFJ122:$VFJ122</xm:f>
              <xm:sqref>VFJ122</xm:sqref>
            </x14:sparkline>
            <x14:sparkline>
              <xm:f>'CA_Lcr (2)'!$VFK122:$VFK122</xm:f>
              <xm:sqref>VFK122</xm:sqref>
            </x14:sparkline>
            <x14:sparkline>
              <xm:f>'CA_Lcr (2)'!$VFL122:$VFL122</xm:f>
              <xm:sqref>VFL122</xm:sqref>
            </x14:sparkline>
            <x14:sparkline>
              <xm:f>'CA_Lcr (2)'!$VFM122:$VFM122</xm:f>
              <xm:sqref>VFM122</xm:sqref>
            </x14:sparkline>
            <x14:sparkline>
              <xm:f>'CA_Lcr (2)'!$VFN122:$VFN122</xm:f>
              <xm:sqref>VFN122</xm:sqref>
            </x14:sparkline>
            <x14:sparkline>
              <xm:f>'CA_Lcr (2)'!$VFO122:$VFO122</xm:f>
              <xm:sqref>VFO122</xm:sqref>
            </x14:sparkline>
            <x14:sparkline>
              <xm:f>'CA_Lcr (2)'!$VFP122:$VFP122</xm:f>
              <xm:sqref>VFP122</xm:sqref>
            </x14:sparkline>
            <x14:sparkline>
              <xm:f>'CA_Lcr (2)'!$VFQ122:$VFQ122</xm:f>
              <xm:sqref>VFQ122</xm:sqref>
            </x14:sparkline>
            <x14:sparkline>
              <xm:f>'CA_Lcr (2)'!$VFR122:$VFR122</xm:f>
              <xm:sqref>VFR122</xm:sqref>
            </x14:sparkline>
            <x14:sparkline>
              <xm:f>'CA_Lcr (2)'!$VFS122:$VFS122</xm:f>
              <xm:sqref>VFS122</xm:sqref>
            </x14:sparkline>
            <x14:sparkline>
              <xm:f>'CA_Lcr (2)'!$VFT122:$VFT122</xm:f>
              <xm:sqref>VFT122</xm:sqref>
            </x14:sparkline>
            <x14:sparkline>
              <xm:f>'CA_Lcr (2)'!$VFU122:$VFU122</xm:f>
              <xm:sqref>VFU122</xm:sqref>
            </x14:sparkline>
            <x14:sparkline>
              <xm:f>'CA_Lcr (2)'!$VFV122:$VFV122</xm:f>
              <xm:sqref>VFV122</xm:sqref>
            </x14:sparkline>
            <x14:sparkline>
              <xm:f>'CA_Lcr (2)'!$VFW122:$VFW122</xm:f>
              <xm:sqref>VFW122</xm:sqref>
            </x14:sparkline>
            <x14:sparkline>
              <xm:f>'CA_Lcr (2)'!$VFX122:$VFX122</xm:f>
              <xm:sqref>VFX122</xm:sqref>
            </x14:sparkline>
            <x14:sparkline>
              <xm:f>'CA_Lcr (2)'!$VFY122:$VFY122</xm:f>
              <xm:sqref>VFY122</xm:sqref>
            </x14:sparkline>
            <x14:sparkline>
              <xm:f>'CA_Lcr (2)'!$VFZ122:$VFZ122</xm:f>
              <xm:sqref>VFZ122</xm:sqref>
            </x14:sparkline>
            <x14:sparkline>
              <xm:f>'CA_Lcr (2)'!$VGA122:$VGA122</xm:f>
              <xm:sqref>VGA122</xm:sqref>
            </x14:sparkline>
            <x14:sparkline>
              <xm:f>'CA_Lcr (2)'!$VGB122:$VGB122</xm:f>
              <xm:sqref>VGB122</xm:sqref>
            </x14:sparkline>
            <x14:sparkline>
              <xm:f>'CA_Lcr (2)'!$VGC122:$VGC122</xm:f>
              <xm:sqref>VGC122</xm:sqref>
            </x14:sparkline>
            <x14:sparkline>
              <xm:f>'CA_Lcr (2)'!$VGD122:$VGD122</xm:f>
              <xm:sqref>VGD122</xm:sqref>
            </x14:sparkline>
            <x14:sparkline>
              <xm:f>'CA_Lcr (2)'!$VGE122:$VGE122</xm:f>
              <xm:sqref>VGE122</xm:sqref>
            </x14:sparkline>
            <x14:sparkline>
              <xm:f>'CA_Lcr (2)'!$VGF122:$VGF122</xm:f>
              <xm:sqref>VGF122</xm:sqref>
            </x14:sparkline>
            <x14:sparkline>
              <xm:f>'CA_Lcr (2)'!$VGG122:$VGG122</xm:f>
              <xm:sqref>VGG122</xm:sqref>
            </x14:sparkline>
            <x14:sparkline>
              <xm:f>'CA_Lcr (2)'!$VGH122:$VGH122</xm:f>
              <xm:sqref>VGH122</xm:sqref>
            </x14:sparkline>
            <x14:sparkline>
              <xm:f>'CA_Lcr (2)'!$VGI122:$VGI122</xm:f>
              <xm:sqref>VGI122</xm:sqref>
            </x14:sparkline>
            <x14:sparkline>
              <xm:f>'CA_Lcr (2)'!$VGJ122:$VGJ122</xm:f>
              <xm:sqref>VGJ122</xm:sqref>
            </x14:sparkline>
            <x14:sparkline>
              <xm:f>'CA_Lcr (2)'!$VGK122:$VGK122</xm:f>
              <xm:sqref>VGK122</xm:sqref>
            </x14:sparkline>
            <x14:sparkline>
              <xm:f>'CA_Lcr (2)'!$VGL122:$VGL122</xm:f>
              <xm:sqref>VGL122</xm:sqref>
            </x14:sparkline>
            <x14:sparkline>
              <xm:f>'CA_Lcr (2)'!$VGM122:$VGM122</xm:f>
              <xm:sqref>VGM122</xm:sqref>
            </x14:sparkline>
            <x14:sparkline>
              <xm:f>'CA_Lcr (2)'!$VGN122:$VGN122</xm:f>
              <xm:sqref>VGN122</xm:sqref>
            </x14:sparkline>
            <x14:sparkline>
              <xm:f>'CA_Lcr (2)'!$VGO122:$VGO122</xm:f>
              <xm:sqref>VGO122</xm:sqref>
            </x14:sparkline>
            <x14:sparkline>
              <xm:f>'CA_Lcr (2)'!$VGP122:$VGP122</xm:f>
              <xm:sqref>VGP122</xm:sqref>
            </x14:sparkline>
            <x14:sparkline>
              <xm:f>'CA_Lcr (2)'!$VGQ122:$VGQ122</xm:f>
              <xm:sqref>VGQ122</xm:sqref>
            </x14:sparkline>
            <x14:sparkline>
              <xm:f>'CA_Lcr (2)'!$VGR122:$VGR122</xm:f>
              <xm:sqref>VGR122</xm:sqref>
            </x14:sparkline>
            <x14:sparkline>
              <xm:f>'CA_Lcr (2)'!$VGS122:$VGS122</xm:f>
              <xm:sqref>VGS122</xm:sqref>
            </x14:sparkline>
            <x14:sparkline>
              <xm:f>'CA_Lcr (2)'!$VGT122:$VGT122</xm:f>
              <xm:sqref>VGT122</xm:sqref>
            </x14:sparkline>
            <x14:sparkline>
              <xm:f>'CA_Lcr (2)'!$VGU122:$VGU122</xm:f>
              <xm:sqref>VGU122</xm:sqref>
            </x14:sparkline>
            <x14:sparkline>
              <xm:f>'CA_Lcr (2)'!$VGV122:$VGV122</xm:f>
              <xm:sqref>VGV122</xm:sqref>
            </x14:sparkline>
            <x14:sparkline>
              <xm:f>'CA_Lcr (2)'!$VGW122:$VGW122</xm:f>
              <xm:sqref>VGW122</xm:sqref>
            </x14:sparkline>
            <x14:sparkline>
              <xm:f>'CA_Lcr (2)'!$VGX122:$VGX122</xm:f>
              <xm:sqref>VGX122</xm:sqref>
            </x14:sparkline>
            <x14:sparkline>
              <xm:f>'CA_Lcr (2)'!$VGY122:$VGY122</xm:f>
              <xm:sqref>VGY122</xm:sqref>
            </x14:sparkline>
            <x14:sparkline>
              <xm:f>'CA_Lcr (2)'!$VGZ122:$VGZ122</xm:f>
              <xm:sqref>VGZ122</xm:sqref>
            </x14:sparkline>
            <x14:sparkline>
              <xm:f>'CA_Lcr (2)'!$VHA122:$VHA122</xm:f>
              <xm:sqref>VHA122</xm:sqref>
            </x14:sparkline>
            <x14:sparkline>
              <xm:f>'CA_Lcr (2)'!$VHB122:$VHB122</xm:f>
              <xm:sqref>VHB122</xm:sqref>
            </x14:sparkline>
            <x14:sparkline>
              <xm:f>'CA_Lcr (2)'!$VHC122:$VHC122</xm:f>
              <xm:sqref>VHC122</xm:sqref>
            </x14:sparkline>
            <x14:sparkline>
              <xm:f>'CA_Lcr (2)'!$VHD122:$VHD122</xm:f>
              <xm:sqref>VHD122</xm:sqref>
            </x14:sparkline>
            <x14:sparkline>
              <xm:f>'CA_Lcr (2)'!$VHE122:$VHE122</xm:f>
              <xm:sqref>VHE122</xm:sqref>
            </x14:sparkline>
            <x14:sparkline>
              <xm:f>'CA_Lcr (2)'!$VHF122:$VHF122</xm:f>
              <xm:sqref>VHF122</xm:sqref>
            </x14:sparkline>
            <x14:sparkline>
              <xm:f>'CA_Lcr (2)'!$VHG122:$VHG122</xm:f>
              <xm:sqref>VHG122</xm:sqref>
            </x14:sparkline>
            <x14:sparkline>
              <xm:f>'CA_Lcr (2)'!$VHH122:$VHH122</xm:f>
              <xm:sqref>VHH122</xm:sqref>
            </x14:sparkline>
            <x14:sparkline>
              <xm:f>'CA_Lcr (2)'!$VHI122:$VHI122</xm:f>
              <xm:sqref>VHI122</xm:sqref>
            </x14:sparkline>
            <x14:sparkline>
              <xm:f>'CA_Lcr (2)'!$VHJ122:$VHJ122</xm:f>
              <xm:sqref>VHJ122</xm:sqref>
            </x14:sparkline>
            <x14:sparkline>
              <xm:f>'CA_Lcr (2)'!$VHK122:$VHK122</xm:f>
              <xm:sqref>VHK122</xm:sqref>
            </x14:sparkline>
            <x14:sparkline>
              <xm:f>'CA_Lcr (2)'!$VHL122:$VHL122</xm:f>
              <xm:sqref>VHL122</xm:sqref>
            </x14:sparkline>
            <x14:sparkline>
              <xm:f>'CA_Lcr (2)'!$VHM122:$VHM122</xm:f>
              <xm:sqref>VHM122</xm:sqref>
            </x14:sparkline>
            <x14:sparkline>
              <xm:f>'CA_Lcr (2)'!$VHN122:$VHN122</xm:f>
              <xm:sqref>VHN122</xm:sqref>
            </x14:sparkline>
            <x14:sparkline>
              <xm:f>'CA_Lcr (2)'!$VHO122:$VHO122</xm:f>
              <xm:sqref>VHO122</xm:sqref>
            </x14:sparkline>
            <x14:sparkline>
              <xm:f>'CA_Lcr (2)'!$VHP122:$VHP122</xm:f>
              <xm:sqref>VHP122</xm:sqref>
            </x14:sparkline>
            <x14:sparkline>
              <xm:f>'CA_Lcr (2)'!$VHQ122:$VHQ122</xm:f>
              <xm:sqref>VHQ122</xm:sqref>
            </x14:sparkline>
            <x14:sparkline>
              <xm:f>'CA_Lcr (2)'!$VHR122:$VHR122</xm:f>
              <xm:sqref>VHR122</xm:sqref>
            </x14:sparkline>
            <x14:sparkline>
              <xm:f>'CA_Lcr (2)'!$VHS122:$VHS122</xm:f>
              <xm:sqref>VHS122</xm:sqref>
            </x14:sparkline>
            <x14:sparkline>
              <xm:f>'CA_Lcr (2)'!$VHT122:$VHT122</xm:f>
              <xm:sqref>VHT122</xm:sqref>
            </x14:sparkline>
            <x14:sparkline>
              <xm:f>'CA_Lcr (2)'!$VHU122:$VHU122</xm:f>
              <xm:sqref>VHU122</xm:sqref>
            </x14:sparkline>
            <x14:sparkline>
              <xm:f>'CA_Lcr (2)'!$VHV122:$VHV122</xm:f>
              <xm:sqref>VHV122</xm:sqref>
            </x14:sparkline>
            <x14:sparkline>
              <xm:f>'CA_Lcr (2)'!$VHW122:$VHW122</xm:f>
              <xm:sqref>VHW122</xm:sqref>
            </x14:sparkline>
            <x14:sparkline>
              <xm:f>'CA_Lcr (2)'!$VHX122:$VHX122</xm:f>
              <xm:sqref>VHX122</xm:sqref>
            </x14:sparkline>
            <x14:sparkline>
              <xm:f>'CA_Lcr (2)'!$VHY122:$VHY122</xm:f>
              <xm:sqref>VHY122</xm:sqref>
            </x14:sparkline>
            <x14:sparkline>
              <xm:f>'CA_Lcr (2)'!$VHZ122:$VHZ122</xm:f>
              <xm:sqref>VHZ122</xm:sqref>
            </x14:sparkline>
            <x14:sparkline>
              <xm:f>'CA_Lcr (2)'!$VIA122:$VIA122</xm:f>
              <xm:sqref>VIA122</xm:sqref>
            </x14:sparkline>
            <x14:sparkline>
              <xm:f>'CA_Lcr (2)'!$VIB122:$VIB122</xm:f>
              <xm:sqref>VIB122</xm:sqref>
            </x14:sparkline>
            <x14:sparkline>
              <xm:f>'CA_Lcr (2)'!$VIC122:$VIC122</xm:f>
              <xm:sqref>VIC122</xm:sqref>
            </x14:sparkline>
            <x14:sparkline>
              <xm:f>'CA_Lcr (2)'!$VID122:$VID122</xm:f>
              <xm:sqref>VID122</xm:sqref>
            </x14:sparkline>
            <x14:sparkline>
              <xm:f>'CA_Lcr (2)'!$VIE122:$VIE122</xm:f>
              <xm:sqref>VIE122</xm:sqref>
            </x14:sparkline>
            <x14:sparkline>
              <xm:f>'CA_Lcr (2)'!$VIF122:$VIF122</xm:f>
              <xm:sqref>VIF122</xm:sqref>
            </x14:sparkline>
            <x14:sparkline>
              <xm:f>'CA_Lcr (2)'!$VIG122:$VIG122</xm:f>
              <xm:sqref>VIG122</xm:sqref>
            </x14:sparkline>
            <x14:sparkline>
              <xm:f>'CA_Lcr (2)'!$VIH122:$VIH122</xm:f>
              <xm:sqref>VIH122</xm:sqref>
            </x14:sparkline>
            <x14:sparkline>
              <xm:f>'CA_Lcr (2)'!$VII122:$VII122</xm:f>
              <xm:sqref>VII122</xm:sqref>
            </x14:sparkline>
            <x14:sparkline>
              <xm:f>'CA_Lcr (2)'!$VIJ122:$VIJ122</xm:f>
              <xm:sqref>VIJ122</xm:sqref>
            </x14:sparkline>
            <x14:sparkline>
              <xm:f>'CA_Lcr (2)'!$VIK122:$VIK122</xm:f>
              <xm:sqref>VIK122</xm:sqref>
            </x14:sparkline>
            <x14:sparkline>
              <xm:f>'CA_Lcr (2)'!$VIL122:$VIL122</xm:f>
              <xm:sqref>VIL122</xm:sqref>
            </x14:sparkline>
            <x14:sparkline>
              <xm:f>'CA_Lcr (2)'!$VIM122:$VIM122</xm:f>
              <xm:sqref>VIM122</xm:sqref>
            </x14:sparkline>
            <x14:sparkline>
              <xm:f>'CA_Lcr (2)'!$VIN122:$VIN122</xm:f>
              <xm:sqref>VIN122</xm:sqref>
            </x14:sparkline>
            <x14:sparkline>
              <xm:f>'CA_Lcr (2)'!$VIO122:$VIO122</xm:f>
              <xm:sqref>VIO122</xm:sqref>
            </x14:sparkline>
            <x14:sparkline>
              <xm:f>'CA_Lcr (2)'!$VIP122:$VIP122</xm:f>
              <xm:sqref>VIP122</xm:sqref>
            </x14:sparkline>
            <x14:sparkline>
              <xm:f>'CA_Lcr (2)'!$VIQ122:$VIQ122</xm:f>
              <xm:sqref>VIQ122</xm:sqref>
            </x14:sparkline>
            <x14:sparkline>
              <xm:f>'CA_Lcr (2)'!$VIR122:$VIR122</xm:f>
              <xm:sqref>VIR122</xm:sqref>
            </x14:sparkline>
            <x14:sparkline>
              <xm:f>'CA_Lcr (2)'!$VIS122:$VIS122</xm:f>
              <xm:sqref>VIS122</xm:sqref>
            </x14:sparkline>
            <x14:sparkline>
              <xm:f>'CA_Lcr (2)'!$VIT122:$VIT122</xm:f>
              <xm:sqref>VIT122</xm:sqref>
            </x14:sparkline>
            <x14:sparkline>
              <xm:f>'CA_Lcr (2)'!$VIU122:$VIU122</xm:f>
              <xm:sqref>VIU122</xm:sqref>
            </x14:sparkline>
            <x14:sparkline>
              <xm:f>'CA_Lcr (2)'!$VIV122:$VIV122</xm:f>
              <xm:sqref>VIV122</xm:sqref>
            </x14:sparkline>
            <x14:sparkline>
              <xm:f>'CA_Lcr (2)'!$VIW122:$VIW122</xm:f>
              <xm:sqref>VIW122</xm:sqref>
            </x14:sparkline>
            <x14:sparkline>
              <xm:f>'CA_Lcr (2)'!$VIX122:$VIX122</xm:f>
              <xm:sqref>VIX122</xm:sqref>
            </x14:sparkline>
            <x14:sparkline>
              <xm:f>'CA_Lcr (2)'!$VIY122:$VIY122</xm:f>
              <xm:sqref>VIY122</xm:sqref>
            </x14:sparkline>
            <x14:sparkline>
              <xm:f>'CA_Lcr (2)'!$VIZ122:$VIZ122</xm:f>
              <xm:sqref>VIZ122</xm:sqref>
            </x14:sparkline>
            <x14:sparkline>
              <xm:f>'CA_Lcr (2)'!$VJA122:$VJA122</xm:f>
              <xm:sqref>VJA122</xm:sqref>
            </x14:sparkline>
            <x14:sparkline>
              <xm:f>'CA_Lcr (2)'!$VJB122:$VJB122</xm:f>
              <xm:sqref>VJB122</xm:sqref>
            </x14:sparkline>
            <x14:sparkline>
              <xm:f>'CA_Lcr (2)'!$VJC122:$VJC122</xm:f>
              <xm:sqref>VJC122</xm:sqref>
            </x14:sparkline>
            <x14:sparkline>
              <xm:f>'CA_Lcr (2)'!$VJD122:$VJD122</xm:f>
              <xm:sqref>VJD122</xm:sqref>
            </x14:sparkline>
            <x14:sparkline>
              <xm:f>'CA_Lcr (2)'!$VJE122:$VJE122</xm:f>
              <xm:sqref>VJE122</xm:sqref>
            </x14:sparkline>
            <x14:sparkline>
              <xm:f>'CA_Lcr (2)'!$VJF122:$VJF122</xm:f>
              <xm:sqref>VJF122</xm:sqref>
            </x14:sparkline>
            <x14:sparkline>
              <xm:f>'CA_Lcr (2)'!$VJG122:$VJG122</xm:f>
              <xm:sqref>VJG122</xm:sqref>
            </x14:sparkline>
            <x14:sparkline>
              <xm:f>'CA_Lcr (2)'!$VJH122:$VJH122</xm:f>
              <xm:sqref>VJH122</xm:sqref>
            </x14:sparkline>
            <x14:sparkline>
              <xm:f>'CA_Lcr (2)'!$VJI122:$VJI122</xm:f>
              <xm:sqref>VJI122</xm:sqref>
            </x14:sparkline>
            <x14:sparkline>
              <xm:f>'CA_Lcr (2)'!$VJJ122:$VJJ122</xm:f>
              <xm:sqref>VJJ122</xm:sqref>
            </x14:sparkline>
            <x14:sparkline>
              <xm:f>'CA_Lcr (2)'!$VJK122:$VJK122</xm:f>
              <xm:sqref>VJK122</xm:sqref>
            </x14:sparkline>
            <x14:sparkline>
              <xm:f>'CA_Lcr (2)'!$VJL122:$VJL122</xm:f>
              <xm:sqref>VJL122</xm:sqref>
            </x14:sparkline>
            <x14:sparkline>
              <xm:f>'CA_Lcr (2)'!$VJM122:$VJM122</xm:f>
              <xm:sqref>VJM122</xm:sqref>
            </x14:sparkline>
            <x14:sparkline>
              <xm:f>'CA_Lcr (2)'!$VJN122:$VJN122</xm:f>
              <xm:sqref>VJN122</xm:sqref>
            </x14:sparkline>
            <x14:sparkline>
              <xm:f>'CA_Lcr (2)'!$VJO122:$VJO122</xm:f>
              <xm:sqref>VJO122</xm:sqref>
            </x14:sparkline>
            <x14:sparkline>
              <xm:f>'CA_Lcr (2)'!$VJP122:$VJP122</xm:f>
              <xm:sqref>VJP122</xm:sqref>
            </x14:sparkline>
            <x14:sparkline>
              <xm:f>'CA_Lcr (2)'!$VJQ122:$VJQ122</xm:f>
              <xm:sqref>VJQ122</xm:sqref>
            </x14:sparkline>
            <x14:sparkline>
              <xm:f>'CA_Lcr (2)'!$VJR122:$VJR122</xm:f>
              <xm:sqref>VJR122</xm:sqref>
            </x14:sparkline>
            <x14:sparkline>
              <xm:f>'CA_Lcr (2)'!$VJS122:$VJS122</xm:f>
              <xm:sqref>VJS122</xm:sqref>
            </x14:sparkline>
            <x14:sparkline>
              <xm:f>'CA_Lcr (2)'!$VJT122:$VJT122</xm:f>
              <xm:sqref>VJT122</xm:sqref>
            </x14:sparkline>
            <x14:sparkline>
              <xm:f>'CA_Lcr (2)'!$VJU122:$VJU122</xm:f>
              <xm:sqref>VJU122</xm:sqref>
            </x14:sparkline>
            <x14:sparkline>
              <xm:f>'CA_Lcr (2)'!$VJV122:$VJV122</xm:f>
              <xm:sqref>VJV122</xm:sqref>
            </x14:sparkline>
            <x14:sparkline>
              <xm:f>'CA_Lcr (2)'!$VJW122:$VJW122</xm:f>
              <xm:sqref>VJW122</xm:sqref>
            </x14:sparkline>
            <x14:sparkline>
              <xm:f>'CA_Lcr (2)'!$VJX122:$VJX122</xm:f>
              <xm:sqref>VJX122</xm:sqref>
            </x14:sparkline>
            <x14:sparkline>
              <xm:f>'CA_Lcr (2)'!$VJY122:$VJY122</xm:f>
              <xm:sqref>VJY122</xm:sqref>
            </x14:sparkline>
            <x14:sparkline>
              <xm:f>'CA_Lcr (2)'!$VJZ122:$VJZ122</xm:f>
              <xm:sqref>VJZ122</xm:sqref>
            </x14:sparkline>
            <x14:sparkline>
              <xm:f>'CA_Lcr (2)'!$VKA122:$VKA122</xm:f>
              <xm:sqref>VKA122</xm:sqref>
            </x14:sparkline>
            <x14:sparkline>
              <xm:f>'CA_Lcr (2)'!$VKB122:$VKB122</xm:f>
              <xm:sqref>VKB122</xm:sqref>
            </x14:sparkline>
            <x14:sparkline>
              <xm:f>'CA_Lcr (2)'!$VKC122:$VKC122</xm:f>
              <xm:sqref>VKC122</xm:sqref>
            </x14:sparkline>
            <x14:sparkline>
              <xm:f>'CA_Lcr (2)'!$VKD122:$VKD122</xm:f>
              <xm:sqref>VKD122</xm:sqref>
            </x14:sparkline>
            <x14:sparkline>
              <xm:f>'CA_Lcr (2)'!$VKE122:$VKE122</xm:f>
              <xm:sqref>VKE122</xm:sqref>
            </x14:sparkline>
            <x14:sparkline>
              <xm:f>'CA_Lcr (2)'!$VKF122:$VKF122</xm:f>
              <xm:sqref>VKF122</xm:sqref>
            </x14:sparkline>
            <x14:sparkline>
              <xm:f>'CA_Lcr (2)'!$VKG122:$VKG122</xm:f>
              <xm:sqref>VKG122</xm:sqref>
            </x14:sparkline>
            <x14:sparkline>
              <xm:f>'CA_Lcr (2)'!$VKH122:$VKH122</xm:f>
              <xm:sqref>VKH122</xm:sqref>
            </x14:sparkline>
            <x14:sparkline>
              <xm:f>'CA_Lcr (2)'!$VKI122:$VKI122</xm:f>
              <xm:sqref>VKI122</xm:sqref>
            </x14:sparkline>
            <x14:sparkline>
              <xm:f>'CA_Lcr (2)'!$VKJ122:$VKJ122</xm:f>
              <xm:sqref>VKJ122</xm:sqref>
            </x14:sparkline>
            <x14:sparkline>
              <xm:f>'CA_Lcr (2)'!$VKK122:$VKK122</xm:f>
              <xm:sqref>VKK122</xm:sqref>
            </x14:sparkline>
            <x14:sparkline>
              <xm:f>'CA_Lcr (2)'!$VKL122:$VKL122</xm:f>
              <xm:sqref>VKL122</xm:sqref>
            </x14:sparkline>
            <x14:sparkline>
              <xm:f>'CA_Lcr (2)'!$VKM122:$VKM122</xm:f>
              <xm:sqref>VKM122</xm:sqref>
            </x14:sparkline>
            <x14:sparkline>
              <xm:f>'CA_Lcr (2)'!$VKN122:$VKN122</xm:f>
              <xm:sqref>VKN122</xm:sqref>
            </x14:sparkline>
            <x14:sparkline>
              <xm:f>'CA_Lcr (2)'!$VKO122:$VKO122</xm:f>
              <xm:sqref>VKO122</xm:sqref>
            </x14:sparkline>
            <x14:sparkline>
              <xm:f>'CA_Lcr (2)'!$VKP122:$VKP122</xm:f>
              <xm:sqref>VKP122</xm:sqref>
            </x14:sparkline>
            <x14:sparkline>
              <xm:f>'CA_Lcr (2)'!$VKQ122:$VKQ122</xm:f>
              <xm:sqref>VKQ122</xm:sqref>
            </x14:sparkline>
            <x14:sparkline>
              <xm:f>'CA_Lcr (2)'!$VKR122:$VKR122</xm:f>
              <xm:sqref>VKR122</xm:sqref>
            </x14:sparkline>
            <x14:sparkline>
              <xm:f>'CA_Lcr (2)'!$VKS122:$VKS122</xm:f>
              <xm:sqref>VKS122</xm:sqref>
            </x14:sparkline>
            <x14:sparkline>
              <xm:f>'CA_Lcr (2)'!$VKT122:$VKT122</xm:f>
              <xm:sqref>VKT122</xm:sqref>
            </x14:sparkline>
            <x14:sparkline>
              <xm:f>'CA_Lcr (2)'!$VKU122:$VKU122</xm:f>
              <xm:sqref>VKU122</xm:sqref>
            </x14:sparkline>
            <x14:sparkline>
              <xm:f>'CA_Lcr (2)'!$VKV122:$VKV122</xm:f>
              <xm:sqref>VKV122</xm:sqref>
            </x14:sparkline>
            <x14:sparkline>
              <xm:f>'CA_Lcr (2)'!$VKW122:$VKW122</xm:f>
              <xm:sqref>VKW122</xm:sqref>
            </x14:sparkline>
            <x14:sparkline>
              <xm:f>'CA_Lcr (2)'!$VKX122:$VKX122</xm:f>
              <xm:sqref>VKX122</xm:sqref>
            </x14:sparkline>
            <x14:sparkline>
              <xm:f>'CA_Lcr (2)'!$VKY122:$VKY122</xm:f>
              <xm:sqref>VKY122</xm:sqref>
            </x14:sparkline>
            <x14:sparkline>
              <xm:f>'CA_Lcr (2)'!$VKZ122:$VKZ122</xm:f>
              <xm:sqref>VKZ122</xm:sqref>
            </x14:sparkline>
            <x14:sparkline>
              <xm:f>'CA_Lcr (2)'!$VLA122:$VLA122</xm:f>
              <xm:sqref>VLA122</xm:sqref>
            </x14:sparkline>
            <x14:sparkline>
              <xm:f>'CA_Lcr (2)'!$VLB122:$VLB122</xm:f>
              <xm:sqref>VLB122</xm:sqref>
            </x14:sparkline>
            <x14:sparkline>
              <xm:f>'CA_Lcr (2)'!$VLC122:$VLC122</xm:f>
              <xm:sqref>VLC122</xm:sqref>
            </x14:sparkline>
            <x14:sparkline>
              <xm:f>'CA_Lcr (2)'!$VLD122:$VLD122</xm:f>
              <xm:sqref>VLD122</xm:sqref>
            </x14:sparkline>
            <x14:sparkline>
              <xm:f>'CA_Lcr (2)'!$VLE122:$VLE122</xm:f>
              <xm:sqref>VLE122</xm:sqref>
            </x14:sparkline>
            <x14:sparkline>
              <xm:f>'CA_Lcr (2)'!$VLF122:$VLF122</xm:f>
              <xm:sqref>VLF122</xm:sqref>
            </x14:sparkline>
            <x14:sparkline>
              <xm:f>'CA_Lcr (2)'!$VLG122:$VLG122</xm:f>
              <xm:sqref>VLG122</xm:sqref>
            </x14:sparkline>
            <x14:sparkline>
              <xm:f>'CA_Lcr (2)'!$VLH122:$VLH122</xm:f>
              <xm:sqref>VLH122</xm:sqref>
            </x14:sparkline>
            <x14:sparkline>
              <xm:f>'CA_Lcr (2)'!$VLI122:$VLI122</xm:f>
              <xm:sqref>VLI122</xm:sqref>
            </x14:sparkline>
            <x14:sparkline>
              <xm:f>'CA_Lcr (2)'!$VLJ122:$VLJ122</xm:f>
              <xm:sqref>VLJ122</xm:sqref>
            </x14:sparkline>
            <x14:sparkline>
              <xm:f>'CA_Lcr (2)'!$VLK122:$VLK122</xm:f>
              <xm:sqref>VLK122</xm:sqref>
            </x14:sparkline>
            <x14:sparkline>
              <xm:f>'CA_Lcr (2)'!$VLL122:$VLL122</xm:f>
              <xm:sqref>VLL122</xm:sqref>
            </x14:sparkline>
            <x14:sparkline>
              <xm:f>'CA_Lcr (2)'!$VLM122:$VLM122</xm:f>
              <xm:sqref>VLM122</xm:sqref>
            </x14:sparkline>
            <x14:sparkline>
              <xm:f>'CA_Lcr (2)'!$VLN122:$VLN122</xm:f>
              <xm:sqref>VLN122</xm:sqref>
            </x14:sparkline>
            <x14:sparkline>
              <xm:f>'CA_Lcr (2)'!$VLO122:$VLO122</xm:f>
              <xm:sqref>VLO122</xm:sqref>
            </x14:sparkline>
            <x14:sparkline>
              <xm:f>'CA_Lcr (2)'!$VLP122:$VLP122</xm:f>
              <xm:sqref>VLP122</xm:sqref>
            </x14:sparkline>
            <x14:sparkline>
              <xm:f>'CA_Lcr (2)'!$VLQ122:$VLQ122</xm:f>
              <xm:sqref>VLQ122</xm:sqref>
            </x14:sparkline>
            <x14:sparkline>
              <xm:f>'CA_Lcr (2)'!$VLR122:$VLR122</xm:f>
              <xm:sqref>VLR122</xm:sqref>
            </x14:sparkline>
            <x14:sparkline>
              <xm:f>'CA_Lcr (2)'!$VLS122:$VLS122</xm:f>
              <xm:sqref>VLS122</xm:sqref>
            </x14:sparkline>
            <x14:sparkline>
              <xm:f>'CA_Lcr (2)'!$VLT122:$VLT122</xm:f>
              <xm:sqref>VLT122</xm:sqref>
            </x14:sparkline>
            <x14:sparkline>
              <xm:f>'CA_Lcr (2)'!$VLU122:$VLU122</xm:f>
              <xm:sqref>VLU122</xm:sqref>
            </x14:sparkline>
            <x14:sparkline>
              <xm:f>'CA_Lcr (2)'!$VLV122:$VLV122</xm:f>
              <xm:sqref>VLV122</xm:sqref>
            </x14:sparkline>
            <x14:sparkline>
              <xm:f>'CA_Lcr (2)'!$VLW122:$VLW122</xm:f>
              <xm:sqref>VLW122</xm:sqref>
            </x14:sparkline>
            <x14:sparkline>
              <xm:f>'CA_Lcr (2)'!$VLX122:$VLX122</xm:f>
              <xm:sqref>VLX122</xm:sqref>
            </x14:sparkline>
            <x14:sparkline>
              <xm:f>'CA_Lcr (2)'!$VLY122:$VLY122</xm:f>
              <xm:sqref>VLY122</xm:sqref>
            </x14:sparkline>
            <x14:sparkline>
              <xm:f>'CA_Lcr (2)'!$VLZ122:$VLZ122</xm:f>
              <xm:sqref>VLZ122</xm:sqref>
            </x14:sparkline>
            <x14:sparkline>
              <xm:f>'CA_Lcr (2)'!$VMA122:$VMA122</xm:f>
              <xm:sqref>VMA122</xm:sqref>
            </x14:sparkline>
            <x14:sparkline>
              <xm:f>'CA_Lcr (2)'!$VMB122:$VMB122</xm:f>
              <xm:sqref>VMB122</xm:sqref>
            </x14:sparkline>
            <x14:sparkline>
              <xm:f>'CA_Lcr (2)'!$VMC122:$VMC122</xm:f>
              <xm:sqref>VMC122</xm:sqref>
            </x14:sparkline>
            <x14:sparkline>
              <xm:f>'CA_Lcr (2)'!$VMD122:$VMD122</xm:f>
              <xm:sqref>VMD122</xm:sqref>
            </x14:sparkline>
            <x14:sparkline>
              <xm:f>'CA_Lcr (2)'!$VME122:$VME122</xm:f>
              <xm:sqref>VME122</xm:sqref>
            </x14:sparkline>
            <x14:sparkline>
              <xm:f>'CA_Lcr (2)'!$VMF122:$VMF122</xm:f>
              <xm:sqref>VMF122</xm:sqref>
            </x14:sparkline>
            <x14:sparkline>
              <xm:f>'CA_Lcr (2)'!$VMG122:$VMG122</xm:f>
              <xm:sqref>VMG122</xm:sqref>
            </x14:sparkline>
            <x14:sparkline>
              <xm:f>'CA_Lcr (2)'!$VMH122:$VMH122</xm:f>
              <xm:sqref>VMH122</xm:sqref>
            </x14:sparkline>
            <x14:sparkline>
              <xm:f>'CA_Lcr (2)'!$VMI122:$VMI122</xm:f>
              <xm:sqref>VMI122</xm:sqref>
            </x14:sparkline>
            <x14:sparkline>
              <xm:f>'CA_Lcr (2)'!$VMJ122:$VMJ122</xm:f>
              <xm:sqref>VMJ122</xm:sqref>
            </x14:sparkline>
            <x14:sparkline>
              <xm:f>'CA_Lcr (2)'!$VMK122:$VMK122</xm:f>
              <xm:sqref>VMK122</xm:sqref>
            </x14:sparkline>
            <x14:sparkline>
              <xm:f>'CA_Lcr (2)'!$VML122:$VML122</xm:f>
              <xm:sqref>VML122</xm:sqref>
            </x14:sparkline>
            <x14:sparkline>
              <xm:f>'CA_Lcr (2)'!$VMM122:$VMM122</xm:f>
              <xm:sqref>VMM122</xm:sqref>
            </x14:sparkline>
            <x14:sparkline>
              <xm:f>'CA_Lcr (2)'!$VMN122:$VMN122</xm:f>
              <xm:sqref>VMN122</xm:sqref>
            </x14:sparkline>
            <x14:sparkline>
              <xm:f>'CA_Lcr (2)'!$VMO122:$VMO122</xm:f>
              <xm:sqref>VMO122</xm:sqref>
            </x14:sparkline>
            <x14:sparkline>
              <xm:f>'CA_Lcr (2)'!$VMP122:$VMP122</xm:f>
              <xm:sqref>VMP122</xm:sqref>
            </x14:sparkline>
            <x14:sparkline>
              <xm:f>'CA_Lcr (2)'!$VMQ122:$VMQ122</xm:f>
              <xm:sqref>VMQ122</xm:sqref>
            </x14:sparkline>
            <x14:sparkline>
              <xm:f>'CA_Lcr (2)'!$VMR122:$VMR122</xm:f>
              <xm:sqref>VMR122</xm:sqref>
            </x14:sparkline>
            <x14:sparkline>
              <xm:f>'CA_Lcr (2)'!$VMS122:$VMS122</xm:f>
              <xm:sqref>VMS122</xm:sqref>
            </x14:sparkline>
            <x14:sparkline>
              <xm:f>'CA_Lcr (2)'!$VMT122:$VMT122</xm:f>
              <xm:sqref>VMT122</xm:sqref>
            </x14:sparkline>
            <x14:sparkline>
              <xm:f>'CA_Lcr (2)'!$VMU122:$VMU122</xm:f>
              <xm:sqref>VMU122</xm:sqref>
            </x14:sparkline>
            <x14:sparkline>
              <xm:f>'CA_Lcr (2)'!$VMV122:$VMV122</xm:f>
              <xm:sqref>VMV122</xm:sqref>
            </x14:sparkline>
            <x14:sparkline>
              <xm:f>'CA_Lcr (2)'!$VMW122:$VMW122</xm:f>
              <xm:sqref>VMW122</xm:sqref>
            </x14:sparkline>
            <x14:sparkline>
              <xm:f>'CA_Lcr (2)'!$VMX122:$VMX122</xm:f>
              <xm:sqref>VMX122</xm:sqref>
            </x14:sparkline>
            <x14:sparkline>
              <xm:f>'CA_Lcr (2)'!$VMY122:$VMY122</xm:f>
              <xm:sqref>VMY122</xm:sqref>
            </x14:sparkline>
            <x14:sparkline>
              <xm:f>'CA_Lcr (2)'!$VMZ122:$VMZ122</xm:f>
              <xm:sqref>VMZ122</xm:sqref>
            </x14:sparkline>
            <x14:sparkline>
              <xm:f>'CA_Lcr (2)'!$VNA122:$VNA122</xm:f>
              <xm:sqref>VNA122</xm:sqref>
            </x14:sparkline>
            <x14:sparkline>
              <xm:f>'CA_Lcr (2)'!$VNB122:$VNB122</xm:f>
              <xm:sqref>VNB122</xm:sqref>
            </x14:sparkline>
            <x14:sparkline>
              <xm:f>'CA_Lcr (2)'!$VNC122:$VNC122</xm:f>
              <xm:sqref>VNC122</xm:sqref>
            </x14:sparkline>
            <x14:sparkline>
              <xm:f>'CA_Lcr (2)'!$VND122:$VND122</xm:f>
              <xm:sqref>VND122</xm:sqref>
            </x14:sparkline>
            <x14:sparkline>
              <xm:f>'CA_Lcr (2)'!$VNE122:$VNE122</xm:f>
              <xm:sqref>VNE122</xm:sqref>
            </x14:sparkline>
            <x14:sparkline>
              <xm:f>'CA_Lcr (2)'!$VNF122:$VNF122</xm:f>
              <xm:sqref>VNF122</xm:sqref>
            </x14:sparkline>
            <x14:sparkline>
              <xm:f>'CA_Lcr (2)'!$VNG122:$VNG122</xm:f>
              <xm:sqref>VNG122</xm:sqref>
            </x14:sparkline>
            <x14:sparkline>
              <xm:f>'CA_Lcr (2)'!$VNH122:$VNH122</xm:f>
              <xm:sqref>VNH122</xm:sqref>
            </x14:sparkline>
            <x14:sparkline>
              <xm:f>'CA_Lcr (2)'!$VNI122:$VNI122</xm:f>
              <xm:sqref>VNI122</xm:sqref>
            </x14:sparkline>
            <x14:sparkline>
              <xm:f>'CA_Lcr (2)'!$VNJ122:$VNJ122</xm:f>
              <xm:sqref>VNJ122</xm:sqref>
            </x14:sparkline>
            <x14:sparkline>
              <xm:f>'CA_Lcr (2)'!$VNK122:$VNK122</xm:f>
              <xm:sqref>VNK122</xm:sqref>
            </x14:sparkline>
            <x14:sparkline>
              <xm:f>'CA_Lcr (2)'!$VNL122:$VNL122</xm:f>
              <xm:sqref>VNL122</xm:sqref>
            </x14:sparkline>
            <x14:sparkline>
              <xm:f>'CA_Lcr (2)'!$VNM122:$VNM122</xm:f>
              <xm:sqref>VNM122</xm:sqref>
            </x14:sparkline>
            <x14:sparkline>
              <xm:f>'CA_Lcr (2)'!$VNN122:$VNN122</xm:f>
              <xm:sqref>VNN122</xm:sqref>
            </x14:sparkline>
            <x14:sparkline>
              <xm:f>'CA_Lcr (2)'!$VNO122:$VNO122</xm:f>
              <xm:sqref>VNO122</xm:sqref>
            </x14:sparkline>
            <x14:sparkline>
              <xm:f>'CA_Lcr (2)'!$VNP122:$VNP122</xm:f>
              <xm:sqref>VNP122</xm:sqref>
            </x14:sparkline>
            <x14:sparkline>
              <xm:f>'CA_Lcr (2)'!$VNQ122:$VNQ122</xm:f>
              <xm:sqref>VNQ122</xm:sqref>
            </x14:sparkline>
            <x14:sparkline>
              <xm:f>'CA_Lcr (2)'!$VNR122:$VNR122</xm:f>
              <xm:sqref>VNR122</xm:sqref>
            </x14:sparkline>
            <x14:sparkline>
              <xm:f>'CA_Lcr (2)'!$VNS122:$VNS122</xm:f>
              <xm:sqref>VNS122</xm:sqref>
            </x14:sparkline>
            <x14:sparkline>
              <xm:f>'CA_Lcr (2)'!$VNT122:$VNT122</xm:f>
              <xm:sqref>VNT122</xm:sqref>
            </x14:sparkline>
            <x14:sparkline>
              <xm:f>'CA_Lcr (2)'!$VNU122:$VNU122</xm:f>
              <xm:sqref>VNU122</xm:sqref>
            </x14:sparkline>
            <x14:sparkline>
              <xm:f>'CA_Lcr (2)'!$VNV122:$VNV122</xm:f>
              <xm:sqref>VNV122</xm:sqref>
            </x14:sparkline>
            <x14:sparkline>
              <xm:f>'CA_Lcr (2)'!$VNW122:$VNW122</xm:f>
              <xm:sqref>VNW122</xm:sqref>
            </x14:sparkline>
            <x14:sparkline>
              <xm:f>'CA_Lcr (2)'!$VNX122:$VNX122</xm:f>
              <xm:sqref>VNX122</xm:sqref>
            </x14:sparkline>
            <x14:sparkline>
              <xm:f>'CA_Lcr (2)'!$VNY122:$VNY122</xm:f>
              <xm:sqref>VNY122</xm:sqref>
            </x14:sparkline>
            <x14:sparkline>
              <xm:f>'CA_Lcr (2)'!$VNZ122:$VNZ122</xm:f>
              <xm:sqref>VNZ122</xm:sqref>
            </x14:sparkline>
            <x14:sparkline>
              <xm:f>'CA_Lcr (2)'!$VOA122:$VOA122</xm:f>
              <xm:sqref>VOA122</xm:sqref>
            </x14:sparkline>
            <x14:sparkline>
              <xm:f>'CA_Lcr (2)'!$VOB122:$VOB122</xm:f>
              <xm:sqref>VOB122</xm:sqref>
            </x14:sparkline>
            <x14:sparkline>
              <xm:f>'CA_Lcr (2)'!$VOC122:$VOC122</xm:f>
              <xm:sqref>VOC122</xm:sqref>
            </x14:sparkline>
            <x14:sparkline>
              <xm:f>'CA_Lcr (2)'!$VOD122:$VOD122</xm:f>
              <xm:sqref>VOD122</xm:sqref>
            </x14:sparkline>
            <x14:sparkline>
              <xm:f>'CA_Lcr (2)'!$VOE122:$VOE122</xm:f>
              <xm:sqref>VOE122</xm:sqref>
            </x14:sparkline>
            <x14:sparkline>
              <xm:f>'CA_Lcr (2)'!$VOF122:$VOF122</xm:f>
              <xm:sqref>VOF122</xm:sqref>
            </x14:sparkline>
            <x14:sparkline>
              <xm:f>'CA_Lcr (2)'!$VOG122:$VOG122</xm:f>
              <xm:sqref>VOG122</xm:sqref>
            </x14:sparkline>
            <x14:sparkline>
              <xm:f>'CA_Lcr (2)'!$VOH122:$VOH122</xm:f>
              <xm:sqref>VOH122</xm:sqref>
            </x14:sparkline>
            <x14:sparkline>
              <xm:f>'CA_Lcr (2)'!$VOI122:$VOI122</xm:f>
              <xm:sqref>VOI122</xm:sqref>
            </x14:sparkline>
            <x14:sparkline>
              <xm:f>'CA_Lcr (2)'!$VOJ122:$VOJ122</xm:f>
              <xm:sqref>VOJ122</xm:sqref>
            </x14:sparkline>
            <x14:sparkline>
              <xm:f>'CA_Lcr (2)'!$VOK122:$VOK122</xm:f>
              <xm:sqref>VOK122</xm:sqref>
            </x14:sparkline>
            <x14:sparkline>
              <xm:f>'CA_Lcr (2)'!$VOL122:$VOL122</xm:f>
              <xm:sqref>VOL122</xm:sqref>
            </x14:sparkline>
            <x14:sparkline>
              <xm:f>'CA_Lcr (2)'!$VOM122:$VOM122</xm:f>
              <xm:sqref>VOM122</xm:sqref>
            </x14:sparkline>
            <x14:sparkline>
              <xm:f>'CA_Lcr (2)'!$VON122:$VON122</xm:f>
              <xm:sqref>VON122</xm:sqref>
            </x14:sparkline>
            <x14:sparkline>
              <xm:f>'CA_Lcr (2)'!$VOO122:$VOO122</xm:f>
              <xm:sqref>VOO122</xm:sqref>
            </x14:sparkline>
            <x14:sparkline>
              <xm:f>'CA_Lcr (2)'!$VOP122:$VOP122</xm:f>
              <xm:sqref>VOP122</xm:sqref>
            </x14:sparkline>
            <x14:sparkline>
              <xm:f>'CA_Lcr (2)'!$VOQ122:$VOQ122</xm:f>
              <xm:sqref>VOQ122</xm:sqref>
            </x14:sparkline>
            <x14:sparkline>
              <xm:f>'CA_Lcr (2)'!$VOR122:$VOR122</xm:f>
              <xm:sqref>VOR122</xm:sqref>
            </x14:sparkline>
            <x14:sparkline>
              <xm:f>'CA_Lcr (2)'!$VOS122:$VOS122</xm:f>
              <xm:sqref>VOS122</xm:sqref>
            </x14:sparkline>
            <x14:sparkline>
              <xm:f>'CA_Lcr (2)'!$VOT122:$VOT122</xm:f>
              <xm:sqref>VOT122</xm:sqref>
            </x14:sparkline>
            <x14:sparkline>
              <xm:f>'CA_Lcr (2)'!$VOU122:$VOU122</xm:f>
              <xm:sqref>VOU122</xm:sqref>
            </x14:sparkline>
            <x14:sparkline>
              <xm:f>'CA_Lcr (2)'!$VOV122:$VOV122</xm:f>
              <xm:sqref>VOV122</xm:sqref>
            </x14:sparkline>
            <x14:sparkline>
              <xm:f>'CA_Lcr (2)'!$VOW122:$VOW122</xm:f>
              <xm:sqref>VOW122</xm:sqref>
            </x14:sparkline>
            <x14:sparkline>
              <xm:f>'CA_Lcr (2)'!$VOX122:$VOX122</xm:f>
              <xm:sqref>VOX122</xm:sqref>
            </x14:sparkline>
            <x14:sparkline>
              <xm:f>'CA_Lcr (2)'!$VOY122:$VOY122</xm:f>
              <xm:sqref>VOY122</xm:sqref>
            </x14:sparkline>
            <x14:sparkline>
              <xm:f>'CA_Lcr (2)'!$VOZ122:$VOZ122</xm:f>
              <xm:sqref>VOZ122</xm:sqref>
            </x14:sparkline>
            <x14:sparkline>
              <xm:f>'CA_Lcr (2)'!$VPA122:$VPA122</xm:f>
              <xm:sqref>VPA122</xm:sqref>
            </x14:sparkline>
            <x14:sparkline>
              <xm:f>'CA_Lcr (2)'!$VPB122:$VPB122</xm:f>
              <xm:sqref>VPB122</xm:sqref>
            </x14:sparkline>
            <x14:sparkline>
              <xm:f>'CA_Lcr (2)'!$VPC122:$VPC122</xm:f>
              <xm:sqref>VPC122</xm:sqref>
            </x14:sparkline>
            <x14:sparkline>
              <xm:f>'CA_Lcr (2)'!$VPD122:$VPD122</xm:f>
              <xm:sqref>VPD122</xm:sqref>
            </x14:sparkline>
            <x14:sparkline>
              <xm:f>'CA_Lcr (2)'!$VPE122:$VPE122</xm:f>
              <xm:sqref>VPE122</xm:sqref>
            </x14:sparkline>
            <x14:sparkline>
              <xm:f>'CA_Lcr (2)'!$VPF122:$VPF122</xm:f>
              <xm:sqref>VPF122</xm:sqref>
            </x14:sparkline>
            <x14:sparkline>
              <xm:f>'CA_Lcr (2)'!$VPG122:$VPG122</xm:f>
              <xm:sqref>VPG122</xm:sqref>
            </x14:sparkline>
            <x14:sparkline>
              <xm:f>'CA_Lcr (2)'!$VPH122:$VPH122</xm:f>
              <xm:sqref>VPH122</xm:sqref>
            </x14:sparkline>
            <x14:sparkline>
              <xm:f>'CA_Lcr (2)'!$VPI122:$VPI122</xm:f>
              <xm:sqref>VPI122</xm:sqref>
            </x14:sparkline>
            <x14:sparkline>
              <xm:f>'CA_Lcr (2)'!$VPJ122:$VPJ122</xm:f>
              <xm:sqref>VPJ122</xm:sqref>
            </x14:sparkline>
            <x14:sparkline>
              <xm:f>'CA_Lcr (2)'!$VPK122:$VPK122</xm:f>
              <xm:sqref>VPK122</xm:sqref>
            </x14:sparkline>
            <x14:sparkline>
              <xm:f>'CA_Lcr (2)'!$VPL122:$VPL122</xm:f>
              <xm:sqref>VPL122</xm:sqref>
            </x14:sparkline>
            <x14:sparkline>
              <xm:f>'CA_Lcr (2)'!$VPM122:$VPM122</xm:f>
              <xm:sqref>VPM122</xm:sqref>
            </x14:sparkline>
            <x14:sparkline>
              <xm:f>'CA_Lcr (2)'!$VPN122:$VPN122</xm:f>
              <xm:sqref>VPN122</xm:sqref>
            </x14:sparkline>
            <x14:sparkline>
              <xm:f>'CA_Lcr (2)'!$VPO122:$VPO122</xm:f>
              <xm:sqref>VPO122</xm:sqref>
            </x14:sparkline>
            <x14:sparkline>
              <xm:f>'CA_Lcr (2)'!$VPP122:$VPP122</xm:f>
              <xm:sqref>VPP122</xm:sqref>
            </x14:sparkline>
            <x14:sparkline>
              <xm:f>'CA_Lcr (2)'!$VPQ122:$VPQ122</xm:f>
              <xm:sqref>VPQ122</xm:sqref>
            </x14:sparkline>
            <x14:sparkline>
              <xm:f>'CA_Lcr (2)'!$VPR122:$VPR122</xm:f>
              <xm:sqref>VPR122</xm:sqref>
            </x14:sparkline>
            <x14:sparkline>
              <xm:f>'CA_Lcr (2)'!$VPS122:$VPS122</xm:f>
              <xm:sqref>VPS122</xm:sqref>
            </x14:sparkline>
            <x14:sparkline>
              <xm:f>'CA_Lcr (2)'!$VPT122:$VPT122</xm:f>
              <xm:sqref>VPT122</xm:sqref>
            </x14:sparkline>
            <x14:sparkline>
              <xm:f>'CA_Lcr (2)'!$VPU122:$VPU122</xm:f>
              <xm:sqref>VPU122</xm:sqref>
            </x14:sparkline>
            <x14:sparkline>
              <xm:f>'CA_Lcr (2)'!$VPV122:$VPV122</xm:f>
              <xm:sqref>VPV122</xm:sqref>
            </x14:sparkline>
            <x14:sparkline>
              <xm:f>'CA_Lcr (2)'!$VPW122:$VPW122</xm:f>
              <xm:sqref>VPW122</xm:sqref>
            </x14:sparkline>
            <x14:sparkline>
              <xm:f>'CA_Lcr (2)'!$VPX122:$VPX122</xm:f>
              <xm:sqref>VPX122</xm:sqref>
            </x14:sparkline>
            <x14:sparkline>
              <xm:f>'CA_Lcr (2)'!$VPY122:$VPY122</xm:f>
              <xm:sqref>VPY122</xm:sqref>
            </x14:sparkline>
            <x14:sparkline>
              <xm:f>'CA_Lcr (2)'!$VPZ122:$VPZ122</xm:f>
              <xm:sqref>VPZ122</xm:sqref>
            </x14:sparkline>
            <x14:sparkline>
              <xm:f>'CA_Lcr (2)'!$VQA122:$VQA122</xm:f>
              <xm:sqref>VQA122</xm:sqref>
            </x14:sparkline>
            <x14:sparkline>
              <xm:f>'CA_Lcr (2)'!$VQB122:$VQB122</xm:f>
              <xm:sqref>VQB122</xm:sqref>
            </x14:sparkline>
            <x14:sparkline>
              <xm:f>'CA_Lcr (2)'!$VQC122:$VQC122</xm:f>
              <xm:sqref>VQC122</xm:sqref>
            </x14:sparkline>
            <x14:sparkline>
              <xm:f>'CA_Lcr (2)'!$VQD122:$VQD122</xm:f>
              <xm:sqref>VQD122</xm:sqref>
            </x14:sparkline>
            <x14:sparkline>
              <xm:f>'CA_Lcr (2)'!$VQE122:$VQE122</xm:f>
              <xm:sqref>VQE122</xm:sqref>
            </x14:sparkline>
            <x14:sparkline>
              <xm:f>'CA_Lcr (2)'!$VQF122:$VQF122</xm:f>
              <xm:sqref>VQF122</xm:sqref>
            </x14:sparkline>
            <x14:sparkline>
              <xm:f>'CA_Lcr (2)'!$VQG122:$VQG122</xm:f>
              <xm:sqref>VQG122</xm:sqref>
            </x14:sparkline>
            <x14:sparkline>
              <xm:f>'CA_Lcr (2)'!$VQH122:$VQH122</xm:f>
              <xm:sqref>VQH122</xm:sqref>
            </x14:sparkline>
            <x14:sparkline>
              <xm:f>'CA_Lcr (2)'!$VQI122:$VQI122</xm:f>
              <xm:sqref>VQI122</xm:sqref>
            </x14:sparkline>
            <x14:sparkline>
              <xm:f>'CA_Lcr (2)'!$VQJ122:$VQJ122</xm:f>
              <xm:sqref>VQJ122</xm:sqref>
            </x14:sparkline>
            <x14:sparkline>
              <xm:f>'CA_Lcr (2)'!$VQK122:$VQK122</xm:f>
              <xm:sqref>VQK122</xm:sqref>
            </x14:sparkline>
            <x14:sparkline>
              <xm:f>'CA_Lcr (2)'!$VQL122:$VQL122</xm:f>
              <xm:sqref>VQL122</xm:sqref>
            </x14:sparkline>
            <x14:sparkline>
              <xm:f>'CA_Lcr (2)'!$VQM122:$VQM122</xm:f>
              <xm:sqref>VQM122</xm:sqref>
            </x14:sparkline>
            <x14:sparkline>
              <xm:f>'CA_Lcr (2)'!$VQN122:$VQN122</xm:f>
              <xm:sqref>VQN122</xm:sqref>
            </x14:sparkline>
            <x14:sparkline>
              <xm:f>'CA_Lcr (2)'!$VQO122:$VQO122</xm:f>
              <xm:sqref>VQO122</xm:sqref>
            </x14:sparkline>
            <x14:sparkline>
              <xm:f>'CA_Lcr (2)'!$VQP122:$VQP122</xm:f>
              <xm:sqref>VQP122</xm:sqref>
            </x14:sparkline>
            <x14:sparkline>
              <xm:f>'CA_Lcr (2)'!$VQQ122:$VQQ122</xm:f>
              <xm:sqref>VQQ122</xm:sqref>
            </x14:sparkline>
            <x14:sparkline>
              <xm:f>'CA_Lcr (2)'!$VQR122:$VQR122</xm:f>
              <xm:sqref>VQR122</xm:sqref>
            </x14:sparkline>
            <x14:sparkline>
              <xm:f>'CA_Lcr (2)'!$VQS122:$VQS122</xm:f>
              <xm:sqref>VQS122</xm:sqref>
            </x14:sparkline>
            <x14:sparkline>
              <xm:f>'CA_Lcr (2)'!$VQT122:$VQT122</xm:f>
              <xm:sqref>VQT122</xm:sqref>
            </x14:sparkline>
            <x14:sparkline>
              <xm:f>'CA_Lcr (2)'!$VQU122:$VQU122</xm:f>
              <xm:sqref>VQU122</xm:sqref>
            </x14:sparkline>
            <x14:sparkline>
              <xm:f>'CA_Lcr (2)'!$VQV122:$VQV122</xm:f>
              <xm:sqref>VQV122</xm:sqref>
            </x14:sparkline>
            <x14:sparkline>
              <xm:f>'CA_Lcr (2)'!$VQW122:$VQW122</xm:f>
              <xm:sqref>VQW122</xm:sqref>
            </x14:sparkline>
            <x14:sparkline>
              <xm:f>'CA_Lcr (2)'!$VQX122:$VQX122</xm:f>
              <xm:sqref>VQX122</xm:sqref>
            </x14:sparkline>
            <x14:sparkline>
              <xm:f>'CA_Lcr (2)'!$VQY122:$VQY122</xm:f>
              <xm:sqref>VQY122</xm:sqref>
            </x14:sparkline>
            <x14:sparkline>
              <xm:f>'CA_Lcr (2)'!$VQZ122:$VQZ122</xm:f>
              <xm:sqref>VQZ122</xm:sqref>
            </x14:sparkline>
            <x14:sparkline>
              <xm:f>'CA_Lcr (2)'!$VRA122:$VRA122</xm:f>
              <xm:sqref>VRA122</xm:sqref>
            </x14:sparkline>
            <x14:sparkline>
              <xm:f>'CA_Lcr (2)'!$VRB122:$VRB122</xm:f>
              <xm:sqref>VRB122</xm:sqref>
            </x14:sparkline>
            <x14:sparkline>
              <xm:f>'CA_Lcr (2)'!$VRC122:$VRC122</xm:f>
              <xm:sqref>VRC122</xm:sqref>
            </x14:sparkline>
            <x14:sparkline>
              <xm:f>'CA_Lcr (2)'!$VRD122:$VRD122</xm:f>
              <xm:sqref>VRD122</xm:sqref>
            </x14:sparkline>
            <x14:sparkline>
              <xm:f>'CA_Lcr (2)'!$VRE122:$VRE122</xm:f>
              <xm:sqref>VRE122</xm:sqref>
            </x14:sparkline>
            <x14:sparkline>
              <xm:f>'CA_Lcr (2)'!$VRF122:$VRF122</xm:f>
              <xm:sqref>VRF122</xm:sqref>
            </x14:sparkline>
            <x14:sparkline>
              <xm:f>'CA_Lcr (2)'!$VRG122:$VRG122</xm:f>
              <xm:sqref>VRG122</xm:sqref>
            </x14:sparkline>
            <x14:sparkline>
              <xm:f>'CA_Lcr (2)'!$VRH122:$VRH122</xm:f>
              <xm:sqref>VRH122</xm:sqref>
            </x14:sparkline>
            <x14:sparkline>
              <xm:f>'CA_Lcr (2)'!$VRI122:$VRI122</xm:f>
              <xm:sqref>VRI122</xm:sqref>
            </x14:sparkline>
            <x14:sparkline>
              <xm:f>'CA_Lcr (2)'!$VRJ122:$VRJ122</xm:f>
              <xm:sqref>VRJ122</xm:sqref>
            </x14:sparkline>
            <x14:sparkline>
              <xm:f>'CA_Lcr (2)'!$VRK122:$VRK122</xm:f>
              <xm:sqref>VRK122</xm:sqref>
            </x14:sparkline>
            <x14:sparkline>
              <xm:f>'CA_Lcr (2)'!$VRL122:$VRL122</xm:f>
              <xm:sqref>VRL122</xm:sqref>
            </x14:sparkline>
            <x14:sparkline>
              <xm:f>'CA_Lcr (2)'!$VRM122:$VRM122</xm:f>
              <xm:sqref>VRM122</xm:sqref>
            </x14:sparkline>
            <x14:sparkline>
              <xm:f>'CA_Lcr (2)'!$VRN122:$VRN122</xm:f>
              <xm:sqref>VRN122</xm:sqref>
            </x14:sparkline>
            <x14:sparkline>
              <xm:f>'CA_Lcr (2)'!$VRO122:$VRO122</xm:f>
              <xm:sqref>VRO122</xm:sqref>
            </x14:sparkline>
            <x14:sparkline>
              <xm:f>'CA_Lcr (2)'!$VRP122:$VRP122</xm:f>
              <xm:sqref>VRP122</xm:sqref>
            </x14:sparkline>
            <x14:sparkline>
              <xm:f>'CA_Lcr (2)'!$VRQ122:$VRQ122</xm:f>
              <xm:sqref>VRQ122</xm:sqref>
            </x14:sparkline>
            <x14:sparkline>
              <xm:f>'CA_Lcr (2)'!$VRR122:$VRR122</xm:f>
              <xm:sqref>VRR122</xm:sqref>
            </x14:sparkline>
            <x14:sparkline>
              <xm:f>'CA_Lcr (2)'!$VRS122:$VRS122</xm:f>
              <xm:sqref>VRS122</xm:sqref>
            </x14:sparkline>
            <x14:sparkline>
              <xm:f>'CA_Lcr (2)'!$VRT122:$VRT122</xm:f>
              <xm:sqref>VRT122</xm:sqref>
            </x14:sparkline>
            <x14:sparkline>
              <xm:f>'CA_Lcr (2)'!$VRU122:$VRU122</xm:f>
              <xm:sqref>VRU122</xm:sqref>
            </x14:sparkline>
            <x14:sparkline>
              <xm:f>'CA_Lcr (2)'!$VRV122:$VRV122</xm:f>
              <xm:sqref>VRV122</xm:sqref>
            </x14:sparkline>
            <x14:sparkline>
              <xm:f>'CA_Lcr (2)'!$VRW122:$VRW122</xm:f>
              <xm:sqref>VRW122</xm:sqref>
            </x14:sparkline>
            <x14:sparkline>
              <xm:f>'CA_Lcr (2)'!$VRX122:$VRX122</xm:f>
              <xm:sqref>VRX122</xm:sqref>
            </x14:sparkline>
            <x14:sparkline>
              <xm:f>'CA_Lcr (2)'!$VRY122:$VRY122</xm:f>
              <xm:sqref>VRY122</xm:sqref>
            </x14:sparkline>
            <x14:sparkline>
              <xm:f>'CA_Lcr (2)'!$VRZ122:$VRZ122</xm:f>
              <xm:sqref>VRZ122</xm:sqref>
            </x14:sparkline>
            <x14:sparkline>
              <xm:f>'CA_Lcr (2)'!$VSA122:$VSA122</xm:f>
              <xm:sqref>VSA122</xm:sqref>
            </x14:sparkline>
            <x14:sparkline>
              <xm:f>'CA_Lcr (2)'!$VSB122:$VSB122</xm:f>
              <xm:sqref>VSB122</xm:sqref>
            </x14:sparkline>
            <x14:sparkline>
              <xm:f>'CA_Lcr (2)'!$VSC122:$VSC122</xm:f>
              <xm:sqref>VSC122</xm:sqref>
            </x14:sparkline>
            <x14:sparkline>
              <xm:f>'CA_Lcr (2)'!$VSD122:$VSD122</xm:f>
              <xm:sqref>VSD122</xm:sqref>
            </x14:sparkline>
            <x14:sparkline>
              <xm:f>'CA_Lcr (2)'!$VSE122:$VSE122</xm:f>
              <xm:sqref>VSE122</xm:sqref>
            </x14:sparkline>
            <x14:sparkline>
              <xm:f>'CA_Lcr (2)'!$VSF122:$VSF122</xm:f>
              <xm:sqref>VSF122</xm:sqref>
            </x14:sparkline>
            <x14:sparkline>
              <xm:f>'CA_Lcr (2)'!$VSG122:$VSG122</xm:f>
              <xm:sqref>VSG122</xm:sqref>
            </x14:sparkline>
            <x14:sparkline>
              <xm:f>'CA_Lcr (2)'!$VSH122:$VSH122</xm:f>
              <xm:sqref>VSH122</xm:sqref>
            </x14:sparkline>
            <x14:sparkline>
              <xm:f>'CA_Lcr (2)'!$VSI122:$VSI122</xm:f>
              <xm:sqref>VSI122</xm:sqref>
            </x14:sparkline>
            <x14:sparkline>
              <xm:f>'CA_Lcr (2)'!$VSJ122:$VSJ122</xm:f>
              <xm:sqref>VSJ122</xm:sqref>
            </x14:sparkline>
            <x14:sparkline>
              <xm:f>'CA_Lcr (2)'!$VSK122:$VSK122</xm:f>
              <xm:sqref>VSK122</xm:sqref>
            </x14:sparkline>
            <x14:sparkline>
              <xm:f>'CA_Lcr (2)'!$VSL122:$VSL122</xm:f>
              <xm:sqref>VSL122</xm:sqref>
            </x14:sparkline>
            <x14:sparkline>
              <xm:f>'CA_Lcr (2)'!$VSM122:$VSM122</xm:f>
              <xm:sqref>VSM122</xm:sqref>
            </x14:sparkline>
            <x14:sparkline>
              <xm:f>'CA_Lcr (2)'!$VSN122:$VSN122</xm:f>
              <xm:sqref>VSN122</xm:sqref>
            </x14:sparkline>
            <x14:sparkline>
              <xm:f>'CA_Lcr (2)'!$VSO122:$VSO122</xm:f>
              <xm:sqref>VSO122</xm:sqref>
            </x14:sparkline>
            <x14:sparkline>
              <xm:f>'CA_Lcr (2)'!$VSP122:$VSP122</xm:f>
              <xm:sqref>VSP122</xm:sqref>
            </x14:sparkline>
            <x14:sparkline>
              <xm:f>'CA_Lcr (2)'!$VSQ122:$VSQ122</xm:f>
              <xm:sqref>VSQ122</xm:sqref>
            </x14:sparkline>
            <x14:sparkline>
              <xm:f>'CA_Lcr (2)'!$VSR122:$VSR122</xm:f>
              <xm:sqref>VSR122</xm:sqref>
            </x14:sparkline>
            <x14:sparkline>
              <xm:f>'CA_Lcr (2)'!$VSS122:$VSS122</xm:f>
              <xm:sqref>VSS122</xm:sqref>
            </x14:sparkline>
            <x14:sparkline>
              <xm:f>'CA_Lcr (2)'!$VST122:$VST122</xm:f>
              <xm:sqref>VST122</xm:sqref>
            </x14:sparkline>
            <x14:sparkline>
              <xm:f>'CA_Lcr (2)'!$VSU122:$VSU122</xm:f>
              <xm:sqref>VSU122</xm:sqref>
            </x14:sparkline>
            <x14:sparkline>
              <xm:f>'CA_Lcr (2)'!$VSV122:$VSV122</xm:f>
              <xm:sqref>VSV122</xm:sqref>
            </x14:sparkline>
            <x14:sparkline>
              <xm:f>'CA_Lcr (2)'!$VSW122:$VSW122</xm:f>
              <xm:sqref>VSW122</xm:sqref>
            </x14:sparkline>
            <x14:sparkline>
              <xm:f>'CA_Lcr (2)'!$VSX122:$VSX122</xm:f>
              <xm:sqref>VSX122</xm:sqref>
            </x14:sparkline>
            <x14:sparkline>
              <xm:f>'CA_Lcr (2)'!$VSY122:$VSY122</xm:f>
              <xm:sqref>VSY122</xm:sqref>
            </x14:sparkline>
            <x14:sparkline>
              <xm:f>'CA_Lcr (2)'!$VSZ122:$VSZ122</xm:f>
              <xm:sqref>VSZ122</xm:sqref>
            </x14:sparkline>
            <x14:sparkline>
              <xm:f>'CA_Lcr (2)'!$VTA122:$VTA122</xm:f>
              <xm:sqref>VTA122</xm:sqref>
            </x14:sparkline>
            <x14:sparkline>
              <xm:f>'CA_Lcr (2)'!$VTB122:$VTB122</xm:f>
              <xm:sqref>VTB122</xm:sqref>
            </x14:sparkline>
            <x14:sparkline>
              <xm:f>'CA_Lcr (2)'!$VTC122:$VTC122</xm:f>
              <xm:sqref>VTC122</xm:sqref>
            </x14:sparkline>
            <x14:sparkline>
              <xm:f>'CA_Lcr (2)'!$VTD122:$VTD122</xm:f>
              <xm:sqref>VTD122</xm:sqref>
            </x14:sparkline>
            <x14:sparkline>
              <xm:f>'CA_Lcr (2)'!$VTE122:$VTE122</xm:f>
              <xm:sqref>VTE122</xm:sqref>
            </x14:sparkline>
            <x14:sparkline>
              <xm:f>'CA_Lcr (2)'!$VTF122:$VTF122</xm:f>
              <xm:sqref>VTF122</xm:sqref>
            </x14:sparkline>
            <x14:sparkline>
              <xm:f>'CA_Lcr (2)'!$VTG122:$VTG122</xm:f>
              <xm:sqref>VTG122</xm:sqref>
            </x14:sparkline>
            <x14:sparkline>
              <xm:f>'CA_Lcr (2)'!$VTH122:$VTH122</xm:f>
              <xm:sqref>VTH122</xm:sqref>
            </x14:sparkline>
            <x14:sparkline>
              <xm:f>'CA_Lcr (2)'!$VTI122:$VTI122</xm:f>
              <xm:sqref>VTI122</xm:sqref>
            </x14:sparkline>
            <x14:sparkline>
              <xm:f>'CA_Lcr (2)'!$VTJ122:$VTJ122</xm:f>
              <xm:sqref>VTJ122</xm:sqref>
            </x14:sparkline>
            <x14:sparkline>
              <xm:f>'CA_Lcr (2)'!$VTK122:$VTK122</xm:f>
              <xm:sqref>VTK122</xm:sqref>
            </x14:sparkline>
            <x14:sparkline>
              <xm:f>'CA_Lcr (2)'!$VTL122:$VTL122</xm:f>
              <xm:sqref>VTL122</xm:sqref>
            </x14:sparkline>
            <x14:sparkline>
              <xm:f>'CA_Lcr (2)'!$VTM122:$VTM122</xm:f>
              <xm:sqref>VTM122</xm:sqref>
            </x14:sparkline>
            <x14:sparkline>
              <xm:f>'CA_Lcr (2)'!$VTN122:$VTN122</xm:f>
              <xm:sqref>VTN122</xm:sqref>
            </x14:sparkline>
            <x14:sparkline>
              <xm:f>'CA_Lcr (2)'!$VTO122:$VTO122</xm:f>
              <xm:sqref>VTO122</xm:sqref>
            </x14:sparkline>
            <x14:sparkline>
              <xm:f>'CA_Lcr (2)'!$VTP122:$VTP122</xm:f>
              <xm:sqref>VTP122</xm:sqref>
            </x14:sparkline>
            <x14:sparkline>
              <xm:f>'CA_Lcr (2)'!$VTQ122:$VTQ122</xm:f>
              <xm:sqref>VTQ122</xm:sqref>
            </x14:sparkline>
            <x14:sparkline>
              <xm:f>'CA_Lcr (2)'!$VTR122:$VTR122</xm:f>
              <xm:sqref>VTR122</xm:sqref>
            </x14:sparkline>
            <x14:sparkline>
              <xm:f>'CA_Lcr (2)'!$VTS122:$VTS122</xm:f>
              <xm:sqref>VTS122</xm:sqref>
            </x14:sparkline>
            <x14:sparkline>
              <xm:f>'CA_Lcr (2)'!$VTT122:$VTT122</xm:f>
              <xm:sqref>VTT122</xm:sqref>
            </x14:sparkline>
            <x14:sparkline>
              <xm:f>'CA_Lcr (2)'!$VTU122:$VTU122</xm:f>
              <xm:sqref>VTU122</xm:sqref>
            </x14:sparkline>
            <x14:sparkline>
              <xm:f>'CA_Lcr (2)'!$VTV122:$VTV122</xm:f>
              <xm:sqref>VTV122</xm:sqref>
            </x14:sparkline>
            <x14:sparkline>
              <xm:f>'CA_Lcr (2)'!$VTW122:$VTW122</xm:f>
              <xm:sqref>VTW122</xm:sqref>
            </x14:sparkline>
            <x14:sparkline>
              <xm:f>'CA_Lcr (2)'!$VTX122:$VTX122</xm:f>
              <xm:sqref>VTX122</xm:sqref>
            </x14:sparkline>
            <x14:sparkline>
              <xm:f>'CA_Lcr (2)'!$VTY122:$VTY122</xm:f>
              <xm:sqref>VTY122</xm:sqref>
            </x14:sparkline>
            <x14:sparkline>
              <xm:f>'CA_Lcr (2)'!$VTZ122:$VTZ122</xm:f>
              <xm:sqref>VTZ122</xm:sqref>
            </x14:sparkline>
            <x14:sparkline>
              <xm:f>'CA_Lcr (2)'!$VUA122:$VUA122</xm:f>
              <xm:sqref>VUA122</xm:sqref>
            </x14:sparkline>
            <x14:sparkline>
              <xm:f>'CA_Lcr (2)'!$VUB122:$VUB122</xm:f>
              <xm:sqref>VUB122</xm:sqref>
            </x14:sparkline>
            <x14:sparkline>
              <xm:f>'CA_Lcr (2)'!$VUC122:$VUC122</xm:f>
              <xm:sqref>VUC122</xm:sqref>
            </x14:sparkline>
            <x14:sparkline>
              <xm:f>'CA_Lcr (2)'!$VUD122:$VUD122</xm:f>
              <xm:sqref>VUD122</xm:sqref>
            </x14:sparkline>
            <x14:sparkline>
              <xm:f>'CA_Lcr (2)'!$VUE122:$VUE122</xm:f>
              <xm:sqref>VUE122</xm:sqref>
            </x14:sparkline>
            <x14:sparkline>
              <xm:f>'CA_Lcr (2)'!$VUF122:$VUF122</xm:f>
              <xm:sqref>VUF122</xm:sqref>
            </x14:sparkline>
            <x14:sparkline>
              <xm:f>'CA_Lcr (2)'!$VUG122:$VUG122</xm:f>
              <xm:sqref>VUG122</xm:sqref>
            </x14:sparkline>
            <x14:sparkline>
              <xm:f>'CA_Lcr (2)'!$VUH122:$VUH122</xm:f>
              <xm:sqref>VUH122</xm:sqref>
            </x14:sparkline>
            <x14:sparkline>
              <xm:f>'CA_Lcr (2)'!$VUI122:$VUI122</xm:f>
              <xm:sqref>VUI122</xm:sqref>
            </x14:sparkline>
            <x14:sparkline>
              <xm:f>'CA_Lcr (2)'!$VUJ122:$VUJ122</xm:f>
              <xm:sqref>VUJ122</xm:sqref>
            </x14:sparkline>
            <x14:sparkline>
              <xm:f>'CA_Lcr (2)'!$VUK122:$VUK122</xm:f>
              <xm:sqref>VUK122</xm:sqref>
            </x14:sparkline>
            <x14:sparkline>
              <xm:f>'CA_Lcr (2)'!$VUL122:$VUL122</xm:f>
              <xm:sqref>VUL122</xm:sqref>
            </x14:sparkline>
            <x14:sparkline>
              <xm:f>'CA_Lcr (2)'!$VUM122:$VUM122</xm:f>
              <xm:sqref>VUM122</xm:sqref>
            </x14:sparkline>
            <x14:sparkline>
              <xm:f>'CA_Lcr (2)'!$VUN122:$VUN122</xm:f>
              <xm:sqref>VUN122</xm:sqref>
            </x14:sparkline>
            <x14:sparkline>
              <xm:f>'CA_Lcr (2)'!$VUO122:$VUO122</xm:f>
              <xm:sqref>VUO122</xm:sqref>
            </x14:sparkline>
            <x14:sparkline>
              <xm:f>'CA_Lcr (2)'!$VUP122:$VUP122</xm:f>
              <xm:sqref>VUP122</xm:sqref>
            </x14:sparkline>
            <x14:sparkline>
              <xm:f>'CA_Lcr (2)'!$VUQ122:$VUQ122</xm:f>
              <xm:sqref>VUQ122</xm:sqref>
            </x14:sparkline>
            <x14:sparkline>
              <xm:f>'CA_Lcr (2)'!$VUR122:$VUR122</xm:f>
              <xm:sqref>VUR122</xm:sqref>
            </x14:sparkline>
            <x14:sparkline>
              <xm:f>'CA_Lcr (2)'!$VUS122:$VUS122</xm:f>
              <xm:sqref>VUS122</xm:sqref>
            </x14:sparkline>
            <x14:sparkline>
              <xm:f>'CA_Lcr (2)'!$VUT122:$VUT122</xm:f>
              <xm:sqref>VUT122</xm:sqref>
            </x14:sparkline>
            <x14:sparkline>
              <xm:f>'CA_Lcr (2)'!$VUU122:$VUU122</xm:f>
              <xm:sqref>VUU122</xm:sqref>
            </x14:sparkline>
            <x14:sparkline>
              <xm:f>'CA_Lcr (2)'!$VUV122:$VUV122</xm:f>
              <xm:sqref>VUV122</xm:sqref>
            </x14:sparkline>
            <x14:sparkline>
              <xm:f>'CA_Lcr (2)'!$VUW122:$VUW122</xm:f>
              <xm:sqref>VUW122</xm:sqref>
            </x14:sparkline>
            <x14:sparkline>
              <xm:f>'CA_Lcr (2)'!$VUX122:$VUX122</xm:f>
              <xm:sqref>VUX122</xm:sqref>
            </x14:sparkline>
            <x14:sparkline>
              <xm:f>'CA_Lcr (2)'!$VUY122:$VUY122</xm:f>
              <xm:sqref>VUY122</xm:sqref>
            </x14:sparkline>
            <x14:sparkline>
              <xm:f>'CA_Lcr (2)'!$VUZ122:$VUZ122</xm:f>
              <xm:sqref>VUZ122</xm:sqref>
            </x14:sparkline>
            <x14:sparkline>
              <xm:f>'CA_Lcr (2)'!$VVA122:$VVA122</xm:f>
              <xm:sqref>VVA122</xm:sqref>
            </x14:sparkline>
            <x14:sparkline>
              <xm:f>'CA_Lcr (2)'!$VVB122:$VVB122</xm:f>
              <xm:sqref>VVB122</xm:sqref>
            </x14:sparkline>
            <x14:sparkline>
              <xm:f>'CA_Lcr (2)'!$VVC122:$VVC122</xm:f>
              <xm:sqref>VVC122</xm:sqref>
            </x14:sparkline>
            <x14:sparkline>
              <xm:f>'CA_Lcr (2)'!$VVD122:$VVD122</xm:f>
              <xm:sqref>VVD122</xm:sqref>
            </x14:sparkline>
            <x14:sparkline>
              <xm:f>'CA_Lcr (2)'!$VVE122:$VVE122</xm:f>
              <xm:sqref>VVE122</xm:sqref>
            </x14:sparkline>
            <x14:sparkline>
              <xm:f>'CA_Lcr (2)'!$VVF122:$VVF122</xm:f>
              <xm:sqref>VVF122</xm:sqref>
            </x14:sparkline>
            <x14:sparkline>
              <xm:f>'CA_Lcr (2)'!$VVG122:$VVG122</xm:f>
              <xm:sqref>VVG122</xm:sqref>
            </x14:sparkline>
            <x14:sparkline>
              <xm:f>'CA_Lcr (2)'!$VVH122:$VVH122</xm:f>
              <xm:sqref>VVH122</xm:sqref>
            </x14:sparkline>
            <x14:sparkline>
              <xm:f>'CA_Lcr (2)'!$VVI122:$VVI122</xm:f>
              <xm:sqref>VVI122</xm:sqref>
            </x14:sparkline>
            <x14:sparkline>
              <xm:f>'CA_Lcr (2)'!$VVJ122:$VVJ122</xm:f>
              <xm:sqref>VVJ122</xm:sqref>
            </x14:sparkline>
            <x14:sparkline>
              <xm:f>'CA_Lcr (2)'!$VVK122:$VVK122</xm:f>
              <xm:sqref>VVK122</xm:sqref>
            </x14:sparkline>
            <x14:sparkline>
              <xm:f>'CA_Lcr (2)'!$VVL122:$VVL122</xm:f>
              <xm:sqref>VVL122</xm:sqref>
            </x14:sparkline>
            <x14:sparkline>
              <xm:f>'CA_Lcr (2)'!$VVM122:$VVM122</xm:f>
              <xm:sqref>VVM122</xm:sqref>
            </x14:sparkline>
            <x14:sparkline>
              <xm:f>'CA_Lcr (2)'!$VVN122:$VVN122</xm:f>
              <xm:sqref>VVN122</xm:sqref>
            </x14:sparkline>
            <x14:sparkline>
              <xm:f>'CA_Lcr (2)'!$VVO122:$VVO122</xm:f>
              <xm:sqref>VVO122</xm:sqref>
            </x14:sparkline>
            <x14:sparkline>
              <xm:f>'CA_Lcr (2)'!$VVP122:$VVP122</xm:f>
              <xm:sqref>VVP122</xm:sqref>
            </x14:sparkline>
            <x14:sparkline>
              <xm:f>'CA_Lcr (2)'!$VVQ122:$VVQ122</xm:f>
              <xm:sqref>VVQ122</xm:sqref>
            </x14:sparkline>
            <x14:sparkline>
              <xm:f>'CA_Lcr (2)'!$VVR122:$VVR122</xm:f>
              <xm:sqref>VVR122</xm:sqref>
            </x14:sparkline>
            <x14:sparkline>
              <xm:f>'CA_Lcr (2)'!$VVS122:$VVS122</xm:f>
              <xm:sqref>VVS122</xm:sqref>
            </x14:sparkline>
            <x14:sparkline>
              <xm:f>'CA_Lcr (2)'!$VVT122:$VVT122</xm:f>
              <xm:sqref>VVT122</xm:sqref>
            </x14:sparkline>
            <x14:sparkline>
              <xm:f>'CA_Lcr (2)'!$VVU122:$VVU122</xm:f>
              <xm:sqref>VVU122</xm:sqref>
            </x14:sparkline>
            <x14:sparkline>
              <xm:f>'CA_Lcr (2)'!$VVV122:$VVV122</xm:f>
              <xm:sqref>VVV122</xm:sqref>
            </x14:sparkline>
            <x14:sparkline>
              <xm:f>'CA_Lcr (2)'!$VVW122:$VVW122</xm:f>
              <xm:sqref>VVW122</xm:sqref>
            </x14:sparkline>
            <x14:sparkline>
              <xm:f>'CA_Lcr (2)'!$VVX122:$VVX122</xm:f>
              <xm:sqref>VVX122</xm:sqref>
            </x14:sparkline>
            <x14:sparkline>
              <xm:f>'CA_Lcr (2)'!$VVY122:$VVY122</xm:f>
              <xm:sqref>VVY122</xm:sqref>
            </x14:sparkline>
            <x14:sparkline>
              <xm:f>'CA_Lcr (2)'!$VVZ122:$VVZ122</xm:f>
              <xm:sqref>VVZ122</xm:sqref>
            </x14:sparkline>
            <x14:sparkline>
              <xm:f>'CA_Lcr (2)'!$VWA122:$VWA122</xm:f>
              <xm:sqref>VWA122</xm:sqref>
            </x14:sparkline>
            <x14:sparkline>
              <xm:f>'CA_Lcr (2)'!$VWB122:$VWB122</xm:f>
              <xm:sqref>VWB122</xm:sqref>
            </x14:sparkline>
            <x14:sparkline>
              <xm:f>'CA_Lcr (2)'!$VWC122:$VWC122</xm:f>
              <xm:sqref>VWC122</xm:sqref>
            </x14:sparkline>
            <x14:sparkline>
              <xm:f>'CA_Lcr (2)'!$VWD122:$VWD122</xm:f>
              <xm:sqref>VWD122</xm:sqref>
            </x14:sparkline>
            <x14:sparkline>
              <xm:f>'CA_Lcr (2)'!$VWE122:$VWE122</xm:f>
              <xm:sqref>VWE122</xm:sqref>
            </x14:sparkline>
            <x14:sparkline>
              <xm:f>'CA_Lcr (2)'!$VWF122:$VWF122</xm:f>
              <xm:sqref>VWF122</xm:sqref>
            </x14:sparkline>
            <x14:sparkline>
              <xm:f>'CA_Lcr (2)'!$VWG122:$VWG122</xm:f>
              <xm:sqref>VWG122</xm:sqref>
            </x14:sparkline>
            <x14:sparkline>
              <xm:f>'CA_Lcr (2)'!$VWH122:$VWH122</xm:f>
              <xm:sqref>VWH122</xm:sqref>
            </x14:sparkline>
            <x14:sparkline>
              <xm:f>'CA_Lcr (2)'!$VWI122:$VWI122</xm:f>
              <xm:sqref>VWI122</xm:sqref>
            </x14:sparkline>
            <x14:sparkline>
              <xm:f>'CA_Lcr (2)'!$VWJ122:$VWJ122</xm:f>
              <xm:sqref>VWJ122</xm:sqref>
            </x14:sparkline>
            <x14:sparkline>
              <xm:f>'CA_Lcr (2)'!$VWK122:$VWK122</xm:f>
              <xm:sqref>VWK122</xm:sqref>
            </x14:sparkline>
            <x14:sparkline>
              <xm:f>'CA_Lcr (2)'!$VWL122:$VWL122</xm:f>
              <xm:sqref>VWL122</xm:sqref>
            </x14:sparkline>
            <x14:sparkline>
              <xm:f>'CA_Lcr (2)'!$VWM122:$VWM122</xm:f>
              <xm:sqref>VWM122</xm:sqref>
            </x14:sparkline>
            <x14:sparkline>
              <xm:f>'CA_Lcr (2)'!$VWN122:$VWN122</xm:f>
              <xm:sqref>VWN122</xm:sqref>
            </x14:sparkline>
            <x14:sparkline>
              <xm:f>'CA_Lcr (2)'!$VWO122:$VWO122</xm:f>
              <xm:sqref>VWO122</xm:sqref>
            </x14:sparkline>
            <x14:sparkline>
              <xm:f>'CA_Lcr (2)'!$VWP122:$VWP122</xm:f>
              <xm:sqref>VWP122</xm:sqref>
            </x14:sparkline>
            <x14:sparkline>
              <xm:f>'CA_Lcr (2)'!$VWQ122:$VWQ122</xm:f>
              <xm:sqref>VWQ122</xm:sqref>
            </x14:sparkline>
            <x14:sparkline>
              <xm:f>'CA_Lcr (2)'!$VWR122:$VWR122</xm:f>
              <xm:sqref>VWR122</xm:sqref>
            </x14:sparkline>
            <x14:sparkline>
              <xm:f>'CA_Lcr (2)'!$VWS122:$VWS122</xm:f>
              <xm:sqref>VWS122</xm:sqref>
            </x14:sparkline>
            <x14:sparkline>
              <xm:f>'CA_Lcr (2)'!$VWT122:$VWT122</xm:f>
              <xm:sqref>VWT122</xm:sqref>
            </x14:sparkline>
            <x14:sparkline>
              <xm:f>'CA_Lcr (2)'!$VWU122:$VWU122</xm:f>
              <xm:sqref>VWU122</xm:sqref>
            </x14:sparkline>
            <x14:sparkline>
              <xm:f>'CA_Lcr (2)'!$VWV122:$VWV122</xm:f>
              <xm:sqref>VWV122</xm:sqref>
            </x14:sparkline>
            <x14:sparkline>
              <xm:f>'CA_Lcr (2)'!$VWW122:$VWW122</xm:f>
              <xm:sqref>VWW122</xm:sqref>
            </x14:sparkline>
            <x14:sparkline>
              <xm:f>'CA_Lcr (2)'!$VWX122:$VWX122</xm:f>
              <xm:sqref>VWX122</xm:sqref>
            </x14:sparkline>
            <x14:sparkline>
              <xm:f>'CA_Lcr (2)'!$VWY122:$VWY122</xm:f>
              <xm:sqref>VWY122</xm:sqref>
            </x14:sparkline>
            <x14:sparkline>
              <xm:f>'CA_Lcr (2)'!$VWZ122:$VWZ122</xm:f>
              <xm:sqref>VWZ122</xm:sqref>
            </x14:sparkline>
            <x14:sparkline>
              <xm:f>'CA_Lcr (2)'!$VXA122:$VXA122</xm:f>
              <xm:sqref>VXA122</xm:sqref>
            </x14:sparkline>
            <x14:sparkline>
              <xm:f>'CA_Lcr (2)'!$VXB122:$VXB122</xm:f>
              <xm:sqref>VXB122</xm:sqref>
            </x14:sparkline>
            <x14:sparkline>
              <xm:f>'CA_Lcr (2)'!$VXC122:$VXC122</xm:f>
              <xm:sqref>VXC122</xm:sqref>
            </x14:sparkline>
            <x14:sparkline>
              <xm:f>'CA_Lcr (2)'!$VXD122:$VXD122</xm:f>
              <xm:sqref>VXD122</xm:sqref>
            </x14:sparkline>
            <x14:sparkline>
              <xm:f>'CA_Lcr (2)'!$VXE122:$VXE122</xm:f>
              <xm:sqref>VXE122</xm:sqref>
            </x14:sparkline>
            <x14:sparkline>
              <xm:f>'CA_Lcr (2)'!$VXF122:$VXF122</xm:f>
              <xm:sqref>VXF122</xm:sqref>
            </x14:sparkline>
            <x14:sparkline>
              <xm:f>'CA_Lcr (2)'!$VXG122:$VXG122</xm:f>
              <xm:sqref>VXG122</xm:sqref>
            </x14:sparkline>
            <x14:sparkline>
              <xm:f>'CA_Lcr (2)'!$VXH122:$VXH122</xm:f>
              <xm:sqref>VXH122</xm:sqref>
            </x14:sparkline>
            <x14:sparkline>
              <xm:f>'CA_Lcr (2)'!$VXI122:$VXI122</xm:f>
              <xm:sqref>VXI122</xm:sqref>
            </x14:sparkline>
            <x14:sparkline>
              <xm:f>'CA_Lcr (2)'!$VXJ122:$VXJ122</xm:f>
              <xm:sqref>VXJ122</xm:sqref>
            </x14:sparkline>
            <x14:sparkline>
              <xm:f>'CA_Lcr (2)'!$VXK122:$VXK122</xm:f>
              <xm:sqref>VXK122</xm:sqref>
            </x14:sparkline>
            <x14:sparkline>
              <xm:f>'CA_Lcr (2)'!$VXL122:$VXL122</xm:f>
              <xm:sqref>VXL122</xm:sqref>
            </x14:sparkline>
            <x14:sparkline>
              <xm:f>'CA_Lcr (2)'!$VXM122:$VXM122</xm:f>
              <xm:sqref>VXM122</xm:sqref>
            </x14:sparkline>
            <x14:sparkline>
              <xm:f>'CA_Lcr (2)'!$VXN122:$VXN122</xm:f>
              <xm:sqref>VXN122</xm:sqref>
            </x14:sparkline>
            <x14:sparkline>
              <xm:f>'CA_Lcr (2)'!$VXO122:$VXO122</xm:f>
              <xm:sqref>VXO122</xm:sqref>
            </x14:sparkline>
            <x14:sparkline>
              <xm:f>'CA_Lcr (2)'!$VXP122:$VXP122</xm:f>
              <xm:sqref>VXP122</xm:sqref>
            </x14:sparkline>
            <x14:sparkline>
              <xm:f>'CA_Lcr (2)'!$VXQ122:$VXQ122</xm:f>
              <xm:sqref>VXQ122</xm:sqref>
            </x14:sparkline>
            <x14:sparkline>
              <xm:f>'CA_Lcr (2)'!$VXR122:$VXR122</xm:f>
              <xm:sqref>VXR122</xm:sqref>
            </x14:sparkline>
            <x14:sparkline>
              <xm:f>'CA_Lcr (2)'!$VXS122:$VXS122</xm:f>
              <xm:sqref>VXS122</xm:sqref>
            </x14:sparkline>
            <x14:sparkline>
              <xm:f>'CA_Lcr (2)'!$VXT122:$VXT122</xm:f>
              <xm:sqref>VXT122</xm:sqref>
            </x14:sparkline>
            <x14:sparkline>
              <xm:f>'CA_Lcr (2)'!$VXU122:$VXU122</xm:f>
              <xm:sqref>VXU122</xm:sqref>
            </x14:sparkline>
            <x14:sparkline>
              <xm:f>'CA_Lcr (2)'!$VXV122:$VXV122</xm:f>
              <xm:sqref>VXV122</xm:sqref>
            </x14:sparkline>
            <x14:sparkline>
              <xm:f>'CA_Lcr (2)'!$VXW122:$VXW122</xm:f>
              <xm:sqref>VXW122</xm:sqref>
            </x14:sparkline>
            <x14:sparkline>
              <xm:f>'CA_Lcr (2)'!$VXX122:$VXX122</xm:f>
              <xm:sqref>VXX122</xm:sqref>
            </x14:sparkline>
            <x14:sparkline>
              <xm:f>'CA_Lcr (2)'!$VXY122:$VXY122</xm:f>
              <xm:sqref>VXY122</xm:sqref>
            </x14:sparkline>
            <x14:sparkline>
              <xm:f>'CA_Lcr (2)'!$VXZ122:$VXZ122</xm:f>
              <xm:sqref>VXZ122</xm:sqref>
            </x14:sparkline>
            <x14:sparkline>
              <xm:f>'CA_Lcr (2)'!$VYA122:$VYA122</xm:f>
              <xm:sqref>VYA122</xm:sqref>
            </x14:sparkline>
            <x14:sparkline>
              <xm:f>'CA_Lcr (2)'!$VYB122:$VYB122</xm:f>
              <xm:sqref>VYB122</xm:sqref>
            </x14:sparkline>
            <x14:sparkline>
              <xm:f>'CA_Lcr (2)'!$VYC122:$VYC122</xm:f>
              <xm:sqref>VYC122</xm:sqref>
            </x14:sparkline>
            <x14:sparkline>
              <xm:f>'CA_Lcr (2)'!$VYD122:$VYD122</xm:f>
              <xm:sqref>VYD122</xm:sqref>
            </x14:sparkline>
            <x14:sparkline>
              <xm:f>'CA_Lcr (2)'!$VYE122:$VYE122</xm:f>
              <xm:sqref>VYE122</xm:sqref>
            </x14:sparkline>
            <x14:sparkline>
              <xm:f>'CA_Lcr (2)'!$VYF122:$VYF122</xm:f>
              <xm:sqref>VYF122</xm:sqref>
            </x14:sparkline>
            <x14:sparkline>
              <xm:f>'CA_Lcr (2)'!$VYG122:$VYG122</xm:f>
              <xm:sqref>VYG122</xm:sqref>
            </x14:sparkline>
            <x14:sparkline>
              <xm:f>'CA_Lcr (2)'!$VYH122:$VYH122</xm:f>
              <xm:sqref>VYH122</xm:sqref>
            </x14:sparkline>
            <x14:sparkline>
              <xm:f>'CA_Lcr (2)'!$VYI122:$VYI122</xm:f>
              <xm:sqref>VYI122</xm:sqref>
            </x14:sparkline>
            <x14:sparkline>
              <xm:f>'CA_Lcr (2)'!$VYJ122:$VYJ122</xm:f>
              <xm:sqref>VYJ122</xm:sqref>
            </x14:sparkline>
            <x14:sparkline>
              <xm:f>'CA_Lcr (2)'!$VYK122:$VYK122</xm:f>
              <xm:sqref>VYK122</xm:sqref>
            </x14:sparkline>
            <x14:sparkline>
              <xm:f>'CA_Lcr (2)'!$VYL122:$VYL122</xm:f>
              <xm:sqref>VYL122</xm:sqref>
            </x14:sparkline>
            <x14:sparkline>
              <xm:f>'CA_Lcr (2)'!$VYM122:$VYM122</xm:f>
              <xm:sqref>VYM122</xm:sqref>
            </x14:sparkline>
            <x14:sparkline>
              <xm:f>'CA_Lcr (2)'!$VYN122:$VYN122</xm:f>
              <xm:sqref>VYN122</xm:sqref>
            </x14:sparkline>
            <x14:sparkline>
              <xm:f>'CA_Lcr (2)'!$VYO122:$VYO122</xm:f>
              <xm:sqref>VYO122</xm:sqref>
            </x14:sparkline>
            <x14:sparkline>
              <xm:f>'CA_Lcr (2)'!$VYP122:$VYP122</xm:f>
              <xm:sqref>VYP122</xm:sqref>
            </x14:sparkline>
            <x14:sparkline>
              <xm:f>'CA_Lcr (2)'!$VYQ122:$VYQ122</xm:f>
              <xm:sqref>VYQ122</xm:sqref>
            </x14:sparkline>
            <x14:sparkline>
              <xm:f>'CA_Lcr (2)'!$VYR122:$VYR122</xm:f>
              <xm:sqref>VYR122</xm:sqref>
            </x14:sparkline>
            <x14:sparkline>
              <xm:f>'CA_Lcr (2)'!$VYS122:$VYS122</xm:f>
              <xm:sqref>VYS122</xm:sqref>
            </x14:sparkline>
            <x14:sparkline>
              <xm:f>'CA_Lcr (2)'!$VYT122:$VYT122</xm:f>
              <xm:sqref>VYT122</xm:sqref>
            </x14:sparkline>
            <x14:sparkline>
              <xm:f>'CA_Lcr (2)'!$VYU122:$VYU122</xm:f>
              <xm:sqref>VYU122</xm:sqref>
            </x14:sparkline>
            <x14:sparkline>
              <xm:f>'CA_Lcr (2)'!$VYV122:$VYV122</xm:f>
              <xm:sqref>VYV122</xm:sqref>
            </x14:sparkline>
            <x14:sparkline>
              <xm:f>'CA_Lcr (2)'!$VYW122:$VYW122</xm:f>
              <xm:sqref>VYW122</xm:sqref>
            </x14:sparkline>
            <x14:sparkline>
              <xm:f>'CA_Lcr (2)'!$VYX122:$VYX122</xm:f>
              <xm:sqref>VYX122</xm:sqref>
            </x14:sparkline>
            <x14:sparkline>
              <xm:f>'CA_Lcr (2)'!$VYY122:$VYY122</xm:f>
              <xm:sqref>VYY122</xm:sqref>
            </x14:sparkline>
            <x14:sparkline>
              <xm:f>'CA_Lcr (2)'!$VYZ122:$VYZ122</xm:f>
              <xm:sqref>VYZ122</xm:sqref>
            </x14:sparkline>
            <x14:sparkline>
              <xm:f>'CA_Lcr (2)'!$VZA122:$VZA122</xm:f>
              <xm:sqref>VZA122</xm:sqref>
            </x14:sparkline>
            <x14:sparkline>
              <xm:f>'CA_Lcr (2)'!$VZB122:$VZB122</xm:f>
              <xm:sqref>VZB122</xm:sqref>
            </x14:sparkline>
            <x14:sparkline>
              <xm:f>'CA_Lcr (2)'!$VZC122:$VZC122</xm:f>
              <xm:sqref>VZC122</xm:sqref>
            </x14:sparkline>
            <x14:sparkline>
              <xm:f>'CA_Lcr (2)'!$VZD122:$VZD122</xm:f>
              <xm:sqref>VZD122</xm:sqref>
            </x14:sparkline>
            <x14:sparkline>
              <xm:f>'CA_Lcr (2)'!$VZE122:$VZE122</xm:f>
              <xm:sqref>VZE122</xm:sqref>
            </x14:sparkline>
            <x14:sparkline>
              <xm:f>'CA_Lcr (2)'!$VZF122:$VZF122</xm:f>
              <xm:sqref>VZF122</xm:sqref>
            </x14:sparkline>
            <x14:sparkline>
              <xm:f>'CA_Lcr (2)'!$VZG122:$VZG122</xm:f>
              <xm:sqref>VZG122</xm:sqref>
            </x14:sparkline>
            <x14:sparkline>
              <xm:f>'CA_Lcr (2)'!$VZH122:$VZH122</xm:f>
              <xm:sqref>VZH122</xm:sqref>
            </x14:sparkline>
            <x14:sparkline>
              <xm:f>'CA_Lcr (2)'!$VZI122:$VZI122</xm:f>
              <xm:sqref>VZI122</xm:sqref>
            </x14:sparkline>
            <x14:sparkline>
              <xm:f>'CA_Lcr (2)'!$VZJ122:$VZJ122</xm:f>
              <xm:sqref>VZJ122</xm:sqref>
            </x14:sparkline>
            <x14:sparkline>
              <xm:f>'CA_Lcr (2)'!$VZK122:$VZK122</xm:f>
              <xm:sqref>VZK122</xm:sqref>
            </x14:sparkline>
            <x14:sparkline>
              <xm:f>'CA_Lcr (2)'!$VZL122:$VZL122</xm:f>
              <xm:sqref>VZL122</xm:sqref>
            </x14:sparkline>
            <x14:sparkline>
              <xm:f>'CA_Lcr (2)'!$VZM122:$VZM122</xm:f>
              <xm:sqref>VZM122</xm:sqref>
            </x14:sparkline>
            <x14:sparkline>
              <xm:f>'CA_Lcr (2)'!$VZN122:$VZN122</xm:f>
              <xm:sqref>VZN122</xm:sqref>
            </x14:sparkline>
            <x14:sparkline>
              <xm:f>'CA_Lcr (2)'!$VZO122:$VZO122</xm:f>
              <xm:sqref>VZO122</xm:sqref>
            </x14:sparkline>
            <x14:sparkline>
              <xm:f>'CA_Lcr (2)'!$VZP122:$VZP122</xm:f>
              <xm:sqref>VZP122</xm:sqref>
            </x14:sparkline>
            <x14:sparkline>
              <xm:f>'CA_Lcr (2)'!$VZQ122:$VZQ122</xm:f>
              <xm:sqref>VZQ122</xm:sqref>
            </x14:sparkline>
            <x14:sparkline>
              <xm:f>'CA_Lcr (2)'!$VZR122:$VZR122</xm:f>
              <xm:sqref>VZR122</xm:sqref>
            </x14:sparkline>
            <x14:sparkline>
              <xm:f>'CA_Lcr (2)'!$VZS122:$VZS122</xm:f>
              <xm:sqref>VZS122</xm:sqref>
            </x14:sparkline>
            <x14:sparkline>
              <xm:f>'CA_Lcr (2)'!$VZT122:$VZT122</xm:f>
              <xm:sqref>VZT122</xm:sqref>
            </x14:sparkline>
            <x14:sparkline>
              <xm:f>'CA_Lcr (2)'!$VZU122:$VZU122</xm:f>
              <xm:sqref>VZU122</xm:sqref>
            </x14:sparkline>
            <x14:sparkline>
              <xm:f>'CA_Lcr (2)'!$VZV122:$VZV122</xm:f>
              <xm:sqref>VZV122</xm:sqref>
            </x14:sparkline>
            <x14:sparkline>
              <xm:f>'CA_Lcr (2)'!$VZW122:$VZW122</xm:f>
              <xm:sqref>VZW122</xm:sqref>
            </x14:sparkline>
            <x14:sparkline>
              <xm:f>'CA_Lcr (2)'!$VZX122:$VZX122</xm:f>
              <xm:sqref>VZX122</xm:sqref>
            </x14:sparkline>
            <x14:sparkline>
              <xm:f>'CA_Lcr (2)'!$VZY122:$VZY122</xm:f>
              <xm:sqref>VZY122</xm:sqref>
            </x14:sparkline>
            <x14:sparkline>
              <xm:f>'CA_Lcr (2)'!$VZZ122:$VZZ122</xm:f>
              <xm:sqref>VZZ122</xm:sqref>
            </x14:sparkline>
            <x14:sparkline>
              <xm:f>'CA_Lcr (2)'!$WAA122:$WAA122</xm:f>
              <xm:sqref>WAA122</xm:sqref>
            </x14:sparkline>
            <x14:sparkline>
              <xm:f>'CA_Lcr (2)'!$WAB122:$WAB122</xm:f>
              <xm:sqref>WAB122</xm:sqref>
            </x14:sparkline>
            <x14:sparkline>
              <xm:f>'CA_Lcr (2)'!$WAC122:$WAC122</xm:f>
              <xm:sqref>WAC122</xm:sqref>
            </x14:sparkline>
            <x14:sparkline>
              <xm:f>'CA_Lcr (2)'!$WAD122:$WAD122</xm:f>
              <xm:sqref>WAD122</xm:sqref>
            </x14:sparkline>
            <x14:sparkline>
              <xm:f>'CA_Lcr (2)'!$WAE122:$WAE122</xm:f>
              <xm:sqref>WAE122</xm:sqref>
            </x14:sparkline>
            <x14:sparkline>
              <xm:f>'CA_Lcr (2)'!$WAF122:$WAF122</xm:f>
              <xm:sqref>WAF122</xm:sqref>
            </x14:sparkline>
            <x14:sparkline>
              <xm:f>'CA_Lcr (2)'!$WAG122:$WAG122</xm:f>
              <xm:sqref>WAG122</xm:sqref>
            </x14:sparkline>
            <x14:sparkline>
              <xm:f>'CA_Lcr (2)'!$WAH122:$WAH122</xm:f>
              <xm:sqref>WAH122</xm:sqref>
            </x14:sparkline>
            <x14:sparkline>
              <xm:f>'CA_Lcr (2)'!$WAI122:$WAI122</xm:f>
              <xm:sqref>WAI122</xm:sqref>
            </x14:sparkline>
            <x14:sparkline>
              <xm:f>'CA_Lcr (2)'!$WAJ122:$WAJ122</xm:f>
              <xm:sqref>WAJ122</xm:sqref>
            </x14:sparkline>
            <x14:sparkline>
              <xm:f>'CA_Lcr (2)'!$WAK122:$WAK122</xm:f>
              <xm:sqref>WAK122</xm:sqref>
            </x14:sparkline>
            <x14:sparkline>
              <xm:f>'CA_Lcr (2)'!$WAL122:$WAL122</xm:f>
              <xm:sqref>WAL122</xm:sqref>
            </x14:sparkline>
            <x14:sparkline>
              <xm:f>'CA_Lcr (2)'!$WAM122:$WAM122</xm:f>
              <xm:sqref>WAM122</xm:sqref>
            </x14:sparkline>
            <x14:sparkline>
              <xm:f>'CA_Lcr (2)'!$WAN122:$WAN122</xm:f>
              <xm:sqref>WAN122</xm:sqref>
            </x14:sparkline>
            <x14:sparkline>
              <xm:f>'CA_Lcr (2)'!$WAO122:$WAO122</xm:f>
              <xm:sqref>WAO122</xm:sqref>
            </x14:sparkline>
            <x14:sparkline>
              <xm:f>'CA_Lcr (2)'!$WAP122:$WAP122</xm:f>
              <xm:sqref>WAP122</xm:sqref>
            </x14:sparkline>
            <x14:sparkline>
              <xm:f>'CA_Lcr (2)'!$WAQ122:$WAQ122</xm:f>
              <xm:sqref>WAQ122</xm:sqref>
            </x14:sparkline>
            <x14:sparkline>
              <xm:f>'CA_Lcr (2)'!$WAR122:$WAR122</xm:f>
              <xm:sqref>WAR122</xm:sqref>
            </x14:sparkline>
            <x14:sparkline>
              <xm:f>'CA_Lcr (2)'!$WAS122:$WAS122</xm:f>
              <xm:sqref>WAS122</xm:sqref>
            </x14:sparkline>
            <x14:sparkline>
              <xm:f>'CA_Lcr (2)'!$WAT122:$WAT122</xm:f>
              <xm:sqref>WAT122</xm:sqref>
            </x14:sparkline>
            <x14:sparkline>
              <xm:f>'CA_Lcr (2)'!$WAU122:$WAU122</xm:f>
              <xm:sqref>WAU122</xm:sqref>
            </x14:sparkline>
            <x14:sparkline>
              <xm:f>'CA_Lcr (2)'!$WAV122:$WAV122</xm:f>
              <xm:sqref>WAV122</xm:sqref>
            </x14:sparkline>
            <x14:sparkline>
              <xm:f>'CA_Lcr (2)'!$WAW122:$WAW122</xm:f>
              <xm:sqref>WAW122</xm:sqref>
            </x14:sparkline>
            <x14:sparkline>
              <xm:f>'CA_Lcr (2)'!$WAX122:$WAX122</xm:f>
              <xm:sqref>WAX122</xm:sqref>
            </x14:sparkline>
            <x14:sparkline>
              <xm:f>'CA_Lcr (2)'!$WAY122:$WAY122</xm:f>
              <xm:sqref>WAY122</xm:sqref>
            </x14:sparkline>
            <x14:sparkline>
              <xm:f>'CA_Lcr (2)'!$WAZ122:$WAZ122</xm:f>
              <xm:sqref>WAZ122</xm:sqref>
            </x14:sparkline>
            <x14:sparkline>
              <xm:f>'CA_Lcr (2)'!$WBA122:$WBA122</xm:f>
              <xm:sqref>WBA122</xm:sqref>
            </x14:sparkline>
            <x14:sparkline>
              <xm:f>'CA_Lcr (2)'!$WBB122:$WBB122</xm:f>
              <xm:sqref>WBB122</xm:sqref>
            </x14:sparkline>
            <x14:sparkline>
              <xm:f>'CA_Lcr (2)'!$WBC122:$WBC122</xm:f>
              <xm:sqref>WBC122</xm:sqref>
            </x14:sparkline>
            <x14:sparkline>
              <xm:f>'CA_Lcr (2)'!$WBD122:$WBD122</xm:f>
              <xm:sqref>WBD122</xm:sqref>
            </x14:sparkline>
            <x14:sparkline>
              <xm:f>'CA_Lcr (2)'!$WBE122:$WBE122</xm:f>
              <xm:sqref>WBE122</xm:sqref>
            </x14:sparkline>
            <x14:sparkline>
              <xm:f>'CA_Lcr (2)'!$WBF122:$WBF122</xm:f>
              <xm:sqref>WBF122</xm:sqref>
            </x14:sparkline>
            <x14:sparkline>
              <xm:f>'CA_Lcr (2)'!$WBG122:$WBG122</xm:f>
              <xm:sqref>WBG122</xm:sqref>
            </x14:sparkline>
            <x14:sparkline>
              <xm:f>'CA_Lcr (2)'!$WBH122:$WBH122</xm:f>
              <xm:sqref>WBH122</xm:sqref>
            </x14:sparkline>
            <x14:sparkline>
              <xm:f>'CA_Lcr (2)'!$WBI122:$WBI122</xm:f>
              <xm:sqref>WBI122</xm:sqref>
            </x14:sparkline>
            <x14:sparkline>
              <xm:f>'CA_Lcr (2)'!$WBJ122:$WBJ122</xm:f>
              <xm:sqref>WBJ122</xm:sqref>
            </x14:sparkline>
            <x14:sparkline>
              <xm:f>'CA_Lcr (2)'!$WBK122:$WBK122</xm:f>
              <xm:sqref>WBK122</xm:sqref>
            </x14:sparkline>
            <x14:sparkline>
              <xm:f>'CA_Lcr (2)'!$WBL122:$WBL122</xm:f>
              <xm:sqref>WBL122</xm:sqref>
            </x14:sparkline>
            <x14:sparkline>
              <xm:f>'CA_Lcr (2)'!$WBM122:$WBM122</xm:f>
              <xm:sqref>WBM122</xm:sqref>
            </x14:sparkline>
            <x14:sparkline>
              <xm:f>'CA_Lcr (2)'!$WBN122:$WBN122</xm:f>
              <xm:sqref>WBN122</xm:sqref>
            </x14:sparkline>
            <x14:sparkline>
              <xm:f>'CA_Lcr (2)'!$WBO122:$WBO122</xm:f>
              <xm:sqref>WBO122</xm:sqref>
            </x14:sparkline>
            <x14:sparkline>
              <xm:f>'CA_Lcr (2)'!$WBP122:$WBP122</xm:f>
              <xm:sqref>WBP122</xm:sqref>
            </x14:sparkline>
            <x14:sparkline>
              <xm:f>'CA_Lcr (2)'!$WBQ122:$WBQ122</xm:f>
              <xm:sqref>WBQ122</xm:sqref>
            </x14:sparkline>
            <x14:sparkline>
              <xm:f>'CA_Lcr (2)'!$WBR122:$WBR122</xm:f>
              <xm:sqref>WBR122</xm:sqref>
            </x14:sparkline>
            <x14:sparkline>
              <xm:f>'CA_Lcr (2)'!$WBS122:$WBS122</xm:f>
              <xm:sqref>WBS122</xm:sqref>
            </x14:sparkline>
            <x14:sparkline>
              <xm:f>'CA_Lcr (2)'!$WBT122:$WBT122</xm:f>
              <xm:sqref>WBT122</xm:sqref>
            </x14:sparkline>
            <x14:sparkline>
              <xm:f>'CA_Lcr (2)'!$WBU122:$WBU122</xm:f>
              <xm:sqref>WBU122</xm:sqref>
            </x14:sparkline>
            <x14:sparkline>
              <xm:f>'CA_Lcr (2)'!$WBV122:$WBV122</xm:f>
              <xm:sqref>WBV122</xm:sqref>
            </x14:sparkline>
            <x14:sparkline>
              <xm:f>'CA_Lcr (2)'!$WBW122:$WBW122</xm:f>
              <xm:sqref>WBW122</xm:sqref>
            </x14:sparkline>
            <x14:sparkline>
              <xm:f>'CA_Lcr (2)'!$WBX122:$WBX122</xm:f>
              <xm:sqref>WBX122</xm:sqref>
            </x14:sparkline>
            <x14:sparkline>
              <xm:f>'CA_Lcr (2)'!$WBY122:$WBY122</xm:f>
              <xm:sqref>WBY122</xm:sqref>
            </x14:sparkline>
            <x14:sparkline>
              <xm:f>'CA_Lcr (2)'!$WBZ122:$WBZ122</xm:f>
              <xm:sqref>WBZ122</xm:sqref>
            </x14:sparkline>
            <x14:sparkline>
              <xm:f>'CA_Lcr (2)'!$WCA122:$WCA122</xm:f>
              <xm:sqref>WCA122</xm:sqref>
            </x14:sparkline>
            <x14:sparkline>
              <xm:f>'CA_Lcr (2)'!$WCB122:$WCB122</xm:f>
              <xm:sqref>WCB122</xm:sqref>
            </x14:sparkline>
            <x14:sparkline>
              <xm:f>'CA_Lcr (2)'!$WCC122:$WCC122</xm:f>
              <xm:sqref>WCC122</xm:sqref>
            </x14:sparkline>
            <x14:sparkline>
              <xm:f>'CA_Lcr (2)'!$WCD122:$WCD122</xm:f>
              <xm:sqref>WCD122</xm:sqref>
            </x14:sparkline>
            <x14:sparkline>
              <xm:f>'CA_Lcr (2)'!$WCE122:$WCE122</xm:f>
              <xm:sqref>WCE122</xm:sqref>
            </x14:sparkline>
            <x14:sparkline>
              <xm:f>'CA_Lcr (2)'!$WCF122:$WCF122</xm:f>
              <xm:sqref>WCF122</xm:sqref>
            </x14:sparkline>
            <x14:sparkline>
              <xm:f>'CA_Lcr (2)'!$WCG122:$WCG122</xm:f>
              <xm:sqref>WCG122</xm:sqref>
            </x14:sparkline>
            <x14:sparkline>
              <xm:f>'CA_Lcr (2)'!$WCH122:$WCH122</xm:f>
              <xm:sqref>WCH122</xm:sqref>
            </x14:sparkline>
            <x14:sparkline>
              <xm:f>'CA_Lcr (2)'!$WCI122:$WCI122</xm:f>
              <xm:sqref>WCI122</xm:sqref>
            </x14:sparkline>
            <x14:sparkline>
              <xm:f>'CA_Lcr (2)'!$WCJ122:$WCJ122</xm:f>
              <xm:sqref>WCJ122</xm:sqref>
            </x14:sparkline>
            <x14:sparkline>
              <xm:f>'CA_Lcr (2)'!$WCK122:$WCK122</xm:f>
              <xm:sqref>WCK122</xm:sqref>
            </x14:sparkline>
            <x14:sparkline>
              <xm:f>'CA_Lcr (2)'!$WCL122:$WCL122</xm:f>
              <xm:sqref>WCL122</xm:sqref>
            </x14:sparkline>
            <x14:sparkline>
              <xm:f>'CA_Lcr (2)'!$WCM122:$WCM122</xm:f>
              <xm:sqref>WCM122</xm:sqref>
            </x14:sparkline>
            <x14:sparkline>
              <xm:f>'CA_Lcr (2)'!$WCN122:$WCN122</xm:f>
              <xm:sqref>WCN122</xm:sqref>
            </x14:sparkline>
            <x14:sparkline>
              <xm:f>'CA_Lcr (2)'!$WCO122:$WCO122</xm:f>
              <xm:sqref>WCO122</xm:sqref>
            </x14:sparkline>
            <x14:sparkline>
              <xm:f>'CA_Lcr (2)'!$WCP122:$WCP122</xm:f>
              <xm:sqref>WCP122</xm:sqref>
            </x14:sparkline>
            <x14:sparkline>
              <xm:f>'CA_Lcr (2)'!$WCQ122:$WCQ122</xm:f>
              <xm:sqref>WCQ122</xm:sqref>
            </x14:sparkline>
            <x14:sparkline>
              <xm:f>'CA_Lcr (2)'!$WCR122:$WCR122</xm:f>
              <xm:sqref>WCR122</xm:sqref>
            </x14:sparkline>
            <x14:sparkline>
              <xm:f>'CA_Lcr (2)'!$WCS122:$WCS122</xm:f>
              <xm:sqref>WCS122</xm:sqref>
            </x14:sparkline>
            <x14:sparkline>
              <xm:f>'CA_Lcr (2)'!$WCT122:$WCT122</xm:f>
              <xm:sqref>WCT122</xm:sqref>
            </x14:sparkline>
            <x14:sparkline>
              <xm:f>'CA_Lcr (2)'!$WCU122:$WCU122</xm:f>
              <xm:sqref>WCU122</xm:sqref>
            </x14:sparkline>
            <x14:sparkline>
              <xm:f>'CA_Lcr (2)'!$WCV122:$WCV122</xm:f>
              <xm:sqref>WCV122</xm:sqref>
            </x14:sparkline>
            <x14:sparkline>
              <xm:f>'CA_Lcr (2)'!$WCW122:$WCW122</xm:f>
              <xm:sqref>WCW122</xm:sqref>
            </x14:sparkline>
            <x14:sparkline>
              <xm:f>'CA_Lcr (2)'!$WCX122:$WCX122</xm:f>
              <xm:sqref>WCX122</xm:sqref>
            </x14:sparkline>
            <x14:sparkline>
              <xm:f>'CA_Lcr (2)'!$WCY122:$WCY122</xm:f>
              <xm:sqref>WCY122</xm:sqref>
            </x14:sparkline>
            <x14:sparkline>
              <xm:f>'CA_Lcr (2)'!$WCZ122:$WCZ122</xm:f>
              <xm:sqref>WCZ122</xm:sqref>
            </x14:sparkline>
            <x14:sparkline>
              <xm:f>'CA_Lcr (2)'!$WDA122:$WDA122</xm:f>
              <xm:sqref>WDA122</xm:sqref>
            </x14:sparkline>
            <x14:sparkline>
              <xm:f>'CA_Lcr (2)'!$WDB122:$WDB122</xm:f>
              <xm:sqref>WDB122</xm:sqref>
            </x14:sparkline>
            <x14:sparkline>
              <xm:f>'CA_Lcr (2)'!$WDC122:$WDC122</xm:f>
              <xm:sqref>WDC122</xm:sqref>
            </x14:sparkline>
            <x14:sparkline>
              <xm:f>'CA_Lcr (2)'!$WDD122:$WDD122</xm:f>
              <xm:sqref>WDD122</xm:sqref>
            </x14:sparkline>
            <x14:sparkline>
              <xm:f>'CA_Lcr (2)'!$WDE122:$WDE122</xm:f>
              <xm:sqref>WDE122</xm:sqref>
            </x14:sparkline>
            <x14:sparkline>
              <xm:f>'CA_Lcr (2)'!$WDF122:$WDF122</xm:f>
              <xm:sqref>WDF122</xm:sqref>
            </x14:sparkline>
            <x14:sparkline>
              <xm:f>'CA_Lcr (2)'!$WDG122:$WDG122</xm:f>
              <xm:sqref>WDG122</xm:sqref>
            </x14:sparkline>
            <x14:sparkline>
              <xm:f>'CA_Lcr (2)'!$WDH122:$WDH122</xm:f>
              <xm:sqref>WDH122</xm:sqref>
            </x14:sparkline>
            <x14:sparkline>
              <xm:f>'CA_Lcr (2)'!$WDI122:$WDI122</xm:f>
              <xm:sqref>WDI122</xm:sqref>
            </x14:sparkline>
            <x14:sparkline>
              <xm:f>'CA_Lcr (2)'!$WDJ122:$WDJ122</xm:f>
              <xm:sqref>WDJ122</xm:sqref>
            </x14:sparkline>
            <x14:sparkline>
              <xm:f>'CA_Lcr (2)'!$WDK122:$WDK122</xm:f>
              <xm:sqref>WDK122</xm:sqref>
            </x14:sparkline>
            <x14:sparkline>
              <xm:f>'CA_Lcr (2)'!$WDL122:$WDL122</xm:f>
              <xm:sqref>WDL122</xm:sqref>
            </x14:sparkline>
            <x14:sparkline>
              <xm:f>'CA_Lcr (2)'!$WDM122:$WDM122</xm:f>
              <xm:sqref>WDM122</xm:sqref>
            </x14:sparkline>
            <x14:sparkline>
              <xm:f>'CA_Lcr (2)'!$WDN122:$WDN122</xm:f>
              <xm:sqref>WDN122</xm:sqref>
            </x14:sparkline>
            <x14:sparkline>
              <xm:f>'CA_Lcr (2)'!$WDO122:$WDO122</xm:f>
              <xm:sqref>WDO122</xm:sqref>
            </x14:sparkline>
            <x14:sparkline>
              <xm:f>'CA_Lcr (2)'!$WDP122:$WDP122</xm:f>
              <xm:sqref>WDP122</xm:sqref>
            </x14:sparkline>
            <x14:sparkline>
              <xm:f>'CA_Lcr (2)'!$WDQ122:$WDQ122</xm:f>
              <xm:sqref>WDQ122</xm:sqref>
            </x14:sparkline>
            <x14:sparkline>
              <xm:f>'CA_Lcr (2)'!$WDR122:$WDR122</xm:f>
              <xm:sqref>WDR122</xm:sqref>
            </x14:sparkline>
            <x14:sparkline>
              <xm:f>'CA_Lcr (2)'!$WDS122:$WDS122</xm:f>
              <xm:sqref>WDS122</xm:sqref>
            </x14:sparkline>
            <x14:sparkline>
              <xm:f>'CA_Lcr (2)'!$WDT122:$WDT122</xm:f>
              <xm:sqref>WDT122</xm:sqref>
            </x14:sparkline>
            <x14:sparkline>
              <xm:f>'CA_Lcr (2)'!$WDU122:$WDU122</xm:f>
              <xm:sqref>WDU122</xm:sqref>
            </x14:sparkline>
            <x14:sparkline>
              <xm:f>'CA_Lcr (2)'!$WDV122:$WDV122</xm:f>
              <xm:sqref>WDV122</xm:sqref>
            </x14:sparkline>
            <x14:sparkline>
              <xm:f>'CA_Lcr (2)'!$WDW122:$WDW122</xm:f>
              <xm:sqref>WDW122</xm:sqref>
            </x14:sparkline>
            <x14:sparkline>
              <xm:f>'CA_Lcr (2)'!$WDX122:$WDX122</xm:f>
              <xm:sqref>WDX122</xm:sqref>
            </x14:sparkline>
            <x14:sparkline>
              <xm:f>'CA_Lcr (2)'!$WDY122:$WDY122</xm:f>
              <xm:sqref>WDY122</xm:sqref>
            </x14:sparkline>
            <x14:sparkline>
              <xm:f>'CA_Lcr (2)'!$WDZ122:$WDZ122</xm:f>
              <xm:sqref>WDZ122</xm:sqref>
            </x14:sparkline>
            <x14:sparkline>
              <xm:f>'CA_Lcr (2)'!$WEA122:$WEA122</xm:f>
              <xm:sqref>WEA122</xm:sqref>
            </x14:sparkline>
            <x14:sparkline>
              <xm:f>'CA_Lcr (2)'!$WEB122:$WEB122</xm:f>
              <xm:sqref>WEB122</xm:sqref>
            </x14:sparkline>
            <x14:sparkline>
              <xm:f>'CA_Lcr (2)'!$WEC122:$WEC122</xm:f>
              <xm:sqref>WEC122</xm:sqref>
            </x14:sparkline>
            <x14:sparkline>
              <xm:f>'CA_Lcr (2)'!$WED122:$WED122</xm:f>
              <xm:sqref>WED122</xm:sqref>
            </x14:sparkline>
            <x14:sparkline>
              <xm:f>'CA_Lcr (2)'!$WEE122:$WEE122</xm:f>
              <xm:sqref>WEE122</xm:sqref>
            </x14:sparkline>
            <x14:sparkline>
              <xm:f>'CA_Lcr (2)'!$WEF122:$WEF122</xm:f>
              <xm:sqref>WEF122</xm:sqref>
            </x14:sparkline>
            <x14:sparkline>
              <xm:f>'CA_Lcr (2)'!$WEG122:$WEG122</xm:f>
              <xm:sqref>WEG122</xm:sqref>
            </x14:sparkline>
            <x14:sparkline>
              <xm:f>'CA_Lcr (2)'!$WEH122:$WEH122</xm:f>
              <xm:sqref>WEH122</xm:sqref>
            </x14:sparkline>
            <x14:sparkline>
              <xm:f>'CA_Lcr (2)'!$WEI122:$WEI122</xm:f>
              <xm:sqref>WEI122</xm:sqref>
            </x14:sparkline>
            <x14:sparkline>
              <xm:f>'CA_Lcr (2)'!$WEJ122:$WEJ122</xm:f>
              <xm:sqref>WEJ122</xm:sqref>
            </x14:sparkline>
            <x14:sparkline>
              <xm:f>'CA_Lcr (2)'!$WEK122:$WEK122</xm:f>
              <xm:sqref>WEK122</xm:sqref>
            </x14:sparkline>
            <x14:sparkline>
              <xm:f>'CA_Lcr (2)'!$WEL122:$WEL122</xm:f>
              <xm:sqref>WEL122</xm:sqref>
            </x14:sparkline>
            <x14:sparkline>
              <xm:f>'CA_Lcr (2)'!$WEM122:$WEM122</xm:f>
              <xm:sqref>WEM122</xm:sqref>
            </x14:sparkline>
            <x14:sparkline>
              <xm:f>'CA_Lcr (2)'!$WEN122:$WEN122</xm:f>
              <xm:sqref>WEN122</xm:sqref>
            </x14:sparkline>
            <x14:sparkline>
              <xm:f>'CA_Lcr (2)'!$WEO122:$WEO122</xm:f>
              <xm:sqref>WEO122</xm:sqref>
            </x14:sparkline>
            <x14:sparkline>
              <xm:f>'CA_Lcr (2)'!$WEP122:$WEP122</xm:f>
              <xm:sqref>WEP122</xm:sqref>
            </x14:sparkline>
            <x14:sparkline>
              <xm:f>'CA_Lcr (2)'!$WEQ122:$WEQ122</xm:f>
              <xm:sqref>WEQ122</xm:sqref>
            </x14:sparkline>
            <x14:sparkline>
              <xm:f>'CA_Lcr (2)'!$WER122:$WER122</xm:f>
              <xm:sqref>WER122</xm:sqref>
            </x14:sparkline>
            <x14:sparkline>
              <xm:f>'CA_Lcr (2)'!$WES122:$WES122</xm:f>
              <xm:sqref>WES122</xm:sqref>
            </x14:sparkline>
            <x14:sparkline>
              <xm:f>'CA_Lcr (2)'!$WET122:$WET122</xm:f>
              <xm:sqref>WET122</xm:sqref>
            </x14:sparkline>
            <x14:sparkline>
              <xm:f>'CA_Lcr (2)'!$WEU122:$WEU122</xm:f>
              <xm:sqref>WEU122</xm:sqref>
            </x14:sparkline>
            <x14:sparkline>
              <xm:f>'CA_Lcr (2)'!$WEV122:$WEV122</xm:f>
              <xm:sqref>WEV122</xm:sqref>
            </x14:sparkline>
            <x14:sparkline>
              <xm:f>'CA_Lcr (2)'!$WEW122:$WEW122</xm:f>
              <xm:sqref>WEW122</xm:sqref>
            </x14:sparkline>
            <x14:sparkline>
              <xm:f>'CA_Lcr (2)'!$WEX122:$WEX122</xm:f>
              <xm:sqref>WEX122</xm:sqref>
            </x14:sparkline>
            <x14:sparkline>
              <xm:f>'CA_Lcr (2)'!$WEY122:$WEY122</xm:f>
              <xm:sqref>WEY122</xm:sqref>
            </x14:sparkline>
            <x14:sparkline>
              <xm:f>'CA_Lcr (2)'!$WEZ122:$WEZ122</xm:f>
              <xm:sqref>WEZ122</xm:sqref>
            </x14:sparkline>
            <x14:sparkline>
              <xm:f>'CA_Lcr (2)'!$WFA122:$WFA122</xm:f>
              <xm:sqref>WFA122</xm:sqref>
            </x14:sparkline>
            <x14:sparkline>
              <xm:f>'CA_Lcr (2)'!$WFB122:$WFB122</xm:f>
              <xm:sqref>WFB122</xm:sqref>
            </x14:sparkline>
            <x14:sparkline>
              <xm:f>'CA_Lcr (2)'!$WFC122:$WFC122</xm:f>
              <xm:sqref>WFC122</xm:sqref>
            </x14:sparkline>
            <x14:sparkline>
              <xm:f>'CA_Lcr (2)'!$WFD122:$WFD122</xm:f>
              <xm:sqref>WFD122</xm:sqref>
            </x14:sparkline>
            <x14:sparkline>
              <xm:f>'CA_Lcr (2)'!$WFE122:$WFE122</xm:f>
              <xm:sqref>WFE122</xm:sqref>
            </x14:sparkline>
            <x14:sparkline>
              <xm:f>'CA_Lcr (2)'!$WFF122:$WFF122</xm:f>
              <xm:sqref>WFF122</xm:sqref>
            </x14:sparkline>
            <x14:sparkline>
              <xm:f>'CA_Lcr (2)'!$WFG122:$WFG122</xm:f>
              <xm:sqref>WFG122</xm:sqref>
            </x14:sparkline>
            <x14:sparkline>
              <xm:f>'CA_Lcr (2)'!$WFH122:$WFH122</xm:f>
              <xm:sqref>WFH122</xm:sqref>
            </x14:sparkline>
            <x14:sparkline>
              <xm:f>'CA_Lcr (2)'!$WFI122:$WFI122</xm:f>
              <xm:sqref>WFI122</xm:sqref>
            </x14:sparkline>
            <x14:sparkline>
              <xm:f>'CA_Lcr (2)'!$WFJ122:$WFJ122</xm:f>
              <xm:sqref>WFJ122</xm:sqref>
            </x14:sparkline>
            <x14:sparkline>
              <xm:f>'CA_Lcr (2)'!$WFK122:$WFK122</xm:f>
              <xm:sqref>WFK122</xm:sqref>
            </x14:sparkline>
            <x14:sparkline>
              <xm:f>'CA_Lcr (2)'!$WFL122:$WFL122</xm:f>
              <xm:sqref>WFL122</xm:sqref>
            </x14:sparkline>
            <x14:sparkline>
              <xm:f>'CA_Lcr (2)'!$WFM122:$WFM122</xm:f>
              <xm:sqref>WFM122</xm:sqref>
            </x14:sparkline>
            <x14:sparkline>
              <xm:f>'CA_Lcr (2)'!$WFN122:$WFN122</xm:f>
              <xm:sqref>WFN122</xm:sqref>
            </x14:sparkline>
            <x14:sparkline>
              <xm:f>'CA_Lcr (2)'!$WFO122:$WFO122</xm:f>
              <xm:sqref>WFO122</xm:sqref>
            </x14:sparkline>
            <x14:sparkline>
              <xm:f>'CA_Lcr (2)'!$WFP122:$WFP122</xm:f>
              <xm:sqref>WFP122</xm:sqref>
            </x14:sparkline>
            <x14:sparkline>
              <xm:f>'CA_Lcr (2)'!$WFQ122:$WFQ122</xm:f>
              <xm:sqref>WFQ122</xm:sqref>
            </x14:sparkline>
            <x14:sparkline>
              <xm:f>'CA_Lcr (2)'!$WFR122:$WFR122</xm:f>
              <xm:sqref>WFR122</xm:sqref>
            </x14:sparkline>
            <x14:sparkline>
              <xm:f>'CA_Lcr (2)'!$WFS122:$WFS122</xm:f>
              <xm:sqref>WFS122</xm:sqref>
            </x14:sparkline>
            <x14:sparkline>
              <xm:f>'CA_Lcr (2)'!$WFT122:$WFT122</xm:f>
              <xm:sqref>WFT122</xm:sqref>
            </x14:sparkline>
            <x14:sparkline>
              <xm:f>'CA_Lcr (2)'!$WFU122:$WFU122</xm:f>
              <xm:sqref>WFU122</xm:sqref>
            </x14:sparkline>
            <x14:sparkline>
              <xm:f>'CA_Lcr (2)'!$WFV122:$WFV122</xm:f>
              <xm:sqref>WFV122</xm:sqref>
            </x14:sparkline>
            <x14:sparkline>
              <xm:f>'CA_Lcr (2)'!$WFW122:$WFW122</xm:f>
              <xm:sqref>WFW122</xm:sqref>
            </x14:sparkline>
            <x14:sparkline>
              <xm:f>'CA_Lcr (2)'!$WFX122:$WFX122</xm:f>
              <xm:sqref>WFX122</xm:sqref>
            </x14:sparkline>
            <x14:sparkline>
              <xm:f>'CA_Lcr (2)'!$WFY122:$WFY122</xm:f>
              <xm:sqref>WFY122</xm:sqref>
            </x14:sparkline>
            <x14:sparkline>
              <xm:f>'CA_Lcr (2)'!$WFZ122:$WFZ122</xm:f>
              <xm:sqref>WFZ122</xm:sqref>
            </x14:sparkline>
            <x14:sparkline>
              <xm:f>'CA_Lcr (2)'!$WGA122:$WGA122</xm:f>
              <xm:sqref>WGA122</xm:sqref>
            </x14:sparkline>
            <x14:sparkline>
              <xm:f>'CA_Lcr (2)'!$WGB122:$WGB122</xm:f>
              <xm:sqref>WGB122</xm:sqref>
            </x14:sparkline>
            <x14:sparkline>
              <xm:f>'CA_Lcr (2)'!$WGC122:$WGC122</xm:f>
              <xm:sqref>WGC122</xm:sqref>
            </x14:sparkline>
            <x14:sparkline>
              <xm:f>'CA_Lcr (2)'!$WGD122:$WGD122</xm:f>
              <xm:sqref>WGD122</xm:sqref>
            </x14:sparkline>
            <x14:sparkline>
              <xm:f>'CA_Lcr (2)'!$WGE122:$WGE122</xm:f>
              <xm:sqref>WGE122</xm:sqref>
            </x14:sparkline>
            <x14:sparkline>
              <xm:f>'CA_Lcr (2)'!$WGF122:$WGF122</xm:f>
              <xm:sqref>WGF122</xm:sqref>
            </x14:sparkline>
            <x14:sparkline>
              <xm:f>'CA_Lcr (2)'!$WGG122:$WGG122</xm:f>
              <xm:sqref>WGG122</xm:sqref>
            </x14:sparkline>
            <x14:sparkline>
              <xm:f>'CA_Lcr (2)'!$WGH122:$WGH122</xm:f>
              <xm:sqref>WGH122</xm:sqref>
            </x14:sparkline>
            <x14:sparkline>
              <xm:f>'CA_Lcr (2)'!$WGI122:$WGI122</xm:f>
              <xm:sqref>WGI122</xm:sqref>
            </x14:sparkline>
            <x14:sparkline>
              <xm:f>'CA_Lcr (2)'!$WGJ122:$WGJ122</xm:f>
              <xm:sqref>WGJ122</xm:sqref>
            </x14:sparkline>
            <x14:sparkline>
              <xm:f>'CA_Lcr (2)'!$WGK122:$WGK122</xm:f>
              <xm:sqref>WGK122</xm:sqref>
            </x14:sparkline>
            <x14:sparkline>
              <xm:f>'CA_Lcr (2)'!$WGL122:$WGL122</xm:f>
              <xm:sqref>WGL122</xm:sqref>
            </x14:sparkline>
            <x14:sparkline>
              <xm:f>'CA_Lcr (2)'!$WGM122:$WGM122</xm:f>
              <xm:sqref>WGM122</xm:sqref>
            </x14:sparkline>
            <x14:sparkline>
              <xm:f>'CA_Lcr (2)'!$WGN122:$WGN122</xm:f>
              <xm:sqref>WGN122</xm:sqref>
            </x14:sparkline>
            <x14:sparkline>
              <xm:f>'CA_Lcr (2)'!$WGO122:$WGO122</xm:f>
              <xm:sqref>WGO122</xm:sqref>
            </x14:sparkline>
            <x14:sparkline>
              <xm:f>'CA_Lcr (2)'!$WGP122:$WGP122</xm:f>
              <xm:sqref>WGP122</xm:sqref>
            </x14:sparkline>
            <x14:sparkline>
              <xm:f>'CA_Lcr (2)'!$WGQ122:$WGQ122</xm:f>
              <xm:sqref>WGQ122</xm:sqref>
            </x14:sparkline>
            <x14:sparkline>
              <xm:f>'CA_Lcr (2)'!$WGR122:$WGR122</xm:f>
              <xm:sqref>WGR122</xm:sqref>
            </x14:sparkline>
            <x14:sparkline>
              <xm:f>'CA_Lcr (2)'!$WGS122:$WGS122</xm:f>
              <xm:sqref>WGS122</xm:sqref>
            </x14:sparkline>
            <x14:sparkline>
              <xm:f>'CA_Lcr (2)'!$WGT122:$WGT122</xm:f>
              <xm:sqref>WGT122</xm:sqref>
            </x14:sparkline>
            <x14:sparkline>
              <xm:f>'CA_Lcr (2)'!$WGU122:$WGU122</xm:f>
              <xm:sqref>WGU122</xm:sqref>
            </x14:sparkline>
            <x14:sparkline>
              <xm:f>'CA_Lcr (2)'!$WGV122:$WGV122</xm:f>
              <xm:sqref>WGV122</xm:sqref>
            </x14:sparkline>
            <x14:sparkline>
              <xm:f>'CA_Lcr (2)'!$WGW122:$WGW122</xm:f>
              <xm:sqref>WGW122</xm:sqref>
            </x14:sparkline>
            <x14:sparkline>
              <xm:f>'CA_Lcr (2)'!$WGX122:$WGX122</xm:f>
              <xm:sqref>WGX122</xm:sqref>
            </x14:sparkline>
            <x14:sparkline>
              <xm:f>'CA_Lcr (2)'!$WGY122:$WGY122</xm:f>
              <xm:sqref>WGY122</xm:sqref>
            </x14:sparkline>
            <x14:sparkline>
              <xm:f>'CA_Lcr (2)'!$WGZ122:$WGZ122</xm:f>
              <xm:sqref>WGZ122</xm:sqref>
            </x14:sparkline>
            <x14:sparkline>
              <xm:f>'CA_Lcr (2)'!$WHA122:$WHA122</xm:f>
              <xm:sqref>WHA122</xm:sqref>
            </x14:sparkline>
            <x14:sparkline>
              <xm:f>'CA_Lcr (2)'!$WHB122:$WHB122</xm:f>
              <xm:sqref>WHB122</xm:sqref>
            </x14:sparkline>
            <x14:sparkline>
              <xm:f>'CA_Lcr (2)'!$WHC122:$WHC122</xm:f>
              <xm:sqref>WHC122</xm:sqref>
            </x14:sparkline>
            <x14:sparkline>
              <xm:f>'CA_Lcr (2)'!$WHD122:$WHD122</xm:f>
              <xm:sqref>WHD122</xm:sqref>
            </x14:sparkline>
            <x14:sparkline>
              <xm:f>'CA_Lcr (2)'!$WHE122:$WHE122</xm:f>
              <xm:sqref>WHE122</xm:sqref>
            </x14:sparkline>
            <x14:sparkline>
              <xm:f>'CA_Lcr (2)'!$WHF122:$WHF122</xm:f>
              <xm:sqref>WHF122</xm:sqref>
            </x14:sparkline>
            <x14:sparkline>
              <xm:f>'CA_Lcr (2)'!$WHG122:$WHG122</xm:f>
              <xm:sqref>WHG122</xm:sqref>
            </x14:sparkline>
            <x14:sparkline>
              <xm:f>'CA_Lcr (2)'!$WHH122:$WHH122</xm:f>
              <xm:sqref>WHH122</xm:sqref>
            </x14:sparkline>
            <x14:sparkline>
              <xm:f>'CA_Lcr (2)'!$WHI122:$WHI122</xm:f>
              <xm:sqref>WHI122</xm:sqref>
            </x14:sparkline>
            <x14:sparkline>
              <xm:f>'CA_Lcr (2)'!$WHJ122:$WHJ122</xm:f>
              <xm:sqref>WHJ122</xm:sqref>
            </x14:sparkline>
            <x14:sparkline>
              <xm:f>'CA_Lcr (2)'!$WHK122:$WHK122</xm:f>
              <xm:sqref>WHK122</xm:sqref>
            </x14:sparkline>
            <x14:sparkline>
              <xm:f>'CA_Lcr (2)'!$WHL122:$WHL122</xm:f>
              <xm:sqref>WHL122</xm:sqref>
            </x14:sparkline>
            <x14:sparkline>
              <xm:f>'CA_Lcr (2)'!$WHM122:$WHM122</xm:f>
              <xm:sqref>WHM122</xm:sqref>
            </x14:sparkline>
            <x14:sparkline>
              <xm:f>'CA_Lcr (2)'!$WHN122:$WHN122</xm:f>
              <xm:sqref>WHN122</xm:sqref>
            </x14:sparkline>
            <x14:sparkline>
              <xm:f>'CA_Lcr (2)'!$WHO122:$WHO122</xm:f>
              <xm:sqref>WHO122</xm:sqref>
            </x14:sparkline>
            <x14:sparkline>
              <xm:f>'CA_Lcr (2)'!$WHP122:$WHP122</xm:f>
              <xm:sqref>WHP122</xm:sqref>
            </x14:sparkline>
            <x14:sparkline>
              <xm:f>'CA_Lcr (2)'!$WHQ122:$WHQ122</xm:f>
              <xm:sqref>WHQ122</xm:sqref>
            </x14:sparkline>
            <x14:sparkline>
              <xm:f>'CA_Lcr (2)'!$WHR122:$WHR122</xm:f>
              <xm:sqref>WHR122</xm:sqref>
            </x14:sparkline>
            <x14:sparkline>
              <xm:f>'CA_Lcr (2)'!$WHS122:$WHS122</xm:f>
              <xm:sqref>WHS122</xm:sqref>
            </x14:sparkline>
            <x14:sparkline>
              <xm:f>'CA_Lcr (2)'!$WHT122:$WHT122</xm:f>
              <xm:sqref>WHT122</xm:sqref>
            </x14:sparkline>
            <x14:sparkline>
              <xm:f>'CA_Lcr (2)'!$WHU122:$WHU122</xm:f>
              <xm:sqref>WHU122</xm:sqref>
            </x14:sparkline>
            <x14:sparkline>
              <xm:f>'CA_Lcr (2)'!$WHV122:$WHV122</xm:f>
              <xm:sqref>WHV122</xm:sqref>
            </x14:sparkline>
            <x14:sparkline>
              <xm:f>'CA_Lcr (2)'!$WHW122:$WHW122</xm:f>
              <xm:sqref>WHW122</xm:sqref>
            </x14:sparkline>
            <x14:sparkline>
              <xm:f>'CA_Lcr (2)'!$WHX122:$WHX122</xm:f>
              <xm:sqref>WHX122</xm:sqref>
            </x14:sparkline>
            <x14:sparkline>
              <xm:f>'CA_Lcr (2)'!$WHY122:$WHY122</xm:f>
              <xm:sqref>WHY122</xm:sqref>
            </x14:sparkline>
            <x14:sparkline>
              <xm:f>'CA_Lcr (2)'!$WHZ122:$WHZ122</xm:f>
              <xm:sqref>WHZ122</xm:sqref>
            </x14:sparkline>
            <x14:sparkline>
              <xm:f>'CA_Lcr (2)'!$WIA122:$WIA122</xm:f>
              <xm:sqref>WIA122</xm:sqref>
            </x14:sparkline>
            <x14:sparkline>
              <xm:f>'CA_Lcr (2)'!$WIB122:$WIB122</xm:f>
              <xm:sqref>WIB122</xm:sqref>
            </x14:sparkline>
            <x14:sparkline>
              <xm:f>'CA_Lcr (2)'!$WIC122:$WIC122</xm:f>
              <xm:sqref>WIC122</xm:sqref>
            </x14:sparkline>
            <x14:sparkline>
              <xm:f>'CA_Lcr (2)'!$WID122:$WID122</xm:f>
              <xm:sqref>WID122</xm:sqref>
            </x14:sparkline>
            <x14:sparkline>
              <xm:f>'CA_Lcr (2)'!$WIE122:$WIE122</xm:f>
              <xm:sqref>WIE122</xm:sqref>
            </x14:sparkline>
            <x14:sparkline>
              <xm:f>'CA_Lcr (2)'!$WIF122:$WIF122</xm:f>
              <xm:sqref>WIF122</xm:sqref>
            </x14:sparkline>
            <x14:sparkline>
              <xm:f>'CA_Lcr (2)'!$WIG122:$WIG122</xm:f>
              <xm:sqref>WIG122</xm:sqref>
            </x14:sparkline>
            <x14:sparkline>
              <xm:f>'CA_Lcr (2)'!$WIH122:$WIH122</xm:f>
              <xm:sqref>WIH122</xm:sqref>
            </x14:sparkline>
            <x14:sparkline>
              <xm:f>'CA_Lcr (2)'!$WII122:$WII122</xm:f>
              <xm:sqref>WII122</xm:sqref>
            </x14:sparkline>
            <x14:sparkline>
              <xm:f>'CA_Lcr (2)'!$WIJ122:$WIJ122</xm:f>
              <xm:sqref>WIJ122</xm:sqref>
            </x14:sparkline>
            <x14:sparkline>
              <xm:f>'CA_Lcr (2)'!$WIK122:$WIK122</xm:f>
              <xm:sqref>WIK122</xm:sqref>
            </x14:sparkline>
            <x14:sparkline>
              <xm:f>'CA_Lcr (2)'!$WIL122:$WIL122</xm:f>
              <xm:sqref>WIL122</xm:sqref>
            </x14:sparkline>
            <x14:sparkline>
              <xm:f>'CA_Lcr (2)'!$WIM122:$WIM122</xm:f>
              <xm:sqref>WIM122</xm:sqref>
            </x14:sparkline>
            <x14:sparkline>
              <xm:f>'CA_Lcr (2)'!$WIN122:$WIN122</xm:f>
              <xm:sqref>WIN122</xm:sqref>
            </x14:sparkline>
            <x14:sparkline>
              <xm:f>'CA_Lcr (2)'!$WIO122:$WIO122</xm:f>
              <xm:sqref>WIO122</xm:sqref>
            </x14:sparkline>
            <x14:sparkline>
              <xm:f>'CA_Lcr (2)'!$WIP122:$WIP122</xm:f>
              <xm:sqref>WIP122</xm:sqref>
            </x14:sparkline>
            <x14:sparkline>
              <xm:f>'CA_Lcr (2)'!$WIQ122:$WIQ122</xm:f>
              <xm:sqref>WIQ122</xm:sqref>
            </x14:sparkline>
            <x14:sparkline>
              <xm:f>'CA_Lcr (2)'!$WIR122:$WIR122</xm:f>
              <xm:sqref>WIR122</xm:sqref>
            </x14:sparkline>
            <x14:sparkline>
              <xm:f>'CA_Lcr (2)'!$WIS122:$WIS122</xm:f>
              <xm:sqref>WIS122</xm:sqref>
            </x14:sparkline>
            <x14:sparkline>
              <xm:f>'CA_Lcr (2)'!$WIT122:$WIT122</xm:f>
              <xm:sqref>WIT122</xm:sqref>
            </x14:sparkline>
            <x14:sparkline>
              <xm:f>'CA_Lcr (2)'!$WIU122:$WIU122</xm:f>
              <xm:sqref>WIU122</xm:sqref>
            </x14:sparkline>
            <x14:sparkline>
              <xm:f>'CA_Lcr (2)'!$WIV122:$WIV122</xm:f>
              <xm:sqref>WIV122</xm:sqref>
            </x14:sparkline>
            <x14:sparkline>
              <xm:f>'CA_Lcr (2)'!$WIW122:$WIW122</xm:f>
              <xm:sqref>WIW122</xm:sqref>
            </x14:sparkline>
            <x14:sparkline>
              <xm:f>'CA_Lcr (2)'!$WIX122:$WIX122</xm:f>
              <xm:sqref>WIX122</xm:sqref>
            </x14:sparkline>
            <x14:sparkline>
              <xm:f>'CA_Lcr (2)'!$WIY122:$WIY122</xm:f>
              <xm:sqref>WIY122</xm:sqref>
            </x14:sparkline>
            <x14:sparkline>
              <xm:f>'CA_Lcr (2)'!$WIZ122:$WIZ122</xm:f>
              <xm:sqref>WIZ122</xm:sqref>
            </x14:sparkline>
            <x14:sparkline>
              <xm:f>'CA_Lcr (2)'!$WJA122:$WJA122</xm:f>
              <xm:sqref>WJA122</xm:sqref>
            </x14:sparkline>
            <x14:sparkline>
              <xm:f>'CA_Lcr (2)'!$WJB122:$WJB122</xm:f>
              <xm:sqref>WJB122</xm:sqref>
            </x14:sparkline>
            <x14:sparkline>
              <xm:f>'CA_Lcr (2)'!$WJC122:$WJC122</xm:f>
              <xm:sqref>WJC122</xm:sqref>
            </x14:sparkline>
            <x14:sparkline>
              <xm:f>'CA_Lcr (2)'!$WJD122:$WJD122</xm:f>
              <xm:sqref>WJD122</xm:sqref>
            </x14:sparkline>
            <x14:sparkline>
              <xm:f>'CA_Lcr (2)'!$WJE122:$WJE122</xm:f>
              <xm:sqref>WJE122</xm:sqref>
            </x14:sparkline>
            <x14:sparkline>
              <xm:f>'CA_Lcr (2)'!$WJF122:$WJF122</xm:f>
              <xm:sqref>WJF122</xm:sqref>
            </x14:sparkline>
            <x14:sparkline>
              <xm:f>'CA_Lcr (2)'!$WJG122:$WJG122</xm:f>
              <xm:sqref>WJG122</xm:sqref>
            </x14:sparkline>
            <x14:sparkline>
              <xm:f>'CA_Lcr (2)'!$WJH122:$WJH122</xm:f>
              <xm:sqref>WJH122</xm:sqref>
            </x14:sparkline>
            <x14:sparkline>
              <xm:f>'CA_Lcr (2)'!$WJI122:$WJI122</xm:f>
              <xm:sqref>WJI122</xm:sqref>
            </x14:sparkline>
            <x14:sparkline>
              <xm:f>'CA_Lcr (2)'!$WJJ122:$WJJ122</xm:f>
              <xm:sqref>WJJ122</xm:sqref>
            </x14:sparkline>
            <x14:sparkline>
              <xm:f>'CA_Lcr (2)'!$WJK122:$WJK122</xm:f>
              <xm:sqref>WJK122</xm:sqref>
            </x14:sparkline>
            <x14:sparkline>
              <xm:f>'CA_Lcr (2)'!$WJL122:$WJL122</xm:f>
              <xm:sqref>WJL122</xm:sqref>
            </x14:sparkline>
            <x14:sparkline>
              <xm:f>'CA_Lcr (2)'!$WJM122:$WJM122</xm:f>
              <xm:sqref>WJM122</xm:sqref>
            </x14:sparkline>
            <x14:sparkline>
              <xm:f>'CA_Lcr (2)'!$WJN122:$WJN122</xm:f>
              <xm:sqref>WJN122</xm:sqref>
            </x14:sparkline>
            <x14:sparkline>
              <xm:f>'CA_Lcr (2)'!$WJO122:$WJO122</xm:f>
              <xm:sqref>WJO122</xm:sqref>
            </x14:sparkline>
            <x14:sparkline>
              <xm:f>'CA_Lcr (2)'!$WJP122:$WJP122</xm:f>
              <xm:sqref>WJP122</xm:sqref>
            </x14:sparkline>
            <x14:sparkline>
              <xm:f>'CA_Lcr (2)'!$WJQ122:$WJQ122</xm:f>
              <xm:sqref>WJQ122</xm:sqref>
            </x14:sparkline>
            <x14:sparkline>
              <xm:f>'CA_Lcr (2)'!$WJR122:$WJR122</xm:f>
              <xm:sqref>WJR122</xm:sqref>
            </x14:sparkline>
            <x14:sparkline>
              <xm:f>'CA_Lcr (2)'!$WJS122:$WJS122</xm:f>
              <xm:sqref>WJS122</xm:sqref>
            </x14:sparkline>
            <x14:sparkline>
              <xm:f>'CA_Lcr (2)'!$WJT122:$WJT122</xm:f>
              <xm:sqref>WJT122</xm:sqref>
            </x14:sparkline>
            <x14:sparkline>
              <xm:f>'CA_Lcr (2)'!$WJU122:$WJU122</xm:f>
              <xm:sqref>WJU122</xm:sqref>
            </x14:sparkline>
            <x14:sparkline>
              <xm:f>'CA_Lcr (2)'!$WJV122:$WJV122</xm:f>
              <xm:sqref>WJV122</xm:sqref>
            </x14:sparkline>
            <x14:sparkline>
              <xm:f>'CA_Lcr (2)'!$WJW122:$WJW122</xm:f>
              <xm:sqref>WJW122</xm:sqref>
            </x14:sparkline>
            <x14:sparkline>
              <xm:f>'CA_Lcr (2)'!$WJX122:$WJX122</xm:f>
              <xm:sqref>WJX122</xm:sqref>
            </x14:sparkline>
            <x14:sparkline>
              <xm:f>'CA_Lcr (2)'!$WJY122:$WJY122</xm:f>
              <xm:sqref>WJY122</xm:sqref>
            </x14:sparkline>
            <x14:sparkline>
              <xm:f>'CA_Lcr (2)'!$WJZ122:$WJZ122</xm:f>
              <xm:sqref>WJZ122</xm:sqref>
            </x14:sparkline>
            <x14:sparkline>
              <xm:f>'CA_Lcr (2)'!$WKA122:$WKA122</xm:f>
              <xm:sqref>WKA122</xm:sqref>
            </x14:sparkline>
            <x14:sparkline>
              <xm:f>'CA_Lcr (2)'!$WKB122:$WKB122</xm:f>
              <xm:sqref>WKB122</xm:sqref>
            </x14:sparkline>
            <x14:sparkline>
              <xm:f>'CA_Lcr (2)'!$WKC122:$WKC122</xm:f>
              <xm:sqref>WKC122</xm:sqref>
            </x14:sparkline>
            <x14:sparkline>
              <xm:f>'CA_Lcr (2)'!$WKD122:$WKD122</xm:f>
              <xm:sqref>WKD122</xm:sqref>
            </x14:sparkline>
            <x14:sparkline>
              <xm:f>'CA_Lcr (2)'!$WKE122:$WKE122</xm:f>
              <xm:sqref>WKE122</xm:sqref>
            </x14:sparkline>
            <x14:sparkline>
              <xm:f>'CA_Lcr (2)'!$WKF122:$WKF122</xm:f>
              <xm:sqref>WKF122</xm:sqref>
            </x14:sparkline>
            <x14:sparkline>
              <xm:f>'CA_Lcr (2)'!$WKG122:$WKG122</xm:f>
              <xm:sqref>WKG122</xm:sqref>
            </x14:sparkline>
            <x14:sparkline>
              <xm:f>'CA_Lcr (2)'!$WKH122:$WKH122</xm:f>
              <xm:sqref>WKH122</xm:sqref>
            </x14:sparkline>
            <x14:sparkline>
              <xm:f>'CA_Lcr (2)'!$WKI122:$WKI122</xm:f>
              <xm:sqref>WKI122</xm:sqref>
            </x14:sparkline>
            <x14:sparkline>
              <xm:f>'CA_Lcr (2)'!$WKJ122:$WKJ122</xm:f>
              <xm:sqref>WKJ122</xm:sqref>
            </x14:sparkline>
            <x14:sparkline>
              <xm:f>'CA_Lcr (2)'!$WKK122:$WKK122</xm:f>
              <xm:sqref>WKK122</xm:sqref>
            </x14:sparkline>
            <x14:sparkline>
              <xm:f>'CA_Lcr (2)'!$WKL122:$WKL122</xm:f>
              <xm:sqref>WKL122</xm:sqref>
            </x14:sparkline>
            <x14:sparkline>
              <xm:f>'CA_Lcr (2)'!$WKM122:$WKM122</xm:f>
              <xm:sqref>WKM122</xm:sqref>
            </x14:sparkline>
            <x14:sparkline>
              <xm:f>'CA_Lcr (2)'!$WKN122:$WKN122</xm:f>
              <xm:sqref>WKN122</xm:sqref>
            </x14:sparkline>
            <x14:sparkline>
              <xm:f>'CA_Lcr (2)'!$WKO122:$WKO122</xm:f>
              <xm:sqref>WKO122</xm:sqref>
            </x14:sparkline>
            <x14:sparkline>
              <xm:f>'CA_Lcr (2)'!$WKP122:$WKP122</xm:f>
              <xm:sqref>WKP122</xm:sqref>
            </x14:sparkline>
            <x14:sparkline>
              <xm:f>'CA_Lcr (2)'!$WKQ122:$WKQ122</xm:f>
              <xm:sqref>WKQ122</xm:sqref>
            </x14:sparkline>
            <x14:sparkline>
              <xm:f>'CA_Lcr (2)'!$WKR122:$WKR122</xm:f>
              <xm:sqref>WKR122</xm:sqref>
            </x14:sparkline>
            <x14:sparkline>
              <xm:f>'CA_Lcr (2)'!$WKS122:$WKS122</xm:f>
              <xm:sqref>WKS122</xm:sqref>
            </x14:sparkline>
            <x14:sparkline>
              <xm:f>'CA_Lcr (2)'!$WKT122:$WKT122</xm:f>
              <xm:sqref>WKT122</xm:sqref>
            </x14:sparkline>
            <x14:sparkline>
              <xm:f>'CA_Lcr (2)'!$WKU122:$WKU122</xm:f>
              <xm:sqref>WKU122</xm:sqref>
            </x14:sparkline>
            <x14:sparkline>
              <xm:f>'CA_Lcr (2)'!$WKV122:$WKV122</xm:f>
              <xm:sqref>WKV122</xm:sqref>
            </x14:sparkline>
            <x14:sparkline>
              <xm:f>'CA_Lcr (2)'!$WKW122:$WKW122</xm:f>
              <xm:sqref>WKW122</xm:sqref>
            </x14:sparkline>
            <x14:sparkline>
              <xm:f>'CA_Lcr (2)'!$WKX122:$WKX122</xm:f>
              <xm:sqref>WKX122</xm:sqref>
            </x14:sparkline>
            <x14:sparkline>
              <xm:f>'CA_Lcr (2)'!$WKY122:$WKY122</xm:f>
              <xm:sqref>WKY122</xm:sqref>
            </x14:sparkline>
            <x14:sparkline>
              <xm:f>'CA_Lcr (2)'!$WKZ122:$WKZ122</xm:f>
              <xm:sqref>WKZ122</xm:sqref>
            </x14:sparkline>
            <x14:sparkline>
              <xm:f>'CA_Lcr (2)'!$WLA122:$WLA122</xm:f>
              <xm:sqref>WLA122</xm:sqref>
            </x14:sparkline>
            <x14:sparkline>
              <xm:f>'CA_Lcr (2)'!$WLB122:$WLB122</xm:f>
              <xm:sqref>WLB122</xm:sqref>
            </x14:sparkline>
            <x14:sparkline>
              <xm:f>'CA_Lcr (2)'!$WLC122:$WLC122</xm:f>
              <xm:sqref>WLC122</xm:sqref>
            </x14:sparkline>
            <x14:sparkline>
              <xm:f>'CA_Lcr (2)'!$WLD122:$WLD122</xm:f>
              <xm:sqref>WLD122</xm:sqref>
            </x14:sparkline>
            <x14:sparkline>
              <xm:f>'CA_Lcr (2)'!$WLE122:$WLE122</xm:f>
              <xm:sqref>WLE122</xm:sqref>
            </x14:sparkline>
            <x14:sparkline>
              <xm:f>'CA_Lcr (2)'!$WLF122:$WLF122</xm:f>
              <xm:sqref>WLF122</xm:sqref>
            </x14:sparkline>
            <x14:sparkline>
              <xm:f>'CA_Lcr (2)'!$WLG122:$WLG122</xm:f>
              <xm:sqref>WLG122</xm:sqref>
            </x14:sparkline>
            <x14:sparkline>
              <xm:f>'CA_Lcr (2)'!$WLH122:$WLH122</xm:f>
              <xm:sqref>WLH122</xm:sqref>
            </x14:sparkline>
            <x14:sparkline>
              <xm:f>'CA_Lcr (2)'!$WLI122:$WLI122</xm:f>
              <xm:sqref>WLI122</xm:sqref>
            </x14:sparkline>
            <x14:sparkline>
              <xm:f>'CA_Lcr (2)'!$WLJ122:$WLJ122</xm:f>
              <xm:sqref>WLJ122</xm:sqref>
            </x14:sparkline>
            <x14:sparkline>
              <xm:f>'CA_Lcr (2)'!$WLK122:$WLK122</xm:f>
              <xm:sqref>WLK122</xm:sqref>
            </x14:sparkline>
            <x14:sparkline>
              <xm:f>'CA_Lcr (2)'!$WLL122:$WLL122</xm:f>
              <xm:sqref>WLL122</xm:sqref>
            </x14:sparkline>
            <x14:sparkline>
              <xm:f>'CA_Lcr (2)'!$WLM122:$WLM122</xm:f>
              <xm:sqref>WLM122</xm:sqref>
            </x14:sparkline>
            <x14:sparkline>
              <xm:f>'CA_Lcr (2)'!$WLN122:$WLN122</xm:f>
              <xm:sqref>WLN122</xm:sqref>
            </x14:sparkline>
            <x14:sparkline>
              <xm:f>'CA_Lcr (2)'!$WLO122:$WLO122</xm:f>
              <xm:sqref>WLO122</xm:sqref>
            </x14:sparkline>
            <x14:sparkline>
              <xm:f>'CA_Lcr (2)'!$WLP122:$WLP122</xm:f>
              <xm:sqref>WLP122</xm:sqref>
            </x14:sparkline>
            <x14:sparkline>
              <xm:f>'CA_Lcr (2)'!$WLQ122:$WLQ122</xm:f>
              <xm:sqref>WLQ122</xm:sqref>
            </x14:sparkline>
            <x14:sparkline>
              <xm:f>'CA_Lcr (2)'!$WLR122:$WLR122</xm:f>
              <xm:sqref>WLR122</xm:sqref>
            </x14:sparkline>
            <x14:sparkline>
              <xm:f>'CA_Lcr (2)'!$WLS122:$WLS122</xm:f>
              <xm:sqref>WLS122</xm:sqref>
            </x14:sparkline>
            <x14:sparkline>
              <xm:f>'CA_Lcr (2)'!$WLT122:$WLT122</xm:f>
              <xm:sqref>WLT122</xm:sqref>
            </x14:sparkline>
            <x14:sparkline>
              <xm:f>'CA_Lcr (2)'!$WLU122:$WLU122</xm:f>
              <xm:sqref>WLU122</xm:sqref>
            </x14:sparkline>
            <x14:sparkline>
              <xm:f>'CA_Lcr (2)'!$WLV122:$WLV122</xm:f>
              <xm:sqref>WLV122</xm:sqref>
            </x14:sparkline>
            <x14:sparkline>
              <xm:f>'CA_Lcr (2)'!$WLW122:$WLW122</xm:f>
              <xm:sqref>WLW122</xm:sqref>
            </x14:sparkline>
            <x14:sparkline>
              <xm:f>'CA_Lcr (2)'!$WLX122:$WLX122</xm:f>
              <xm:sqref>WLX122</xm:sqref>
            </x14:sparkline>
            <x14:sparkline>
              <xm:f>'CA_Lcr (2)'!$WLY122:$WLY122</xm:f>
              <xm:sqref>WLY122</xm:sqref>
            </x14:sparkline>
            <x14:sparkline>
              <xm:f>'CA_Lcr (2)'!$WLZ122:$WLZ122</xm:f>
              <xm:sqref>WLZ122</xm:sqref>
            </x14:sparkline>
            <x14:sparkline>
              <xm:f>'CA_Lcr (2)'!$WMA122:$WMA122</xm:f>
              <xm:sqref>WMA122</xm:sqref>
            </x14:sparkline>
            <x14:sparkline>
              <xm:f>'CA_Lcr (2)'!$WMB122:$WMB122</xm:f>
              <xm:sqref>WMB122</xm:sqref>
            </x14:sparkline>
            <x14:sparkline>
              <xm:f>'CA_Lcr (2)'!$WMC122:$WMC122</xm:f>
              <xm:sqref>WMC122</xm:sqref>
            </x14:sparkline>
            <x14:sparkline>
              <xm:f>'CA_Lcr (2)'!$WMD122:$WMD122</xm:f>
              <xm:sqref>WMD122</xm:sqref>
            </x14:sparkline>
            <x14:sparkline>
              <xm:f>'CA_Lcr (2)'!$WME122:$WME122</xm:f>
              <xm:sqref>WME122</xm:sqref>
            </x14:sparkline>
            <x14:sparkline>
              <xm:f>'CA_Lcr (2)'!$WMF122:$WMF122</xm:f>
              <xm:sqref>WMF122</xm:sqref>
            </x14:sparkline>
            <x14:sparkline>
              <xm:f>'CA_Lcr (2)'!$WMG122:$WMG122</xm:f>
              <xm:sqref>WMG122</xm:sqref>
            </x14:sparkline>
            <x14:sparkline>
              <xm:f>'CA_Lcr (2)'!$WMH122:$WMH122</xm:f>
              <xm:sqref>WMH122</xm:sqref>
            </x14:sparkline>
            <x14:sparkline>
              <xm:f>'CA_Lcr (2)'!$WMI122:$WMI122</xm:f>
              <xm:sqref>WMI122</xm:sqref>
            </x14:sparkline>
            <x14:sparkline>
              <xm:f>'CA_Lcr (2)'!$WMJ122:$WMJ122</xm:f>
              <xm:sqref>WMJ122</xm:sqref>
            </x14:sparkline>
            <x14:sparkline>
              <xm:f>'CA_Lcr (2)'!$WMK122:$WMK122</xm:f>
              <xm:sqref>WMK122</xm:sqref>
            </x14:sparkline>
            <x14:sparkline>
              <xm:f>'CA_Lcr (2)'!$WML122:$WML122</xm:f>
              <xm:sqref>WML122</xm:sqref>
            </x14:sparkline>
            <x14:sparkline>
              <xm:f>'CA_Lcr (2)'!$WMM122:$WMM122</xm:f>
              <xm:sqref>WMM122</xm:sqref>
            </x14:sparkline>
            <x14:sparkline>
              <xm:f>'CA_Lcr (2)'!$WMN122:$WMN122</xm:f>
              <xm:sqref>WMN122</xm:sqref>
            </x14:sparkline>
            <x14:sparkline>
              <xm:f>'CA_Lcr (2)'!$WMO122:$WMO122</xm:f>
              <xm:sqref>WMO122</xm:sqref>
            </x14:sparkline>
            <x14:sparkline>
              <xm:f>'CA_Lcr (2)'!$WMP122:$WMP122</xm:f>
              <xm:sqref>WMP122</xm:sqref>
            </x14:sparkline>
            <x14:sparkline>
              <xm:f>'CA_Lcr (2)'!$WMQ122:$WMQ122</xm:f>
              <xm:sqref>WMQ122</xm:sqref>
            </x14:sparkline>
            <x14:sparkline>
              <xm:f>'CA_Lcr (2)'!$WMR122:$WMR122</xm:f>
              <xm:sqref>WMR122</xm:sqref>
            </x14:sparkline>
            <x14:sparkline>
              <xm:f>'CA_Lcr (2)'!$WMS122:$WMS122</xm:f>
              <xm:sqref>WMS122</xm:sqref>
            </x14:sparkline>
            <x14:sparkline>
              <xm:f>'CA_Lcr (2)'!$WMT122:$WMT122</xm:f>
              <xm:sqref>WMT122</xm:sqref>
            </x14:sparkline>
            <x14:sparkline>
              <xm:f>'CA_Lcr (2)'!$WMU122:$WMU122</xm:f>
              <xm:sqref>WMU122</xm:sqref>
            </x14:sparkline>
            <x14:sparkline>
              <xm:f>'CA_Lcr (2)'!$WMV122:$WMV122</xm:f>
              <xm:sqref>WMV122</xm:sqref>
            </x14:sparkline>
            <x14:sparkline>
              <xm:f>'CA_Lcr (2)'!$WMW122:$WMW122</xm:f>
              <xm:sqref>WMW122</xm:sqref>
            </x14:sparkline>
            <x14:sparkline>
              <xm:f>'CA_Lcr (2)'!$WMX122:$WMX122</xm:f>
              <xm:sqref>WMX122</xm:sqref>
            </x14:sparkline>
            <x14:sparkline>
              <xm:f>'CA_Lcr (2)'!$WMY122:$WMY122</xm:f>
              <xm:sqref>WMY122</xm:sqref>
            </x14:sparkline>
            <x14:sparkline>
              <xm:f>'CA_Lcr (2)'!$WMZ122:$WMZ122</xm:f>
              <xm:sqref>WMZ122</xm:sqref>
            </x14:sparkline>
            <x14:sparkline>
              <xm:f>'CA_Lcr (2)'!$WNA122:$WNA122</xm:f>
              <xm:sqref>WNA122</xm:sqref>
            </x14:sparkline>
            <x14:sparkline>
              <xm:f>'CA_Lcr (2)'!$WNB122:$WNB122</xm:f>
              <xm:sqref>WNB122</xm:sqref>
            </x14:sparkline>
            <x14:sparkline>
              <xm:f>'CA_Lcr (2)'!$WNC122:$WNC122</xm:f>
              <xm:sqref>WNC122</xm:sqref>
            </x14:sparkline>
            <x14:sparkline>
              <xm:f>'CA_Lcr (2)'!$WND122:$WND122</xm:f>
              <xm:sqref>WND122</xm:sqref>
            </x14:sparkline>
            <x14:sparkline>
              <xm:f>'CA_Lcr (2)'!$WNE122:$WNE122</xm:f>
              <xm:sqref>WNE122</xm:sqref>
            </x14:sparkline>
            <x14:sparkline>
              <xm:f>'CA_Lcr (2)'!$WNF122:$WNF122</xm:f>
              <xm:sqref>WNF122</xm:sqref>
            </x14:sparkline>
            <x14:sparkline>
              <xm:f>'CA_Lcr (2)'!$WNG122:$WNG122</xm:f>
              <xm:sqref>WNG122</xm:sqref>
            </x14:sparkline>
            <x14:sparkline>
              <xm:f>'CA_Lcr (2)'!$WNH122:$WNH122</xm:f>
              <xm:sqref>WNH122</xm:sqref>
            </x14:sparkline>
            <x14:sparkline>
              <xm:f>'CA_Lcr (2)'!$WNI122:$WNI122</xm:f>
              <xm:sqref>WNI122</xm:sqref>
            </x14:sparkline>
            <x14:sparkline>
              <xm:f>'CA_Lcr (2)'!$WNJ122:$WNJ122</xm:f>
              <xm:sqref>WNJ122</xm:sqref>
            </x14:sparkline>
            <x14:sparkline>
              <xm:f>'CA_Lcr (2)'!$WNK122:$WNK122</xm:f>
              <xm:sqref>WNK122</xm:sqref>
            </x14:sparkline>
            <x14:sparkline>
              <xm:f>'CA_Lcr (2)'!$WNL122:$WNL122</xm:f>
              <xm:sqref>WNL122</xm:sqref>
            </x14:sparkline>
            <x14:sparkline>
              <xm:f>'CA_Lcr (2)'!$WNM122:$WNM122</xm:f>
              <xm:sqref>WNM122</xm:sqref>
            </x14:sparkline>
            <x14:sparkline>
              <xm:f>'CA_Lcr (2)'!$WNN122:$WNN122</xm:f>
              <xm:sqref>WNN122</xm:sqref>
            </x14:sparkline>
            <x14:sparkline>
              <xm:f>'CA_Lcr (2)'!$WNO122:$WNO122</xm:f>
              <xm:sqref>WNO122</xm:sqref>
            </x14:sparkline>
            <x14:sparkline>
              <xm:f>'CA_Lcr (2)'!$WNP122:$WNP122</xm:f>
              <xm:sqref>WNP122</xm:sqref>
            </x14:sparkline>
            <x14:sparkline>
              <xm:f>'CA_Lcr (2)'!$WNQ122:$WNQ122</xm:f>
              <xm:sqref>WNQ122</xm:sqref>
            </x14:sparkline>
            <x14:sparkline>
              <xm:f>'CA_Lcr (2)'!$WNR122:$WNR122</xm:f>
              <xm:sqref>WNR122</xm:sqref>
            </x14:sparkline>
            <x14:sparkline>
              <xm:f>'CA_Lcr (2)'!$WNS122:$WNS122</xm:f>
              <xm:sqref>WNS122</xm:sqref>
            </x14:sparkline>
            <x14:sparkline>
              <xm:f>'CA_Lcr (2)'!$WNT122:$WNT122</xm:f>
              <xm:sqref>WNT122</xm:sqref>
            </x14:sparkline>
            <x14:sparkline>
              <xm:f>'CA_Lcr (2)'!$WNU122:$WNU122</xm:f>
              <xm:sqref>WNU122</xm:sqref>
            </x14:sparkline>
            <x14:sparkline>
              <xm:f>'CA_Lcr (2)'!$WNV122:$WNV122</xm:f>
              <xm:sqref>WNV122</xm:sqref>
            </x14:sparkline>
            <x14:sparkline>
              <xm:f>'CA_Lcr (2)'!$WNW122:$WNW122</xm:f>
              <xm:sqref>WNW122</xm:sqref>
            </x14:sparkline>
            <x14:sparkline>
              <xm:f>'CA_Lcr (2)'!$WNX122:$WNX122</xm:f>
              <xm:sqref>WNX122</xm:sqref>
            </x14:sparkline>
            <x14:sparkline>
              <xm:f>'CA_Lcr (2)'!$WNY122:$WNY122</xm:f>
              <xm:sqref>WNY122</xm:sqref>
            </x14:sparkline>
            <x14:sparkline>
              <xm:f>'CA_Lcr (2)'!$WNZ122:$WNZ122</xm:f>
              <xm:sqref>WNZ122</xm:sqref>
            </x14:sparkline>
            <x14:sparkline>
              <xm:f>'CA_Lcr (2)'!$WOA122:$WOA122</xm:f>
              <xm:sqref>WOA122</xm:sqref>
            </x14:sparkline>
            <x14:sparkline>
              <xm:f>'CA_Lcr (2)'!$WOB122:$WOB122</xm:f>
              <xm:sqref>WOB122</xm:sqref>
            </x14:sparkline>
            <x14:sparkline>
              <xm:f>'CA_Lcr (2)'!$WOC122:$WOC122</xm:f>
              <xm:sqref>WOC122</xm:sqref>
            </x14:sparkline>
            <x14:sparkline>
              <xm:f>'CA_Lcr (2)'!$WOD122:$WOD122</xm:f>
              <xm:sqref>WOD122</xm:sqref>
            </x14:sparkline>
            <x14:sparkline>
              <xm:f>'CA_Lcr (2)'!$WOE122:$WOE122</xm:f>
              <xm:sqref>WOE122</xm:sqref>
            </x14:sparkline>
            <x14:sparkline>
              <xm:f>'CA_Lcr (2)'!$WOF122:$WOF122</xm:f>
              <xm:sqref>WOF122</xm:sqref>
            </x14:sparkline>
            <x14:sparkline>
              <xm:f>'CA_Lcr (2)'!$WOG122:$WOG122</xm:f>
              <xm:sqref>WOG122</xm:sqref>
            </x14:sparkline>
            <x14:sparkline>
              <xm:f>'CA_Lcr (2)'!$WOH122:$WOH122</xm:f>
              <xm:sqref>WOH122</xm:sqref>
            </x14:sparkline>
            <x14:sparkline>
              <xm:f>'CA_Lcr (2)'!$WOI122:$WOI122</xm:f>
              <xm:sqref>WOI122</xm:sqref>
            </x14:sparkline>
            <x14:sparkline>
              <xm:f>'CA_Lcr (2)'!$WOJ122:$WOJ122</xm:f>
              <xm:sqref>WOJ122</xm:sqref>
            </x14:sparkline>
            <x14:sparkline>
              <xm:f>'CA_Lcr (2)'!$WOK122:$WOK122</xm:f>
              <xm:sqref>WOK122</xm:sqref>
            </x14:sparkline>
            <x14:sparkline>
              <xm:f>'CA_Lcr (2)'!$WOL122:$WOL122</xm:f>
              <xm:sqref>WOL122</xm:sqref>
            </x14:sparkline>
            <x14:sparkline>
              <xm:f>'CA_Lcr (2)'!$WOM122:$WOM122</xm:f>
              <xm:sqref>WOM122</xm:sqref>
            </x14:sparkline>
            <x14:sparkline>
              <xm:f>'CA_Lcr (2)'!$WON122:$WON122</xm:f>
              <xm:sqref>WON122</xm:sqref>
            </x14:sparkline>
            <x14:sparkline>
              <xm:f>'CA_Lcr (2)'!$WOO122:$WOO122</xm:f>
              <xm:sqref>WOO122</xm:sqref>
            </x14:sparkline>
            <x14:sparkline>
              <xm:f>'CA_Lcr (2)'!$WOP122:$WOP122</xm:f>
              <xm:sqref>WOP122</xm:sqref>
            </x14:sparkline>
            <x14:sparkline>
              <xm:f>'CA_Lcr (2)'!$WOQ122:$WOQ122</xm:f>
              <xm:sqref>WOQ122</xm:sqref>
            </x14:sparkline>
            <x14:sparkline>
              <xm:f>'CA_Lcr (2)'!$WOR122:$WOR122</xm:f>
              <xm:sqref>WOR122</xm:sqref>
            </x14:sparkline>
            <x14:sparkline>
              <xm:f>'CA_Lcr (2)'!$WOS122:$WOS122</xm:f>
              <xm:sqref>WOS122</xm:sqref>
            </x14:sparkline>
            <x14:sparkline>
              <xm:f>'CA_Lcr (2)'!$WOT122:$WOT122</xm:f>
              <xm:sqref>WOT122</xm:sqref>
            </x14:sparkline>
            <x14:sparkline>
              <xm:f>'CA_Lcr (2)'!$WOU122:$WOU122</xm:f>
              <xm:sqref>WOU122</xm:sqref>
            </x14:sparkline>
            <x14:sparkline>
              <xm:f>'CA_Lcr (2)'!$WOV122:$WOV122</xm:f>
              <xm:sqref>WOV122</xm:sqref>
            </x14:sparkline>
            <x14:sparkline>
              <xm:f>'CA_Lcr (2)'!$WOW122:$WOW122</xm:f>
              <xm:sqref>WOW122</xm:sqref>
            </x14:sparkline>
            <x14:sparkline>
              <xm:f>'CA_Lcr (2)'!$WOX122:$WOX122</xm:f>
              <xm:sqref>WOX122</xm:sqref>
            </x14:sparkline>
            <x14:sparkline>
              <xm:f>'CA_Lcr (2)'!$WOY122:$WOY122</xm:f>
              <xm:sqref>WOY122</xm:sqref>
            </x14:sparkline>
            <x14:sparkline>
              <xm:f>'CA_Lcr (2)'!$WOZ122:$WOZ122</xm:f>
              <xm:sqref>WOZ122</xm:sqref>
            </x14:sparkline>
            <x14:sparkline>
              <xm:f>'CA_Lcr (2)'!$WPA122:$WPA122</xm:f>
              <xm:sqref>WPA122</xm:sqref>
            </x14:sparkline>
            <x14:sparkline>
              <xm:f>'CA_Lcr (2)'!$WPB122:$WPB122</xm:f>
              <xm:sqref>WPB122</xm:sqref>
            </x14:sparkline>
            <x14:sparkline>
              <xm:f>'CA_Lcr (2)'!$WPC122:$WPC122</xm:f>
              <xm:sqref>WPC122</xm:sqref>
            </x14:sparkline>
            <x14:sparkline>
              <xm:f>'CA_Lcr (2)'!$WPD122:$WPD122</xm:f>
              <xm:sqref>WPD122</xm:sqref>
            </x14:sparkline>
            <x14:sparkline>
              <xm:f>'CA_Lcr (2)'!$WPE122:$WPE122</xm:f>
              <xm:sqref>WPE122</xm:sqref>
            </x14:sparkline>
            <x14:sparkline>
              <xm:f>'CA_Lcr (2)'!$WPF122:$WPF122</xm:f>
              <xm:sqref>WPF122</xm:sqref>
            </x14:sparkline>
            <x14:sparkline>
              <xm:f>'CA_Lcr (2)'!$WPG122:$WPG122</xm:f>
              <xm:sqref>WPG122</xm:sqref>
            </x14:sparkline>
            <x14:sparkline>
              <xm:f>'CA_Lcr (2)'!$WPH122:$WPH122</xm:f>
              <xm:sqref>WPH122</xm:sqref>
            </x14:sparkline>
            <x14:sparkline>
              <xm:f>'CA_Lcr (2)'!$WPI122:$WPI122</xm:f>
              <xm:sqref>WPI122</xm:sqref>
            </x14:sparkline>
            <x14:sparkline>
              <xm:f>'CA_Lcr (2)'!$WPJ122:$WPJ122</xm:f>
              <xm:sqref>WPJ122</xm:sqref>
            </x14:sparkline>
            <x14:sparkline>
              <xm:f>'CA_Lcr (2)'!$WPK122:$WPK122</xm:f>
              <xm:sqref>WPK122</xm:sqref>
            </x14:sparkline>
            <x14:sparkline>
              <xm:f>'CA_Lcr (2)'!$WPL122:$WPL122</xm:f>
              <xm:sqref>WPL122</xm:sqref>
            </x14:sparkline>
            <x14:sparkline>
              <xm:f>'CA_Lcr (2)'!$WPM122:$WPM122</xm:f>
              <xm:sqref>WPM122</xm:sqref>
            </x14:sparkline>
            <x14:sparkline>
              <xm:f>'CA_Lcr (2)'!$WPN122:$WPN122</xm:f>
              <xm:sqref>WPN122</xm:sqref>
            </x14:sparkline>
            <x14:sparkline>
              <xm:f>'CA_Lcr (2)'!$WPO122:$WPO122</xm:f>
              <xm:sqref>WPO122</xm:sqref>
            </x14:sparkline>
            <x14:sparkline>
              <xm:f>'CA_Lcr (2)'!$WPP122:$WPP122</xm:f>
              <xm:sqref>WPP122</xm:sqref>
            </x14:sparkline>
            <x14:sparkline>
              <xm:f>'CA_Lcr (2)'!$WPQ122:$WPQ122</xm:f>
              <xm:sqref>WPQ122</xm:sqref>
            </x14:sparkline>
            <x14:sparkline>
              <xm:f>'CA_Lcr (2)'!$WPR122:$WPR122</xm:f>
              <xm:sqref>WPR122</xm:sqref>
            </x14:sparkline>
            <x14:sparkline>
              <xm:f>'CA_Lcr (2)'!$WPS122:$WPS122</xm:f>
              <xm:sqref>WPS122</xm:sqref>
            </x14:sparkline>
            <x14:sparkline>
              <xm:f>'CA_Lcr (2)'!$WPT122:$WPT122</xm:f>
              <xm:sqref>WPT122</xm:sqref>
            </x14:sparkline>
            <x14:sparkline>
              <xm:f>'CA_Lcr (2)'!$WPU122:$WPU122</xm:f>
              <xm:sqref>WPU122</xm:sqref>
            </x14:sparkline>
            <x14:sparkline>
              <xm:f>'CA_Lcr (2)'!$WPV122:$WPV122</xm:f>
              <xm:sqref>WPV122</xm:sqref>
            </x14:sparkline>
            <x14:sparkline>
              <xm:f>'CA_Lcr (2)'!$WPW122:$WPW122</xm:f>
              <xm:sqref>WPW122</xm:sqref>
            </x14:sparkline>
            <x14:sparkline>
              <xm:f>'CA_Lcr (2)'!$WPX122:$WPX122</xm:f>
              <xm:sqref>WPX122</xm:sqref>
            </x14:sparkline>
            <x14:sparkline>
              <xm:f>'CA_Lcr (2)'!$WPY122:$WPY122</xm:f>
              <xm:sqref>WPY122</xm:sqref>
            </x14:sparkline>
            <x14:sparkline>
              <xm:f>'CA_Lcr (2)'!$WPZ122:$WPZ122</xm:f>
              <xm:sqref>WPZ122</xm:sqref>
            </x14:sparkline>
            <x14:sparkline>
              <xm:f>'CA_Lcr (2)'!$WQA122:$WQA122</xm:f>
              <xm:sqref>WQA122</xm:sqref>
            </x14:sparkline>
            <x14:sparkline>
              <xm:f>'CA_Lcr (2)'!$WQB122:$WQB122</xm:f>
              <xm:sqref>WQB122</xm:sqref>
            </x14:sparkline>
            <x14:sparkline>
              <xm:f>'CA_Lcr (2)'!$WQC122:$WQC122</xm:f>
              <xm:sqref>WQC122</xm:sqref>
            </x14:sparkline>
            <x14:sparkline>
              <xm:f>'CA_Lcr (2)'!$WQD122:$WQD122</xm:f>
              <xm:sqref>WQD122</xm:sqref>
            </x14:sparkline>
            <x14:sparkline>
              <xm:f>'CA_Lcr (2)'!$WQE122:$WQE122</xm:f>
              <xm:sqref>WQE122</xm:sqref>
            </x14:sparkline>
            <x14:sparkline>
              <xm:f>'CA_Lcr (2)'!$WQF122:$WQF122</xm:f>
              <xm:sqref>WQF122</xm:sqref>
            </x14:sparkline>
            <x14:sparkline>
              <xm:f>'CA_Lcr (2)'!$WQG122:$WQG122</xm:f>
              <xm:sqref>WQG122</xm:sqref>
            </x14:sparkline>
            <x14:sparkline>
              <xm:f>'CA_Lcr (2)'!$WQH122:$WQH122</xm:f>
              <xm:sqref>WQH122</xm:sqref>
            </x14:sparkline>
            <x14:sparkline>
              <xm:f>'CA_Lcr (2)'!$WQI122:$WQI122</xm:f>
              <xm:sqref>WQI122</xm:sqref>
            </x14:sparkline>
            <x14:sparkline>
              <xm:f>'CA_Lcr (2)'!$WQJ122:$WQJ122</xm:f>
              <xm:sqref>WQJ122</xm:sqref>
            </x14:sparkline>
            <x14:sparkline>
              <xm:f>'CA_Lcr (2)'!$WQK122:$WQK122</xm:f>
              <xm:sqref>WQK122</xm:sqref>
            </x14:sparkline>
            <x14:sparkline>
              <xm:f>'CA_Lcr (2)'!$WQL122:$WQL122</xm:f>
              <xm:sqref>WQL122</xm:sqref>
            </x14:sparkline>
            <x14:sparkline>
              <xm:f>'CA_Lcr (2)'!$WQM122:$WQM122</xm:f>
              <xm:sqref>WQM122</xm:sqref>
            </x14:sparkline>
            <x14:sparkline>
              <xm:f>'CA_Lcr (2)'!$WQN122:$WQN122</xm:f>
              <xm:sqref>WQN122</xm:sqref>
            </x14:sparkline>
            <x14:sparkline>
              <xm:f>'CA_Lcr (2)'!$WQO122:$WQO122</xm:f>
              <xm:sqref>WQO122</xm:sqref>
            </x14:sparkline>
            <x14:sparkline>
              <xm:f>'CA_Lcr (2)'!$WQP122:$WQP122</xm:f>
              <xm:sqref>WQP122</xm:sqref>
            </x14:sparkline>
            <x14:sparkline>
              <xm:f>'CA_Lcr (2)'!$WQQ122:$WQQ122</xm:f>
              <xm:sqref>WQQ122</xm:sqref>
            </x14:sparkline>
            <x14:sparkline>
              <xm:f>'CA_Lcr (2)'!$WQR122:$WQR122</xm:f>
              <xm:sqref>WQR122</xm:sqref>
            </x14:sparkline>
            <x14:sparkline>
              <xm:f>'CA_Lcr (2)'!$WQS122:$WQS122</xm:f>
              <xm:sqref>WQS122</xm:sqref>
            </x14:sparkline>
            <x14:sparkline>
              <xm:f>'CA_Lcr (2)'!$WQT122:$WQT122</xm:f>
              <xm:sqref>WQT122</xm:sqref>
            </x14:sparkline>
            <x14:sparkline>
              <xm:f>'CA_Lcr (2)'!$WQU122:$WQU122</xm:f>
              <xm:sqref>WQU122</xm:sqref>
            </x14:sparkline>
            <x14:sparkline>
              <xm:f>'CA_Lcr (2)'!$WQV122:$WQV122</xm:f>
              <xm:sqref>WQV122</xm:sqref>
            </x14:sparkline>
            <x14:sparkline>
              <xm:f>'CA_Lcr (2)'!$WQW122:$WQW122</xm:f>
              <xm:sqref>WQW122</xm:sqref>
            </x14:sparkline>
            <x14:sparkline>
              <xm:f>'CA_Lcr (2)'!$WQX122:$WQX122</xm:f>
              <xm:sqref>WQX122</xm:sqref>
            </x14:sparkline>
            <x14:sparkline>
              <xm:f>'CA_Lcr (2)'!$WQY122:$WQY122</xm:f>
              <xm:sqref>WQY122</xm:sqref>
            </x14:sparkline>
            <x14:sparkline>
              <xm:f>'CA_Lcr (2)'!$WQZ122:$WQZ122</xm:f>
              <xm:sqref>WQZ122</xm:sqref>
            </x14:sparkline>
            <x14:sparkline>
              <xm:f>'CA_Lcr (2)'!$WRA122:$WRA122</xm:f>
              <xm:sqref>WRA122</xm:sqref>
            </x14:sparkline>
            <x14:sparkline>
              <xm:f>'CA_Lcr (2)'!$WRB122:$WRB122</xm:f>
              <xm:sqref>WRB122</xm:sqref>
            </x14:sparkline>
            <x14:sparkline>
              <xm:f>'CA_Lcr (2)'!$WRC122:$WRC122</xm:f>
              <xm:sqref>WRC122</xm:sqref>
            </x14:sparkline>
            <x14:sparkline>
              <xm:f>'CA_Lcr (2)'!$WRD122:$WRD122</xm:f>
              <xm:sqref>WRD122</xm:sqref>
            </x14:sparkline>
            <x14:sparkline>
              <xm:f>'CA_Lcr (2)'!$WRE122:$WRE122</xm:f>
              <xm:sqref>WRE122</xm:sqref>
            </x14:sparkline>
            <x14:sparkline>
              <xm:f>'CA_Lcr (2)'!$WRF122:$WRF122</xm:f>
              <xm:sqref>WRF122</xm:sqref>
            </x14:sparkline>
            <x14:sparkline>
              <xm:f>'CA_Lcr (2)'!$WRG122:$WRG122</xm:f>
              <xm:sqref>WRG122</xm:sqref>
            </x14:sparkline>
            <x14:sparkline>
              <xm:f>'CA_Lcr (2)'!$WRH122:$WRH122</xm:f>
              <xm:sqref>WRH122</xm:sqref>
            </x14:sparkline>
            <x14:sparkline>
              <xm:f>'CA_Lcr (2)'!$WRI122:$WRI122</xm:f>
              <xm:sqref>WRI122</xm:sqref>
            </x14:sparkline>
            <x14:sparkline>
              <xm:f>'CA_Lcr (2)'!$WRJ122:$WRJ122</xm:f>
              <xm:sqref>WRJ122</xm:sqref>
            </x14:sparkline>
            <x14:sparkline>
              <xm:f>'CA_Lcr (2)'!$WRK122:$WRK122</xm:f>
              <xm:sqref>WRK122</xm:sqref>
            </x14:sparkline>
            <x14:sparkline>
              <xm:f>'CA_Lcr (2)'!$WRL122:$WRL122</xm:f>
              <xm:sqref>WRL122</xm:sqref>
            </x14:sparkline>
            <x14:sparkline>
              <xm:f>'CA_Lcr (2)'!$WRM122:$WRM122</xm:f>
              <xm:sqref>WRM122</xm:sqref>
            </x14:sparkline>
            <x14:sparkline>
              <xm:f>'CA_Lcr (2)'!$WRN122:$WRN122</xm:f>
              <xm:sqref>WRN122</xm:sqref>
            </x14:sparkline>
            <x14:sparkline>
              <xm:f>'CA_Lcr (2)'!$WRO122:$WRO122</xm:f>
              <xm:sqref>WRO122</xm:sqref>
            </x14:sparkline>
            <x14:sparkline>
              <xm:f>'CA_Lcr (2)'!$WRP122:$WRP122</xm:f>
              <xm:sqref>WRP122</xm:sqref>
            </x14:sparkline>
            <x14:sparkline>
              <xm:f>'CA_Lcr (2)'!$WRQ122:$WRQ122</xm:f>
              <xm:sqref>WRQ122</xm:sqref>
            </x14:sparkline>
            <x14:sparkline>
              <xm:f>'CA_Lcr (2)'!$WRR122:$WRR122</xm:f>
              <xm:sqref>WRR122</xm:sqref>
            </x14:sparkline>
            <x14:sparkline>
              <xm:f>'CA_Lcr (2)'!$WRS122:$WRS122</xm:f>
              <xm:sqref>WRS122</xm:sqref>
            </x14:sparkline>
            <x14:sparkline>
              <xm:f>'CA_Lcr (2)'!$WRT122:$WRT122</xm:f>
              <xm:sqref>WRT122</xm:sqref>
            </x14:sparkline>
            <x14:sparkline>
              <xm:f>'CA_Lcr (2)'!$WRU122:$WRU122</xm:f>
              <xm:sqref>WRU122</xm:sqref>
            </x14:sparkline>
            <x14:sparkline>
              <xm:f>'CA_Lcr (2)'!$WRV122:$WRV122</xm:f>
              <xm:sqref>WRV122</xm:sqref>
            </x14:sparkline>
            <x14:sparkline>
              <xm:f>'CA_Lcr (2)'!$WRW122:$WRW122</xm:f>
              <xm:sqref>WRW122</xm:sqref>
            </x14:sparkline>
            <x14:sparkline>
              <xm:f>'CA_Lcr (2)'!$WRX122:$WRX122</xm:f>
              <xm:sqref>WRX122</xm:sqref>
            </x14:sparkline>
            <x14:sparkline>
              <xm:f>'CA_Lcr (2)'!$WRY122:$WRY122</xm:f>
              <xm:sqref>WRY122</xm:sqref>
            </x14:sparkline>
            <x14:sparkline>
              <xm:f>'CA_Lcr (2)'!$WRZ122:$WRZ122</xm:f>
              <xm:sqref>WRZ122</xm:sqref>
            </x14:sparkline>
            <x14:sparkline>
              <xm:f>'CA_Lcr (2)'!$WSA122:$WSA122</xm:f>
              <xm:sqref>WSA122</xm:sqref>
            </x14:sparkline>
            <x14:sparkline>
              <xm:f>'CA_Lcr (2)'!$WSB122:$WSB122</xm:f>
              <xm:sqref>WSB122</xm:sqref>
            </x14:sparkline>
            <x14:sparkline>
              <xm:f>'CA_Lcr (2)'!$WSC122:$WSC122</xm:f>
              <xm:sqref>WSC122</xm:sqref>
            </x14:sparkline>
            <x14:sparkline>
              <xm:f>'CA_Lcr (2)'!$WSD122:$WSD122</xm:f>
              <xm:sqref>WSD122</xm:sqref>
            </x14:sparkline>
            <x14:sparkline>
              <xm:f>'CA_Lcr (2)'!$WSE122:$WSE122</xm:f>
              <xm:sqref>WSE122</xm:sqref>
            </x14:sparkline>
            <x14:sparkline>
              <xm:f>'CA_Lcr (2)'!$WSF122:$WSF122</xm:f>
              <xm:sqref>WSF122</xm:sqref>
            </x14:sparkline>
            <x14:sparkline>
              <xm:f>'CA_Lcr (2)'!$WSG122:$WSG122</xm:f>
              <xm:sqref>WSG122</xm:sqref>
            </x14:sparkline>
            <x14:sparkline>
              <xm:f>'CA_Lcr (2)'!$WSH122:$WSH122</xm:f>
              <xm:sqref>WSH122</xm:sqref>
            </x14:sparkline>
            <x14:sparkline>
              <xm:f>'CA_Lcr (2)'!$WSI122:$WSI122</xm:f>
              <xm:sqref>WSI122</xm:sqref>
            </x14:sparkline>
            <x14:sparkline>
              <xm:f>'CA_Lcr (2)'!$WSJ122:$WSJ122</xm:f>
              <xm:sqref>WSJ122</xm:sqref>
            </x14:sparkline>
            <x14:sparkline>
              <xm:f>'CA_Lcr (2)'!$WSK122:$WSK122</xm:f>
              <xm:sqref>WSK122</xm:sqref>
            </x14:sparkline>
            <x14:sparkline>
              <xm:f>'CA_Lcr (2)'!$WSL122:$WSL122</xm:f>
              <xm:sqref>WSL122</xm:sqref>
            </x14:sparkline>
            <x14:sparkline>
              <xm:f>'CA_Lcr (2)'!$WSM122:$WSM122</xm:f>
              <xm:sqref>WSM122</xm:sqref>
            </x14:sparkline>
            <x14:sparkline>
              <xm:f>'CA_Lcr (2)'!$WSN122:$WSN122</xm:f>
              <xm:sqref>WSN122</xm:sqref>
            </x14:sparkline>
            <x14:sparkline>
              <xm:f>'CA_Lcr (2)'!$WSO122:$WSO122</xm:f>
              <xm:sqref>WSO122</xm:sqref>
            </x14:sparkline>
            <x14:sparkline>
              <xm:f>'CA_Lcr (2)'!$WSP122:$WSP122</xm:f>
              <xm:sqref>WSP122</xm:sqref>
            </x14:sparkline>
            <x14:sparkline>
              <xm:f>'CA_Lcr (2)'!$WSQ122:$WSQ122</xm:f>
              <xm:sqref>WSQ122</xm:sqref>
            </x14:sparkline>
            <x14:sparkline>
              <xm:f>'CA_Lcr (2)'!$WSR122:$WSR122</xm:f>
              <xm:sqref>WSR122</xm:sqref>
            </x14:sparkline>
            <x14:sparkline>
              <xm:f>'CA_Lcr (2)'!$WSS122:$WSS122</xm:f>
              <xm:sqref>WSS122</xm:sqref>
            </x14:sparkline>
            <x14:sparkline>
              <xm:f>'CA_Lcr (2)'!$WST122:$WST122</xm:f>
              <xm:sqref>WST122</xm:sqref>
            </x14:sparkline>
            <x14:sparkline>
              <xm:f>'CA_Lcr (2)'!$WSU122:$WSU122</xm:f>
              <xm:sqref>WSU122</xm:sqref>
            </x14:sparkline>
            <x14:sparkline>
              <xm:f>'CA_Lcr (2)'!$WSV122:$WSV122</xm:f>
              <xm:sqref>WSV122</xm:sqref>
            </x14:sparkline>
            <x14:sparkline>
              <xm:f>'CA_Lcr (2)'!$WSW122:$WSW122</xm:f>
              <xm:sqref>WSW122</xm:sqref>
            </x14:sparkline>
            <x14:sparkline>
              <xm:f>'CA_Lcr (2)'!$WSX122:$WSX122</xm:f>
              <xm:sqref>WSX122</xm:sqref>
            </x14:sparkline>
            <x14:sparkline>
              <xm:f>'CA_Lcr (2)'!$WSY122:$WSY122</xm:f>
              <xm:sqref>WSY122</xm:sqref>
            </x14:sparkline>
            <x14:sparkline>
              <xm:f>'CA_Lcr (2)'!$WSZ122:$WSZ122</xm:f>
              <xm:sqref>WSZ122</xm:sqref>
            </x14:sparkline>
            <x14:sparkline>
              <xm:f>'CA_Lcr (2)'!$WTA122:$WTA122</xm:f>
              <xm:sqref>WTA122</xm:sqref>
            </x14:sparkline>
            <x14:sparkline>
              <xm:f>'CA_Lcr (2)'!$WTB122:$WTB122</xm:f>
              <xm:sqref>WTB122</xm:sqref>
            </x14:sparkline>
            <x14:sparkline>
              <xm:f>'CA_Lcr (2)'!$WTC122:$WTC122</xm:f>
              <xm:sqref>WTC122</xm:sqref>
            </x14:sparkline>
            <x14:sparkline>
              <xm:f>'CA_Lcr (2)'!$WTD122:$WTD122</xm:f>
              <xm:sqref>WTD122</xm:sqref>
            </x14:sparkline>
            <x14:sparkline>
              <xm:f>'CA_Lcr (2)'!$WTE122:$WTE122</xm:f>
              <xm:sqref>WTE122</xm:sqref>
            </x14:sparkline>
            <x14:sparkline>
              <xm:f>'CA_Lcr (2)'!$WTF122:$WTF122</xm:f>
              <xm:sqref>WTF122</xm:sqref>
            </x14:sparkline>
            <x14:sparkline>
              <xm:f>'CA_Lcr (2)'!$WTG122:$WTG122</xm:f>
              <xm:sqref>WTG122</xm:sqref>
            </x14:sparkline>
            <x14:sparkline>
              <xm:f>'CA_Lcr (2)'!$WTH122:$WTH122</xm:f>
              <xm:sqref>WTH122</xm:sqref>
            </x14:sparkline>
            <x14:sparkline>
              <xm:f>'CA_Lcr (2)'!$WTI122:$WTI122</xm:f>
              <xm:sqref>WTI122</xm:sqref>
            </x14:sparkline>
            <x14:sparkline>
              <xm:f>'CA_Lcr (2)'!$WTJ122:$WTJ122</xm:f>
              <xm:sqref>WTJ122</xm:sqref>
            </x14:sparkline>
            <x14:sparkline>
              <xm:f>'CA_Lcr (2)'!$WTK122:$WTK122</xm:f>
              <xm:sqref>WTK122</xm:sqref>
            </x14:sparkline>
            <x14:sparkline>
              <xm:f>'CA_Lcr (2)'!$WTL122:$WTL122</xm:f>
              <xm:sqref>WTL122</xm:sqref>
            </x14:sparkline>
            <x14:sparkline>
              <xm:f>'CA_Lcr (2)'!$WTM122:$WTM122</xm:f>
              <xm:sqref>WTM122</xm:sqref>
            </x14:sparkline>
            <x14:sparkline>
              <xm:f>'CA_Lcr (2)'!$WTN122:$WTN122</xm:f>
              <xm:sqref>WTN122</xm:sqref>
            </x14:sparkline>
            <x14:sparkline>
              <xm:f>'CA_Lcr (2)'!$WTO122:$WTO122</xm:f>
              <xm:sqref>WTO122</xm:sqref>
            </x14:sparkline>
            <x14:sparkline>
              <xm:f>'CA_Lcr (2)'!$WTP122:$WTP122</xm:f>
              <xm:sqref>WTP122</xm:sqref>
            </x14:sparkline>
            <x14:sparkline>
              <xm:f>'CA_Lcr (2)'!$WTQ122:$WTQ122</xm:f>
              <xm:sqref>WTQ122</xm:sqref>
            </x14:sparkline>
            <x14:sparkline>
              <xm:f>'CA_Lcr (2)'!$WTR122:$WTR122</xm:f>
              <xm:sqref>WTR122</xm:sqref>
            </x14:sparkline>
            <x14:sparkline>
              <xm:f>'CA_Lcr (2)'!$WTS122:$WTS122</xm:f>
              <xm:sqref>WTS122</xm:sqref>
            </x14:sparkline>
            <x14:sparkline>
              <xm:f>'CA_Lcr (2)'!$WTT122:$WTT122</xm:f>
              <xm:sqref>WTT122</xm:sqref>
            </x14:sparkline>
            <x14:sparkline>
              <xm:f>'CA_Lcr (2)'!$WTU122:$WTU122</xm:f>
              <xm:sqref>WTU122</xm:sqref>
            </x14:sparkline>
            <x14:sparkline>
              <xm:f>'CA_Lcr (2)'!$WTV122:$WTV122</xm:f>
              <xm:sqref>WTV122</xm:sqref>
            </x14:sparkline>
            <x14:sparkline>
              <xm:f>'CA_Lcr (2)'!$WTW122:$WTW122</xm:f>
              <xm:sqref>WTW122</xm:sqref>
            </x14:sparkline>
            <x14:sparkline>
              <xm:f>'CA_Lcr (2)'!$WTX122:$WTX122</xm:f>
              <xm:sqref>WTX122</xm:sqref>
            </x14:sparkline>
            <x14:sparkline>
              <xm:f>'CA_Lcr (2)'!$WTY122:$WTY122</xm:f>
              <xm:sqref>WTY122</xm:sqref>
            </x14:sparkline>
            <x14:sparkline>
              <xm:f>'CA_Lcr (2)'!$WTZ122:$WTZ122</xm:f>
              <xm:sqref>WTZ122</xm:sqref>
            </x14:sparkline>
            <x14:sparkline>
              <xm:f>'CA_Lcr (2)'!$WUA122:$WUA122</xm:f>
              <xm:sqref>WUA122</xm:sqref>
            </x14:sparkline>
            <x14:sparkline>
              <xm:f>'CA_Lcr (2)'!$WUB122:$WUB122</xm:f>
              <xm:sqref>WUB122</xm:sqref>
            </x14:sparkline>
            <x14:sparkline>
              <xm:f>'CA_Lcr (2)'!$WUC122:$WUC122</xm:f>
              <xm:sqref>WUC122</xm:sqref>
            </x14:sparkline>
            <x14:sparkline>
              <xm:f>'CA_Lcr (2)'!$WUD122:$WUD122</xm:f>
              <xm:sqref>WUD122</xm:sqref>
            </x14:sparkline>
            <x14:sparkline>
              <xm:f>'CA_Lcr (2)'!$WUE122:$WUE122</xm:f>
              <xm:sqref>WUE122</xm:sqref>
            </x14:sparkline>
            <x14:sparkline>
              <xm:f>'CA_Lcr (2)'!$WUF122:$WUF122</xm:f>
              <xm:sqref>WUF122</xm:sqref>
            </x14:sparkline>
            <x14:sparkline>
              <xm:f>'CA_Lcr (2)'!$WUG122:$WUG122</xm:f>
              <xm:sqref>WUG122</xm:sqref>
            </x14:sparkline>
            <x14:sparkline>
              <xm:f>'CA_Lcr (2)'!$WUH122:$WUH122</xm:f>
              <xm:sqref>WUH122</xm:sqref>
            </x14:sparkline>
            <x14:sparkline>
              <xm:f>'CA_Lcr (2)'!$WUI122:$WUI122</xm:f>
              <xm:sqref>WUI122</xm:sqref>
            </x14:sparkline>
            <x14:sparkline>
              <xm:f>'CA_Lcr (2)'!$WUJ122:$WUJ122</xm:f>
              <xm:sqref>WUJ122</xm:sqref>
            </x14:sparkline>
            <x14:sparkline>
              <xm:f>'CA_Lcr (2)'!$WUK122:$WUK122</xm:f>
              <xm:sqref>WUK122</xm:sqref>
            </x14:sparkline>
            <x14:sparkline>
              <xm:f>'CA_Lcr (2)'!$WUL122:$WUL122</xm:f>
              <xm:sqref>WUL122</xm:sqref>
            </x14:sparkline>
            <x14:sparkline>
              <xm:f>'CA_Lcr (2)'!$WUM122:$WUM122</xm:f>
              <xm:sqref>WUM122</xm:sqref>
            </x14:sparkline>
            <x14:sparkline>
              <xm:f>'CA_Lcr (2)'!$WUN122:$WUN122</xm:f>
              <xm:sqref>WUN122</xm:sqref>
            </x14:sparkline>
            <x14:sparkline>
              <xm:f>'CA_Lcr (2)'!$WUO122:$WUO122</xm:f>
              <xm:sqref>WUO122</xm:sqref>
            </x14:sparkline>
            <x14:sparkline>
              <xm:f>'CA_Lcr (2)'!$WUP122:$WUP122</xm:f>
              <xm:sqref>WUP122</xm:sqref>
            </x14:sparkline>
            <x14:sparkline>
              <xm:f>'CA_Lcr (2)'!$WUQ122:$WUQ122</xm:f>
              <xm:sqref>WUQ122</xm:sqref>
            </x14:sparkline>
            <x14:sparkline>
              <xm:f>'CA_Lcr (2)'!$WUR122:$WUR122</xm:f>
              <xm:sqref>WUR122</xm:sqref>
            </x14:sparkline>
            <x14:sparkline>
              <xm:f>'CA_Lcr (2)'!$WUS122:$WUS122</xm:f>
              <xm:sqref>WUS122</xm:sqref>
            </x14:sparkline>
            <x14:sparkline>
              <xm:f>'CA_Lcr (2)'!$WUT122:$WUT122</xm:f>
              <xm:sqref>WUT122</xm:sqref>
            </x14:sparkline>
            <x14:sparkline>
              <xm:f>'CA_Lcr (2)'!$WUU122:$WUU122</xm:f>
              <xm:sqref>WUU122</xm:sqref>
            </x14:sparkline>
            <x14:sparkline>
              <xm:f>'CA_Lcr (2)'!$WUV122:$WUV122</xm:f>
              <xm:sqref>WUV122</xm:sqref>
            </x14:sparkline>
            <x14:sparkline>
              <xm:f>'CA_Lcr (2)'!$WUW122:$WUW122</xm:f>
              <xm:sqref>WUW122</xm:sqref>
            </x14:sparkline>
            <x14:sparkline>
              <xm:f>'CA_Lcr (2)'!$WUX122:$WUX122</xm:f>
              <xm:sqref>WUX122</xm:sqref>
            </x14:sparkline>
            <x14:sparkline>
              <xm:f>'CA_Lcr (2)'!$WUY122:$WUY122</xm:f>
              <xm:sqref>WUY122</xm:sqref>
            </x14:sparkline>
            <x14:sparkline>
              <xm:f>'CA_Lcr (2)'!$WUZ122:$WUZ122</xm:f>
              <xm:sqref>WUZ122</xm:sqref>
            </x14:sparkline>
            <x14:sparkline>
              <xm:f>'CA_Lcr (2)'!$WVA122:$WVA122</xm:f>
              <xm:sqref>WVA122</xm:sqref>
            </x14:sparkline>
            <x14:sparkline>
              <xm:f>'CA_Lcr (2)'!$WVB122:$WVB122</xm:f>
              <xm:sqref>WVB122</xm:sqref>
            </x14:sparkline>
            <x14:sparkline>
              <xm:f>'CA_Lcr (2)'!$WVC122:$WVC122</xm:f>
              <xm:sqref>WVC122</xm:sqref>
            </x14:sparkline>
            <x14:sparkline>
              <xm:f>'CA_Lcr (2)'!$WVD122:$WVD122</xm:f>
              <xm:sqref>WVD122</xm:sqref>
            </x14:sparkline>
            <x14:sparkline>
              <xm:f>'CA_Lcr (2)'!$WVE122:$WVE122</xm:f>
              <xm:sqref>WVE122</xm:sqref>
            </x14:sparkline>
            <x14:sparkline>
              <xm:f>'CA_Lcr (2)'!$WVF122:$WVF122</xm:f>
              <xm:sqref>WVF122</xm:sqref>
            </x14:sparkline>
            <x14:sparkline>
              <xm:f>'CA_Lcr (2)'!$WVG122:$WVG122</xm:f>
              <xm:sqref>WVG122</xm:sqref>
            </x14:sparkline>
            <x14:sparkline>
              <xm:f>'CA_Lcr (2)'!$WVH122:$WVH122</xm:f>
              <xm:sqref>WVH122</xm:sqref>
            </x14:sparkline>
            <x14:sparkline>
              <xm:f>'CA_Lcr (2)'!$WVI122:$WVI122</xm:f>
              <xm:sqref>WVI122</xm:sqref>
            </x14:sparkline>
            <x14:sparkline>
              <xm:f>'CA_Lcr (2)'!$WVJ122:$WVJ122</xm:f>
              <xm:sqref>WVJ122</xm:sqref>
            </x14:sparkline>
            <x14:sparkline>
              <xm:f>'CA_Lcr (2)'!$WVK122:$WVK122</xm:f>
              <xm:sqref>WVK122</xm:sqref>
            </x14:sparkline>
            <x14:sparkline>
              <xm:f>'CA_Lcr (2)'!$WVL122:$WVL122</xm:f>
              <xm:sqref>WVL122</xm:sqref>
            </x14:sparkline>
            <x14:sparkline>
              <xm:f>'CA_Lcr (2)'!$WVM122:$WVM122</xm:f>
              <xm:sqref>WVM122</xm:sqref>
            </x14:sparkline>
            <x14:sparkline>
              <xm:f>'CA_Lcr (2)'!$WVN122:$WVN122</xm:f>
              <xm:sqref>WVN122</xm:sqref>
            </x14:sparkline>
            <x14:sparkline>
              <xm:f>'CA_Lcr (2)'!$WVO122:$WVO122</xm:f>
              <xm:sqref>WVO122</xm:sqref>
            </x14:sparkline>
            <x14:sparkline>
              <xm:f>'CA_Lcr (2)'!$WVP122:$WVP122</xm:f>
              <xm:sqref>WVP122</xm:sqref>
            </x14:sparkline>
            <x14:sparkline>
              <xm:f>'CA_Lcr (2)'!$WVQ122:$WVQ122</xm:f>
              <xm:sqref>WVQ122</xm:sqref>
            </x14:sparkline>
            <x14:sparkline>
              <xm:f>'CA_Lcr (2)'!$WVR122:$WVR122</xm:f>
              <xm:sqref>WVR122</xm:sqref>
            </x14:sparkline>
            <x14:sparkline>
              <xm:f>'CA_Lcr (2)'!$WVS122:$WVS122</xm:f>
              <xm:sqref>WVS122</xm:sqref>
            </x14:sparkline>
            <x14:sparkline>
              <xm:f>'CA_Lcr (2)'!$WVT122:$WVT122</xm:f>
              <xm:sqref>WVT122</xm:sqref>
            </x14:sparkline>
            <x14:sparkline>
              <xm:f>'CA_Lcr (2)'!$WVU122:$WVU122</xm:f>
              <xm:sqref>WVU122</xm:sqref>
            </x14:sparkline>
            <x14:sparkline>
              <xm:f>'CA_Lcr (2)'!$WVV122:$WVV122</xm:f>
              <xm:sqref>WVV122</xm:sqref>
            </x14:sparkline>
            <x14:sparkline>
              <xm:f>'CA_Lcr (2)'!$WVW122:$WVW122</xm:f>
              <xm:sqref>WVW122</xm:sqref>
            </x14:sparkline>
            <x14:sparkline>
              <xm:f>'CA_Lcr (2)'!$WVX122:$WVX122</xm:f>
              <xm:sqref>WVX122</xm:sqref>
            </x14:sparkline>
            <x14:sparkline>
              <xm:f>'CA_Lcr (2)'!$WVY122:$WVY122</xm:f>
              <xm:sqref>WVY122</xm:sqref>
            </x14:sparkline>
            <x14:sparkline>
              <xm:f>'CA_Lcr (2)'!$WVZ122:$WVZ122</xm:f>
              <xm:sqref>WVZ122</xm:sqref>
            </x14:sparkline>
            <x14:sparkline>
              <xm:f>'CA_Lcr (2)'!$WWA122:$WWA122</xm:f>
              <xm:sqref>WWA122</xm:sqref>
            </x14:sparkline>
            <x14:sparkline>
              <xm:f>'CA_Lcr (2)'!$WWB122:$WWB122</xm:f>
              <xm:sqref>WWB122</xm:sqref>
            </x14:sparkline>
            <x14:sparkline>
              <xm:f>'CA_Lcr (2)'!$WWC122:$WWC122</xm:f>
              <xm:sqref>WWC122</xm:sqref>
            </x14:sparkline>
            <x14:sparkline>
              <xm:f>'CA_Lcr (2)'!$WWD122:$WWD122</xm:f>
              <xm:sqref>WWD122</xm:sqref>
            </x14:sparkline>
            <x14:sparkline>
              <xm:f>'CA_Lcr (2)'!$WWE122:$WWE122</xm:f>
              <xm:sqref>WWE122</xm:sqref>
            </x14:sparkline>
            <x14:sparkline>
              <xm:f>'CA_Lcr (2)'!$WWF122:$WWF122</xm:f>
              <xm:sqref>WWF122</xm:sqref>
            </x14:sparkline>
            <x14:sparkline>
              <xm:f>'CA_Lcr (2)'!$WWG122:$WWG122</xm:f>
              <xm:sqref>WWG122</xm:sqref>
            </x14:sparkline>
            <x14:sparkline>
              <xm:f>'CA_Lcr (2)'!$WWH122:$WWH122</xm:f>
              <xm:sqref>WWH122</xm:sqref>
            </x14:sparkline>
            <x14:sparkline>
              <xm:f>'CA_Lcr (2)'!$WWI122:$WWI122</xm:f>
              <xm:sqref>WWI122</xm:sqref>
            </x14:sparkline>
            <x14:sparkline>
              <xm:f>'CA_Lcr (2)'!$WWJ122:$WWJ122</xm:f>
              <xm:sqref>WWJ122</xm:sqref>
            </x14:sparkline>
            <x14:sparkline>
              <xm:f>'CA_Lcr (2)'!$WWK122:$WWK122</xm:f>
              <xm:sqref>WWK122</xm:sqref>
            </x14:sparkline>
            <x14:sparkline>
              <xm:f>'CA_Lcr (2)'!$WWL122:$WWL122</xm:f>
              <xm:sqref>WWL122</xm:sqref>
            </x14:sparkline>
            <x14:sparkline>
              <xm:f>'CA_Lcr (2)'!$WWM122:$WWM122</xm:f>
              <xm:sqref>WWM122</xm:sqref>
            </x14:sparkline>
            <x14:sparkline>
              <xm:f>'CA_Lcr (2)'!$WWN122:$WWN122</xm:f>
              <xm:sqref>WWN122</xm:sqref>
            </x14:sparkline>
            <x14:sparkline>
              <xm:f>'CA_Lcr (2)'!$WWO122:$WWO122</xm:f>
              <xm:sqref>WWO122</xm:sqref>
            </x14:sparkline>
            <x14:sparkline>
              <xm:f>'CA_Lcr (2)'!$WWP122:$WWP122</xm:f>
              <xm:sqref>WWP122</xm:sqref>
            </x14:sparkline>
            <x14:sparkline>
              <xm:f>'CA_Lcr (2)'!$WWQ122:$WWQ122</xm:f>
              <xm:sqref>WWQ122</xm:sqref>
            </x14:sparkline>
            <x14:sparkline>
              <xm:f>'CA_Lcr (2)'!$WWR122:$WWR122</xm:f>
              <xm:sqref>WWR122</xm:sqref>
            </x14:sparkline>
            <x14:sparkline>
              <xm:f>'CA_Lcr (2)'!$WWS122:$WWS122</xm:f>
              <xm:sqref>WWS122</xm:sqref>
            </x14:sparkline>
            <x14:sparkline>
              <xm:f>'CA_Lcr (2)'!$WWT122:$WWT122</xm:f>
              <xm:sqref>WWT122</xm:sqref>
            </x14:sparkline>
            <x14:sparkline>
              <xm:f>'CA_Lcr (2)'!$WWU122:$WWU122</xm:f>
              <xm:sqref>WWU122</xm:sqref>
            </x14:sparkline>
            <x14:sparkline>
              <xm:f>'CA_Lcr (2)'!$WWV122:$WWV122</xm:f>
              <xm:sqref>WWV122</xm:sqref>
            </x14:sparkline>
            <x14:sparkline>
              <xm:f>'CA_Lcr (2)'!$WWW122:$WWW122</xm:f>
              <xm:sqref>WWW122</xm:sqref>
            </x14:sparkline>
            <x14:sparkline>
              <xm:f>'CA_Lcr (2)'!$WWX122:$WWX122</xm:f>
              <xm:sqref>WWX122</xm:sqref>
            </x14:sparkline>
            <x14:sparkline>
              <xm:f>'CA_Lcr (2)'!$WWY122:$WWY122</xm:f>
              <xm:sqref>WWY122</xm:sqref>
            </x14:sparkline>
            <x14:sparkline>
              <xm:f>'CA_Lcr (2)'!$WWZ122:$WWZ122</xm:f>
              <xm:sqref>WWZ122</xm:sqref>
            </x14:sparkline>
            <x14:sparkline>
              <xm:f>'CA_Lcr (2)'!$WXA122:$WXA122</xm:f>
              <xm:sqref>WXA122</xm:sqref>
            </x14:sparkline>
            <x14:sparkline>
              <xm:f>'CA_Lcr (2)'!$WXB122:$WXB122</xm:f>
              <xm:sqref>WXB122</xm:sqref>
            </x14:sparkline>
            <x14:sparkline>
              <xm:f>'CA_Lcr (2)'!$WXC122:$WXC122</xm:f>
              <xm:sqref>WXC122</xm:sqref>
            </x14:sparkline>
            <x14:sparkline>
              <xm:f>'CA_Lcr (2)'!$WXD122:$WXD122</xm:f>
              <xm:sqref>WXD122</xm:sqref>
            </x14:sparkline>
            <x14:sparkline>
              <xm:f>'CA_Lcr (2)'!$WXE122:$WXE122</xm:f>
              <xm:sqref>WXE122</xm:sqref>
            </x14:sparkline>
            <x14:sparkline>
              <xm:f>'CA_Lcr (2)'!$WXF122:$WXF122</xm:f>
              <xm:sqref>WXF122</xm:sqref>
            </x14:sparkline>
            <x14:sparkline>
              <xm:f>'CA_Lcr (2)'!$WXG122:$WXG122</xm:f>
              <xm:sqref>WXG122</xm:sqref>
            </x14:sparkline>
            <x14:sparkline>
              <xm:f>'CA_Lcr (2)'!$WXH122:$WXH122</xm:f>
              <xm:sqref>WXH122</xm:sqref>
            </x14:sparkline>
            <x14:sparkline>
              <xm:f>'CA_Lcr (2)'!$WXI122:$WXI122</xm:f>
              <xm:sqref>WXI122</xm:sqref>
            </x14:sparkline>
            <x14:sparkline>
              <xm:f>'CA_Lcr (2)'!$WXJ122:$WXJ122</xm:f>
              <xm:sqref>WXJ122</xm:sqref>
            </x14:sparkline>
            <x14:sparkline>
              <xm:f>'CA_Lcr (2)'!$WXK122:$WXK122</xm:f>
              <xm:sqref>WXK122</xm:sqref>
            </x14:sparkline>
            <x14:sparkline>
              <xm:f>'CA_Lcr (2)'!$WXL122:$WXL122</xm:f>
              <xm:sqref>WXL122</xm:sqref>
            </x14:sparkline>
            <x14:sparkline>
              <xm:f>'CA_Lcr (2)'!$WXM122:$WXM122</xm:f>
              <xm:sqref>WXM122</xm:sqref>
            </x14:sparkline>
            <x14:sparkline>
              <xm:f>'CA_Lcr (2)'!$WXN122:$WXN122</xm:f>
              <xm:sqref>WXN122</xm:sqref>
            </x14:sparkline>
            <x14:sparkline>
              <xm:f>'CA_Lcr (2)'!$WXO122:$WXO122</xm:f>
              <xm:sqref>WXO122</xm:sqref>
            </x14:sparkline>
            <x14:sparkline>
              <xm:f>'CA_Lcr (2)'!$WXP122:$WXP122</xm:f>
              <xm:sqref>WXP122</xm:sqref>
            </x14:sparkline>
            <x14:sparkline>
              <xm:f>'CA_Lcr (2)'!$WXQ122:$WXQ122</xm:f>
              <xm:sqref>WXQ122</xm:sqref>
            </x14:sparkline>
            <x14:sparkline>
              <xm:f>'CA_Lcr (2)'!$WXR122:$WXR122</xm:f>
              <xm:sqref>WXR122</xm:sqref>
            </x14:sparkline>
            <x14:sparkline>
              <xm:f>'CA_Lcr (2)'!$WXS122:$WXS122</xm:f>
              <xm:sqref>WXS122</xm:sqref>
            </x14:sparkline>
            <x14:sparkline>
              <xm:f>'CA_Lcr (2)'!$WXT122:$WXT122</xm:f>
              <xm:sqref>WXT122</xm:sqref>
            </x14:sparkline>
            <x14:sparkline>
              <xm:f>'CA_Lcr (2)'!$WXU122:$WXU122</xm:f>
              <xm:sqref>WXU122</xm:sqref>
            </x14:sparkline>
            <x14:sparkline>
              <xm:f>'CA_Lcr (2)'!$WXV122:$WXV122</xm:f>
              <xm:sqref>WXV122</xm:sqref>
            </x14:sparkline>
            <x14:sparkline>
              <xm:f>'CA_Lcr (2)'!$WXW122:$WXW122</xm:f>
              <xm:sqref>WXW122</xm:sqref>
            </x14:sparkline>
            <x14:sparkline>
              <xm:f>'CA_Lcr (2)'!$WXX122:$WXX122</xm:f>
              <xm:sqref>WXX122</xm:sqref>
            </x14:sparkline>
            <x14:sparkline>
              <xm:f>'CA_Lcr (2)'!$WXY122:$WXY122</xm:f>
              <xm:sqref>WXY122</xm:sqref>
            </x14:sparkline>
            <x14:sparkline>
              <xm:f>'CA_Lcr (2)'!$WXZ122:$WXZ122</xm:f>
              <xm:sqref>WXZ122</xm:sqref>
            </x14:sparkline>
            <x14:sparkline>
              <xm:f>'CA_Lcr (2)'!$WYA122:$WYA122</xm:f>
              <xm:sqref>WYA122</xm:sqref>
            </x14:sparkline>
            <x14:sparkline>
              <xm:f>'CA_Lcr (2)'!$WYB122:$WYB122</xm:f>
              <xm:sqref>WYB122</xm:sqref>
            </x14:sparkline>
            <x14:sparkline>
              <xm:f>'CA_Lcr (2)'!$WYC122:$WYC122</xm:f>
              <xm:sqref>WYC122</xm:sqref>
            </x14:sparkline>
            <x14:sparkline>
              <xm:f>'CA_Lcr (2)'!$WYD122:$WYD122</xm:f>
              <xm:sqref>WYD122</xm:sqref>
            </x14:sparkline>
            <x14:sparkline>
              <xm:f>'CA_Lcr (2)'!$WYE122:$WYE122</xm:f>
              <xm:sqref>WYE122</xm:sqref>
            </x14:sparkline>
            <x14:sparkline>
              <xm:f>'CA_Lcr (2)'!$WYF122:$WYF122</xm:f>
              <xm:sqref>WYF122</xm:sqref>
            </x14:sparkline>
            <x14:sparkline>
              <xm:f>'CA_Lcr (2)'!$WYG122:$WYG122</xm:f>
              <xm:sqref>WYG122</xm:sqref>
            </x14:sparkline>
            <x14:sparkline>
              <xm:f>'CA_Lcr (2)'!$WYH122:$WYH122</xm:f>
              <xm:sqref>WYH122</xm:sqref>
            </x14:sparkline>
            <x14:sparkline>
              <xm:f>'CA_Lcr (2)'!$WYI122:$WYI122</xm:f>
              <xm:sqref>WYI122</xm:sqref>
            </x14:sparkline>
            <x14:sparkline>
              <xm:f>'CA_Lcr (2)'!$WYJ122:$WYJ122</xm:f>
              <xm:sqref>WYJ122</xm:sqref>
            </x14:sparkline>
            <x14:sparkline>
              <xm:f>'CA_Lcr (2)'!$WYK122:$WYK122</xm:f>
              <xm:sqref>WYK122</xm:sqref>
            </x14:sparkline>
            <x14:sparkline>
              <xm:f>'CA_Lcr (2)'!$WYL122:$WYL122</xm:f>
              <xm:sqref>WYL122</xm:sqref>
            </x14:sparkline>
            <x14:sparkline>
              <xm:f>'CA_Lcr (2)'!$WYM122:$WYM122</xm:f>
              <xm:sqref>WYM122</xm:sqref>
            </x14:sparkline>
            <x14:sparkline>
              <xm:f>'CA_Lcr (2)'!$WYN122:$WYN122</xm:f>
              <xm:sqref>WYN122</xm:sqref>
            </x14:sparkline>
            <x14:sparkline>
              <xm:f>'CA_Lcr (2)'!$WYO122:$WYO122</xm:f>
              <xm:sqref>WYO122</xm:sqref>
            </x14:sparkline>
            <x14:sparkline>
              <xm:f>'CA_Lcr (2)'!$WYP122:$WYP122</xm:f>
              <xm:sqref>WYP122</xm:sqref>
            </x14:sparkline>
            <x14:sparkline>
              <xm:f>'CA_Lcr (2)'!$WYQ122:$WYQ122</xm:f>
              <xm:sqref>WYQ122</xm:sqref>
            </x14:sparkline>
            <x14:sparkline>
              <xm:f>'CA_Lcr (2)'!$WYR122:$WYR122</xm:f>
              <xm:sqref>WYR122</xm:sqref>
            </x14:sparkline>
            <x14:sparkline>
              <xm:f>'CA_Lcr (2)'!$WYS122:$WYS122</xm:f>
              <xm:sqref>WYS122</xm:sqref>
            </x14:sparkline>
            <x14:sparkline>
              <xm:f>'CA_Lcr (2)'!$WYT122:$WYT122</xm:f>
              <xm:sqref>WYT122</xm:sqref>
            </x14:sparkline>
            <x14:sparkline>
              <xm:f>'CA_Lcr (2)'!$WYU122:$WYU122</xm:f>
              <xm:sqref>WYU122</xm:sqref>
            </x14:sparkline>
            <x14:sparkline>
              <xm:f>'CA_Lcr (2)'!$WYV122:$WYV122</xm:f>
              <xm:sqref>WYV122</xm:sqref>
            </x14:sparkline>
            <x14:sparkline>
              <xm:f>'CA_Lcr (2)'!$WYW122:$WYW122</xm:f>
              <xm:sqref>WYW122</xm:sqref>
            </x14:sparkline>
            <x14:sparkline>
              <xm:f>'CA_Lcr (2)'!$WYX122:$WYX122</xm:f>
              <xm:sqref>WYX122</xm:sqref>
            </x14:sparkline>
            <x14:sparkline>
              <xm:f>'CA_Lcr (2)'!$WYY122:$WYY122</xm:f>
              <xm:sqref>WYY122</xm:sqref>
            </x14:sparkline>
            <x14:sparkline>
              <xm:f>'CA_Lcr (2)'!$WYZ122:$WYZ122</xm:f>
              <xm:sqref>WYZ122</xm:sqref>
            </x14:sparkline>
            <x14:sparkline>
              <xm:f>'CA_Lcr (2)'!$WZA122:$WZA122</xm:f>
              <xm:sqref>WZA122</xm:sqref>
            </x14:sparkline>
            <x14:sparkline>
              <xm:f>'CA_Lcr (2)'!$WZB122:$WZB122</xm:f>
              <xm:sqref>WZB122</xm:sqref>
            </x14:sparkline>
            <x14:sparkline>
              <xm:f>'CA_Lcr (2)'!$WZC122:$WZC122</xm:f>
              <xm:sqref>WZC122</xm:sqref>
            </x14:sparkline>
            <x14:sparkline>
              <xm:f>'CA_Lcr (2)'!$WZD122:$WZD122</xm:f>
              <xm:sqref>WZD122</xm:sqref>
            </x14:sparkline>
            <x14:sparkline>
              <xm:f>'CA_Lcr (2)'!$WZE122:$WZE122</xm:f>
              <xm:sqref>WZE122</xm:sqref>
            </x14:sparkline>
            <x14:sparkline>
              <xm:f>'CA_Lcr (2)'!$WZF122:$WZF122</xm:f>
              <xm:sqref>WZF122</xm:sqref>
            </x14:sparkline>
            <x14:sparkline>
              <xm:f>'CA_Lcr (2)'!$WZG122:$WZG122</xm:f>
              <xm:sqref>WZG122</xm:sqref>
            </x14:sparkline>
            <x14:sparkline>
              <xm:f>'CA_Lcr (2)'!$WZH122:$WZH122</xm:f>
              <xm:sqref>WZH122</xm:sqref>
            </x14:sparkline>
            <x14:sparkline>
              <xm:f>'CA_Lcr (2)'!$WZI122:$WZI122</xm:f>
              <xm:sqref>WZI122</xm:sqref>
            </x14:sparkline>
            <x14:sparkline>
              <xm:f>'CA_Lcr (2)'!$WZJ122:$WZJ122</xm:f>
              <xm:sqref>WZJ122</xm:sqref>
            </x14:sparkline>
            <x14:sparkline>
              <xm:f>'CA_Lcr (2)'!$WZK122:$WZK122</xm:f>
              <xm:sqref>WZK122</xm:sqref>
            </x14:sparkline>
            <x14:sparkline>
              <xm:f>'CA_Lcr (2)'!$WZL122:$WZL122</xm:f>
              <xm:sqref>WZL122</xm:sqref>
            </x14:sparkline>
            <x14:sparkline>
              <xm:f>'CA_Lcr (2)'!$WZM122:$WZM122</xm:f>
              <xm:sqref>WZM122</xm:sqref>
            </x14:sparkline>
            <x14:sparkline>
              <xm:f>'CA_Lcr (2)'!$WZN122:$WZN122</xm:f>
              <xm:sqref>WZN122</xm:sqref>
            </x14:sparkline>
            <x14:sparkline>
              <xm:f>'CA_Lcr (2)'!$WZO122:$WZO122</xm:f>
              <xm:sqref>WZO122</xm:sqref>
            </x14:sparkline>
            <x14:sparkline>
              <xm:f>'CA_Lcr (2)'!$WZP122:$WZP122</xm:f>
              <xm:sqref>WZP122</xm:sqref>
            </x14:sparkline>
            <x14:sparkline>
              <xm:f>'CA_Lcr (2)'!$WZQ122:$WZQ122</xm:f>
              <xm:sqref>WZQ122</xm:sqref>
            </x14:sparkline>
            <x14:sparkline>
              <xm:f>'CA_Lcr (2)'!$WZR122:$WZR122</xm:f>
              <xm:sqref>WZR122</xm:sqref>
            </x14:sparkline>
            <x14:sparkline>
              <xm:f>'CA_Lcr (2)'!$WZS122:$WZS122</xm:f>
              <xm:sqref>WZS122</xm:sqref>
            </x14:sparkline>
            <x14:sparkline>
              <xm:f>'CA_Lcr (2)'!$WZT122:$WZT122</xm:f>
              <xm:sqref>WZT122</xm:sqref>
            </x14:sparkline>
            <x14:sparkline>
              <xm:f>'CA_Lcr (2)'!$WZU122:$WZU122</xm:f>
              <xm:sqref>WZU122</xm:sqref>
            </x14:sparkline>
            <x14:sparkline>
              <xm:f>'CA_Lcr (2)'!$WZV122:$WZV122</xm:f>
              <xm:sqref>WZV122</xm:sqref>
            </x14:sparkline>
            <x14:sparkline>
              <xm:f>'CA_Lcr (2)'!$WZW122:$WZW122</xm:f>
              <xm:sqref>WZW122</xm:sqref>
            </x14:sparkline>
            <x14:sparkline>
              <xm:f>'CA_Lcr (2)'!$WZX122:$WZX122</xm:f>
              <xm:sqref>WZX122</xm:sqref>
            </x14:sparkline>
            <x14:sparkline>
              <xm:f>'CA_Lcr (2)'!$WZY122:$WZY122</xm:f>
              <xm:sqref>WZY122</xm:sqref>
            </x14:sparkline>
            <x14:sparkline>
              <xm:f>'CA_Lcr (2)'!$WZZ122:$WZZ122</xm:f>
              <xm:sqref>WZZ122</xm:sqref>
            </x14:sparkline>
            <x14:sparkline>
              <xm:f>'CA_Lcr (2)'!$XAA122:$XAA122</xm:f>
              <xm:sqref>XAA122</xm:sqref>
            </x14:sparkline>
            <x14:sparkline>
              <xm:f>'CA_Lcr (2)'!$XAB122:$XAB122</xm:f>
              <xm:sqref>XAB122</xm:sqref>
            </x14:sparkline>
            <x14:sparkline>
              <xm:f>'CA_Lcr (2)'!$XAC122:$XAC122</xm:f>
              <xm:sqref>XAC122</xm:sqref>
            </x14:sparkline>
            <x14:sparkline>
              <xm:f>'CA_Lcr (2)'!$XAD122:$XAD122</xm:f>
              <xm:sqref>XAD122</xm:sqref>
            </x14:sparkline>
            <x14:sparkline>
              <xm:f>'CA_Lcr (2)'!$XAE122:$XAE122</xm:f>
              <xm:sqref>XAE122</xm:sqref>
            </x14:sparkline>
            <x14:sparkline>
              <xm:f>'CA_Lcr (2)'!$XAF122:$XAF122</xm:f>
              <xm:sqref>XAF122</xm:sqref>
            </x14:sparkline>
            <x14:sparkline>
              <xm:f>'CA_Lcr (2)'!$XAG122:$XAG122</xm:f>
              <xm:sqref>XAG122</xm:sqref>
            </x14:sparkline>
            <x14:sparkline>
              <xm:f>'CA_Lcr (2)'!$XAH122:$XAH122</xm:f>
              <xm:sqref>XAH122</xm:sqref>
            </x14:sparkline>
            <x14:sparkline>
              <xm:f>'CA_Lcr (2)'!$XAI122:$XAI122</xm:f>
              <xm:sqref>XAI122</xm:sqref>
            </x14:sparkline>
            <x14:sparkline>
              <xm:f>'CA_Lcr (2)'!$XAJ122:$XAJ122</xm:f>
              <xm:sqref>XAJ122</xm:sqref>
            </x14:sparkline>
            <x14:sparkline>
              <xm:f>'CA_Lcr (2)'!$XAK122:$XAK122</xm:f>
              <xm:sqref>XAK122</xm:sqref>
            </x14:sparkline>
            <x14:sparkline>
              <xm:f>'CA_Lcr (2)'!$XAL122:$XAL122</xm:f>
              <xm:sqref>XAL122</xm:sqref>
            </x14:sparkline>
            <x14:sparkline>
              <xm:f>'CA_Lcr (2)'!$XAM122:$XAM122</xm:f>
              <xm:sqref>XAM122</xm:sqref>
            </x14:sparkline>
            <x14:sparkline>
              <xm:f>'CA_Lcr (2)'!$XAN122:$XAN122</xm:f>
              <xm:sqref>XAN122</xm:sqref>
            </x14:sparkline>
            <x14:sparkline>
              <xm:f>'CA_Lcr (2)'!$XAO122:$XAO122</xm:f>
              <xm:sqref>XAO122</xm:sqref>
            </x14:sparkline>
            <x14:sparkline>
              <xm:f>'CA_Lcr (2)'!$XAP122:$XAP122</xm:f>
              <xm:sqref>XAP122</xm:sqref>
            </x14:sparkline>
            <x14:sparkline>
              <xm:f>'CA_Lcr (2)'!$XAQ122:$XAQ122</xm:f>
              <xm:sqref>XAQ122</xm:sqref>
            </x14:sparkline>
            <x14:sparkline>
              <xm:f>'CA_Lcr (2)'!$XAR122:$XAR122</xm:f>
              <xm:sqref>XAR122</xm:sqref>
            </x14:sparkline>
            <x14:sparkline>
              <xm:f>'CA_Lcr (2)'!$XAS122:$XAS122</xm:f>
              <xm:sqref>XAS122</xm:sqref>
            </x14:sparkline>
            <x14:sparkline>
              <xm:f>'CA_Lcr (2)'!$XAT122:$XAT122</xm:f>
              <xm:sqref>XAT122</xm:sqref>
            </x14:sparkline>
            <x14:sparkline>
              <xm:f>'CA_Lcr (2)'!$XAU122:$XAU122</xm:f>
              <xm:sqref>XAU122</xm:sqref>
            </x14:sparkline>
            <x14:sparkline>
              <xm:f>'CA_Lcr (2)'!$XAV122:$XAV122</xm:f>
              <xm:sqref>XAV122</xm:sqref>
            </x14:sparkline>
            <x14:sparkline>
              <xm:f>'CA_Lcr (2)'!$XAW122:$XAW122</xm:f>
              <xm:sqref>XAW122</xm:sqref>
            </x14:sparkline>
            <x14:sparkline>
              <xm:f>'CA_Lcr (2)'!$XAX122:$XAX122</xm:f>
              <xm:sqref>XAX122</xm:sqref>
            </x14:sparkline>
            <x14:sparkline>
              <xm:f>'CA_Lcr (2)'!$XAY122:$XAY122</xm:f>
              <xm:sqref>XAY122</xm:sqref>
            </x14:sparkline>
            <x14:sparkline>
              <xm:f>'CA_Lcr (2)'!$XAZ122:$XAZ122</xm:f>
              <xm:sqref>XAZ122</xm:sqref>
            </x14:sparkline>
            <x14:sparkline>
              <xm:f>'CA_Lcr (2)'!$XBA122:$XBA122</xm:f>
              <xm:sqref>XBA122</xm:sqref>
            </x14:sparkline>
            <x14:sparkline>
              <xm:f>'CA_Lcr (2)'!$XBB122:$XBB122</xm:f>
              <xm:sqref>XBB122</xm:sqref>
            </x14:sparkline>
            <x14:sparkline>
              <xm:f>'CA_Lcr (2)'!$XBC122:$XBC122</xm:f>
              <xm:sqref>XBC122</xm:sqref>
            </x14:sparkline>
            <x14:sparkline>
              <xm:f>'CA_Lcr (2)'!$XBD122:$XBD122</xm:f>
              <xm:sqref>XBD122</xm:sqref>
            </x14:sparkline>
            <x14:sparkline>
              <xm:f>'CA_Lcr (2)'!$XBE122:$XBE122</xm:f>
              <xm:sqref>XBE122</xm:sqref>
            </x14:sparkline>
            <x14:sparkline>
              <xm:f>'CA_Lcr (2)'!$XBF122:$XBF122</xm:f>
              <xm:sqref>XBF122</xm:sqref>
            </x14:sparkline>
            <x14:sparkline>
              <xm:f>'CA_Lcr (2)'!$XBG122:$XBG122</xm:f>
              <xm:sqref>XBG122</xm:sqref>
            </x14:sparkline>
            <x14:sparkline>
              <xm:f>'CA_Lcr (2)'!$XBH122:$XBH122</xm:f>
              <xm:sqref>XBH122</xm:sqref>
            </x14:sparkline>
            <x14:sparkline>
              <xm:f>'CA_Lcr (2)'!$XBI122:$XBI122</xm:f>
              <xm:sqref>XBI122</xm:sqref>
            </x14:sparkline>
            <x14:sparkline>
              <xm:f>'CA_Lcr (2)'!$XBJ122:$XBJ122</xm:f>
              <xm:sqref>XBJ122</xm:sqref>
            </x14:sparkline>
            <x14:sparkline>
              <xm:f>'CA_Lcr (2)'!$XBK122:$XBK122</xm:f>
              <xm:sqref>XBK122</xm:sqref>
            </x14:sparkline>
            <x14:sparkline>
              <xm:f>'CA_Lcr (2)'!$XBL122:$XBL122</xm:f>
              <xm:sqref>XBL122</xm:sqref>
            </x14:sparkline>
            <x14:sparkline>
              <xm:f>'CA_Lcr (2)'!$XBM122:$XBM122</xm:f>
              <xm:sqref>XBM122</xm:sqref>
            </x14:sparkline>
            <x14:sparkline>
              <xm:f>'CA_Lcr (2)'!$XBN122:$XBN122</xm:f>
              <xm:sqref>XBN122</xm:sqref>
            </x14:sparkline>
            <x14:sparkline>
              <xm:f>'CA_Lcr (2)'!$XBO122:$XBO122</xm:f>
              <xm:sqref>XBO122</xm:sqref>
            </x14:sparkline>
            <x14:sparkline>
              <xm:f>'CA_Lcr (2)'!$XBP122:$XBP122</xm:f>
              <xm:sqref>XBP122</xm:sqref>
            </x14:sparkline>
            <x14:sparkline>
              <xm:f>'CA_Lcr (2)'!$XBQ122:$XBQ122</xm:f>
              <xm:sqref>XBQ122</xm:sqref>
            </x14:sparkline>
            <x14:sparkline>
              <xm:f>'CA_Lcr (2)'!$XBR122:$XBR122</xm:f>
              <xm:sqref>XBR122</xm:sqref>
            </x14:sparkline>
            <x14:sparkline>
              <xm:f>'CA_Lcr (2)'!$XBS122:$XBS122</xm:f>
              <xm:sqref>XBS122</xm:sqref>
            </x14:sparkline>
            <x14:sparkline>
              <xm:f>'CA_Lcr (2)'!$XBT122:$XBT122</xm:f>
              <xm:sqref>XBT122</xm:sqref>
            </x14:sparkline>
            <x14:sparkline>
              <xm:f>'CA_Lcr (2)'!$XBU122:$XBU122</xm:f>
              <xm:sqref>XBU122</xm:sqref>
            </x14:sparkline>
            <x14:sparkline>
              <xm:f>'CA_Lcr (2)'!$XBV122:$XBV122</xm:f>
              <xm:sqref>XBV122</xm:sqref>
            </x14:sparkline>
            <x14:sparkline>
              <xm:f>'CA_Lcr (2)'!$XBW122:$XBW122</xm:f>
              <xm:sqref>XBW122</xm:sqref>
            </x14:sparkline>
            <x14:sparkline>
              <xm:f>'CA_Lcr (2)'!$XBX122:$XBX122</xm:f>
              <xm:sqref>XBX122</xm:sqref>
            </x14:sparkline>
            <x14:sparkline>
              <xm:f>'CA_Lcr (2)'!$XBY122:$XBY122</xm:f>
              <xm:sqref>XBY122</xm:sqref>
            </x14:sparkline>
            <x14:sparkline>
              <xm:f>'CA_Lcr (2)'!$XBZ122:$XBZ122</xm:f>
              <xm:sqref>XBZ122</xm:sqref>
            </x14:sparkline>
            <x14:sparkline>
              <xm:f>'CA_Lcr (2)'!$XCA122:$XCA122</xm:f>
              <xm:sqref>XCA122</xm:sqref>
            </x14:sparkline>
            <x14:sparkline>
              <xm:f>'CA_Lcr (2)'!$XCB122:$XCB122</xm:f>
              <xm:sqref>XCB122</xm:sqref>
            </x14:sparkline>
            <x14:sparkline>
              <xm:f>'CA_Lcr (2)'!$XCC122:$XCC122</xm:f>
              <xm:sqref>XCC122</xm:sqref>
            </x14:sparkline>
            <x14:sparkline>
              <xm:f>'CA_Lcr (2)'!$XCD122:$XCD122</xm:f>
              <xm:sqref>XCD122</xm:sqref>
            </x14:sparkline>
            <x14:sparkline>
              <xm:f>'CA_Lcr (2)'!$XCE122:$XCE122</xm:f>
              <xm:sqref>XCE122</xm:sqref>
            </x14:sparkline>
            <x14:sparkline>
              <xm:f>'CA_Lcr (2)'!$XCF122:$XCF122</xm:f>
              <xm:sqref>XCF122</xm:sqref>
            </x14:sparkline>
            <x14:sparkline>
              <xm:f>'CA_Lcr (2)'!$XCG122:$XCG122</xm:f>
              <xm:sqref>XCG122</xm:sqref>
            </x14:sparkline>
            <x14:sparkline>
              <xm:f>'CA_Lcr (2)'!$XCH122:$XCH122</xm:f>
              <xm:sqref>XCH122</xm:sqref>
            </x14:sparkline>
            <x14:sparkline>
              <xm:f>'CA_Lcr (2)'!$XCI122:$XCI122</xm:f>
              <xm:sqref>XCI122</xm:sqref>
            </x14:sparkline>
            <x14:sparkline>
              <xm:f>'CA_Lcr (2)'!$XCJ122:$XCJ122</xm:f>
              <xm:sqref>XCJ122</xm:sqref>
            </x14:sparkline>
            <x14:sparkline>
              <xm:f>'CA_Lcr (2)'!$XCK122:$XCK122</xm:f>
              <xm:sqref>XCK122</xm:sqref>
            </x14:sparkline>
            <x14:sparkline>
              <xm:f>'CA_Lcr (2)'!$XCL122:$XCL122</xm:f>
              <xm:sqref>XCL122</xm:sqref>
            </x14:sparkline>
            <x14:sparkline>
              <xm:f>'CA_Lcr (2)'!$XCM122:$XCM122</xm:f>
              <xm:sqref>XCM122</xm:sqref>
            </x14:sparkline>
            <x14:sparkline>
              <xm:f>'CA_Lcr (2)'!$XCN122:$XCN122</xm:f>
              <xm:sqref>XCN122</xm:sqref>
            </x14:sparkline>
            <x14:sparkline>
              <xm:f>'CA_Lcr (2)'!$XCO122:$XCO122</xm:f>
              <xm:sqref>XCO122</xm:sqref>
            </x14:sparkline>
            <x14:sparkline>
              <xm:f>'CA_Lcr (2)'!$XCP122:$XCP122</xm:f>
              <xm:sqref>XCP122</xm:sqref>
            </x14:sparkline>
            <x14:sparkline>
              <xm:f>'CA_Lcr (2)'!$XCQ122:$XCQ122</xm:f>
              <xm:sqref>XCQ122</xm:sqref>
            </x14:sparkline>
            <x14:sparkline>
              <xm:f>'CA_Lcr (2)'!$XCR122:$XCR122</xm:f>
              <xm:sqref>XCR122</xm:sqref>
            </x14:sparkline>
            <x14:sparkline>
              <xm:f>'CA_Lcr (2)'!$XCS122:$XCS122</xm:f>
              <xm:sqref>XCS122</xm:sqref>
            </x14:sparkline>
            <x14:sparkline>
              <xm:f>'CA_Lcr (2)'!$XCT122:$XCT122</xm:f>
              <xm:sqref>XCT122</xm:sqref>
            </x14:sparkline>
            <x14:sparkline>
              <xm:f>'CA_Lcr (2)'!$XCU122:$XCU122</xm:f>
              <xm:sqref>XCU122</xm:sqref>
            </x14:sparkline>
            <x14:sparkline>
              <xm:f>'CA_Lcr (2)'!$XCV122:$XCV122</xm:f>
              <xm:sqref>XCV122</xm:sqref>
            </x14:sparkline>
            <x14:sparkline>
              <xm:f>'CA_Lcr (2)'!$XCW122:$XCW122</xm:f>
              <xm:sqref>XCW122</xm:sqref>
            </x14:sparkline>
            <x14:sparkline>
              <xm:f>'CA_Lcr (2)'!$XCX122:$XCX122</xm:f>
              <xm:sqref>XCX122</xm:sqref>
            </x14:sparkline>
            <x14:sparkline>
              <xm:f>'CA_Lcr (2)'!$XCY122:$XCY122</xm:f>
              <xm:sqref>XCY122</xm:sqref>
            </x14:sparkline>
            <x14:sparkline>
              <xm:f>'CA_Lcr (2)'!$XCZ122:$XCZ122</xm:f>
              <xm:sqref>XCZ122</xm:sqref>
            </x14:sparkline>
            <x14:sparkline>
              <xm:f>'CA_Lcr (2)'!$XDA122:$XDA122</xm:f>
              <xm:sqref>XDA122</xm:sqref>
            </x14:sparkline>
            <x14:sparkline>
              <xm:f>'CA_Lcr (2)'!$XDB122:$XDB122</xm:f>
              <xm:sqref>XDB122</xm:sqref>
            </x14:sparkline>
            <x14:sparkline>
              <xm:f>'CA_Lcr (2)'!$XDC122:$XDC122</xm:f>
              <xm:sqref>XDC122</xm:sqref>
            </x14:sparkline>
            <x14:sparkline>
              <xm:f>'CA_Lcr (2)'!$XDD122:$XDD122</xm:f>
              <xm:sqref>XDD122</xm:sqref>
            </x14:sparkline>
            <x14:sparkline>
              <xm:f>'CA_Lcr (2)'!$XDE122:$XDE122</xm:f>
              <xm:sqref>XDE122</xm:sqref>
            </x14:sparkline>
            <x14:sparkline>
              <xm:f>'CA_Lcr (2)'!$XDF122:$XDF122</xm:f>
              <xm:sqref>XDF122</xm:sqref>
            </x14:sparkline>
            <x14:sparkline>
              <xm:f>'CA_Lcr (2)'!$XDG122:$XDG122</xm:f>
              <xm:sqref>XDG122</xm:sqref>
            </x14:sparkline>
            <x14:sparkline>
              <xm:f>'CA_Lcr (2)'!$XDH122:$XDH122</xm:f>
              <xm:sqref>XDH122</xm:sqref>
            </x14:sparkline>
            <x14:sparkline>
              <xm:f>'CA_Lcr (2)'!$XDI122:$XDI122</xm:f>
              <xm:sqref>XDI122</xm:sqref>
            </x14:sparkline>
            <x14:sparkline>
              <xm:f>'CA_Lcr (2)'!$XDJ122:$XDJ122</xm:f>
              <xm:sqref>XDJ122</xm:sqref>
            </x14:sparkline>
            <x14:sparkline>
              <xm:f>'CA_Lcr (2)'!$XDK122:$XDK122</xm:f>
              <xm:sqref>XDK122</xm:sqref>
            </x14:sparkline>
            <x14:sparkline>
              <xm:f>'CA_Lcr (2)'!$XDL122:$XDL122</xm:f>
              <xm:sqref>XDL122</xm:sqref>
            </x14:sparkline>
            <x14:sparkline>
              <xm:f>'CA_Lcr (2)'!$XDM122:$XDM122</xm:f>
              <xm:sqref>XDM122</xm:sqref>
            </x14:sparkline>
            <x14:sparkline>
              <xm:f>'CA_Lcr (2)'!$XDN122:$XDN122</xm:f>
              <xm:sqref>XDN122</xm:sqref>
            </x14:sparkline>
            <x14:sparkline>
              <xm:f>'CA_Lcr (2)'!$XDO122:$XDO122</xm:f>
              <xm:sqref>XDO122</xm:sqref>
            </x14:sparkline>
            <x14:sparkline>
              <xm:f>'CA_Lcr (2)'!$XDP122:$XDP122</xm:f>
              <xm:sqref>XDP122</xm:sqref>
            </x14:sparkline>
            <x14:sparkline>
              <xm:f>'CA_Lcr (2)'!$XDQ122:$XDQ122</xm:f>
              <xm:sqref>XDQ122</xm:sqref>
            </x14:sparkline>
            <x14:sparkline>
              <xm:f>'CA_Lcr (2)'!$XDR122:$XDR122</xm:f>
              <xm:sqref>XDR122</xm:sqref>
            </x14:sparkline>
            <x14:sparkline>
              <xm:f>'CA_Lcr (2)'!$XDS122:$XDS122</xm:f>
              <xm:sqref>XDS122</xm:sqref>
            </x14:sparkline>
            <x14:sparkline>
              <xm:f>'CA_Lcr (2)'!$XDT122:$XDT122</xm:f>
              <xm:sqref>XDT122</xm:sqref>
            </x14:sparkline>
            <x14:sparkline>
              <xm:f>'CA_Lcr (2)'!$XDU122:$XDU122</xm:f>
              <xm:sqref>XDU122</xm:sqref>
            </x14:sparkline>
            <x14:sparkline>
              <xm:f>'CA_Lcr (2)'!$XDV122:$XDV122</xm:f>
              <xm:sqref>XDV122</xm:sqref>
            </x14:sparkline>
            <x14:sparkline>
              <xm:f>'CA_Lcr (2)'!$XDW122:$XDW122</xm:f>
              <xm:sqref>XDW122</xm:sqref>
            </x14:sparkline>
            <x14:sparkline>
              <xm:f>'CA_Lcr (2)'!$XDX122:$XDX122</xm:f>
              <xm:sqref>XDX122</xm:sqref>
            </x14:sparkline>
            <x14:sparkline>
              <xm:f>'CA_Lcr (2)'!$XDY122:$XDY122</xm:f>
              <xm:sqref>XDY122</xm:sqref>
            </x14:sparkline>
            <x14:sparkline>
              <xm:f>'CA_Lcr (2)'!$XDZ122:$XDZ122</xm:f>
              <xm:sqref>XDZ122</xm:sqref>
            </x14:sparkline>
            <x14:sparkline>
              <xm:f>'CA_Lcr (2)'!$XEA122:$XEA122</xm:f>
              <xm:sqref>XEA122</xm:sqref>
            </x14:sparkline>
            <x14:sparkline>
              <xm:f>'CA_Lcr (2)'!$XEB122:$XEB122</xm:f>
              <xm:sqref>XEB122</xm:sqref>
            </x14:sparkline>
            <x14:sparkline>
              <xm:f>'CA_Lcr (2)'!$XEC122:$XEC122</xm:f>
              <xm:sqref>XEC122</xm:sqref>
            </x14:sparkline>
            <x14:sparkline>
              <xm:f>'CA_Lcr (2)'!$XED122:$XED122</xm:f>
              <xm:sqref>XED122</xm:sqref>
            </x14:sparkline>
            <x14:sparkline>
              <xm:f>'CA_Lcr (2)'!$XEE122:$XEE122</xm:f>
              <xm:sqref>XEE122</xm:sqref>
            </x14:sparkline>
            <x14:sparkline>
              <xm:f>'CA_Lcr (2)'!$XEF122:$XEF122</xm:f>
              <xm:sqref>XEF122</xm:sqref>
            </x14:sparkline>
            <x14:sparkline>
              <xm:f>'CA_Lcr (2)'!$XEG122:$XEG122</xm:f>
              <xm:sqref>XEG122</xm:sqref>
            </x14:sparkline>
            <x14:sparkline>
              <xm:f>'CA_Lcr (2)'!$XEH122:$XEH122</xm:f>
              <xm:sqref>XEH122</xm:sqref>
            </x14:sparkline>
            <x14:sparkline>
              <xm:f>'CA_Lcr (2)'!$XEI122:$XEI122</xm:f>
              <xm:sqref>XEI122</xm:sqref>
            </x14:sparkline>
            <x14:sparkline>
              <xm:f>'CA_Lcr (2)'!$XEJ122:$XEJ122</xm:f>
              <xm:sqref>XEJ122</xm:sqref>
            </x14:sparkline>
            <x14:sparkline>
              <xm:f>'CA_Lcr (2)'!$XEK122:$XEK122</xm:f>
              <xm:sqref>XEK122</xm:sqref>
            </x14:sparkline>
            <x14:sparkline>
              <xm:f>'CA_Lcr (2)'!$XEL122:$XEL122</xm:f>
              <xm:sqref>XEL122</xm:sqref>
            </x14:sparkline>
            <x14:sparkline>
              <xm:f>'CA_Lcr (2)'!$XEM122:$XFD122</xm:f>
              <xm:sqref>XEM122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'CA_Lcr (2)'!$C109:$C109</xm:f>
              <xm:sqref>C109</xm:sqref>
            </x14:sparkline>
            <x14:sparkline>
              <xm:f>'CA_Lcr (2)'!$E109:$E109</xm:f>
              <xm:sqref>E109</xm:sqref>
            </x14:sparkline>
            <x14:sparkline>
              <xm:f>'CA_Lcr (2)'!$F109:$F109</xm:f>
              <xm:sqref>F109</xm:sqref>
            </x14:sparkline>
            <x14:sparkline>
              <xm:f>'CA_Lcr (2)'!$G109:$G109</xm:f>
              <xm:sqref>G109</xm:sqref>
            </x14:sparkline>
            <x14:sparkline>
              <xm:f>'CA_Lcr (2)'!$H109:$H109</xm:f>
              <xm:sqref>H109</xm:sqref>
            </x14:sparkline>
            <x14:sparkline>
              <xm:f>'CA_Lcr (2)'!$I109:$I109</xm:f>
              <xm:sqref>I109</xm:sqref>
            </x14:sparkline>
            <x14:sparkline>
              <xm:f>'CA_Lcr (2)'!$J109:$J109</xm:f>
              <xm:sqref>J109</xm:sqref>
            </x14:sparkline>
            <x14:sparkline>
              <xm:f>'CA_Lcr (2)'!$L109:$L109</xm:f>
              <xm:sqref>L109</xm:sqref>
            </x14:sparkline>
            <x14:sparkline>
              <xm:f>'CA_Lcr (2)'!$M109:$M109</xm:f>
              <xm:sqref>M109</xm:sqref>
            </x14:sparkline>
            <x14:sparkline>
              <xm:f>'CA_Lcr (2)'!$N109:$N109</xm:f>
              <xm:sqref>N109</xm:sqref>
            </x14:sparkline>
            <x14:sparkline>
              <xm:f>'CA_Lcr (2)'!$O109:$O109</xm:f>
              <xm:sqref>O109</xm:sqref>
            </x14:sparkline>
            <x14:sparkline>
              <xm:f>'CA_Lcr (2)'!$P109:$P109</xm:f>
              <xm:sqref>P109</xm:sqref>
            </x14:sparkline>
            <x14:sparkline>
              <xm:f>'CA_Lcr (2)'!$Q109:$Q109</xm:f>
              <xm:sqref>Q109</xm:sqref>
            </x14:sparkline>
            <x14:sparkline>
              <xm:f>'CA_Lcr (2)'!$R109:$R109</xm:f>
              <xm:sqref>R109</xm:sqref>
            </x14:sparkline>
            <x14:sparkline>
              <xm:f>'CA_Lcr (2)'!$S109:$S109</xm:f>
              <xm:sqref>S109</xm:sqref>
            </x14:sparkline>
            <x14:sparkline>
              <xm:f>'CA_Lcr (2)'!$T109:$T109</xm:f>
              <xm:sqref>T109</xm:sqref>
            </x14:sparkline>
            <x14:sparkline>
              <xm:f>'CA_Lcr (2)'!$U109:$U109</xm:f>
              <xm:sqref>U109</xm:sqref>
            </x14:sparkline>
            <x14:sparkline>
              <xm:f>'CA_Lcr (2)'!$V109:$V109</xm:f>
              <xm:sqref>V109</xm:sqref>
            </x14:sparkline>
            <x14:sparkline>
              <xm:f>'CA_Lcr (2)'!$W109:$W109</xm:f>
              <xm:sqref>W109</xm:sqref>
            </x14:sparkline>
            <x14:sparkline>
              <xm:f>'CA_Lcr (2)'!$X109:$X109</xm:f>
              <xm:sqref>X109</xm:sqref>
            </x14:sparkline>
            <x14:sparkline>
              <xm:f>'CA_Lcr (2)'!$Y109:$Y109</xm:f>
              <xm:sqref>Y109</xm:sqref>
            </x14:sparkline>
            <x14:sparkline>
              <xm:f>'CA_Lcr (2)'!$Z109:$Z109</xm:f>
              <xm:sqref>Z109</xm:sqref>
            </x14:sparkline>
            <x14:sparkline>
              <xm:f>'CA_Lcr (2)'!$AA109:$AA109</xm:f>
              <xm:sqref>AA109</xm:sqref>
            </x14:sparkline>
            <x14:sparkline>
              <xm:f>'CA_Lcr (2)'!$AB109:$AB109</xm:f>
              <xm:sqref>AB109</xm:sqref>
            </x14:sparkline>
            <x14:sparkline>
              <xm:f>'CA_Lcr (2)'!$AC109:$AC109</xm:f>
              <xm:sqref>AC109</xm:sqref>
            </x14:sparkline>
            <x14:sparkline>
              <xm:f>'CA_Lcr (2)'!$AD109:$AD109</xm:f>
              <xm:sqref>AD109</xm:sqref>
            </x14:sparkline>
            <x14:sparkline>
              <xm:f>'CA_Lcr (2)'!$AE109:$AE109</xm:f>
              <xm:sqref>AE109</xm:sqref>
            </x14:sparkline>
            <x14:sparkline>
              <xm:f>'CA_Lcr (2)'!$AF109:$AF109</xm:f>
              <xm:sqref>AF109</xm:sqref>
            </x14:sparkline>
            <x14:sparkline>
              <xm:f>'CA_Lcr (2)'!$AG109:$AG109</xm:f>
              <xm:sqref>AG109</xm:sqref>
            </x14:sparkline>
            <x14:sparkline>
              <xm:f>'CA_Lcr (2)'!$AH109:$AH109</xm:f>
              <xm:sqref>AH109</xm:sqref>
            </x14:sparkline>
            <x14:sparkline>
              <xm:f>'CA_Lcr (2)'!$AI109:$AI109</xm:f>
              <xm:sqref>AI109</xm:sqref>
            </x14:sparkline>
            <x14:sparkline>
              <xm:f>'CA_Lcr (2)'!$AJ109:$AJ109</xm:f>
              <xm:sqref>AJ109</xm:sqref>
            </x14:sparkline>
            <x14:sparkline>
              <xm:f>'CA_Lcr (2)'!$AK109:$AK109</xm:f>
              <xm:sqref>AK109</xm:sqref>
            </x14:sparkline>
            <x14:sparkline>
              <xm:f>'CA_Lcr (2)'!$AL109:$AL109</xm:f>
              <xm:sqref>AL109</xm:sqref>
            </x14:sparkline>
            <x14:sparkline>
              <xm:f>'CA_Lcr (2)'!$AM109:$AM109</xm:f>
              <xm:sqref>AM109</xm:sqref>
            </x14:sparkline>
            <x14:sparkline>
              <xm:f>'CA_Lcr (2)'!$AN109:$AN109</xm:f>
              <xm:sqref>AN109</xm:sqref>
            </x14:sparkline>
            <x14:sparkline>
              <xm:f>'CA_Lcr (2)'!$AO109:$AO109</xm:f>
              <xm:sqref>AO109</xm:sqref>
            </x14:sparkline>
            <x14:sparkline>
              <xm:f>'CA_Lcr (2)'!$AP109:$AP109</xm:f>
              <xm:sqref>AP109</xm:sqref>
            </x14:sparkline>
            <x14:sparkline>
              <xm:f>'CA_Lcr (2)'!$AQ109:$AQ109</xm:f>
              <xm:sqref>AQ109</xm:sqref>
            </x14:sparkline>
            <x14:sparkline>
              <xm:f>'CA_Lcr (2)'!$AR109:$AR109</xm:f>
              <xm:sqref>AR109</xm:sqref>
            </x14:sparkline>
            <x14:sparkline>
              <xm:f>'CA_Lcr (2)'!$AS109:$AS109</xm:f>
              <xm:sqref>AS109</xm:sqref>
            </x14:sparkline>
            <x14:sparkline>
              <xm:f>'CA_Lcr (2)'!$AT109:$AT109</xm:f>
              <xm:sqref>AT109</xm:sqref>
            </x14:sparkline>
            <x14:sparkline>
              <xm:f>'CA_Lcr (2)'!$AU109:$AU109</xm:f>
              <xm:sqref>AU109</xm:sqref>
            </x14:sparkline>
            <x14:sparkline>
              <xm:f>'CA_Lcr (2)'!$AV109:$AV109</xm:f>
              <xm:sqref>AV109</xm:sqref>
            </x14:sparkline>
            <x14:sparkline>
              <xm:f>'CA_Lcr (2)'!$AW109:$AW109</xm:f>
              <xm:sqref>AW109</xm:sqref>
            </x14:sparkline>
            <x14:sparkline>
              <xm:f>'CA_Lcr (2)'!$AX109:$AX109</xm:f>
              <xm:sqref>AX109</xm:sqref>
            </x14:sparkline>
            <x14:sparkline>
              <xm:f>'CA_Lcr (2)'!$AY109:$AY109</xm:f>
              <xm:sqref>AY109</xm:sqref>
            </x14:sparkline>
            <x14:sparkline>
              <xm:f>'CA_Lcr (2)'!$AZ109:$AZ109</xm:f>
              <xm:sqref>AZ109</xm:sqref>
            </x14:sparkline>
            <x14:sparkline>
              <xm:f>'CA_Lcr (2)'!$BA109:$BA109</xm:f>
              <xm:sqref>BA109</xm:sqref>
            </x14:sparkline>
            <x14:sparkline>
              <xm:f>'CA_Lcr (2)'!$BB109:$BB109</xm:f>
              <xm:sqref>BB109</xm:sqref>
            </x14:sparkline>
            <x14:sparkline>
              <xm:f>'CA_Lcr (2)'!$BC109:$BC109</xm:f>
              <xm:sqref>BC109</xm:sqref>
            </x14:sparkline>
            <x14:sparkline>
              <xm:f>'CA_Lcr (2)'!$BD109:$BD109</xm:f>
              <xm:sqref>BD109</xm:sqref>
            </x14:sparkline>
            <x14:sparkline>
              <xm:f>'CA_Lcr (2)'!$BE109:$BE109</xm:f>
              <xm:sqref>BE109</xm:sqref>
            </x14:sparkline>
            <x14:sparkline>
              <xm:f>'CA_Lcr (2)'!$BF109:$BF109</xm:f>
              <xm:sqref>BF109</xm:sqref>
            </x14:sparkline>
            <x14:sparkline>
              <xm:f>'CA_Lcr (2)'!$BG109:$BG109</xm:f>
              <xm:sqref>BG109</xm:sqref>
            </x14:sparkline>
            <x14:sparkline>
              <xm:f>'CA_Lcr (2)'!$BH109:$BH109</xm:f>
              <xm:sqref>BH109</xm:sqref>
            </x14:sparkline>
            <x14:sparkline>
              <xm:f>'CA_Lcr (2)'!$BI109:$BI109</xm:f>
              <xm:sqref>BI109</xm:sqref>
            </x14:sparkline>
            <x14:sparkline>
              <xm:f>'CA_Lcr (2)'!$BJ109:$BJ109</xm:f>
              <xm:sqref>BJ109</xm:sqref>
            </x14:sparkline>
            <x14:sparkline>
              <xm:f>'CA_Lcr (2)'!$BK109:$BK109</xm:f>
              <xm:sqref>BK109</xm:sqref>
            </x14:sparkline>
            <x14:sparkline>
              <xm:f>'CA_Lcr (2)'!$BL109:$BL109</xm:f>
              <xm:sqref>BL109</xm:sqref>
            </x14:sparkline>
            <x14:sparkline>
              <xm:f>'CA_Lcr (2)'!$BM109:$BM109</xm:f>
              <xm:sqref>BM109</xm:sqref>
            </x14:sparkline>
            <x14:sparkline>
              <xm:f>'CA_Lcr (2)'!$BN109:$BN109</xm:f>
              <xm:sqref>BN109</xm:sqref>
            </x14:sparkline>
            <x14:sparkline>
              <xm:f>'CA_Lcr (2)'!$BO109:$BO109</xm:f>
              <xm:sqref>BO109</xm:sqref>
            </x14:sparkline>
            <x14:sparkline>
              <xm:f>'CA_Lcr (2)'!$BP109:$BP109</xm:f>
              <xm:sqref>BP109</xm:sqref>
            </x14:sparkline>
            <x14:sparkline>
              <xm:f>'CA_Lcr (2)'!$BQ109:$BQ109</xm:f>
              <xm:sqref>BQ109</xm:sqref>
            </x14:sparkline>
            <x14:sparkline>
              <xm:f>'CA_Lcr (2)'!$BR109:$BR109</xm:f>
              <xm:sqref>BR109</xm:sqref>
            </x14:sparkline>
            <x14:sparkline>
              <xm:f>'CA_Lcr (2)'!$BS109:$BS109</xm:f>
              <xm:sqref>BS109</xm:sqref>
            </x14:sparkline>
            <x14:sparkline>
              <xm:f>'CA_Lcr (2)'!$BT109:$BT109</xm:f>
              <xm:sqref>BT109</xm:sqref>
            </x14:sparkline>
            <x14:sparkline>
              <xm:f>'CA_Lcr (2)'!$BU109:$BU109</xm:f>
              <xm:sqref>BU109</xm:sqref>
            </x14:sparkline>
            <x14:sparkline>
              <xm:f>'CA_Lcr (2)'!$BV109:$BV109</xm:f>
              <xm:sqref>BV109</xm:sqref>
            </x14:sparkline>
            <x14:sparkline>
              <xm:f>'CA_Lcr (2)'!$BW109:$BW109</xm:f>
              <xm:sqref>BW109</xm:sqref>
            </x14:sparkline>
            <x14:sparkline>
              <xm:f>'CA_Lcr (2)'!$BX109:$BX109</xm:f>
              <xm:sqref>BX109</xm:sqref>
            </x14:sparkline>
            <x14:sparkline>
              <xm:f>'CA_Lcr (2)'!$BY109:$BY109</xm:f>
              <xm:sqref>BY109</xm:sqref>
            </x14:sparkline>
            <x14:sparkline>
              <xm:f>'CA_Lcr (2)'!$BZ109:$BZ109</xm:f>
              <xm:sqref>BZ109</xm:sqref>
            </x14:sparkline>
            <x14:sparkline>
              <xm:f>'CA_Lcr (2)'!$CA109:$CA109</xm:f>
              <xm:sqref>CA109</xm:sqref>
            </x14:sparkline>
            <x14:sparkline>
              <xm:f>'CA_Lcr (2)'!$CB109:$CB109</xm:f>
              <xm:sqref>CB109</xm:sqref>
            </x14:sparkline>
            <x14:sparkline>
              <xm:f>'CA_Lcr (2)'!$CC109:$CC109</xm:f>
              <xm:sqref>CC109</xm:sqref>
            </x14:sparkline>
            <x14:sparkline>
              <xm:f>'CA_Lcr (2)'!$CD109:$CD109</xm:f>
              <xm:sqref>CD109</xm:sqref>
            </x14:sparkline>
            <x14:sparkline>
              <xm:f>'CA_Lcr (2)'!$CE109:$CE109</xm:f>
              <xm:sqref>CE109</xm:sqref>
            </x14:sparkline>
            <x14:sparkline>
              <xm:f>'CA_Lcr (2)'!$CF109:$CF109</xm:f>
              <xm:sqref>CF109</xm:sqref>
            </x14:sparkline>
            <x14:sparkline>
              <xm:f>'CA_Lcr (2)'!$CG109:$CG109</xm:f>
              <xm:sqref>CG109</xm:sqref>
            </x14:sparkline>
            <x14:sparkline>
              <xm:f>'CA_Lcr (2)'!$CH109:$CH109</xm:f>
              <xm:sqref>CH109</xm:sqref>
            </x14:sparkline>
            <x14:sparkline>
              <xm:f>'CA_Lcr (2)'!$CI109:$CI109</xm:f>
              <xm:sqref>CI109</xm:sqref>
            </x14:sparkline>
            <x14:sparkline>
              <xm:f>'CA_Lcr (2)'!$CJ109:$CJ109</xm:f>
              <xm:sqref>CJ109</xm:sqref>
            </x14:sparkline>
            <x14:sparkline>
              <xm:f>'CA_Lcr (2)'!$CK109:$CK109</xm:f>
              <xm:sqref>CK109</xm:sqref>
            </x14:sparkline>
            <x14:sparkline>
              <xm:f>'CA_Lcr (2)'!$CL109:$CL109</xm:f>
              <xm:sqref>CL109</xm:sqref>
            </x14:sparkline>
            <x14:sparkline>
              <xm:f>'CA_Lcr (2)'!$CM109:$CM109</xm:f>
              <xm:sqref>CM109</xm:sqref>
            </x14:sparkline>
            <x14:sparkline>
              <xm:f>'CA_Lcr (2)'!$CN109:$CN109</xm:f>
              <xm:sqref>CN109</xm:sqref>
            </x14:sparkline>
            <x14:sparkline>
              <xm:f>'CA_Lcr (2)'!$CO109:$CO109</xm:f>
              <xm:sqref>CO109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workbookViewId="0">
      <selection activeCell="B3" sqref="B3"/>
    </sheetView>
  </sheetViews>
  <sheetFormatPr defaultColWidth="8.77734375"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 t="s">
        <v>3</v>
      </c>
    </row>
    <row r="3" spans="1:2" x14ac:dyDescent="0.3">
      <c r="A3">
        <v>2</v>
      </c>
      <c r="B3" t="s">
        <v>4</v>
      </c>
    </row>
    <row r="4" spans="1:2" x14ac:dyDescent="0.3">
      <c r="A4">
        <v>3</v>
      </c>
      <c r="B4" t="s">
        <v>5</v>
      </c>
    </row>
    <row r="5" spans="1:2" x14ac:dyDescent="0.3">
      <c r="A5">
        <v>4</v>
      </c>
      <c r="B5" t="s">
        <v>6</v>
      </c>
    </row>
    <row r="6" spans="1:2" x14ac:dyDescent="0.3">
      <c r="A6">
        <v>5</v>
      </c>
      <c r="B6" t="s">
        <v>7</v>
      </c>
    </row>
    <row r="7" spans="1:2" x14ac:dyDescent="0.3">
      <c r="A7">
        <v>6</v>
      </c>
      <c r="B7" t="s">
        <v>8</v>
      </c>
    </row>
    <row r="8" spans="1:2" x14ac:dyDescent="0.3">
      <c r="A8">
        <v>7</v>
      </c>
      <c r="B8" t="s">
        <v>9</v>
      </c>
    </row>
    <row r="9" spans="1:2" x14ac:dyDescent="0.3">
      <c r="A9">
        <v>8</v>
      </c>
      <c r="B9" t="s">
        <v>10</v>
      </c>
    </row>
    <row r="10" spans="1:2" x14ac:dyDescent="0.3">
      <c r="A10">
        <v>9</v>
      </c>
      <c r="B10" t="s">
        <v>11</v>
      </c>
    </row>
    <row r="11" spans="1:2" x14ac:dyDescent="0.3">
      <c r="A11">
        <v>10</v>
      </c>
      <c r="B11" t="s">
        <v>12</v>
      </c>
    </row>
    <row r="12" spans="1:2" x14ac:dyDescent="0.3">
      <c r="A12">
        <v>11</v>
      </c>
      <c r="B12" t="s">
        <v>13</v>
      </c>
    </row>
    <row r="13" spans="1:2" x14ac:dyDescent="0.3">
      <c r="A13">
        <v>12</v>
      </c>
      <c r="B13" t="s">
        <v>14</v>
      </c>
    </row>
    <row r="14" spans="1:2" x14ac:dyDescent="0.3">
      <c r="A14">
        <v>13</v>
      </c>
      <c r="B14" t="s">
        <v>15</v>
      </c>
    </row>
    <row r="15" spans="1:2" x14ac:dyDescent="0.3">
      <c r="A15">
        <v>14</v>
      </c>
      <c r="B15" t="s">
        <v>16</v>
      </c>
    </row>
    <row r="16" spans="1:2" x14ac:dyDescent="0.3">
      <c r="A16">
        <v>15</v>
      </c>
      <c r="B16" t="s">
        <v>17</v>
      </c>
    </row>
    <row r="17" spans="1:2" x14ac:dyDescent="0.3">
      <c r="A17">
        <v>16</v>
      </c>
      <c r="B17" t="s">
        <v>18</v>
      </c>
    </row>
    <row r="18" spans="1:2" x14ac:dyDescent="0.3">
      <c r="A18">
        <v>17</v>
      </c>
      <c r="B18" t="s">
        <v>19</v>
      </c>
    </row>
    <row r="19" spans="1:2" x14ac:dyDescent="0.3">
      <c r="A19">
        <v>18</v>
      </c>
      <c r="B19" t="s">
        <v>20</v>
      </c>
    </row>
    <row r="20" spans="1:2" x14ac:dyDescent="0.3">
      <c r="A20">
        <v>19</v>
      </c>
      <c r="B20" t="s">
        <v>21</v>
      </c>
    </row>
    <row r="21" spans="1:2" x14ac:dyDescent="0.3">
      <c r="A21">
        <v>20</v>
      </c>
      <c r="B21" t="s">
        <v>22</v>
      </c>
    </row>
    <row r="22" spans="1:2" x14ac:dyDescent="0.3">
      <c r="A22">
        <v>21</v>
      </c>
      <c r="B22" t="s">
        <v>23</v>
      </c>
    </row>
    <row r="23" spans="1:2" x14ac:dyDescent="0.3">
      <c r="A23">
        <v>22</v>
      </c>
      <c r="B23" t="s">
        <v>24</v>
      </c>
    </row>
    <row r="24" spans="1:2" x14ac:dyDescent="0.3">
      <c r="A24">
        <v>23</v>
      </c>
      <c r="B24" t="s">
        <v>25</v>
      </c>
    </row>
    <row r="25" spans="1:2" x14ac:dyDescent="0.3">
      <c r="A25">
        <v>24</v>
      </c>
      <c r="B25" t="s">
        <v>26</v>
      </c>
    </row>
    <row r="26" spans="1:2" x14ac:dyDescent="0.3">
      <c r="A26">
        <v>25</v>
      </c>
      <c r="B26" t="s">
        <v>27</v>
      </c>
    </row>
    <row r="27" spans="1:2" x14ac:dyDescent="0.3">
      <c r="A27">
        <v>26</v>
      </c>
      <c r="B27" t="s">
        <v>28</v>
      </c>
    </row>
    <row r="28" spans="1:2" x14ac:dyDescent="0.3">
      <c r="A28">
        <v>27</v>
      </c>
      <c r="B28" t="s">
        <v>29</v>
      </c>
    </row>
    <row r="29" spans="1:2" x14ac:dyDescent="0.3">
      <c r="A29">
        <v>28</v>
      </c>
      <c r="B29" t="s">
        <v>30</v>
      </c>
    </row>
    <row r="30" spans="1:2" x14ac:dyDescent="0.3">
      <c r="A30">
        <v>29</v>
      </c>
      <c r="B30" t="s">
        <v>31</v>
      </c>
    </row>
    <row r="31" spans="1:2" x14ac:dyDescent="0.3">
      <c r="A31">
        <v>30</v>
      </c>
      <c r="B31" t="s">
        <v>32</v>
      </c>
    </row>
    <row r="32" spans="1:2" x14ac:dyDescent="0.3">
      <c r="A32">
        <v>31</v>
      </c>
      <c r="B32" t="s">
        <v>33</v>
      </c>
    </row>
    <row r="33" spans="1:2" x14ac:dyDescent="0.3">
      <c r="A33">
        <v>32</v>
      </c>
      <c r="B33" t="s">
        <v>34</v>
      </c>
    </row>
    <row r="34" spans="1:2" x14ac:dyDescent="0.3">
      <c r="A34">
        <v>33</v>
      </c>
      <c r="B34" t="s">
        <v>35</v>
      </c>
    </row>
    <row r="35" spans="1:2" x14ac:dyDescent="0.3">
      <c r="A35">
        <v>34</v>
      </c>
      <c r="B35" t="s">
        <v>36</v>
      </c>
    </row>
    <row r="36" spans="1:2" x14ac:dyDescent="0.3">
      <c r="A36">
        <v>35</v>
      </c>
      <c r="B36" t="s">
        <v>37</v>
      </c>
    </row>
    <row r="37" spans="1:2" x14ac:dyDescent="0.3">
      <c r="A37">
        <v>36</v>
      </c>
      <c r="B37" t="s">
        <v>38</v>
      </c>
    </row>
    <row r="38" spans="1:2" x14ac:dyDescent="0.3">
      <c r="A38">
        <v>37</v>
      </c>
      <c r="B38" t="s">
        <v>39</v>
      </c>
    </row>
    <row r="39" spans="1:2" x14ac:dyDescent="0.3">
      <c r="A39">
        <v>38</v>
      </c>
      <c r="B39" t="s">
        <v>40</v>
      </c>
    </row>
    <row r="40" spans="1:2" x14ac:dyDescent="0.3">
      <c r="A40">
        <v>39</v>
      </c>
      <c r="B40" t="s">
        <v>41</v>
      </c>
    </row>
    <row r="41" spans="1:2" x14ac:dyDescent="0.3">
      <c r="A41">
        <v>40</v>
      </c>
      <c r="B41" t="s">
        <v>42</v>
      </c>
    </row>
    <row r="42" spans="1:2" x14ac:dyDescent="0.3">
      <c r="A42">
        <v>41</v>
      </c>
      <c r="B42" t="s">
        <v>43</v>
      </c>
    </row>
    <row r="43" spans="1:2" x14ac:dyDescent="0.3">
      <c r="A43">
        <v>42</v>
      </c>
      <c r="B43" t="s">
        <v>44</v>
      </c>
    </row>
    <row r="44" spans="1:2" x14ac:dyDescent="0.3">
      <c r="A44">
        <v>43</v>
      </c>
      <c r="B44" t="s">
        <v>45</v>
      </c>
    </row>
    <row r="45" spans="1:2" x14ac:dyDescent="0.3">
      <c r="A45">
        <v>44</v>
      </c>
      <c r="B45" t="s">
        <v>46</v>
      </c>
    </row>
    <row r="46" spans="1:2" x14ac:dyDescent="0.3">
      <c r="A46">
        <v>45</v>
      </c>
      <c r="B46" t="s">
        <v>47</v>
      </c>
    </row>
    <row r="47" spans="1:2" x14ac:dyDescent="0.3">
      <c r="A47">
        <v>46</v>
      </c>
      <c r="B47" t="s">
        <v>48</v>
      </c>
    </row>
    <row r="48" spans="1:2" x14ac:dyDescent="0.3">
      <c r="A48">
        <v>47</v>
      </c>
      <c r="B48" t="s">
        <v>49</v>
      </c>
    </row>
    <row r="49" spans="1:2" x14ac:dyDescent="0.3">
      <c r="A49">
        <v>48</v>
      </c>
      <c r="B49" t="s">
        <v>50</v>
      </c>
    </row>
    <row r="50" spans="1:2" x14ac:dyDescent="0.3">
      <c r="A50">
        <v>49</v>
      </c>
      <c r="B50" t="s">
        <v>51</v>
      </c>
    </row>
    <row r="51" spans="1:2" x14ac:dyDescent="0.3">
      <c r="A51">
        <v>50</v>
      </c>
      <c r="B51" t="s">
        <v>52</v>
      </c>
    </row>
    <row r="52" spans="1:2" x14ac:dyDescent="0.3">
      <c r="A52">
        <v>51</v>
      </c>
      <c r="B52" t="s">
        <v>53</v>
      </c>
    </row>
    <row r="53" spans="1:2" x14ac:dyDescent="0.3">
      <c r="A53">
        <v>52</v>
      </c>
      <c r="B53" t="s">
        <v>54</v>
      </c>
    </row>
    <row r="54" spans="1:2" x14ac:dyDescent="0.3">
      <c r="A54">
        <v>53</v>
      </c>
      <c r="B54" t="s">
        <v>55</v>
      </c>
    </row>
    <row r="55" spans="1:2" x14ac:dyDescent="0.3">
      <c r="A55">
        <v>54</v>
      </c>
      <c r="B55" t="s">
        <v>56</v>
      </c>
    </row>
    <row r="56" spans="1:2" x14ac:dyDescent="0.3">
      <c r="A56">
        <v>55</v>
      </c>
      <c r="B56" t="s">
        <v>57</v>
      </c>
    </row>
    <row r="57" spans="1:2" x14ac:dyDescent="0.3">
      <c r="A57">
        <v>56</v>
      </c>
      <c r="B57" t="s">
        <v>58</v>
      </c>
    </row>
    <row r="58" spans="1:2" x14ac:dyDescent="0.3">
      <c r="A58">
        <v>57</v>
      </c>
      <c r="B58" t="s">
        <v>59</v>
      </c>
    </row>
    <row r="59" spans="1:2" x14ac:dyDescent="0.3">
      <c r="A59">
        <v>58</v>
      </c>
      <c r="B59" t="s">
        <v>60</v>
      </c>
    </row>
    <row r="60" spans="1:2" x14ac:dyDescent="0.3">
      <c r="A60">
        <v>59</v>
      </c>
      <c r="B60" t="s">
        <v>61</v>
      </c>
    </row>
    <row r="61" spans="1:2" x14ac:dyDescent="0.3">
      <c r="A61">
        <v>60</v>
      </c>
      <c r="B61" t="s">
        <v>62</v>
      </c>
    </row>
    <row r="62" spans="1:2" x14ac:dyDescent="0.3">
      <c r="A62">
        <v>61</v>
      </c>
      <c r="B62" t="s">
        <v>63</v>
      </c>
    </row>
    <row r="63" spans="1:2" x14ac:dyDescent="0.3">
      <c r="A63">
        <v>62</v>
      </c>
      <c r="B63" t="s">
        <v>64</v>
      </c>
    </row>
    <row r="64" spans="1:2" x14ac:dyDescent="0.3">
      <c r="A64">
        <v>63</v>
      </c>
      <c r="B64" t="s">
        <v>65</v>
      </c>
    </row>
    <row r="65" spans="1:2" x14ac:dyDescent="0.3">
      <c r="A65">
        <v>64</v>
      </c>
      <c r="B65" t="s">
        <v>66</v>
      </c>
    </row>
    <row r="66" spans="1:2" x14ac:dyDescent="0.3">
      <c r="A66">
        <v>65</v>
      </c>
      <c r="B66" t="s">
        <v>67</v>
      </c>
    </row>
    <row r="67" spans="1:2" x14ac:dyDescent="0.3">
      <c r="A67">
        <v>66</v>
      </c>
      <c r="B67" t="s">
        <v>68</v>
      </c>
    </row>
    <row r="68" spans="1:2" x14ac:dyDescent="0.3">
      <c r="A68">
        <v>67</v>
      </c>
      <c r="B68" t="s">
        <v>69</v>
      </c>
    </row>
    <row r="69" spans="1:2" x14ac:dyDescent="0.3">
      <c r="A69">
        <v>68</v>
      </c>
      <c r="B69" t="s">
        <v>70</v>
      </c>
    </row>
    <row r="70" spans="1:2" x14ac:dyDescent="0.3">
      <c r="A70">
        <v>69</v>
      </c>
      <c r="B70" t="s">
        <v>71</v>
      </c>
    </row>
    <row r="71" spans="1:2" x14ac:dyDescent="0.3">
      <c r="A71">
        <v>70</v>
      </c>
      <c r="B71" t="s">
        <v>72</v>
      </c>
    </row>
    <row r="72" spans="1:2" x14ac:dyDescent="0.3">
      <c r="A72">
        <v>71</v>
      </c>
      <c r="B72" t="s">
        <v>73</v>
      </c>
    </row>
    <row r="73" spans="1:2" x14ac:dyDescent="0.3">
      <c r="A73">
        <v>72</v>
      </c>
      <c r="B73" t="s">
        <v>74</v>
      </c>
    </row>
    <row r="74" spans="1:2" x14ac:dyDescent="0.3">
      <c r="A74">
        <v>73</v>
      </c>
      <c r="B74" t="s">
        <v>75</v>
      </c>
    </row>
    <row r="75" spans="1:2" x14ac:dyDescent="0.3">
      <c r="A75">
        <v>74</v>
      </c>
      <c r="B75" t="s">
        <v>76</v>
      </c>
    </row>
    <row r="76" spans="1:2" x14ac:dyDescent="0.3">
      <c r="A76">
        <v>75</v>
      </c>
      <c r="B76" t="s">
        <v>77</v>
      </c>
    </row>
    <row r="77" spans="1:2" x14ac:dyDescent="0.3">
      <c r="A77">
        <v>76</v>
      </c>
      <c r="B77" t="s">
        <v>78</v>
      </c>
    </row>
    <row r="78" spans="1:2" x14ac:dyDescent="0.3">
      <c r="A78">
        <v>77</v>
      </c>
      <c r="B78" t="s">
        <v>79</v>
      </c>
    </row>
    <row r="79" spans="1:2" x14ac:dyDescent="0.3">
      <c r="A79">
        <v>78</v>
      </c>
      <c r="B79" t="s">
        <v>80</v>
      </c>
    </row>
    <row r="80" spans="1:2" x14ac:dyDescent="0.3">
      <c r="A80">
        <v>79</v>
      </c>
      <c r="B80" t="s">
        <v>81</v>
      </c>
    </row>
    <row r="81" spans="1:2" x14ac:dyDescent="0.3">
      <c r="A81">
        <v>80</v>
      </c>
      <c r="B81" t="s">
        <v>82</v>
      </c>
    </row>
    <row r="82" spans="1:2" x14ac:dyDescent="0.3">
      <c r="A82">
        <v>81</v>
      </c>
      <c r="B82" t="s">
        <v>83</v>
      </c>
    </row>
    <row r="83" spans="1:2" x14ac:dyDescent="0.3">
      <c r="A83">
        <v>82</v>
      </c>
      <c r="B83" t="s">
        <v>84</v>
      </c>
    </row>
    <row r="84" spans="1:2" x14ac:dyDescent="0.3">
      <c r="A84">
        <v>83</v>
      </c>
      <c r="B84" t="s">
        <v>85</v>
      </c>
    </row>
    <row r="85" spans="1:2" x14ac:dyDescent="0.3">
      <c r="A85">
        <v>84</v>
      </c>
      <c r="B85" t="s">
        <v>86</v>
      </c>
    </row>
    <row r="86" spans="1:2" x14ac:dyDescent="0.3">
      <c r="A86">
        <v>85</v>
      </c>
      <c r="B86" t="s">
        <v>87</v>
      </c>
    </row>
    <row r="87" spans="1:2" x14ac:dyDescent="0.3">
      <c r="A87">
        <v>86</v>
      </c>
      <c r="B87" t="s">
        <v>88</v>
      </c>
    </row>
    <row r="88" spans="1:2" x14ac:dyDescent="0.3">
      <c r="A88">
        <v>87</v>
      </c>
      <c r="B88" t="s">
        <v>89</v>
      </c>
    </row>
    <row r="89" spans="1:2" x14ac:dyDescent="0.3">
      <c r="A89">
        <v>88</v>
      </c>
      <c r="B89" t="s">
        <v>90</v>
      </c>
    </row>
    <row r="90" spans="1:2" x14ac:dyDescent="0.3">
      <c r="A90">
        <v>89</v>
      </c>
      <c r="B90" t="s">
        <v>91</v>
      </c>
    </row>
    <row r="91" spans="1:2" x14ac:dyDescent="0.3">
      <c r="A91">
        <v>90</v>
      </c>
      <c r="B91" t="s">
        <v>92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6"/>
  <sheetViews>
    <sheetView workbookViewId="0">
      <selection activeCell="O26" sqref="O26"/>
    </sheetView>
  </sheetViews>
  <sheetFormatPr defaultColWidth="45.33203125" defaultRowHeight="14.4" x14ac:dyDescent="0.3"/>
  <cols>
    <col min="1" max="2" width="4.44140625" bestFit="1" customWidth="1"/>
    <col min="3" max="3" width="4.109375" bestFit="1" customWidth="1"/>
    <col min="4" max="4" width="4.77734375" customWidth="1"/>
    <col min="5" max="5" width="10.44140625" bestFit="1" customWidth="1"/>
    <col min="6" max="6" width="5.44140625" bestFit="1" customWidth="1"/>
    <col min="7" max="7" width="4.33203125" bestFit="1" customWidth="1"/>
    <col min="8" max="8" width="3" bestFit="1" customWidth="1"/>
    <col min="9" max="9" width="4.33203125" bestFit="1" customWidth="1"/>
    <col min="10" max="10" width="3.44140625" bestFit="1" customWidth="1"/>
    <col min="11" max="11" width="5.44140625" bestFit="1" customWidth="1"/>
    <col min="12" max="12" width="4.44140625" bestFit="1" customWidth="1"/>
    <col min="13" max="13" width="4.33203125" bestFit="1" customWidth="1"/>
    <col min="14" max="14" width="4.44140625" bestFit="1" customWidth="1"/>
    <col min="15" max="15" width="67.109375" customWidth="1"/>
    <col min="16" max="16" width="53" customWidth="1"/>
  </cols>
  <sheetData>
    <row r="1" spans="1:16" x14ac:dyDescent="0.3">
      <c r="A1" t="s">
        <v>220</v>
      </c>
      <c r="B1" t="s">
        <v>185</v>
      </c>
      <c r="C1" t="s">
        <v>188</v>
      </c>
      <c r="K1" s="34" t="s">
        <v>1</v>
      </c>
      <c r="L1" s="34" t="s">
        <v>220</v>
      </c>
      <c r="M1" s="34" t="s">
        <v>314</v>
      </c>
      <c r="N1" s="34" t="s">
        <v>315</v>
      </c>
      <c r="O1" s="35" t="s">
        <v>316</v>
      </c>
      <c r="P1" s="35" t="s">
        <v>317</v>
      </c>
    </row>
    <row r="2" spans="1:16" x14ac:dyDescent="0.3">
      <c r="A2">
        <v>1</v>
      </c>
      <c r="B2" t="s">
        <v>190</v>
      </c>
      <c r="C2" t="s">
        <v>189</v>
      </c>
      <c r="E2">
        <v>1</v>
      </c>
      <c r="F2" t="s">
        <v>190</v>
      </c>
      <c r="G2" t="s">
        <v>189</v>
      </c>
      <c r="H2">
        <v>1</v>
      </c>
      <c r="I2" t="s">
        <v>190</v>
      </c>
      <c r="J2" t="s">
        <v>189</v>
      </c>
      <c r="K2" s="5">
        <v>1</v>
      </c>
      <c r="L2" s="4">
        <v>1</v>
      </c>
      <c r="M2" s="5">
        <v>1</v>
      </c>
      <c r="N2" s="5">
        <v>1</v>
      </c>
      <c r="O2" s="36" t="s">
        <v>318</v>
      </c>
      <c r="P2" s="37" t="s">
        <v>319</v>
      </c>
    </row>
    <row r="3" spans="1:16" x14ac:dyDescent="0.3">
      <c r="A3">
        <v>2</v>
      </c>
      <c r="B3" t="s">
        <v>191</v>
      </c>
      <c r="C3" t="s">
        <v>189</v>
      </c>
      <c r="E3">
        <v>2</v>
      </c>
      <c r="F3" t="s">
        <v>191</v>
      </c>
      <c r="G3" t="s">
        <v>189</v>
      </c>
      <c r="H3">
        <v>2</v>
      </c>
      <c r="I3" t="s">
        <v>191</v>
      </c>
      <c r="J3" t="s">
        <v>189</v>
      </c>
      <c r="K3" s="5">
        <v>2</v>
      </c>
      <c r="L3" s="4">
        <v>2</v>
      </c>
      <c r="M3" s="5">
        <v>1</v>
      </c>
      <c r="N3" s="5">
        <v>1</v>
      </c>
      <c r="O3" s="36" t="s">
        <v>320</v>
      </c>
      <c r="P3" s="37" t="s">
        <v>321</v>
      </c>
    </row>
    <row r="4" spans="1:16" x14ac:dyDescent="0.3">
      <c r="A4">
        <v>3</v>
      </c>
      <c r="B4" t="s">
        <v>192</v>
      </c>
      <c r="C4" t="s">
        <v>189</v>
      </c>
      <c r="E4">
        <v>3</v>
      </c>
      <c r="F4" t="s">
        <v>192</v>
      </c>
      <c r="G4" t="s">
        <v>189</v>
      </c>
      <c r="H4">
        <v>3</v>
      </c>
      <c r="I4" t="s">
        <v>192</v>
      </c>
      <c r="J4" t="s">
        <v>189</v>
      </c>
      <c r="K4" s="5">
        <v>3</v>
      </c>
      <c r="L4" s="4">
        <v>3</v>
      </c>
      <c r="M4" s="5">
        <v>1</v>
      </c>
      <c r="N4" s="5">
        <v>1</v>
      </c>
      <c r="O4" s="36" t="s">
        <v>322</v>
      </c>
      <c r="P4" s="37" t="s">
        <v>323</v>
      </c>
    </row>
    <row r="5" spans="1:16" x14ac:dyDescent="0.3">
      <c r="A5">
        <v>4</v>
      </c>
      <c r="B5" t="s">
        <v>193</v>
      </c>
      <c r="C5" t="s">
        <v>189</v>
      </c>
      <c r="E5">
        <v>4</v>
      </c>
      <c r="F5" t="s">
        <v>193</v>
      </c>
      <c r="G5" t="s">
        <v>189</v>
      </c>
      <c r="H5">
        <v>4</v>
      </c>
      <c r="I5" t="s">
        <v>193</v>
      </c>
      <c r="J5" t="s">
        <v>189</v>
      </c>
      <c r="K5" s="5">
        <v>4</v>
      </c>
      <c r="L5" s="4">
        <v>4</v>
      </c>
      <c r="M5" s="5">
        <v>1</v>
      </c>
      <c r="N5" s="5">
        <v>1</v>
      </c>
      <c r="O5" s="36" t="s">
        <v>324</v>
      </c>
      <c r="P5" s="37" t="s">
        <v>325</v>
      </c>
    </row>
    <row r="6" spans="1:16" x14ac:dyDescent="0.3">
      <c r="A6">
        <v>5</v>
      </c>
      <c r="B6" t="s">
        <v>194</v>
      </c>
      <c r="C6" t="s">
        <v>189</v>
      </c>
      <c r="E6">
        <v>5</v>
      </c>
      <c r="F6" t="s">
        <v>194</v>
      </c>
      <c r="G6" t="s">
        <v>189</v>
      </c>
      <c r="H6">
        <v>5</v>
      </c>
      <c r="I6" t="s">
        <v>194</v>
      </c>
      <c r="J6" t="s">
        <v>189</v>
      </c>
      <c r="K6" s="5">
        <v>5</v>
      </c>
      <c r="L6" s="4">
        <v>5</v>
      </c>
      <c r="M6" s="5">
        <v>1</v>
      </c>
      <c r="N6" s="5">
        <v>1</v>
      </c>
      <c r="O6" s="36" t="s">
        <v>326</v>
      </c>
      <c r="P6" s="37" t="s">
        <v>327</v>
      </c>
    </row>
    <row r="7" spans="1:16" x14ac:dyDescent="0.3">
      <c r="A7">
        <v>6</v>
      </c>
      <c r="B7" t="s">
        <v>195</v>
      </c>
      <c r="C7" t="s">
        <v>189</v>
      </c>
      <c r="E7">
        <v>6</v>
      </c>
      <c r="F7" t="s">
        <v>195</v>
      </c>
      <c r="G7" t="s">
        <v>189</v>
      </c>
      <c r="H7">
        <v>6</v>
      </c>
      <c r="I7" t="s">
        <v>195</v>
      </c>
      <c r="J7" t="s">
        <v>189</v>
      </c>
      <c r="K7" s="5">
        <v>6</v>
      </c>
      <c r="L7" s="4">
        <v>6</v>
      </c>
      <c r="M7" s="5">
        <v>1</v>
      </c>
      <c r="N7" s="5">
        <v>2</v>
      </c>
      <c r="O7" s="36" t="s">
        <v>328</v>
      </c>
      <c r="P7" s="37" t="s">
        <v>329</v>
      </c>
    </row>
    <row r="8" spans="1:16" x14ac:dyDescent="0.3">
      <c r="A8">
        <v>7</v>
      </c>
      <c r="B8" t="s">
        <v>196</v>
      </c>
      <c r="C8" t="s">
        <v>189</v>
      </c>
      <c r="E8">
        <v>7</v>
      </c>
      <c r="F8" t="s">
        <v>196</v>
      </c>
      <c r="G8" t="s">
        <v>189</v>
      </c>
      <c r="H8">
        <v>7</v>
      </c>
      <c r="I8" t="s">
        <v>196</v>
      </c>
      <c r="J8" t="s">
        <v>189</v>
      </c>
      <c r="K8" s="5">
        <v>7</v>
      </c>
      <c r="L8" s="4">
        <v>7</v>
      </c>
      <c r="M8" s="5">
        <v>1</v>
      </c>
      <c r="N8" s="5">
        <v>2</v>
      </c>
      <c r="O8" s="36" t="s">
        <v>330</v>
      </c>
      <c r="P8" s="37" t="s">
        <v>331</v>
      </c>
    </row>
    <row r="9" spans="1:16" x14ac:dyDescent="0.3">
      <c r="A9">
        <v>8</v>
      </c>
      <c r="B9" t="s">
        <v>197</v>
      </c>
      <c r="C9" t="s">
        <v>189</v>
      </c>
      <c r="E9">
        <v>8</v>
      </c>
      <c r="F9" t="s">
        <v>197</v>
      </c>
      <c r="G9" t="s">
        <v>189</v>
      </c>
      <c r="H9">
        <v>8</v>
      </c>
      <c r="I9" t="s">
        <v>197</v>
      </c>
      <c r="J9" t="s">
        <v>189</v>
      </c>
      <c r="K9" s="5">
        <v>8</v>
      </c>
      <c r="L9" s="4">
        <v>8</v>
      </c>
      <c r="M9" s="5">
        <v>1</v>
      </c>
      <c r="N9" s="5">
        <v>2</v>
      </c>
      <c r="O9" s="36" t="s">
        <v>332</v>
      </c>
      <c r="P9" s="37" t="s">
        <v>333</v>
      </c>
    </row>
    <row r="10" spans="1:16" x14ac:dyDescent="0.3">
      <c r="A10">
        <v>9</v>
      </c>
      <c r="B10" t="s">
        <v>198</v>
      </c>
      <c r="C10" t="s">
        <v>189</v>
      </c>
      <c r="E10">
        <v>9</v>
      </c>
      <c r="F10" t="s">
        <v>198</v>
      </c>
      <c r="G10" t="s">
        <v>189</v>
      </c>
      <c r="H10">
        <v>9</v>
      </c>
      <c r="I10" t="s">
        <v>198</v>
      </c>
      <c r="J10" t="s">
        <v>189</v>
      </c>
      <c r="K10" s="5">
        <v>9</v>
      </c>
      <c r="L10" s="4">
        <v>9</v>
      </c>
      <c r="M10" s="5">
        <v>1</v>
      </c>
      <c r="N10" s="5">
        <v>2</v>
      </c>
      <c r="O10" s="36" t="s">
        <v>334</v>
      </c>
      <c r="P10" s="37" t="s">
        <v>335</v>
      </c>
    </row>
    <row r="11" spans="1:16" x14ac:dyDescent="0.3">
      <c r="A11">
        <v>10</v>
      </c>
      <c r="B11" t="s">
        <v>199</v>
      </c>
      <c r="C11" t="s">
        <v>189</v>
      </c>
      <c r="E11">
        <v>10</v>
      </c>
      <c r="F11" t="s">
        <v>199</v>
      </c>
      <c r="G11" t="s">
        <v>189</v>
      </c>
      <c r="H11">
        <v>10</v>
      </c>
      <c r="I11" t="s">
        <v>199</v>
      </c>
      <c r="J11" t="s">
        <v>189</v>
      </c>
      <c r="K11" s="5">
        <v>10</v>
      </c>
      <c r="L11" s="4">
        <v>10</v>
      </c>
      <c r="M11" s="5">
        <v>1</v>
      </c>
      <c r="N11" s="5">
        <v>2</v>
      </c>
      <c r="O11" s="36" t="s">
        <v>336</v>
      </c>
      <c r="P11" s="37" t="s">
        <v>337</v>
      </c>
    </row>
    <row r="12" spans="1:16" x14ac:dyDescent="0.3">
      <c r="A12">
        <v>11</v>
      </c>
      <c r="B12" t="s">
        <v>200</v>
      </c>
      <c r="C12" t="s">
        <v>189</v>
      </c>
      <c r="E12">
        <v>11</v>
      </c>
      <c r="F12" t="s">
        <v>200</v>
      </c>
      <c r="G12" t="s">
        <v>189</v>
      </c>
      <c r="H12">
        <v>11</v>
      </c>
      <c r="I12" t="s">
        <v>200</v>
      </c>
      <c r="J12" t="s">
        <v>189</v>
      </c>
      <c r="K12" s="5">
        <v>11</v>
      </c>
      <c r="L12" s="4">
        <v>11</v>
      </c>
      <c r="M12" s="5">
        <v>1</v>
      </c>
      <c r="N12" s="5">
        <v>3</v>
      </c>
      <c r="O12" s="36" t="s">
        <v>338</v>
      </c>
      <c r="P12" s="37" t="s">
        <v>339</v>
      </c>
    </row>
    <row r="13" spans="1:16" x14ac:dyDescent="0.3">
      <c r="A13">
        <v>12</v>
      </c>
      <c r="B13" t="s">
        <v>201</v>
      </c>
      <c r="C13" t="s">
        <v>189</v>
      </c>
      <c r="E13">
        <v>12</v>
      </c>
      <c r="F13" t="s">
        <v>201</v>
      </c>
      <c r="G13" t="s">
        <v>189</v>
      </c>
      <c r="H13">
        <v>12</v>
      </c>
      <c r="I13" t="s">
        <v>201</v>
      </c>
      <c r="J13" t="s">
        <v>189</v>
      </c>
      <c r="K13" s="5">
        <v>12</v>
      </c>
      <c r="L13" s="4">
        <v>12</v>
      </c>
      <c r="M13" s="5">
        <v>1</v>
      </c>
      <c r="N13" s="5">
        <v>3</v>
      </c>
      <c r="O13" s="36" t="s">
        <v>340</v>
      </c>
      <c r="P13" s="37" t="s">
        <v>341</v>
      </c>
    </row>
    <row r="14" spans="1:16" x14ac:dyDescent="0.3">
      <c r="A14">
        <v>13</v>
      </c>
      <c r="B14" t="s">
        <v>202</v>
      </c>
      <c r="C14" t="s">
        <v>189</v>
      </c>
      <c r="E14">
        <v>13</v>
      </c>
      <c r="F14" t="s">
        <v>202</v>
      </c>
      <c r="G14" t="s">
        <v>189</v>
      </c>
      <c r="H14">
        <v>13</v>
      </c>
      <c r="I14" t="s">
        <v>202</v>
      </c>
      <c r="J14" t="s">
        <v>189</v>
      </c>
      <c r="K14" s="5">
        <v>13</v>
      </c>
      <c r="L14" s="4">
        <v>13</v>
      </c>
      <c r="M14" s="5">
        <v>1</v>
      </c>
      <c r="N14" s="5">
        <v>3</v>
      </c>
      <c r="O14" s="36" t="s">
        <v>342</v>
      </c>
      <c r="P14" s="37" t="s">
        <v>343</v>
      </c>
    </row>
    <row r="15" spans="1:16" x14ac:dyDescent="0.3">
      <c r="A15">
        <v>14</v>
      </c>
      <c r="B15" t="s">
        <v>203</v>
      </c>
      <c r="C15" t="s">
        <v>189</v>
      </c>
      <c r="E15">
        <v>14</v>
      </c>
      <c r="F15" t="s">
        <v>203</v>
      </c>
      <c r="G15" t="s">
        <v>189</v>
      </c>
      <c r="H15">
        <v>14</v>
      </c>
      <c r="I15" t="s">
        <v>203</v>
      </c>
      <c r="J15" t="s">
        <v>189</v>
      </c>
      <c r="K15" s="5">
        <v>14</v>
      </c>
      <c r="L15" s="4">
        <v>14</v>
      </c>
      <c r="M15" s="5">
        <v>1</v>
      </c>
      <c r="N15" s="5">
        <v>3</v>
      </c>
      <c r="O15" s="36" t="s">
        <v>344</v>
      </c>
      <c r="P15" s="37" t="s">
        <v>345</v>
      </c>
    </row>
    <row r="16" spans="1:16" x14ac:dyDescent="0.3">
      <c r="A16">
        <v>15</v>
      </c>
      <c r="B16" t="s">
        <v>204</v>
      </c>
      <c r="C16" t="s">
        <v>189</v>
      </c>
      <c r="E16">
        <v>15</v>
      </c>
      <c r="F16" t="s">
        <v>204</v>
      </c>
      <c r="G16" t="s">
        <v>189</v>
      </c>
      <c r="H16">
        <v>15</v>
      </c>
      <c r="I16" t="s">
        <v>204</v>
      </c>
      <c r="J16" t="s">
        <v>189</v>
      </c>
      <c r="K16" s="5">
        <v>15</v>
      </c>
      <c r="L16" s="4">
        <v>15</v>
      </c>
      <c r="M16" s="5">
        <v>1</v>
      </c>
      <c r="N16" s="5">
        <v>3</v>
      </c>
      <c r="O16" s="36" t="s">
        <v>346</v>
      </c>
      <c r="P16" s="37" t="s">
        <v>347</v>
      </c>
    </row>
    <row r="17" spans="1:16" x14ac:dyDescent="0.3">
      <c r="A17">
        <v>16</v>
      </c>
      <c r="B17" t="s">
        <v>205</v>
      </c>
      <c r="C17" t="s">
        <v>189</v>
      </c>
      <c r="E17">
        <v>16</v>
      </c>
      <c r="F17" t="s">
        <v>205</v>
      </c>
      <c r="G17" t="s">
        <v>189</v>
      </c>
      <c r="H17">
        <v>16</v>
      </c>
      <c r="I17" t="s">
        <v>205</v>
      </c>
      <c r="J17" t="s">
        <v>189</v>
      </c>
      <c r="K17" s="5">
        <v>16</v>
      </c>
      <c r="L17" s="4">
        <v>16</v>
      </c>
      <c r="M17" s="5">
        <v>1</v>
      </c>
      <c r="N17" s="5">
        <v>4</v>
      </c>
      <c r="O17" s="36" t="s">
        <v>348</v>
      </c>
      <c r="P17" s="37" t="s">
        <v>349</v>
      </c>
    </row>
    <row r="18" spans="1:16" x14ac:dyDescent="0.3">
      <c r="A18">
        <v>17</v>
      </c>
      <c r="B18" t="s">
        <v>206</v>
      </c>
      <c r="C18" t="s">
        <v>189</v>
      </c>
      <c r="E18">
        <v>17</v>
      </c>
      <c r="F18" t="s">
        <v>206</v>
      </c>
      <c r="G18" t="s">
        <v>189</v>
      </c>
      <c r="H18">
        <v>17</v>
      </c>
      <c r="I18" t="s">
        <v>206</v>
      </c>
      <c r="J18" t="s">
        <v>189</v>
      </c>
      <c r="K18" s="5">
        <v>17</v>
      </c>
      <c r="L18" s="4">
        <v>17</v>
      </c>
      <c r="M18" s="5">
        <v>1</v>
      </c>
      <c r="N18" s="5">
        <v>4</v>
      </c>
      <c r="O18" s="36" t="s">
        <v>350</v>
      </c>
      <c r="P18" s="37" t="s">
        <v>351</v>
      </c>
    </row>
    <row r="19" spans="1:16" x14ac:dyDescent="0.3">
      <c r="A19">
        <v>18</v>
      </c>
      <c r="B19" t="s">
        <v>207</v>
      </c>
      <c r="C19" t="s">
        <v>189</v>
      </c>
      <c r="E19">
        <v>18</v>
      </c>
      <c r="F19" t="s">
        <v>207</v>
      </c>
      <c r="G19" t="s">
        <v>189</v>
      </c>
      <c r="H19">
        <v>18</v>
      </c>
      <c r="I19" t="s">
        <v>207</v>
      </c>
      <c r="J19" t="s">
        <v>189</v>
      </c>
      <c r="K19" s="5">
        <v>18</v>
      </c>
      <c r="L19" s="4">
        <v>18</v>
      </c>
      <c r="M19" s="5">
        <v>1</v>
      </c>
      <c r="N19" s="5">
        <v>4</v>
      </c>
      <c r="O19" s="36" t="s">
        <v>352</v>
      </c>
      <c r="P19" s="37" t="s">
        <v>353</v>
      </c>
    </row>
    <row r="20" spans="1:16" x14ac:dyDescent="0.3">
      <c r="A20">
        <v>19</v>
      </c>
      <c r="B20" t="s">
        <v>208</v>
      </c>
      <c r="C20" t="s">
        <v>189</v>
      </c>
      <c r="E20">
        <v>19</v>
      </c>
      <c r="F20" t="s">
        <v>208</v>
      </c>
      <c r="G20" t="s">
        <v>189</v>
      </c>
      <c r="H20">
        <v>19</v>
      </c>
      <c r="I20" t="s">
        <v>208</v>
      </c>
      <c r="J20" t="s">
        <v>189</v>
      </c>
      <c r="K20" s="5">
        <v>19</v>
      </c>
      <c r="L20" s="4">
        <v>19</v>
      </c>
      <c r="M20" s="5">
        <v>1</v>
      </c>
      <c r="N20" s="5">
        <v>4</v>
      </c>
      <c r="O20" s="36" t="s">
        <v>354</v>
      </c>
      <c r="P20" s="37" t="s">
        <v>355</v>
      </c>
    </row>
    <row r="21" spans="1:16" x14ac:dyDescent="0.3">
      <c r="A21">
        <v>20</v>
      </c>
      <c r="B21" t="s">
        <v>209</v>
      </c>
      <c r="C21" t="s">
        <v>189</v>
      </c>
      <c r="E21">
        <v>20</v>
      </c>
      <c r="F21" t="s">
        <v>209</v>
      </c>
      <c r="G21" t="s">
        <v>189</v>
      </c>
      <c r="H21">
        <v>20</v>
      </c>
      <c r="I21" t="s">
        <v>209</v>
      </c>
      <c r="J21" t="s">
        <v>189</v>
      </c>
      <c r="K21" s="5">
        <v>20</v>
      </c>
      <c r="L21" s="4">
        <v>20</v>
      </c>
      <c r="M21" s="5">
        <v>1</v>
      </c>
      <c r="N21" s="5">
        <v>4</v>
      </c>
      <c r="O21" s="36" t="s">
        <v>356</v>
      </c>
      <c r="P21" s="37" t="s">
        <v>357</v>
      </c>
    </row>
    <row r="22" spans="1:16" x14ac:dyDescent="0.3">
      <c r="A22">
        <v>21</v>
      </c>
      <c r="B22" t="s">
        <v>210</v>
      </c>
      <c r="C22" t="s">
        <v>189</v>
      </c>
      <c r="E22">
        <v>21</v>
      </c>
      <c r="F22" t="s">
        <v>210</v>
      </c>
      <c r="G22" t="s">
        <v>189</v>
      </c>
      <c r="H22">
        <v>21</v>
      </c>
      <c r="I22" t="s">
        <v>210</v>
      </c>
      <c r="J22" t="s">
        <v>189</v>
      </c>
      <c r="K22" s="5">
        <v>21</v>
      </c>
      <c r="L22" s="4">
        <v>21</v>
      </c>
      <c r="M22" s="5">
        <v>1</v>
      </c>
      <c r="N22" s="5">
        <v>5</v>
      </c>
      <c r="O22" s="36" t="s">
        <v>358</v>
      </c>
      <c r="P22" s="37" t="s">
        <v>359</v>
      </c>
    </row>
    <row r="23" spans="1:16" x14ac:dyDescent="0.3">
      <c r="A23">
        <v>22</v>
      </c>
      <c r="B23" t="s">
        <v>211</v>
      </c>
      <c r="C23" t="s">
        <v>189</v>
      </c>
      <c r="E23">
        <v>22</v>
      </c>
      <c r="F23" t="s">
        <v>211</v>
      </c>
      <c r="G23" t="s">
        <v>189</v>
      </c>
      <c r="H23">
        <v>22</v>
      </c>
      <c r="I23" t="s">
        <v>211</v>
      </c>
      <c r="J23" t="s">
        <v>189</v>
      </c>
      <c r="K23" s="5">
        <v>22</v>
      </c>
      <c r="L23" s="4">
        <v>22</v>
      </c>
      <c r="M23" s="5">
        <v>1</v>
      </c>
      <c r="N23" s="5">
        <v>5</v>
      </c>
      <c r="O23" s="36" t="s">
        <v>360</v>
      </c>
      <c r="P23" s="37" t="s">
        <v>361</v>
      </c>
    </row>
    <row r="24" spans="1:16" x14ac:dyDescent="0.3">
      <c r="A24">
        <v>23</v>
      </c>
      <c r="B24" t="s">
        <v>212</v>
      </c>
      <c r="C24" t="s">
        <v>189</v>
      </c>
      <c r="E24">
        <v>23</v>
      </c>
      <c r="F24" t="s">
        <v>212</v>
      </c>
      <c r="G24" t="s">
        <v>189</v>
      </c>
      <c r="H24">
        <v>23</v>
      </c>
      <c r="I24" t="s">
        <v>212</v>
      </c>
      <c r="J24" t="s">
        <v>189</v>
      </c>
      <c r="K24" s="5">
        <v>23</v>
      </c>
      <c r="L24" s="4">
        <v>23</v>
      </c>
      <c r="M24" s="5">
        <v>1</v>
      </c>
      <c r="N24" s="5">
        <v>5</v>
      </c>
      <c r="O24" s="36" t="s">
        <v>362</v>
      </c>
      <c r="P24" s="37" t="s">
        <v>363</v>
      </c>
    </row>
    <row r="25" spans="1:16" ht="17.399999999999999" x14ac:dyDescent="0.3">
      <c r="A25">
        <v>24</v>
      </c>
      <c r="B25" t="s">
        <v>213</v>
      </c>
      <c r="C25" t="s">
        <v>189</v>
      </c>
      <c r="E25">
        <v>24</v>
      </c>
      <c r="F25" t="s">
        <v>213</v>
      </c>
      <c r="G25" t="s">
        <v>189</v>
      </c>
      <c r="H25">
        <v>24</v>
      </c>
      <c r="I25" t="s">
        <v>213</v>
      </c>
      <c r="J25" t="s">
        <v>189</v>
      </c>
      <c r="K25" s="5">
        <v>24</v>
      </c>
      <c r="L25" s="4">
        <v>24</v>
      </c>
      <c r="M25" s="5">
        <v>1</v>
      </c>
      <c r="N25" s="5">
        <v>5</v>
      </c>
      <c r="O25" s="38" t="s">
        <v>364</v>
      </c>
      <c r="P25" s="37" t="s">
        <v>365</v>
      </c>
    </row>
    <row r="26" spans="1:16" x14ac:dyDescent="0.3">
      <c r="A26">
        <v>25</v>
      </c>
      <c r="B26" t="s">
        <v>214</v>
      </c>
      <c r="C26" t="s">
        <v>189</v>
      </c>
      <c r="E26">
        <v>25</v>
      </c>
      <c r="F26" t="s">
        <v>214</v>
      </c>
      <c r="G26" t="s">
        <v>189</v>
      </c>
      <c r="H26">
        <v>25</v>
      </c>
      <c r="I26" t="s">
        <v>214</v>
      </c>
      <c r="J26" t="s">
        <v>189</v>
      </c>
      <c r="K26" s="5">
        <v>25</v>
      </c>
      <c r="L26" s="4">
        <v>25</v>
      </c>
      <c r="M26" s="5">
        <v>1</v>
      </c>
      <c r="N26" s="5">
        <v>5</v>
      </c>
      <c r="O26" s="36" t="s">
        <v>366</v>
      </c>
      <c r="P26" s="37" t="s">
        <v>367</v>
      </c>
    </row>
    <row r="27" spans="1:16" x14ac:dyDescent="0.3">
      <c r="A27">
        <v>26</v>
      </c>
      <c r="B27" t="s">
        <v>215</v>
      </c>
      <c r="C27" t="s">
        <v>189</v>
      </c>
      <c r="E27">
        <v>26</v>
      </c>
      <c r="F27" t="s">
        <v>215</v>
      </c>
      <c r="G27" t="s">
        <v>189</v>
      </c>
      <c r="H27">
        <v>26</v>
      </c>
      <c r="I27" t="s">
        <v>215</v>
      </c>
      <c r="J27" t="s">
        <v>189</v>
      </c>
      <c r="K27" s="5">
        <v>26</v>
      </c>
      <c r="L27" s="4">
        <v>26</v>
      </c>
      <c r="M27" s="5">
        <v>1</v>
      </c>
      <c r="N27" s="5">
        <v>6</v>
      </c>
      <c r="O27" s="39" t="s">
        <v>368</v>
      </c>
      <c r="P27" s="37" t="s">
        <v>369</v>
      </c>
    </row>
    <row r="28" spans="1:16" ht="17.399999999999999" x14ac:dyDescent="0.3">
      <c r="A28">
        <v>27</v>
      </c>
      <c r="B28" t="s">
        <v>216</v>
      </c>
      <c r="C28" t="s">
        <v>189</v>
      </c>
      <c r="E28">
        <v>27</v>
      </c>
      <c r="F28" t="s">
        <v>216</v>
      </c>
      <c r="G28" t="s">
        <v>189</v>
      </c>
      <c r="H28">
        <v>27</v>
      </c>
      <c r="I28" t="s">
        <v>216</v>
      </c>
      <c r="J28" t="s">
        <v>189</v>
      </c>
      <c r="K28" s="5">
        <v>27</v>
      </c>
      <c r="L28" s="4">
        <v>27</v>
      </c>
      <c r="M28" s="5">
        <v>1</v>
      </c>
      <c r="N28" s="5">
        <v>6</v>
      </c>
      <c r="O28" s="38" t="s">
        <v>370</v>
      </c>
      <c r="P28" s="37" t="s">
        <v>371</v>
      </c>
    </row>
    <row r="29" spans="1:16" x14ac:dyDescent="0.3">
      <c r="A29">
        <v>28</v>
      </c>
      <c r="B29" t="s">
        <v>217</v>
      </c>
      <c r="C29" t="s">
        <v>189</v>
      </c>
      <c r="E29">
        <v>28</v>
      </c>
      <c r="F29" t="s">
        <v>217</v>
      </c>
      <c r="G29" t="s">
        <v>189</v>
      </c>
      <c r="H29">
        <v>28</v>
      </c>
      <c r="I29" t="s">
        <v>217</v>
      </c>
      <c r="J29" t="s">
        <v>189</v>
      </c>
      <c r="K29" s="5">
        <v>28</v>
      </c>
      <c r="L29" s="4">
        <v>28</v>
      </c>
      <c r="M29" s="5">
        <v>1</v>
      </c>
      <c r="N29" s="5">
        <v>6</v>
      </c>
      <c r="O29" s="36" t="s">
        <v>366</v>
      </c>
      <c r="P29" s="37" t="s">
        <v>372</v>
      </c>
    </row>
    <row r="30" spans="1:16" x14ac:dyDescent="0.3">
      <c r="A30">
        <v>29</v>
      </c>
      <c r="B30" t="s">
        <v>218</v>
      </c>
      <c r="C30" t="s">
        <v>189</v>
      </c>
      <c r="E30">
        <v>29</v>
      </c>
      <c r="F30" t="s">
        <v>218</v>
      </c>
      <c r="G30" t="s">
        <v>189</v>
      </c>
      <c r="H30">
        <v>29</v>
      </c>
      <c r="I30" t="s">
        <v>218</v>
      </c>
      <c r="J30" t="s">
        <v>189</v>
      </c>
      <c r="K30" s="5">
        <v>29</v>
      </c>
      <c r="L30" s="4">
        <v>29</v>
      </c>
      <c r="M30" s="5">
        <v>1</v>
      </c>
      <c r="N30" s="5">
        <v>6</v>
      </c>
      <c r="O30" s="36" t="s">
        <v>373</v>
      </c>
      <c r="P30" s="37" t="s">
        <v>374</v>
      </c>
    </row>
    <row r="31" spans="1:16" x14ac:dyDescent="0.3">
      <c r="A31">
        <v>30</v>
      </c>
      <c r="B31" t="s">
        <v>219</v>
      </c>
      <c r="C31" t="s">
        <v>189</v>
      </c>
      <c r="E31">
        <v>30</v>
      </c>
      <c r="F31" t="s">
        <v>219</v>
      </c>
      <c r="G31" t="s">
        <v>189</v>
      </c>
      <c r="H31">
        <v>30</v>
      </c>
      <c r="I31" t="s">
        <v>219</v>
      </c>
      <c r="J31" t="s">
        <v>189</v>
      </c>
      <c r="K31" s="5">
        <v>30</v>
      </c>
      <c r="L31" s="4">
        <v>30</v>
      </c>
      <c r="M31" s="5">
        <v>1</v>
      </c>
      <c r="N31" s="5">
        <v>6</v>
      </c>
      <c r="O31" s="36" t="s">
        <v>375</v>
      </c>
      <c r="P31" s="37" t="s">
        <v>376</v>
      </c>
    </row>
    <row r="33" spans="1:15" x14ac:dyDescent="0.3">
      <c r="A33" s="32" t="s">
        <v>223</v>
      </c>
      <c r="B33" t="s">
        <v>224</v>
      </c>
      <c r="F33" t="s">
        <v>224</v>
      </c>
      <c r="G33" t="s">
        <v>225</v>
      </c>
      <c r="O33" s="32" t="s">
        <v>223</v>
      </c>
    </row>
    <row r="34" spans="1:15" x14ac:dyDescent="0.3">
      <c r="A34" s="32" t="s">
        <v>226</v>
      </c>
      <c r="B34" t="s">
        <v>227</v>
      </c>
      <c r="F34" t="s">
        <v>227</v>
      </c>
      <c r="G34" t="s">
        <v>225</v>
      </c>
      <c r="O34" s="32" t="s">
        <v>226</v>
      </c>
    </row>
    <row r="35" spans="1:15" x14ac:dyDescent="0.3">
      <c r="A35" s="32" t="s">
        <v>228</v>
      </c>
      <c r="B35" t="s">
        <v>229</v>
      </c>
      <c r="F35" t="s">
        <v>229</v>
      </c>
      <c r="G35" t="s">
        <v>225</v>
      </c>
      <c r="O35" s="32" t="s">
        <v>228</v>
      </c>
    </row>
    <row r="36" spans="1:15" x14ac:dyDescent="0.3">
      <c r="A36" s="32" t="s">
        <v>230</v>
      </c>
      <c r="B36" t="s">
        <v>231</v>
      </c>
      <c r="F36" t="s">
        <v>231</v>
      </c>
      <c r="G36" t="s">
        <v>225</v>
      </c>
      <c r="O36" s="32" t="s">
        <v>230</v>
      </c>
    </row>
    <row r="37" spans="1:15" x14ac:dyDescent="0.3">
      <c r="A37" s="32" t="s">
        <v>232</v>
      </c>
      <c r="B37" t="s">
        <v>233</v>
      </c>
      <c r="F37" t="s">
        <v>233</v>
      </c>
      <c r="G37" t="s">
        <v>225</v>
      </c>
      <c r="O37" s="32" t="s">
        <v>232</v>
      </c>
    </row>
    <row r="38" spans="1:15" x14ac:dyDescent="0.3">
      <c r="A38" s="32" t="s">
        <v>234</v>
      </c>
      <c r="B38" t="s">
        <v>235</v>
      </c>
      <c r="F38" t="s">
        <v>235</v>
      </c>
      <c r="G38" t="s">
        <v>225</v>
      </c>
      <c r="O38" s="32" t="s">
        <v>234</v>
      </c>
    </row>
    <row r="39" spans="1:15" x14ac:dyDescent="0.3">
      <c r="A39" s="32" t="s">
        <v>236</v>
      </c>
      <c r="B39" t="s">
        <v>237</v>
      </c>
      <c r="F39" t="s">
        <v>237</v>
      </c>
      <c r="G39" t="s">
        <v>225</v>
      </c>
      <c r="O39" s="32" t="s">
        <v>236</v>
      </c>
    </row>
    <row r="40" spans="1:15" x14ac:dyDescent="0.3">
      <c r="A40" s="32" t="s">
        <v>238</v>
      </c>
      <c r="B40" t="s">
        <v>239</v>
      </c>
      <c r="F40" t="s">
        <v>239</v>
      </c>
      <c r="G40" t="s">
        <v>225</v>
      </c>
      <c r="O40" s="32" t="s">
        <v>238</v>
      </c>
    </row>
    <row r="41" spans="1:15" x14ac:dyDescent="0.3">
      <c r="A41" s="32" t="s">
        <v>240</v>
      </c>
      <c r="B41" t="s">
        <v>241</v>
      </c>
      <c r="F41" t="s">
        <v>241</v>
      </c>
      <c r="G41" t="s">
        <v>225</v>
      </c>
      <c r="O41" s="32" t="s">
        <v>240</v>
      </c>
    </row>
    <row r="42" spans="1:15" x14ac:dyDescent="0.3">
      <c r="A42" s="32" t="s">
        <v>242</v>
      </c>
      <c r="B42" t="s">
        <v>243</v>
      </c>
      <c r="F42" t="s">
        <v>243</v>
      </c>
      <c r="G42" t="s">
        <v>225</v>
      </c>
      <c r="O42" s="32" t="s">
        <v>242</v>
      </c>
    </row>
    <row r="43" spans="1:15" x14ac:dyDescent="0.3">
      <c r="A43" s="32" t="s">
        <v>244</v>
      </c>
      <c r="B43" t="s">
        <v>245</v>
      </c>
      <c r="F43" t="s">
        <v>245</v>
      </c>
      <c r="G43" t="s">
        <v>225</v>
      </c>
      <c r="O43" s="32" t="s">
        <v>244</v>
      </c>
    </row>
    <row r="44" spans="1:15" x14ac:dyDescent="0.3">
      <c r="A44" s="32" t="s">
        <v>246</v>
      </c>
      <c r="B44" t="s">
        <v>247</v>
      </c>
      <c r="F44" t="s">
        <v>247</v>
      </c>
      <c r="G44" t="s">
        <v>225</v>
      </c>
      <c r="O44" s="32" t="s">
        <v>246</v>
      </c>
    </row>
    <row r="45" spans="1:15" x14ac:dyDescent="0.3">
      <c r="A45" s="32" t="s">
        <v>248</v>
      </c>
      <c r="B45" t="s">
        <v>249</v>
      </c>
      <c r="F45" t="s">
        <v>249</v>
      </c>
      <c r="G45" t="s">
        <v>225</v>
      </c>
      <c r="O45" s="32" t="s">
        <v>248</v>
      </c>
    </row>
    <row r="46" spans="1:15" x14ac:dyDescent="0.3">
      <c r="A46" s="33" t="s">
        <v>250</v>
      </c>
      <c r="B46" t="s">
        <v>251</v>
      </c>
      <c r="F46" t="s">
        <v>251</v>
      </c>
      <c r="G46" t="s">
        <v>225</v>
      </c>
      <c r="O46" s="33" t="s">
        <v>250</v>
      </c>
    </row>
    <row r="47" spans="1:15" x14ac:dyDescent="0.3">
      <c r="A47" t="s">
        <v>252</v>
      </c>
      <c r="B47" t="s">
        <v>253</v>
      </c>
      <c r="F47" t="s">
        <v>253</v>
      </c>
      <c r="G47" t="s">
        <v>254</v>
      </c>
      <c r="O47" t="s">
        <v>252</v>
      </c>
    </row>
    <row r="48" spans="1:15" x14ac:dyDescent="0.3">
      <c r="A48" t="s">
        <v>255</v>
      </c>
      <c r="B48" t="s">
        <v>256</v>
      </c>
      <c r="F48" t="s">
        <v>256</v>
      </c>
      <c r="G48" t="s">
        <v>254</v>
      </c>
      <c r="O48" t="s">
        <v>255</v>
      </c>
    </row>
    <row r="49" spans="1:15" x14ac:dyDescent="0.3">
      <c r="A49" t="s">
        <v>257</v>
      </c>
      <c r="B49" t="s">
        <v>258</v>
      </c>
      <c r="F49" t="s">
        <v>258</v>
      </c>
      <c r="G49" t="s">
        <v>254</v>
      </c>
      <c r="O49" t="s">
        <v>257</v>
      </c>
    </row>
    <row r="50" spans="1:15" x14ac:dyDescent="0.3">
      <c r="A50" t="s">
        <v>259</v>
      </c>
      <c r="B50" t="s">
        <v>260</v>
      </c>
      <c r="F50" t="s">
        <v>260</v>
      </c>
      <c r="G50" t="s">
        <v>254</v>
      </c>
      <c r="O50" t="s">
        <v>259</v>
      </c>
    </row>
    <row r="51" spans="1:15" x14ac:dyDescent="0.3">
      <c r="A51" t="s">
        <v>261</v>
      </c>
      <c r="B51" t="s">
        <v>262</v>
      </c>
      <c r="F51" t="s">
        <v>262</v>
      </c>
      <c r="G51" t="s">
        <v>254</v>
      </c>
      <c r="O51" t="s">
        <v>261</v>
      </c>
    </row>
    <row r="52" spans="1:15" x14ac:dyDescent="0.3">
      <c r="A52" t="s">
        <v>263</v>
      </c>
      <c r="B52" t="s">
        <v>264</v>
      </c>
      <c r="F52" t="s">
        <v>264</v>
      </c>
      <c r="G52" t="s">
        <v>254</v>
      </c>
      <c r="O52" t="s">
        <v>263</v>
      </c>
    </row>
    <row r="53" spans="1:15" x14ac:dyDescent="0.3">
      <c r="A53" t="s">
        <v>265</v>
      </c>
      <c r="B53" t="s">
        <v>266</v>
      </c>
      <c r="F53" t="s">
        <v>266</v>
      </c>
      <c r="G53" t="s">
        <v>254</v>
      </c>
      <c r="O53" t="s">
        <v>265</v>
      </c>
    </row>
    <row r="54" spans="1:15" x14ac:dyDescent="0.3">
      <c r="A54" t="s">
        <v>267</v>
      </c>
      <c r="B54" t="s">
        <v>268</v>
      </c>
      <c r="F54" t="s">
        <v>268</v>
      </c>
      <c r="G54" t="s">
        <v>254</v>
      </c>
      <c r="O54" t="s">
        <v>267</v>
      </c>
    </row>
    <row r="55" spans="1:15" x14ac:dyDescent="0.3">
      <c r="A55" t="s">
        <v>269</v>
      </c>
      <c r="B55" t="s">
        <v>270</v>
      </c>
      <c r="F55" t="s">
        <v>270</v>
      </c>
      <c r="G55" t="s">
        <v>254</v>
      </c>
      <c r="O55" t="s">
        <v>269</v>
      </c>
    </row>
    <row r="56" spans="1:15" x14ac:dyDescent="0.3">
      <c r="A56" t="s">
        <v>271</v>
      </c>
      <c r="B56" t="s">
        <v>272</v>
      </c>
      <c r="F56" t="s">
        <v>272</v>
      </c>
      <c r="G56" t="s">
        <v>254</v>
      </c>
      <c r="O56" t="s">
        <v>271</v>
      </c>
    </row>
    <row r="57" spans="1:15" x14ac:dyDescent="0.3">
      <c r="A57" t="s">
        <v>273</v>
      </c>
      <c r="B57" t="s">
        <v>274</v>
      </c>
      <c r="F57" t="s">
        <v>274</v>
      </c>
      <c r="G57" t="s">
        <v>254</v>
      </c>
      <c r="O57" t="s">
        <v>273</v>
      </c>
    </row>
    <row r="58" spans="1:15" x14ac:dyDescent="0.3">
      <c r="A58" t="s">
        <v>275</v>
      </c>
      <c r="B58" t="s">
        <v>276</v>
      </c>
      <c r="F58" t="s">
        <v>276</v>
      </c>
      <c r="G58" t="s">
        <v>254</v>
      </c>
      <c r="O58" t="s">
        <v>275</v>
      </c>
    </row>
    <row r="59" spans="1:15" x14ac:dyDescent="0.3">
      <c r="A59" t="s">
        <v>277</v>
      </c>
      <c r="B59" t="s">
        <v>278</v>
      </c>
      <c r="F59" t="s">
        <v>278</v>
      </c>
      <c r="G59" t="s">
        <v>254</v>
      </c>
      <c r="O59" t="s">
        <v>277</v>
      </c>
    </row>
    <row r="60" spans="1:15" x14ac:dyDescent="0.3">
      <c r="A60" t="s">
        <v>279</v>
      </c>
      <c r="B60" t="s">
        <v>280</v>
      </c>
      <c r="F60" t="s">
        <v>280</v>
      </c>
      <c r="G60" t="s">
        <v>254</v>
      </c>
      <c r="O60" t="s">
        <v>279</v>
      </c>
    </row>
    <row r="61" spans="1:15" x14ac:dyDescent="0.3">
      <c r="A61" t="s">
        <v>281</v>
      </c>
      <c r="B61" t="s">
        <v>282</v>
      </c>
      <c r="F61" t="s">
        <v>282</v>
      </c>
      <c r="G61" t="s">
        <v>254</v>
      </c>
      <c r="O61" t="s">
        <v>281</v>
      </c>
    </row>
    <row r="62" spans="1:15" x14ac:dyDescent="0.3">
      <c r="A62" t="s">
        <v>283</v>
      </c>
      <c r="B62" t="s">
        <v>284</v>
      </c>
      <c r="F62" t="s">
        <v>284</v>
      </c>
      <c r="G62" t="s">
        <v>254</v>
      </c>
      <c r="O62" t="s">
        <v>283</v>
      </c>
    </row>
    <row r="63" spans="1:15" x14ac:dyDescent="0.3">
      <c r="A63" t="s">
        <v>285</v>
      </c>
      <c r="B63" t="s">
        <v>286</v>
      </c>
      <c r="F63" t="s">
        <v>286</v>
      </c>
      <c r="G63" t="s">
        <v>254</v>
      </c>
      <c r="O63" t="s">
        <v>285</v>
      </c>
    </row>
    <row r="64" spans="1:15" x14ac:dyDescent="0.3">
      <c r="A64" t="s">
        <v>287</v>
      </c>
      <c r="B64" t="s">
        <v>288</v>
      </c>
      <c r="F64" t="s">
        <v>288</v>
      </c>
      <c r="G64" t="s">
        <v>254</v>
      </c>
      <c r="O64" t="s">
        <v>287</v>
      </c>
    </row>
    <row r="65" spans="1:15" x14ac:dyDescent="0.3">
      <c r="A65" t="s">
        <v>289</v>
      </c>
      <c r="B65" t="s">
        <v>290</v>
      </c>
      <c r="F65" t="s">
        <v>290</v>
      </c>
      <c r="G65" t="s">
        <v>254</v>
      </c>
      <c r="O65" t="s">
        <v>289</v>
      </c>
    </row>
    <row r="66" spans="1:15" x14ac:dyDescent="0.3">
      <c r="A66" t="s">
        <v>291</v>
      </c>
      <c r="B66" t="s">
        <v>292</v>
      </c>
      <c r="F66" t="s">
        <v>292</v>
      </c>
      <c r="G66" t="s">
        <v>254</v>
      </c>
      <c r="O66" t="s">
        <v>291</v>
      </c>
    </row>
    <row r="67" spans="1:15" x14ac:dyDescent="0.3">
      <c r="A67" t="s">
        <v>293</v>
      </c>
      <c r="B67" t="s">
        <v>294</v>
      </c>
      <c r="F67" t="s">
        <v>294</v>
      </c>
      <c r="G67" t="s">
        <v>254</v>
      </c>
      <c r="O67" t="s">
        <v>293</v>
      </c>
    </row>
    <row r="68" spans="1:15" x14ac:dyDescent="0.3">
      <c r="A68" t="s">
        <v>295</v>
      </c>
      <c r="B68" t="s">
        <v>296</v>
      </c>
      <c r="F68" t="s">
        <v>296</v>
      </c>
      <c r="G68" t="s">
        <v>254</v>
      </c>
      <c r="O68" t="s">
        <v>295</v>
      </c>
    </row>
    <row r="69" spans="1:15" x14ac:dyDescent="0.3">
      <c r="A69" t="s">
        <v>297</v>
      </c>
      <c r="B69" t="s">
        <v>298</v>
      </c>
      <c r="F69" t="s">
        <v>298</v>
      </c>
      <c r="G69" t="s">
        <v>254</v>
      </c>
      <c r="O69" t="s">
        <v>297</v>
      </c>
    </row>
    <row r="70" spans="1:15" x14ac:dyDescent="0.3">
      <c r="A70" t="s">
        <v>299</v>
      </c>
      <c r="B70" t="s">
        <v>300</v>
      </c>
      <c r="F70" t="s">
        <v>300</v>
      </c>
      <c r="G70" t="s">
        <v>254</v>
      </c>
      <c r="O70" t="s">
        <v>299</v>
      </c>
    </row>
    <row r="71" spans="1:15" x14ac:dyDescent="0.3">
      <c r="A71" t="s">
        <v>301</v>
      </c>
      <c r="B71" t="s">
        <v>302</v>
      </c>
      <c r="F71" t="s">
        <v>302</v>
      </c>
      <c r="G71" t="s">
        <v>254</v>
      </c>
      <c r="O71" t="s">
        <v>301</v>
      </c>
    </row>
    <row r="72" spans="1:15" x14ac:dyDescent="0.3">
      <c r="A72" t="s">
        <v>303</v>
      </c>
      <c r="B72" t="s">
        <v>304</v>
      </c>
      <c r="F72" t="s">
        <v>304</v>
      </c>
      <c r="G72" t="s">
        <v>254</v>
      </c>
      <c r="O72" t="s">
        <v>303</v>
      </c>
    </row>
    <row r="73" spans="1:15" x14ac:dyDescent="0.3">
      <c r="A73" t="s">
        <v>305</v>
      </c>
      <c r="B73" t="s">
        <v>306</v>
      </c>
      <c r="F73" t="s">
        <v>306</v>
      </c>
      <c r="G73" t="s">
        <v>254</v>
      </c>
      <c r="O73" t="s">
        <v>305</v>
      </c>
    </row>
    <row r="74" spans="1:15" x14ac:dyDescent="0.3">
      <c r="A74" t="s">
        <v>307</v>
      </c>
      <c r="B74" t="s">
        <v>308</v>
      </c>
      <c r="F74" t="s">
        <v>308</v>
      </c>
      <c r="G74" t="s">
        <v>254</v>
      </c>
      <c r="O74" t="s">
        <v>307</v>
      </c>
    </row>
    <row r="75" spans="1:15" x14ac:dyDescent="0.3">
      <c r="A75" t="s">
        <v>309</v>
      </c>
      <c r="B75" t="s">
        <v>310</v>
      </c>
      <c r="F75" t="s">
        <v>310</v>
      </c>
      <c r="G75" t="s">
        <v>254</v>
      </c>
      <c r="O75" t="s">
        <v>309</v>
      </c>
    </row>
    <row r="76" spans="1:15" x14ac:dyDescent="0.3">
      <c r="A76" t="s">
        <v>311</v>
      </c>
      <c r="B76" t="s">
        <v>312</v>
      </c>
      <c r="F76" t="s">
        <v>312</v>
      </c>
      <c r="G76" t="s">
        <v>254</v>
      </c>
      <c r="O76" t="s">
        <v>311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CA_Lcr (2)</vt:lpstr>
      <vt:lpstr>ListCodeMtrx</vt:lpstr>
      <vt:lpstr>CodeGen</vt:lpstr>
    </vt:vector>
  </TitlesOfParts>
  <Company>RSB ANU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Viridiana Silva Pérez</dc:creator>
  <cp:lastModifiedBy>Silva Perez, Viridiana (A&amp;F, Black Mountain)</cp:lastModifiedBy>
  <dcterms:created xsi:type="dcterms:W3CDTF">2014-03-15T11:52:55Z</dcterms:created>
  <dcterms:modified xsi:type="dcterms:W3CDTF">2017-03-01T02:34:52Z</dcterms:modified>
</cp:coreProperties>
</file>