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INPA\1.MESTRADO\1.2.DADOS\DADOS_BRUTOS\2024\Raw_data\"/>
    </mc:Choice>
  </mc:AlternateContent>
  <xr:revisionPtr revIDLastSave="0" documentId="8_{DEE0ADC7-03E0-45F7-A9D3-7FBA93146570}" xr6:coauthVersionLast="47" xr6:coauthVersionMax="47" xr10:uidLastSave="{00000000-0000-0000-0000-000000000000}"/>
  <bookViews>
    <workbookView xWindow="446" yWindow="9703" windowWidth="12343" windowHeight="6763" xr2:uid="{C09D2FAF-8B0C-445B-8F27-57BE98961646}"/>
  </bookViews>
  <sheets>
    <sheet name="20240829_Dark_And_LMF24029_" sheetId="1" r:id="rId1"/>
  </sheets>
  <calcPr calcId="0"/>
</workbook>
</file>

<file path=xl/calcChain.xml><?xml version="1.0" encoding="utf-8"?>
<calcChain xmlns="http://schemas.openxmlformats.org/spreadsheetml/2006/main">
  <c r="R12" i="1" l="1"/>
  <c r="T12" i="1" s="1"/>
  <c r="AV12" i="1"/>
  <c r="K12" i="1" s="1"/>
  <c r="AW12" i="1"/>
  <c r="AX12" i="1"/>
  <c r="AY12" i="1"/>
  <c r="AZ12" i="1"/>
  <c r="BE12" i="1"/>
  <c r="BF12" i="1"/>
  <c r="BI12" i="1" s="1"/>
  <c r="BH12" i="1"/>
  <c r="K15" i="1"/>
  <c r="R15" i="1"/>
  <c r="T15" i="1"/>
  <c r="BN15" i="1" s="1"/>
  <c r="AV15" i="1"/>
  <c r="AW15" i="1" s="1"/>
  <c r="AX15" i="1"/>
  <c r="AY15" i="1"/>
  <c r="AZ15" i="1"/>
  <c r="BE15" i="1"/>
  <c r="BF15" i="1"/>
  <c r="BI15" i="1" s="1"/>
  <c r="BH15" i="1"/>
  <c r="K16" i="1"/>
  <c r="N16" i="1"/>
  <c r="R16" i="1"/>
  <c r="T16" i="1"/>
  <c r="AV16" i="1"/>
  <c r="AW16" i="1"/>
  <c r="AX16" i="1"/>
  <c r="BA16" i="1" s="1"/>
  <c r="P16" i="1" s="1"/>
  <c r="BB16" i="1" s="1"/>
  <c r="AY16" i="1"/>
  <c r="AZ16" i="1"/>
  <c r="BE16" i="1"/>
  <c r="BF16" i="1"/>
  <c r="BH16" i="1"/>
  <c r="BI16" i="1"/>
  <c r="BN16" i="1"/>
  <c r="R17" i="1"/>
  <c r="T17" i="1" s="1"/>
  <c r="AV17" i="1"/>
  <c r="K17" i="1" s="1"/>
  <c r="AW17" i="1"/>
  <c r="AX17" i="1"/>
  <c r="AY17" i="1"/>
  <c r="AZ17" i="1"/>
  <c r="BA17" i="1" s="1"/>
  <c r="P17" i="1" s="1"/>
  <c r="BB17" i="1" s="1"/>
  <c r="BE17" i="1"/>
  <c r="BF17" i="1"/>
  <c r="BH17" i="1"/>
  <c r="BI17" i="1"/>
  <c r="K18" i="1"/>
  <c r="R18" i="1"/>
  <c r="T18" i="1" s="1"/>
  <c r="BN18" i="1" s="1"/>
  <c r="AV18" i="1"/>
  <c r="AW18" i="1" s="1"/>
  <c r="AX18" i="1"/>
  <c r="AY18" i="1"/>
  <c r="AZ18" i="1"/>
  <c r="BE18" i="1"/>
  <c r="BF18" i="1" s="1"/>
  <c r="BI18" i="1" s="1"/>
  <c r="BH18" i="1"/>
  <c r="K19" i="1"/>
  <c r="N19" i="1"/>
  <c r="R19" i="1"/>
  <c r="T19" i="1" s="1"/>
  <c r="AV19" i="1"/>
  <c r="AW19" i="1"/>
  <c r="AX19" i="1"/>
  <c r="BA19" i="1" s="1"/>
  <c r="P19" i="1" s="1"/>
  <c r="BB19" i="1" s="1"/>
  <c r="AY19" i="1"/>
  <c r="AZ19" i="1"/>
  <c r="BE19" i="1"/>
  <c r="BF19" i="1"/>
  <c r="BH19" i="1"/>
  <c r="BI19" i="1"/>
  <c r="BN19" i="1"/>
  <c r="R20" i="1"/>
  <c r="T20" i="1" s="1"/>
  <c r="AV20" i="1"/>
  <c r="K20" i="1" s="1"/>
  <c r="AW20" i="1"/>
  <c r="AX20" i="1"/>
  <c r="AY20" i="1"/>
  <c r="AZ20" i="1"/>
  <c r="BA20" i="1" s="1"/>
  <c r="P20" i="1" s="1"/>
  <c r="BB20" i="1" s="1"/>
  <c r="BE20" i="1"/>
  <c r="BF20" i="1"/>
  <c r="BH20" i="1"/>
  <c r="BI20" i="1"/>
  <c r="K21" i="1"/>
  <c r="R21" i="1"/>
  <c r="T21" i="1" s="1"/>
  <c r="BN21" i="1" s="1"/>
  <c r="AV21" i="1"/>
  <c r="AW21" i="1" s="1"/>
  <c r="AX21" i="1"/>
  <c r="AY21" i="1"/>
  <c r="AZ21" i="1"/>
  <c r="BE21" i="1"/>
  <c r="BF21" i="1" s="1"/>
  <c r="BI21" i="1" s="1"/>
  <c r="BH21" i="1"/>
  <c r="K22" i="1"/>
  <c r="N22" i="1"/>
  <c r="R22" i="1"/>
  <c r="T22" i="1" s="1"/>
  <c r="AV22" i="1"/>
  <c r="AW22" i="1"/>
  <c r="AX22" i="1"/>
  <c r="BA22" i="1" s="1"/>
  <c r="P22" i="1" s="1"/>
  <c r="BB22" i="1" s="1"/>
  <c r="AY22" i="1"/>
  <c r="AZ22" i="1"/>
  <c r="BE22" i="1"/>
  <c r="BF22" i="1"/>
  <c r="BH22" i="1"/>
  <c r="BI22" i="1"/>
  <c r="BN22" i="1"/>
  <c r="R23" i="1"/>
  <c r="T23" i="1" s="1"/>
  <c r="AV23" i="1"/>
  <c r="K23" i="1" s="1"/>
  <c r="AW23" i="1"/>
  <c r="AX23" i="1"/>
  <c r="AY23" i="1"/>
  <c r="AZ23" i="1"/>
  <c r="BA23" i="1" s="1"/>
  <c r="P23" i="1" s="1"/>
  <c r="BB23" i="1" s="1"/>
  <c r="BE23" i="1"/>
  <c r="BF23" i="1"/>
  <c r="BH23" i="1"/>
  <c r="BI23" i="1"/>
  <c r="K24" i="1"/>
  <c r="R24" i="1"/>
  <c r="T24" i="1" s="1"/>
  <c r="BN24" i="1" s="1"/>
  <c r="AV24" i="1"/>
  <c r="AW24" i="1" s="1"/>
  <c r="AX24" i="1"/>
  <c r="AY24" i="1"/>
  <c r="AZ24" i="1"/>
  <c r="BE24" i="1"/>
  <c r="BF24" i="1" s="1"/>
  <c r="BI24" i="1" s="1"/>
  <c r="BH24" i="1"/>
  <c r="K25" i="1"/>
  <c r="N25" i="1"/>
  <c r="R25" i="1"/>
  <c r="T25" i="1" s="1"/>
  <c r="AV25" i="1"/>
  <c r="AW25" i="1"/>
  <c r="AX25" i="1"/>
  <c r="BA25" i="1" s="1"/>
  <c r="P25" i="1" s="1"/>
  <c r="BB25" i="1" s="1"/>
  <c r="AY25" i="1"/>
  <c r="AZ25" i="1"/>
  <c r="BE25" i="1"/>
  <c r="BF25" i="1"/>
  <c r="BH25" i="1"/>
  <c r="BI25" i="1"/>
  <c r="BN25" i="1"/>
  <c r="R26" i="1"/>
  <c r="T26" i="1" s="1"/>
  <c r="AV26" i="1"/>
  <c r="K26" i="1" s="1"/>
  <c r="AW26" i="1"/>
  <c r="AX26" i="1"/>
  <c r="AY26" i="1"/>
  <c r="AZ26" i="1"/>
  <c r="BA26" i="1" s="1"/>
  <c r="P26" i="1" s="1"/>
  <c r="BB26" i="1" s="1"/>
  <c r="BE26" i="1"/>
  <c r="BF26" i="1"/>
  <c r="BH26" i="1"/>
  <c r="BI26" i="1"/>
  <c r="K27" i="1"/>
  <c r="R27" i="1"/>
  <c r="T27" i="1" s="1"/>
  <c r="BN27" i="1" s="1"/>
  <c r="AV27" i="1"/>
  <c r="AW27" i="1" s="1"/>
  <c r="AX27" i="1"/>
  <c r="AY27" i="1"/>
  <c r="AZ27" i="1"/>
  <c r="BE27" i="1"/>
  <c r="BF27" i="1" s="1"/>
  <c r="BI27" i="1" s="1"/>
  <c r="BH27" i="1"/>
  <c r="K28" i="1"/>
  <c r="N28" i="1"/>
  <c r="R28" i="1"/>
  <c r="T28" i="1" s="1"/>
  <c r="AV28" i="1"/>
  <c r="AW28" i="1"/>
  <c r="AX28" i="1"/>
  <c r="BA28" i="1" s="1"/>
  <c r="P28" i="1" s="1"/>
  <c r="BB28" i="1" s="1"/>
  <c r="AY28" i="1"/>
  <c r="AZ28" i="1"/>
  <c r="BE28" i="1"/>
  <c r="BF28" i="1"/>
  <c r="BH28" i="1"/>
  <c r="BI28" i="1"/>
  <c r="BN28" i="1"/>
  <c r="R29" i="1"/>
  <c r="T29" i="1" s="1"/>
  <c r="AV29" i="1"/>
  <c r="K29" i="1" s="1"/>
  <c r="AW29" i="1"/>
  <c r="AX29" i="1"/>
  <c r="AY29" i="1"/>
  <c r="AZ29" i="1"/>
  <c r="BA29" i="1" s="1"/>
  <c r="P29" i="1" s="1"/>
  <c r="BB29" i="1" s="1"/>
  <c r="BE29" i="1"/>
  <c r="BF29" i="1"/>
  <c r="BH29" i="1"/>
  <c r="BI29" i="1"/>
  <c r="K30" i="1"/>
  <c r="R30" i="1"/>
  <c r="T30" i="1" s="1"/>
  <c r="BN30" i="1" s="1"/>
  <c r="AV30" i="1"/>
  <c r="AW30" i="1" s="1"/>
  <c r="AX30" i="1"/>
  <c r="AY30" i="1"/>
  <c r="AZ30" i="1"/>
  <c r="BE30" i="1"/>
  <c r="BF30" i="1" s="1"/>
  <c r="BI30" i="1" s="1"/>
  <c r="BH30" i="1"/>
  <c r="K31" i="1"/>
  <c r="N31" i="1"/>
  <c r="R31" i="1"/>
  <c r="T31" i="1" s="1"/>
  <c r="AV31" i="1"/>
  <c r="AW31" i="1"/>
  <c r="AX31" i="1"/>
  <c r="BA31" i="1" s="1"/>
  <c r="P31" i="1" s="1"/>
  <c r="BB31" i="1" s="1"/>
  <c r="AY31" i="1"/>
  <c r="AZ31" i="1"/>
  <c r="BE31" i="1"/>
  <c r="BF31" i="1"/>
  <c r="BH31" i="1"/>
  <c r="BI31" i="1"/>
  <c r="BN31" i="1"/>
  <c r="R32" i="1"/>
  <c r="T32" i="1" s="1"/>
  <c r="AV32" i="1"/>
  <c r="K32" i="1" s="1"/>
  <c r="AW32" i="1"/>
  <c r="AX32" i="1"/>
  <c r="AY32" i="1"/>
  <c r="AZ32" i="1"/>
  <c r="BA32" i="1" s="1"/>
  <c r="P32" i="1" s="1"/>
  <c r="BB32" i="1" s="1"/>
  <c r="BE32" i="1"/>
  <c r="BF32" i="1"/>
  <c r="BH32" i="1"/>
  <c r="BI32" i="1"/>
  <c r="K33" i="1"/>
  <c r="R33" i="1"/>
  <c r="T33" i="1" s="1"/>
  <c r="BN33" i="1" s="1"/>
  <c r="AV33" i="1"/>
  <c r="AW33" i="1" s="1"/>
  <c r="AX33" i="1"/>
  <c r="AY33" i="1"/>
  <c r="AZ33" i="1"/>
  <c r="BE33" i="1"/>
  <c r="BF33" i="1" s="1"/>
  <c r="BI33" i="1" s="1"/>
  <c r="BH33" i="1"/>
  <c r="K34" i="1"/>
  <c r="N34" i="1"/>
  <c r="R34" i="1"/>
  <c r="T34" i="1" s="1"/>
  <c r="BN34" i="1" s="1"/>
  <c r="AV34" i="1"/>
  <c r="AW34" i="1"/>
  <c r="AX34" i="1"/>
  <c r="AY34" i="1"/>
  <c r="AZ34" i="1"/>
  <c r="BA34" i="1" s="1"/>
  <c r="P34" i="1" s="1"/>
  <c r="BB34" i="1" s="1"/>
  <c r="BE34" i="1"/>
  <c r="BF34" i="1"/>
  <c r="BH34" i="1"/>
  <c r="BI34" i="1"/>
  <c r="R35" i="1"/>
  <c r="T35" i="1" s="1"/>
  <c r="AV35" i="1"/>
  <c r="K35" i="1" s="1"/>
  <c r="AW35" i="1"/>
  <c r="AX35" i="1"/>
  <c r="AY35" i="1"/>
  <c r="AZ35" i="1"/>
  <c r="BA35" i="1" s="1"/>
  <c r="P35" i="1" s="1"/>
  <c r="BB35" i="1" s="1"/>
  <c r="BE35" i="1"/>
  <c r="BF35" i="1"/>
  <c r="BH35" i="1"/>
  <c r="BI35" i="1"/>
  <c r="K36" i="1"/>
  <c r="R36" i="1"/>
  <c r="T36" i="1"/>
  <c r="BN36" i="1" s="1"/>
  <c r="AV36" i="1"/>
  <c r="AW36" i="1" s="1"/>
  <c r="AX36" i="1"/>
  <c r="AY36" i="1"/>
  <c r="AZ36" i="1"/>
  <c r="BE36" i="1"/>
  <c r="BF36" i="1" s="1"/>
  <c r="BI36" i="1" s="1"/>
  <c r="BH36" i="1"/>
  <c r="K37" i="1"/>
  <c r="N37" i="1"/>
  <c r="R37" i="1"/>
  <c r="T37" i="1" s="1"/>
  <c r="AV37" i="1"/>
  <c r="AW37" i="1"/>
  <c r="AX37" i="1"/>
  <c r="AY37" i="1"/>
  <c r="AZ37" i="1"/>
  <c r="BA37" i="1" s="1"/>
  <c r="P37" i="1" s="1"/>
  <c r="BB37" i="1" s="1"/>
  <c r="BC37" i="1" s="1"/>
  <c r="BD37" i="1" s="1"/>
  <c r="BG37" i="1" s="1"/>
  <c r="L37" i="1" s="1"/>
  <c r="BJ37" i="1" s="1"/>
  <c r="M37" i="1" s="1"/>
  <c r="BE37" i="1"/>
  <c r="BF37" i="1"/>
  <c r="BH37" i="1"/>
  <c r="BI37" i="1"/>
  <c r="R38" i="1"/>
  <c r="T38" i="1" s="1"/>
  <c r="AV38" i="1"/>
  <c r="K38" i="1" s="1"/>
  <c r="AW38" i="1"/>
  <c r="AX38" i="1"/>
  <c r="AY38" i="1"/>
  <c r="AZ38" i="1"/>
  <c r="BE38" i="1"/>
  <c r="BF38" i="1"/>
  <c r="BH38" i="1"/>
  <c r="BI38" i="1"/>
  <c r="K39" i="1"/>
  <c r="R39" i="1"/>
  <c r="T39" i="1"/>
  <c r="BN39" i="1" s="1"/>
  <c r="AV39" i="1"/>
  <c r="AW39" i="1" s="1"/>
  <c r="AX39" i="1"/>
  <c r="AY39" i="1"/>
  <c r="AZ39" i="1"/>
  <c r="BE39" i="1"/>
  <c r="BF39" i="1"/>
  <c r="BI39" i="1" s="1"/>
  <c r="BH39" i="1"/>
  <c r="K40" i="1"/>
  <c r="BN40" i="1" s="1"/>
  <c r="N40" i="1"/>
  <c r="R40" i="1"/>
  <c r="T40" i="1" s="1"/>
  <c r="AV40" i="1"/>
  <c r="AW40" i="1"/>
  <c r="AX40" i="1"/>
  <c r="AY40" i="1"/>
  <c r="AZ40" i="1"/>
  <c r="BA40" i="1" s="1"/>
  <c r="P40" i="1" s="1"/>
  <c r="BB40" i="1" s="1"/>
  <c r="BC40" i="1" s="1"/>
  <c r="BD40" i="1" s="1"/>
  <c r="BG40" i="1" s="1"/>
  <c r="L40" i="1" s="1"/>
  <c r="BJ40" i="1" s="1"/>
  <c r="M40" i="1" s="1"/>
  <c r="BE40" i="1"/>
  <c r="BF40" i="1"/>
  <c r="BH40" i="1"/>
  <c r="BI40" i="1"/>
  <c r="R41" i="1"/>
  <c r="T41" i="1" s="1"/>
  <c r="AV41" i="1"/>
  <c r="K41" i="1" s="1"/>
  <c r="AW41" i="1"/>
  <c r="AX41" i="1"/>
  <c r="AY41" i="1"/>
  <c r="AZ41" i="1"/>
  <c r="BE41" i="1"/>
  <c r="BF41" i="1"/>
  <c r="BH41" i="1"/>
  <c r="BI41" i="1" s="1"/>
  <c r="K42" i="1"/>
  <c r="R42" i="1"/>
  <c r="T42" i="1" s="1"/>
  <c r="BN42" i="1" s="1"/>
  <c r="AV42" i="1"/>
  <c r="AW42" i="1" s="1"/>
  <c r="AX42" i="1"/>
  <c r="AY42" i="1"/>
  <c r="AZ42" i="1"/>
  <c r="BE42" i="1"/>
  <c r="BF42" i="1" s="1"/>
  <c r="BI42" i="1" s="1"/>
  <c r="BH42" i="1"/>
  <c r="K43" i="1"/>
  <c r="N43" i="1"/>
  <c r="R43" i="1"/>
  <c r="T43" i="1" s="1"/>
  <c r="AV43" i="1"/>
  <c r="AW43" i="1"/>
  <c r="AX43" i="1"/>
  <c r="AY43" i="1"/>
  <c r="AZ43" i="1"/>
  <c r="BA43" i="1"/>
  <c r="P43" i="1" s="1"/>
  <c r="BB43" i="1" s="1"/>
  <c r="BE43" i="1"/>
  <c r="BF43" i="1"/>
  <c r="BH43" i="1"/>
  <c r="BI43" i="1"/>
  <c r="BN43" i="1"/>
  <c r="R44" i="1"/>
  <c r="T44" i="1" s="1"/>
  <c r="AV44" i="1"/>
  <c r="K44" i="1" s="1"/>
  <c r="AW44" i="1"/>
  <c r="AX44" i="1"/>
  <c r="AY44" i="1"/>
  <c r="AZ44" i="1"/>
  <c r="BE44" i="1"/>
  <c r="BF44" i="1"/>
  <c r="BH44" i="1"/>
  <c r="K45" i="1"/>
  <c r="R45" i="1"/>
  <c r="T45" i="1"/>
  <c r="BN45" i="1" s="1"/>
  <c r="AV45" i="1"/>
  <c r="AW45" i="1" s="1"/>
  <c r="N45" i="1" s="1"/>
  <c r="AX45" i="1"/>
  <c r="AY45" i="1"/>
  <c r="AZ45" i="1"/>
  <c r="BA45" i="1"/>
  <c r="P45" i="1" s="1"/>
  <c r="BB45" i="1"/>
  <c r="BE45" i="1"/>
  <c r="BF45" i="1" s="1"/>
  <c r="BI45" i="1" s="1"/>
  <c r="BH45" i="1"/>
  <c r="K46" i="1"/>
  <c r="N46" i="1"/>
  <c r="R46" i="1"/>
  <c r="T46" i="1" s="1"/>
  <c r="AV46" i="1"/>
  <c r="AW46" i="1"/>
  <c r="AX46" i="1"/>
  <c r="AY46" i="1"/>
  <c r="AZ46" i="1"/>
  <c r="BA46" i="1"/>
  <c r="P46" i="1" s="1"/>
  <c r="BB46" i="1" s="1"/>
  <c r="O46" i="1" s="1"/>
  <c r="BC46" i="1"/>
  <c r="BD46" i="1" s="1"/>
  <c r="BG46" i="1" s="1"/>
  <c r="L46" i="1" s="1"/>
  <c r="BJ46" i="1" s="1"/>
  <c r="M46" i="1" s="1"/>
  <c r="BE46" i="1"/>
  <c r="BF46" i="1"/>
  <c r="BH46" i="1"/>
  <c r="BI46" i="1"/>
  <c r="R47" i="1"/>
  <c r="T47" i="1" s="1"/>
  <c r="AV47" i="1"/>
  <c r="K47" i="1" s="1"/>
  <c r="AW47" i="1"/>
  <c r="AX47" i="1"/>
  <c r="AY47" i="1"/>
  <c r="AZ47" i="1"/>
  <c r="BA47" i="1" s="1"/>
  <c r="P47" i="1" s="1"/>
  <c r="BB47" i="1" s="1"/>
  <c r="BE47" i="1"/>
  <c r="BF47" i="1" s="1"/>
  <c r="BI47" i="1" s="1"/>
  <c r="BH47" i="1"/>
  <c r="K48" i="1"/>
  <c r="R48" i="1"/>
  <c r="BA48" i="1" s="1"/>
  <c r="P48" i="1" s="1"/>
  <c r="BB48" i="1" s="1"/>
  <c r="T48" i="1"/>
  <c r="BN48" i="1" s="1"/>
  <c r="AV48" i="1"/>
  <c r="AW48" i="1" s="1"/>
  <c r="N48" i="1" s="1"/>
  <c r="AX48" i="1"/>
  <c r="AY48" i="1"/>
  <c r="AZ48" i="1"/>
  <c r="BE48" i="1"/>
  <c r="BF48" i="1" s="1"/>
  <c r="BI48" i="1" s="1"/>
  <c r="BH48" i="1"/>
  <c r="R49" i="1"/>
  <c r="T49" i="1" s="1"/>
  <c r="AV49" i="1"/>
  <c r="AX49" i="1"/>
  <c r="AY49" i="1"/>
  <c r="AZ49" i="1"/>
  <c r="BE49" i="1"/>
  <c r="BF49" i="1"/>
  <c r="BH49" i="1"/>
  <c r="BI49" i="1"/>
  <c r="R50" i="1"/>
  <c r="T50" i="1"/>
  <c r="AV50" i="1"/>
  <c r="K50" i="1" s="1"/>
  <c r="AW50" i="1"/>
  <c r="AX50" i="1"/>
  <c r="AY50" i="1"/>
  <c r="AZ50" i="1"/>
  <c r="BE50" i="1"/>
  <c r="BF50" i="1" s="1"/>
  <c r="BI50" i="1" s="1"/>
  <c r="BH50" i="1"/>
  <c r="K51" i="1"/>
  <c r="N51" i="1"/>
  <c r="R51" i="1"/>
  <c r="T51" i="1" s="1"/>
  <c r="AV51" i="1"/>
  <c r="AW51" i="1" s="1"/>
  <c r="AX51" i="1"/>
  <c r="AY51" i="1"/>
  <c r="AZ51" i="1"/>
  <c r="BA51" i="1"/>
  <c r="P51" i="1" s="1"/>
  <c r="BB51" i="1" s="1"/>
  <c r="BE51" i="1"/>
  <c r="BF51" i="1" s="1"/>
  <c r="BI51" i="1" s="1"/>
  <c r="BH51" i="1"/>
  <c r="R52" i="1"/>
  <c r="T52" i="1" s="1"/>
  <c r="AV52" i="1"/>
  <c r="AW52" i="1" s="1"/>
  <c r="AX52" i="1"/>
  <c r="AY52" i="1"/>
  <c r="AZ52" i="1"/>
  <c r="BE52" i="1"/>
  <c r="BF52" i="1"/>
  <c r="BH52" i="1"/>
  <c r="BI52" i="1"/>
  <c r="R53" i="1"/>
  <c r="T53" i="1" s="1"/>
  <c r="AV53" i="1"/>
  <c r="K53" i="1" s="1"/>
  <c r="AX53" i="1"/>
  <c r="AY53" i="1"/>
  <c r="AZ53" i="1"/>
  <c r="BE53" i="1"/>
  <c r="BF53" i="1"/>
  <c r="BI53" i="1" s="1"/>
  <c r="BH53" i="1"/>
  <c r="K54" i="1"/>
  <c r="R54" i="1"/>
  <c r="T54" i="1" s="1"/>
  <c r="BN54" i="1" s="1"/>
  <c r="AV54" i="1"/>
  <c r="AW54" i="1" s="1"/>
  <c r="N54" i="1" s="1"/>
  <c r="AX54" i="1"/>
  <c r="AY54" i="1"/>
  <c r="AZ54" i="1"/>
  <c r="BE54" i="1"/>
  <c r="BF54" i="1"/>
  <c r="BI54" i="1" s="1"/>
  <c r="BH54" i="1"/>
  <c r="R55" i="1"/>
  <c r="T55" i="1" s="1"/>
  <c r="AV55" i="1"/>
  <c r="AX55" i="1"/>
  <c r="AY55" i="1"/>
  <c r="AZ55" i="1"/>
  <c r="BE55" i="1"/>
  <c r="BF55" i="1"/>
  <c r="BH55" i="1"/>
  <c r="BI55" i="1"/>
  <c r="R56" i="1"/>
  <c r="T56" i="1" s="1"/>
  <c r="AV56" i="1"/>
  <c r="K56" i="1" s="1"/>
  <c r="AW56" i="1"/>
  <c r="N56" i="1" s="1"/>
  <c r="AX56" i="1"/>
  <c r="AY56" i="1"/>
  <c r="AZ56" i="1"/>
  <c r="BA56" i="1" s="1"/>
  <c r="P56" i="1" s="1"/>
  <c r="BB56" i="1" s="1"/>
  <c r="BE56" i="1"/>
  <c r="BF56" i="1" s="1"/>
  <c r="BI56" i="1" s="1"/>
  <c r="BH56" i="1"/>
  <c r="BN56" i="1"/>
  <c r="R57" i="1"/>
  <c r="T57" i="1" s="1"/>
  <c r="AV57" i="1"/>
  <c r="K57" i="1" s="1"/>
  <c r="AW57" i="1"/>
  <c r="AX57" i="1"/>
  <c r="AY57" i="1"/>
  <c r="AZ57" i="1"/>
  <c r="BE57" i="1"/>
  <c r="BF57" i="1" s="1"/>
  <c r="BI57" i="1" s="1"/>
  <c r="BH57" i="1"/>
  <c r="K58" i="1"/>
  <c r="R58" i="1"/>
  <c r="T58" i="1" s="1"/>
  <c r="AV58" i="1"/>
  <c r="AW58" i="1" s="1"/>
  <c r="N58" i="1" s="1"/>
  <c r="AX58" i="1"/>
  <c r="AY58" i="1"/>
  <c r="AZ58" i="1"/>
  <c r="BA58" i="1"/>
  <c r="P58" i="1" s="1"/>
  <c r="BB58" i="1" s="1"/>
  <c r="BE58" i="1"/>
  <c r="BF58" i="1"/>
  <c r="BI58" i="1" s="1"/>
  <c r="BH58" i="1"/>
  <c r="BN58" i="1"/>
  <c r="K59" i="1"/>
  <c r="R59" i="1"/>
  <c r="T59" i="1"/>
  <c r="AV59" i="1"/>
  <c r="AW59" i="1"/>
  <c r="N59" i="1" s="1"/>
  <c r="AX59" i="1"/>
  <c r="BA59" i="1" s="1"/>
  <c r="P59" i="1" s="1"/>
  <c r="BB59" i="1" s="1"/>
  <c r="AY59" i="1"/>
  <c r="AZ59" i="1"/>
  <c r="BE59" i="1"/>
  <c r="BF59" i="1" s="1"/>
  <c r="BH59" i="1"/>
  <c r="BI59" i="1"/>
  <c r="BN59" i="1"/>
  <c r="R60" i="1"/>
  <c r="T60" i="1"/>
  <c r="AV60" i="1"/>
  <c r="K60" i="1" s="1"/>
  <c r="AX60" i="1"/>
  <c r="AY60" i="1"/>
  <c r="AZ60" i="1"/>
  <c r="BE60" i="1"/>
  <c r="BF60" i="1"/>
  <c r="BI60" i="1" s="1"/>
  <c r="BH60" i="1"/>
  <c r="K61" i="1"/>
  <c r="R61" i="1"/>
  <c r="T61" i="1" s="1"/>
  <c r="AV61" i="1"/>
  <c r="AW61" i="1" s="1"/>
  <c r="BA61" i="1" s="1"/>
  <c r="P61" i="1" s="1"/>
  <c r="BB61" i="1" s="1"/>
  <c r="AX61" i="1"/>
  <c r="AY61" i="1"/>
  <c r="AZ61" i="1"/>
  <c r="BE61" i="1"/>
  <c r="BF61" i="1"/>
  <c r="BI61" i="1" s="1"/>
  <c r="BH61" i="1"/>
  <c r="BN61" i="1"/>
  <c r="K62" i="1"/>
  <c r="R62" i="1"/>
  <c r="T62" i="1"/>
  <c r="AV62" i="1"/>
  <c r="AW62" i="1"/>
  <c r="N62" i="1" s="1"/>
  <c r="AX62" i="1"/>
  <c r="AY62" i="1"/>
  <c r="AZ62" i="1"/>
  <c r="BA62" i="1" s="1"/>
  <c r="P62" i="1" s="1"/>
  <c r="BB62" i="1" s="1"/>
  <c r="BE62" i="1"/>
  <c r="BF62" i="1" s="1"/>
  <c r="BI62" i="1" s="1"/>
  <c r="BH62" i="1"/>
  <c r="R63" i="1"/>
  <c r="T63" i="1" s="1"/>
  <c r="AV63" i="1"/>
  <c r="K63" i="1" s="1"/>
  <c r="AW63" i="1"/>
  <c r="AX63" i="1"/>
  <c r="AY63" i="1"/>
  <c r="AZ63" i="1"/>
  <c r="BE63" i="1"/>
  <c r="BF63" i="1"/>
  <c r="BH63" i="1"/>
  <c r="BI63" i="1" s="1"/>
  <c r="K64" i="1"/>
  <c r="N64" i="1"/>
  <c r="R64" i="1"/>
  <c r="T64" i="1" s="1"/>
  <c r="AV64" i="1"/>
  <c r="AW64" i="1" s="1"/>
  <c r="AX64" i="1"/>
  <c r="AY64" i="1"/>
  <c r="AZ64" i="1"/>
  <c r="BA64" i="1"/>
  <c r="P64" i="1" s="1"/>
  <c r="BB64" i="1" s="1"/>
  <c r="BE64" i="1"/>
  <c r="BF64" i="1" s="1"/>
  <c r="BI64" i="1" s="1"/>
  <c r="BH64" i="1"/>
  <c r="K65" i="1"/>
  <c r="R65" i="1"/>
  <c r="T65" i="1"/>
  <c r="AV65" i="1"/>
  <c r="AW65" i="1" s="1"/>
  <c r="AX65" i="1"/>
  <c r="AY65" i="1"/>
  <c r="AZ65" i="1"/>
  <c r="BA65" i="1" s="1"/>
  <c r="P65" i="1" s="1"/>
  <c r="BB65" i="1" s="1"/>
  <c r="BE65" i="1"/>
  <c r="BF65" i="1" s="1"/>
  <c r="BI65" i="1" s="1"/>
  <c r="BH65" i="1"/>
  <c r="BN65" i="1"/>
  <c r="R66" i="1"/>
  <c r="T66" i="1" s="1"/>
  <c r="AV66" i="1"/>
  <c r="AW66" i="1" s="1"/>
  <c r="AX66" i="1"/>
  <c r="AY66" i="1"/>
  <c r="AZ66" i="1"/>
  <c r="BE66" i="1"/>
  <c r="BF66" i="1"/>
  <c r="BI66" i="1" s="1"/>
  <c r="BH66" i="1"/>
  <c r="K67" i="1"/>
  <c r="N67" i="1"/>
  <c r="R67" i="1"/>
  <c r="T67" i="1" s="1"/>
  <c r="BN67" i="1" s="1"/>
  <c r="AV67" i="1"/>
  <c r="AW67" i="1" s="1"/>
  <c r="AX67" i="1"/>
  <c r="AY67" i="1"/>
  <c r="AZ67" i="1"/>
  <c r="BA67" i="1" s="1"/>
  <c r="P67" i="1" s="1"/>
  <c r="BB67" i="1" s="1"/>
  <c r="BE67" i="1"/>
  <c r="BF67" i="1"/>
  <c r="BH67" i="1"/>
  <c r="O68" i="1"/>
  <c r="R68" i="1"/>
  <c r="T68" i="1"/>
  <c r="AV68" i="1"/>
  <c r="K68" i="1" s="1"/>
  <c r="AW68" i="1"/>
  <c r="AX68" i="1"/>
  <c r="AY68" i="1"/>
  <c r="AZ68" i="1"/>
  <c r="BA68" i="1" s="1"/>
  <c r="P68" i="1" s="1"/>
  <c r="BB68" i="1" s="1"/>
  <c r="BC68" i="1" s="1"/>
  <c r="BD68" i="1" s="1"/>
  <c r="BG68" i="1" s="1"/>
  <c r="L68" i="1" s="1"/>
  <c r="BJ68" i="1" s="1"/>
  <c r="M68" i="1" s="1"/>
  <c r="BL68" i="1" s="1"/>
  <c r="BE68" i="1"/>
  <c r="BF68" i="1" s="1"/>
  <c r="BI68" i="1" s="1"/>
  <c r="BH68" i="1"/>
  <c r="BK68" i="1"/>
  <c r="R69" i="1"/>
  <c r="T69" i="1" s="1"/>
  <c r="AV69" i="1"/>
  <c r="K69" i="1" s="1"/>
  <c r="BN69" i="1" s="1"/>
  <c r="AW69" i="1"/>
  <c r="AX69" i="1"/>
  <c r="AY69" i="1"/>
  <c r="AZ69" i="1"/>
  <c r="BE69" i="1"/>
  <c r="BF69" i="1"/>
  <c r="BH69" i="1"/>
  <c r="BI69" i="1" s="1"/>
  <c r="R70" i="1"/>
  <c r="T70" i="1" s="1"/>
  <c r="AV70" i="1"/>
  <c r="AX70" i="1"/>
  <c r="AY70" i="1"/>
  <c r="AZ70" i="1"/>
  <c r="BE70" i="1"/>
  <c r="BF70" i="1" s="1"/>
  <c r="BI70" i="1" s="1"/>
  <c r="BH70" i="1"/>
  <c r="K71" i="1"/>
  <c r="R71" i="1"/>
  <c r="T71" i="1"/>
  <c r="AV71" i="1"/>
  <c r="AW71" i="1"/>
  <c r="N71" i="1" s="1"/>
  <c r="AX71" i="1"/>
  <c r="AY71" i="1"/>
  <c r="AZ71" i="1"/>
  <c r="BA71" i="1"/>
  <c r="P71" i="1" s="1"/>
  <c r="BB71" i="1"/>
  <c r="BE71" i="1"/>
  <c r="BF71" i="1" s="1"/>
  <c r="BH71" i="1"/>
  <c r="BI71" i="1" s="1"/>
  <c r="K72" i="1"/>
  <c r="N72" i="1"/>
  <c r="R72" i="1"/>
  <c r="T72" i="1" s="1"/>
  <c r="AV72" i="1"/>
  <c r="AW72" i="1"/>
  <c r="AX72" i="1"/>
  <c r="AY72" i="1"/>
  <c r="AZ72" i="1"/>
  <c r="BE72" i="1"/>
  <c r="BF72" i="1" s="1"/>
  <c r="BI72" i="1" s="1"/>
  <c r="BH72" i="1"/>
  <c r="K73" i="1"/>
  <c r="N73" i="1"/>
  <c r="R73" i="1"/>
  <c r="T73" i="1" s="1"/>
  <c r="AV73" i="1"/>
  <c r="AW73" i="1" s="1"/>
  <c r="AX73" i="1"/>
  <c r="AY73" i="1"/>
  <c r="AZ73" i="1"/>
  <c r="BE73" i="1"/>
  <c r="BF73" i="1"/>
  <c r="BI73" i="1" s="1"/>
  <c r="BH73" i="1"/>
  <c r="K74" i="1"/>
  <c r="R74" i="1"/>
  <c r="T74" i="1"/>
  <c r="AV74" i="1"/>
  <c r="AW74" i="1" s="1"/>
  <c r="AX74" i="1"/>
  <c r="AY74" i="1"/>
  <c r="AZ74" i="1"/>
  <c r="BE74" i="1"/>
  <c r="BF74" i="1" s="1"/>
  <c r="BH74" i="1"/>
  <c r="BI74" i="1" s="1"/>
  <c r="R75" i="1"/>
  <c r="T75" i="1"/>
  <c r="AV75" i="1"/>
  <c r="AX75" i="1"/>
  <c r="AY75" i="1"/>
  <c r="AZ75" i="1"/>
  <c r="BE75" i="1"/>
  <c r="BF75" i="1"/>
  <c r="BH75" i="1"/>
  <c r="BI75" i="1"/>
  <c r="K76" i="1"/>
  <c r="P76" i="1"/>
  <c r="BB76" i="1" s="1"/>
  <c r="R76" i="1"/>
  <c r="T76" i="1" s="1"/>
  <c r="AV76" i="1"/>
  <c r="AW76" i="1" s="1"/>
  <c r="N76" i="1" s="1"/>
  <c r="AX76" i="1"/>
  <c r="AY76" i="1"/>
  <c r="AZ76" i="1"/>
  <c r="BA76" i="1" s="1"/>
  <c r="BE76" i="1"/>
  <c r="BF76" i="1"/>
  <c r="BH76" i="1"/>
  <c r="BN76" i="1"/>
  <c r="R77" i="1"/>
  <c r="T77" i="1"/>
  <c r="AV77" i="1"/>
  <c r="AX77" i="1"/>
  <c r="AY77" i="1"/>
  <c r="AZ77" i="1"/>
  <c r="BE77" i="1"/>
  <c r="BF77" i="1" s="1"/>
  <c r="BI77" i="1" s="1"/>
  <c r="BH77" i="1"/>
  <c r="R78" i="1"/>
  <c r="T78" i="1" s="1"/>
  <c r="AV78" i="1"/>
  <c r="K78" i="1" s="1"/>
  <c r="AW78" i="1"/>
  <c r="AX78" i="1"/>
  <c r="BA78" i="1" s="1"/>
  <c r="P78" i="1" s="1"/>
  <c r="BB78" i="1" s="1"/>
  <c r="AY78" i="1"/>
  <c r="AZ78" i="1"/>
  <c r="BE78" i="1"/>
  <c r="BF78" i="1"/>
  <c r="BI78" i="1" s="1"/>
  <c r="BH78" i="1"/>
  <c r="K79" i="1"/>
  <c r="R79" i="1"/>
  <c r="T79" i="1"/>
  <c r="BN79" i="1" s="1"/>
  <c r="AV79" i="1"/>
  <c r="AW79" i="1" s="1"/>
  <c r="AX79" i="1"/>
  <c r="AY79" i="1"/>
  <c r="AZ79" i="1"/>
  <c r="BE79" i="1"/>
  <c r="BF79" i="1"/>
  <c r="BI79" i="1" s="1"/>
  <c r="BH79" i="1"/>
  <c r="K80" i="1"/>
  <c r="N80" i="1"/>
  <c r="R80" i="1"/>
  <c r="T80" i="1" s="1"/>
  <c r="AV80" i="1"/>
  <c r="AW80" i="1"/>
  <c r="AX80" i="1"/>
  <c r="AY80" i="1"/>
  <c r="BA80" i="1" s="1"/>
  <c r="P80" i="1" s="1"/>
  <c r="AZ80" i="1"/>
  <c r="BB80" i="1"/>
  <c r="BC80" i="1"/>
  <c r="BD80" i="1" s="1"/>
  <c r="BG80" i="1" s="1"/>
  <c r="L80" i="1" s="1"/>
  <c r="BJ80" i="1" s="1"/>
  <c r="M80" i="1" s="1"/>
  <c r="BL80" i="1" s="1"/>
  <c r="BE80" i="1"/>
  <c r="BF80" i="1"/>
  <c r="BI80" i="1" s="1"/>
  <c r="BH80" i="1"/>
  <c r="BN80" i="1"/>
  <c r="R81" i="1"/>
  <c r="T81" i="1"/>
  <c r="AV81" i="1"/>
  <c r="K81" i="1" s="1"/>
  <c r="AW81" i="1"/>
  <c r="AX81" i="1"/>
  <c r="AY81" i="1"/>
  <c r="AZ81" i="1"/>
  <c r="BE81" i="1"/>
  <c r="BF81" i="1"/>
  <c r="BI81" i="1" s="1"/>
  <c r="BH81" i="1"/>
  <c r="K82" i="1"/>
  <c r="R82" i="1"/>
  <c r="T82" i="1"/>
  <c r="BN82" i="1" s="1"/>
  <c r="AV82" i="1"/>
  <c r="AW82" i="1" s="1"/>
  <c r="AX82" i="1"/>
  <c r="AY82" i="1"/>
  <c r="AZ82" i="1"/>
  <c r="BE82" i="1"/>
  <c r="BF82" i="1"/>
  <c r="BI82" i="1" s="1"/>
  <c r="BH82" i="1"/>
  <c r="K83" i="1"/>
  <c r="M83" i="1"/>
  <c r="BL83" i="1" s="1"/>
  <c r="N83" i="1"/>
  <c r="R83" i="1"/>
  <c r="T83" i="1" s="1"/>
  <c r="AV83" i="1"/>
  <c r="AW83" i="1"/>
  <c r="AX83" i="1"/>
  <c r="AY83" i="1"/>
  <c r="BA83" i="1" s="1"/>
  <c r="P83" i="1" s="1"/>
  <c r="AZ83" i="1"/>
  <c r="BB83" i="1"/>
  <c r="BC83" i="1"/>
  <c r="BD83" i="1" s="1"/>
  <c r="BG83" i="1" s="1"/>
  <c r="L83" i="1" s="1"/>
  <c r="BJ83" i="1" s="1"/>
  <c r="BE83" i="1"/>
  <c r="BF83" i="1"/>
  <c r="BI83" i="1" s="1"/>
  <c r="BH83" i="1"/>
  <c r="BK83" i="1"/>
  <c r="BN83" i="1"/>
  <c r="R84" i="1"/>
  <c r="T84" i="1"/>
  <c r="AV84" i="1"/>
  <c r="K84" i="1" s="1"/>
  <c r="AW84" i="1"/>
  <c r="AX84" i="1"/>
  <c r="AY84" i="1"/>
  <c r="AZ84" i="1"/>
  <c r="BE84" i="1"/>
  <c r="BF84" i="1"/>
  <c r="BI84" i="1" s="1"/>
  <c r="BH84" i="1"/>
  <c r="K85" i="1"/>
  <c r="R85" i="1"/>
  <c r="T85" i="1" s="1"/>
  <c r="BN85" i="1" s="1"/>
  <c r="AV85" i="1"/>
  <c r="AW85" i="1" s="1"/>
  <c r="AX85" i="1"/>
  <c r="AY85" i="1"/>
  <c r="AZ85" i="1"/>
  <c r="BE85" i="1"/>
  <c r="BF85" i="1"/>
  <c r="BI85" i="1" s="1"/>
  <c r="BH85" i="1"/>
  <c r="K86" i="1"/>
  <c r="N86" i="1"/>
  <c r="R86" i="1"/>
  <c r="T86" i="1" s="1"/>
  <c r="AV86" i="1"/>
  <c r="AW86" i="1"/>
  <c r="AX86" i="1"/>
  <c r="AY86" i="1"/>
  <c r="AZ86" i="1"/>
  <c r="BA86" i="1" s="1"/>
  <c r="P86" i="1" s="1"/>
  <c r="BB86" i="1"/>
  <c r="BC86" i="1"/>
  <c r="BD86" i="1" s="1"/>
  <c r="BG86" i="1" s="1"/>
  <c r="L86" i="1" s="1"/>
  <c r="BJ86" i="1" s="1"/>
  <c r="M86" i="1" s="1"/>
  <c r="BE86" i="1"/>
  <c r="BF86" i="1"/>
  <c r="BI86" i="1" s="1"/>
  <c r="BH86" i="1"/>
  <c r="BN86" i="1"/>
  <c r="R87" i="1"/>
  <c r="T87" i="1"/>
  <c r="AV87" i="1"/>
  <c r="K87" i="1" s="1"/>
  <c r="AX87" i="1"/>
  <c r="AY87" i="1"/>
  <c r="AZ87" i="1"/>
  <c r="BE87" i="1"/>
  <c r="BF87" i="1"/>
  <c r="BI87" i="1" s="1"/>
  <c r="BH87" i="1"/>
  <c r="K88" i="1"/>
  <c r="N88" i="1"/>
  <c r="R88" i="1"/>
  <c r="T88" i="1"/>
  <c r="BN88" i="1" s="1"/>
  <c r="AV88" i="1"/>
  <c r="AW88" i="1" s="1"/>
  <c r="AX88" i="1"/>
  <c r="BA88" i="1" s="1"/>
  <c r="P88" i="1" s="1"/>
  <c r="BB88" i="1" s="1"/>
  <c r="AY88" i="1"/>
  <c r="AZ88" i="1"/>
  <c r="BE88" i="1"/>
  <c r="BF88" i="1"/>
  <c r="BI88" i="1" s="1"/>
  <c r="BH88" i="1"/>
  <c r="K89" i="1"/>
  <c r="N89" i="1"/>
  <c r="R89" i="1"/>
  <c r="T89" i="1" s="1"/>
  <c r="AV89" i="1"/>
  <c r="AW89" i="1"/>
  <c r="AX89" i="1"/>
  <c r="AY89" i="1"/>
  <c r="AZ89" i="1"/>
  <c r="BE89" i="1"/>
  <c r="BF89" i="1"/>
  <c r="BI89" i="1" s="1"/>
  <c r="BH89" i="1"/>
  <c r="BN89" i="1"/>
  <c r="R90" i="1"/>
  <c r="T90" i="1"/>
  <c r="AV90" i="1"/>
  <c r="K90" i="1" s="1"/>
  <c r="AX90" i="1"/>
  <c r="AY90" i="1"/>
  <c r="AZ90" i="1"/>
  <c r="BE90" i="1"/>
  <c r="BF90" i="1"/>
  <c r="BI90" i="1" s="1"/>
  <c r="BH90" i="1"/>
  <c r="R91" i="1"/>
  <c r="T91" i="1"/>
  <c r="AV91" i="1"/>
  <c r="AW91" i="1" s="1"/>
  <c r="AX91" i="1"/>
  <c r="AY91" i="1"/>
  <c r="AZ91" i="1"/>
  <c r="BE91" i="1"/>
  <c r="BF91" i="1"/>
  <c r="BI91" i="1" s="1"/>
  <c r="BH91" i="1"/>
  <c r="K92" i="1"/>
  <c r="N92" i="1"/>
  <c r="R92" i="1"/>
  <c r="T92" i="1" s="1"/>
  <c r="AV92" i="1"/>
  <c r="AW92" i="1"/>
  <c r="AX92" i="1"/>
  <c r="AY92" i="1"/>
  <c r="AZ92" i="1"/>
  <c r="BA92" i="1" s="1"/>
  <c r="P92" i="1" s="1"/>
  <c r="BB92" i="1"/>
  <c r="BE92" i="1"/>
  <c r="BF92" i="1"/>
  <c r="BI92" i="1" s="1"/>
  <c r="BH92" i="1"/>
  <c r="BN92" i="1"/>
  <c r="R93" i="1"/>
  <c r="T93" i="1"/>
  <c r="AV93" i="1"/>
  <c r="K93" i="1" s="1"/>
  <c r="AX93" i="1"/>
  <c r="AY93" i="1"/>
  <c r="AZ93" i="1"/>
  <c r="BE93" i="1"/>
  <c r="BF93" i="1"/>
  <c r="BI93" i="1" s="1"/>
  <c r="BH93" i="1"/>
  <c r="N94" i="1"/>
  <c r="R94" i="1"/>
  <c r="T94" i="1"/>
  <c r="AV94" i="1"/>
  <c r="AW94" i="1" s="1"/>
  <c r="AX94" i="1"/>
  <c r="BA94" i="1" s="1"/>
  <c r="P94" i="1" s="1"/>
  <c r="BB94" i="1" s="1"/>
  <c r="AY94" i="1"/>
  <c r="AZ94" i="1"/>
  <c r="BE94" i="1"/>
  <c r="BF94" i="1"/>
  <c r="BI94" i="1" s="1"/>
  <c r="BH94" i="1"/>
  <c r="K95" i="1"/>
  <c r="N95" i="1"/>
  <c r="R95" i="1"/>
  <c r="T95" i="1" s="1"/>
  <c r="BN95" i="1" s="1"/>
  <c r="AV95" i="1"/>
  <c r="AW95" i="1"/>
  <c r="AX95" i="1"/>
  <c r="AY95" i="1"/>
  <c r="AZ95" i="1"/>
  <c r="BE95" i="1"/>
  <c r="BF95" i="1"/>
  <c r="BI95" i="1" s="1"/>
  <c r="BH95" i="1"/>
  <c r="R96" i="1"/>
  <c r="T96" i="1"/>
  <c r="AV96" i="1"/>
  <c r="K96" i="1" s="1"/>
  <c r="AX96" i="1"/>
  <c r="AY96" i="1"/>
  <c r="AZ96" i="1"/>
  <c r="BE96" i="1"/>
  <c r="BF96" i="1"/>
  <c r="BI96" i="1" s="1"/>
  <c r="BH96" i="1"/>
  <c r="R97" i="1"/>
  <c r="T97" i="1" s="1"/>
  <c r="AV97" i="1"/>
  <c r="AW97" i="1" s="1"/>
  <c r="AX97" i="1"/>
  <c r="BA97" i="1" s="1"/>
  <c r="P97" i="1" s="1"/>
  <c r="BB97" i="1" s="1"/>
  <c r="O97" i="1" s="1"/>
  <c r="AY97" i="1"/>
  <c r="AZ97" i="1"/>
  <c r="BE97" i="1"/>
  <c r="BF97" i="1"/>
  <c r="BI97" i="1" s="1"/>
  <c r="BH97" i="1"/>
  <c r="K98" i="1"/>
  <c r="N98" i="1"/>
  <c r="R98" i="1"/>
  <c r="T98" i="1" s="1"/>
  <c r="BN98" i="1" s="1"/>
  <c r="AV98" i="1"/>
  <c r="AW98" i="1"/>
  <c r="AX98" i="1"/>
  <c r="AY98" i="1"/>
  <c r="AZ98" i="1"/>
  <c r="BE98" i="1"/>
  <c r="BF98" i="1"/>
  <c r="BI98" i="1" s="1"/>
  <c r="BH98" i="1"/>
  <c r="R99" i="1"/>
  <c r="T99" i="1"/>
  <c r="AV99" i="1"/>
  <c r="K99" i="1" s="1"/>
  <c r="AX99" i="1"/>
  <c r="AY99" i="1"/>
  <c r="AZ99" i="1"/>
  <c r="BE99" i="1"/>
  <c r="BF99" i="1"/>
  <c r="BI99" i="1" s="1"/>
  <c r="BH99" i="1"/>
  <c r="BN99" i="1"/>
  <c r="K100" i="1"/>
  <c r="R100" i="1"/>
  <c r="T100" i="1"/>
  <c r="BN100" i="1" s="1"/>
  <c r="AV100" i="1"/>
  <c r="AW100" i="1" s="1"/>
  <c r="AX100" i="1"/>
  <c r="AY100" i="1"/>
  <c r="AZ100" i="1"/>
  <c r="BE100" i="1"/>
  <c r="BF100" i="1"/>
  <c r="BI100" i="1" s="1"/>
  <c r="BH100" i="1"/>
  <c r="K101" i="1"/>
  <c r="N101" i="1"/>
  <c r="R101" i="1"/>
  <c r="T101" i="1" s="1"/>
  <c r="BN101" i="1" s="1"/>
  <c r="AV101" i="1"/>
  <c r="AW101" i="1"/>
  <c r="AX101" i="1"/>
  <c r="AY101" i="1"/>
  <c r="AZ101" i="1"/>
  <c r="BE101" i="1"/>
  <c r="BF101" i="1"/>
  <c r="BI101" i="1" s="1"/>
  <c r="BH101" i="1"/>
  <c r="R102" i="1"/>
  <c r="T102" i="1" s="1"/>
  <c r="AV102" i="1"/>
  <c r="K102" i="1" s="1"/>
  <c r="AX102" i="1"/>
  <c r="AY102" i="1"/>
  <c r="AZ102" i="1"/>
  <c r="BE102" i="1"/>
  <c r="BF102" i="1"/>
  <c r="BI102" i="1" s="1"/>
  <c r="BH102" i="1"/>
  <c r="K103" i="1"/>
  <c r="R103" i="1"/>
  <c r="T103" i="1" s="1"/>
  <c r="BN103" i="1" s="1"/>
  <c r="AV103" i="1"/>
  <c r="AW103" i="1" s="1"/>
  <c r="AX103" i="1"/>
  <c r="BA103" i="1" s="1"/>
  <c r="P103" i="1" s="1"/>
  <c r="BB103" i="1" s="1"/>
  <c r="AY103" i="1"/>
  <c r="AZ103" i="1"/>
  <c r="BE103" i="1"/>
  <c r="BF103" i="1"/>
  <c r="BI103" i="1" s="1"/>
  <c r="BH103" i="1"/>
  <c r="K104" i="1"/>
  <c r="N104" i="1"/>
  <c r="R104" i="1"/>
  <c r="T104" i="1" s="1"/>
  <c r="AV104" i="1"/>
  <c r="AW104" i="1"/>
  <c r="AX104" i="1"/>
  <c r="AY104" i="1"/>
  <c r="AZ104" i="1"/>
  <c r="BE104" i="1"/>
  <c r="BF104" i="1"/>
  <c r="BI104" i="1" s="1"/>
  <c r="BH104" i="1"/>
  <c r="R105" i="1"/>
  <c r="T105" i="1" s="1"/>
  <c r="AV105" i="1"/>
  <c r="AX105" i="1"/>
  <c r="AY105" i="1"/>
  <c r="AZ105" i="1"/>
  <c r="BE105" i="1"/>
  <c r="BF105" i="1"/>
  <c r="BI105" i="1" s="1"/>
  <c r="BH105" i="1"/>
  <c r="K106" i="1"/>
  <c r="N106" i="1"/>
  <c r="R106" i="1"/>
  <c r="T106" i="1"/>
  <c r="AV106" i="1"/>
  <c r="AW106" i="1" s="1"/>
  <c r="AX106" i="1"/>
  <c r="AY106" i="1"/>
  <c r="AZ106" i="1"/>
  <c r="BE106" i="1"/>
  <c r="BF106" i="1"/>
  <c r="BI106" i="1" s="1"/>
  <c r="BH106" i="1"/>
  <c r="BN106" i="1"/>
  <c r="K107" i="1"/>
  <c r="N107" i="1"/>
  <c r="R107" i="1"/>
  <c r="T107" i="1" s="1"/>
  <c r="BN107" i="1" s="1"/>
  <c r="AV107" i="1"/>
  <c r="AW107" i="1"/>
  <c r="AX107" i="1"/>
  <c r="BA107" i="1" s="1"/>
  <c r="P107" i="1" s="1"/>
  <c r="AY107" i="1"/>
  <c r="AZ107" i="1"/>
  <c r="BB107" i="1"/>
  <c r="BE107" i="1"/>
  <c r="BF107" i="1"/>
  <c r="BI107" i="1" s="1"/>
  <c r="BH107" i="1"/>
  <c r="R108" i="1"/>
  <c r="T108" i="1" s="1"/>
  <c r="AV108" i="1"/>
  <c r="K108" i="1" s="1"/>
  <c r="AX108" i="1"/>
  <c r="AY108" i="1"/>
  <c r="AZ108" i="1"/>
  <c r="BE108" i="1"/>
  <c r="BF108" i="1"/>
  <c r="BH108" i="1"/>
  <c r="BI108" i="1"/>
  <c r="K109" i="1"/>
  <c r="P109" i="1"/>
  <c r="BB109" i="1" s="1"/>
  <c r="R109" i="1"/>
  <c r="T109" i="1"/>
  <c r="AV109" i="1"/>
  <c r="AW109" i="1" s="1"/>
  <c r="AX109" i="1"/>
  <c r="BA109" i="1" s="1"/>
  <c r="AY109" i="1"/>
  <c r="AZ109" i="1"/>
  <c r="BE109" i="1"/>
  <c r="BF109" i="1"/>
  <c r="BI109" i="1" s="1"/>
  <c r="BH109" i="1"/>
  <c r="BN109" i="1"/>
  <c r="K110" i="1"/>
  <c r="N110" i="1"/>
  <c r="R110" i="1"/>
  <c r="T110" i="1" s="1"/>
  <c r="BN110" i="1" s="1"/>
  <c r="AV110" i="1"/>
  <c r="AW110" i="1"/>
  <c r="AX110" i="1"/>
  <c r="BA110" i="1" s="1"/>
  <c r="P110" i="1" s="1"/>
  <c r="AY110" i="1"/>
  <c r="AZ110" i="1"/>
  <c r="BB110" i="1"/>
  <c r="BE110" i="1"/>
  <c r="BF110" i="1"/>
  <c r="BI110" i="1" s="1"/>
  <c r="BH110" i="1"/>
  <c r="R111" i="1"/>
  <c r="T111" i="1" s="1"/>
  <c r="BN111" i="1" s="1"/>
  <c r="AV111" i="1"/>
  <c r="K111" i="1" s="1"/>
  <c r="AW111" i="1"/>
  <c r="AX111" i="1"/>
  <c r="AY111" i="1"/>
  <c r="AZ111" i="1"/>
  <c r="BE111" i="1"/>
  <c r="BF111" i="1" s="1"/>
  <c r="BH111" i="1"/>
  <c r="BI111" i="1"/>
  <c r="K112" i="1"/>
  <c r="R112" i="1"/>
  <c r="T112" i="1"/>
  <c r="BN112" i="1" s="1"/>
  <c r="AV112" i="1"/>
  <c r="AW112" i="1" s="1"/>
  <c r="AX112" i="1"/>
  <c r="AY112" i="1"/>
  <c r="AZ112" i="1"/>
  <c r="BE112" i="1"/>
  <c r="BF112" i="1" s="1"/>
  <c r="BI112" i="1" s="1"/>
  <c r="BH112" i="1"/>
  <c r="K113" i="1"/>
  <c r="BN113" i="1" s="1"/>
  <c r="N113" i="1"/>
  <c r="R113" i="1"/>
  <c r="T113" i="1" s="1"/>
  <c r="AV113" i="1"/>
  <c r="AW113" i="1"/>
  <c r="AX113" i="1"/>
  <c r="AY113" i="1"/>
  <c r="AZ113" i="1"/>
  <c r="BE113" i="1"/>
  <c r="BF113" i="1"/>
  <c r="BH113" i="1"/>
  <c r="BI113" i="1"/>
  <c r="R114" i="1"/>
  <c r="T114" i="1" s="1"/>
  <c r="AV114" i="1"/>
  <c r="K114" i="1" s="1"/>
  <c r="AW114" i="1"/>
  <c r="AX114" i="1"/>
  <c r="AY114" i="1"/>
  <c r="AZ114" i="1"/>
  <c r="BE114" i="1"/>
  <c r="BF114" i="1"/>
  <c r="BH114" i="1"/>
  <c r="BI114" i="1"/>
  <c r="BN114" i="1"/>
  <c r="K115" i="1"/>
  <c r="N115" i="1"/>
  <c r="R115" i="1"/>
  <c r="T115" i="1"/>
  <c r="AV115" i="1"/>
  <c r="AW115" i="1" s="1"/>
  <c r="AX115" i="1"/>
  <c r="AY115" i="1"/>
  <c r="AZ115" i="1"/>
  <c r="BE115" i="1"/>
  <c r="BF115" i="1"/>
  <c r="BI115" i="1" s="1"/>
  <c r="BH115" i="1"/>
  <c r="BN115" i="1"/>
  <c r="K116" i="1"/>
  <c r="BN116" i="1" s="1"/>
  <c r="N116" i="1"/>
  <c r="R116" i="1"/>
  <c r="T116" i="1" s="1"/>
  <c r="AV116" i="1"/>
  <c r="AW116" i="1" s="1"/>
  <c r="AX116" i="1"/>
  <c r="AY116" i="1"/>
  <c r="AZ116" i="1"/>
  <c r="BA116" i="1"/>
  <c r="P116" i="1" s="1"/>
  <c r="BB116" i="1"/>
  <c r="BE116" i="1"/>
  <c r="BF116" i="1"/>
  <c r="BH116" i="1"/>
  <c r="R117" i="1"/>
  <c r="T117" i="1"/>
  <c r="BN117" i="1" s="1"/>
  <c r="AV117" i="1"/>
  <c r="K117" i="1" s="1"/>
  <c r="AW117" i="1"/>
  <c r="AX117" i="1"/>
  <c r="AY117" i="1"/>
  <c r="AZ117" i="1"/>
  <c r="BE117" i="1"/>
  <c r="BF117" i="1" s="1"/>
  <c r="BI117" i="1" s="1"/>
  <c r="BH117" i="1"/>
  <c r="K118" i="1"/>
  <c r="BN118" i="1" s="1"/>
  <c r="R118" i="1"/>
  <c r="T118" i="1"/>
  <c r="AV118" i="1"/>
  <c r="AW118" i="1" s="1"/>
  <c r="AX118" i="1"/>
  <c r="AY118" i="1"/>
  <c r="AZ118" i="1"/>
  <c r="BE118" i="1"/>
  <c r="BF118" i="1" s="1"/>
  <c r="BI118" i="1" s="1"/>
  <c r="BH118" i="1"/>
  <c r="R119" i="1"/>
  <c r="T119" i="1" s="1"/>
  <c r="AV119" i="1"/>
  <c r="K119" i="1" s="1"/>
  <c r="AW119" i="1"/>
  <c r="AX119" i="1"/>
  <c r="AY119" i="1"/>
  <c r="AZ119" i="1"/>
  <c r="BA119" i="1" s="1"/>
  <c r="P119" i="1" s="1"/>
  <c r="BB119" i="1" s="1"/>
  <c r="BE119" i="1"/>
  <c r="BF119" i="1"/>
  <c r="BI119" i="1" s="1"/>
  <c r="BH119" i="1"/>
  <c r="R120" i="1"/>
  <c r="T120" i="1" s="1"/>
  <c r="AV120" i="1"/>
  <c r="K120" i="1" s="1"/>
  <c r="AW120" i="1"/>
  <c r="AX120" i="1"/>
  <c r="AY120" i="1"/>
  <c r="AZ120" i="1"/>
  <c r="BE120" i="1"/>
  <c r="BF120" i="1" s="1"/>
  <c r="BI120" i="1" s="1"/>
  <c r="BH120" i="1"/>
  <c r="R121" i="1"/>
  <c r="T121" i="1" s="1"/>
  <c r="AV121" i="1"/>
  <c r="AW121" i="1" s="1"/>
  <c r="N121" i="1" s="1"/>
  <c r="AX121" i="1"/>
  <c r="BA121" i="1" s="1"/>
  <c r="P121" i="1" s="1"/>
  <c r="BB121" i="1" s="1"/>
  <c r="AY121" i="1"/>
  <c r="AZ121" i="1"/>
  <c r="BE121" i="1"/>
  <c r="BF121" i="1"/>
  <c r="BI121" i="1" s="1"/>
  <c r="BH121" i="1"/>
  <c r="R122" i="1"/>
  <c r="T122" i="1" s="1"/>
  <c r="AV122" i="1"/>
  <c r="K122" i="1" s="1"/>
  <c r="AW122" i="1"/>
  <c r="AX122" i="1"/>
  <c r="AY122" i="1"/>
  <c r="BA122" i="1" s="1"/>
  <c r="P122" i="1" s="1"/>
  <c r="BB122" i="1" s="1"/>
  <c r="BC122" i="1" s="1"/>
  <c r="BD122" i="1" s="1"/>
  <c r="BG122" i="1" s="1"/>
  <c r="L122" i="1" s="1"/>
  <c r="BJ122" i="1" s="1"/>
  <c r="M122" i="1" s="1"/>
  <c r="BL122" i="1" s="1"/>
  <c r="AZ122" i="1"/>
  <c r="BE122" i="1"/>
  <c r="BF122" i="1"/>
  <c r="BI122" i="1" s="1"/>
  <c r="BH122" i="1"/>
  <c r="BK122" i="1"/>
  <c r="R123" i="1"/>
  <c r="T123" i="1" s="1"/>
  <c r="AV123" i="1"/>
  <c r="K123" i="1" s="1"/>
  <c r="AW123" i="1"/>
  <c r="AX123" i="1"/>
  <c r="AY123" i="1"/>
  <c r="AZ123" i="1"/>
  <c r="BE123" i="1"/>
  <c r="BF123" i="1" s="1"/>
  <c r="BI123" i="1" s="1"/>
  <c r="BH123" i="1"/>
  <c r="R124" i="1"/>
  <c r="T124" i="1" s="1"/>
  <c r="AV124" i="1"/>
  <c r="AW124" i="1" s="1"/>
  <c r="N124" i="1" s="1"/>
  <c r="AX124" i="1"/>
  <c r="BA124" i="1" s="1"/>
  <c r="P124" i="1" s="1"/>
  <c r="BB124" i="1" s="1"/>
  <c r="AY124" i="1"/>
  <c r="AZ124" i="1"/>
  <c r="BE124" i="1"/>
  <c r="BF124" i="1"/>
  <c r="BI124" i="1" s="1"/>
  <c r="BH124" i="1"/>
  <c r="R125" i="1"/>
  <c r="T125" i="1" s="1"/>
  <c r="AV125" i="1"/>
  <c r="K125" i="1" s="1"/>
  <c r="AW125" i="1"/>
  <c r="AX125" i="1"/>
  <c r="AY125" i="1"/>
  <c r="BA125" i="1" s="1"/>
  <c r="P125" i="1" s="1"/>
  <c r="BB125" i="1" s="1"/>
  <c r="BC125" i="1" s="1"/>
  <c r="BD125" i="1" s="1"/>
  <c r="BG125" i="1" s="1"/>
  <c r="L125" i="1" s="1"/>
  <c r="AZ125" i="1"/>
  <c r="BE125" i="1"/>
  <c r="BF125" i="1"/>
  <c r="BI125" i="1" s="1"/>
  <c r="BH125" i="1"/>
  <c r="BJ125" i="1"/>
  <c r="M125" i="1" s="1"/>
  <c r="R126" i="1"/>
  <c r="T126" i="1" s="1"/>
  <c r="AV126" i="1"/>
  <c r="K126" i="1" s="1"/>
  <c r="AX126" i="1"/>
  <c r="AY126" i="1"/>
  <c r="AZ126" i="1"/>
  <c r="BE126" i="1"/>
  <c r="BF126" i="1" s="1"/>
  <c r="BH126" i="1"/>
  <c r="R127" i="1"/>
  <c r="T127" i="1" s="1"/>
  <c r="AV127" i="1"/>
  <c r="AX127" i="1"/>
  <c r="AY127" i="1"/>
  <c r="AZ127" i="1"/>
  <c r="BE127" i="1"/>
  <c r="BF127" i="1"/>
  <c r="BI127" i="1" s="1"/>
  <c r="BH127" i="1"/>
  <c r="R128" i="1"/>
  <c r="T128" i="1" s="1"/>
  <c r="AV128" i="1"/>
  <c r="K128" i="1" s="1"/>
  <c r="AW128" i="1"/>
  <c r="AX128" i="1"/>
  <c r="AY128" i="1"/>
  <c r="AZ128" i="1"/>
  <c r="BE128" i="1"/>
  <c r="BF128" i="1"/>
  <c r="BH128" i="1"/>
  <c r="R129" i="1"/>
  <c r="T129" i="1" s="1"/>
  <c r="AV129" i="1"/>
  <c r="AX129" i="1"/>
  <c r="AY129" i="1"/>
  <c r="AZ129" i="1"/>
  <c r="BE129" i="1"/>
  <c r="BF129" i="1" s="1"/>
  <c r="BH129" i="1"/>
  <c r="R130" i="1"/>
  <c r="T130" i="1" s="1"/>
  <c r="AV130" i="1"/>
  <c r="AX130" i="1"/>
  <c r="AY130" i="1"/>
  <c r="AZ130" i="1"/>
  <c r="BE130" i="1"/>
  <c r="BF130" i="1"/>
  <c r="BI130" i="1" s="1"/>
  <c r="BH130" i="1"/>
  <c r="R131" i="1"/>
  <c r="T131" i="1" s="1"/>
  <c r="AV131" i="1"/>
  <c r="K131" i="1" s="1"/>
  <c r="AW131" i="1"/>
  <c r="AX131" i="1"/>
  <c r="AY131" i="1"/>
  <c r="AZ131" i="1"/>
  <c r="BE131" i="1"/>
  <c r="BF131" i="1"/>
  <c r="BH131" i="1"/>
  <c r="BI131" i="1"/>
  <c r="K132" i="1"/>
  <c r="N132" i="1"/>
  <c r="R132" i="1"/>
  <c r="T132" i="1"/>
  <c r="AV132" i="1"/>
  <c r="AW132" i="1"/>
  <c r="AX132" i="1"/>
  <c r="AY132" i="1"/>
  <c r="AZ132" i="1"/>
  <c r="BA132" i="1" s="1"/>
  <c r="P132" i="1" s="1"/>
  <c r="BB132" i="1" s="1"/>
  <c r="BE132" i="1"/>
  <c r="BF132" i="1"/>
  <c r="BI132" i="1" s="1"/>
  <c r="BH132" i="1"/>
  <c r="BN132" i="1"/>
  <c r="R133" i="1"/>
  <c r="T133" i="1"/>
  <c r="AV133" i="1"/>
  <c r="AX133" i="1"/>
  <c r="AY133" i="1"/>
  <c r="AZ133" i="1"/>
  <c r="BE133" i="1"/>
  <c r="BF133" i="1" s="1"/>
  <c r="BI133" i="1" s="1"/>
  <c r="BH133" i="1"/>
  <c r="R134" i="1"/>
  <c r="T134" i="1" s="1"/>
  <c r="AV134" i="1"/>
  <c r="K134" i="1" s="1"/>
  <c r="AW134" i="1"/>
  <c r="AX134" i="1"/>
  <c r="AY134" i="1"/>
  <c r="AZ134" i="1"/>
  <c r="BE134" i="1"/>
  <c r="BF134" i="1"/>
  <c r="BH134" i="1"/>
  <c r="BI134" i="1"/>
  <c r="K135" i="1"/>
  <c r="BN135" i="1" s="1"/>
  <c r="N135" i="1"/>
  <c r="R135" i="1"/>
  <c r="T135" i="1"/>
  <c r="AV135" i="1"/>
  <c r="AW135" i="1"/>
  <c r="AX135" i="1"/>
  <c r="AY135" i="1"/>
  <c r="AZ135" i="1"/>
  <c r="BA135" i="1" s="1"/>
  <c r="P135" i="1" s="1"/>
  <c r="BB135" i="1" s="1"/>
  <c r="BE135" i="1"/>
  <c r="BF135" i="1"/>
  <c r="BI135" i="1" s="1"/>
  <c r="BH135" i="1"/>
  <c r="R136" i="1"/>
  <c r="T136" i="1"/>
  <c r="AV136" i="1"/>
  <c r="AX136" i="1"/>
  <c r="AY136" i="1"/>
  <c r="AZ136" i="1"/>
  <c r="BE136" i="1"/>
  <c r="BF136" i="1" s="1"/>
  <c r="BI136" i="1" s="1"/>
  <c r="BH136" i="1"/>
  <c r="R137" i="1"/>
  <c r="T137" i="1" s="1"/>
  <c r="AV137" i="1"/>
  <c r="K137" i="1" s="1"/>
  <c r="AW137" i="1"/>
  <c r="AX137" i="1"/>
  <c r="AY137" i="1"/>
  <c r="AZ137" i="1"/>
  <c r="BE137" i="1"/>
  <c r="BF137" i="1"/>
  <c r="BH137" i="1"/>
  <c r="BI137" i="1"/>
  <c r="K138" i="1"/>
  <c r="BN138" i="1" s="1"/>
  <c r="N138" i="1"/>
  <c r="R138" i="1"/>
  <c r="T138" i="1"/>
  <c r="AV138" i="1"/>
  <c r="AW138" i="1"/>
  <c r="AX138" i="1"/>
  <c r="AY138" i="1"/>
  <c r="AZ138" i="1"/>
  <c r="BA138" i="1" s="1"/>
  <c r="P138" i="1" s="1"/>
  <c r="BB138" i="1" s="1"/>
  <c r="BE138" i="1"/>
  <c r="BF138" i="1"/>
  <c r="BI138" i="1" s="1"/>
  <c r="BH138" i="1"/>
  <c r="R139" i="1"/>
  <c r="T139" i="1"/>
  <c r="AV139" i="1"/>
  <c r="AX139" i="1"/>
  <c r="AY139" i="1"/>
  <c r="AZ139" i="1"/>
  <c r="BE139" i="1"/>
  <c r="BF139" i="1" s="1"/>
  <c r="BI139" i="1" s="1"/>
  <c r="BH139" i="1"/>
  <c r="R140" i="1"/>
  <c r="T140" i="1"/>
  <c r="AV140" i="1"/>
  <c r="AX140" i="1"/>
  <c r="AY140" i="1"/>
  <c r="AZ140" i="1"/>
  <c r="BE140" i="1"/>
  <c r="BF140" i="1"/>
  <c r="BH140" i="1"/>
  <c r="BI140" i="1"/>
  <c r="K141" i="1"/>
  <c r="N141" i="1"/>
  <c r="R141" i="1"/>
  <c r="T141" i="1" s="1"/>
  <c r="BN141" i="1" s="1"/>
  <c r="AV141" i="1"/>
  <c r="AW141" i="1"/>
  <c r="AX141" i="1"/>
  <c r="AY141" i="1"/>
  <c r="AZ141" i="1"/>
  <c r="BA141" i="1" s="1"/>
  <c r="P141" i="1" s="1"/>
  <c r="BB141" i="1" s="1"/>
  <c r="BE141" i="1"/>
  <c r="BF141" i="1"/>
  <c r="BI141" i="1" s="1"/>
  <c r="BH141" i="1"/>
  <c r="K142" i="1"/>
  <c r="BN142" i="1" s="1"/>
  <c r="R142" i="1"/>
  <c r="T142" i="1"/>
  <c r="AV142" i="1"/>
  <c r="AW142" i="1" s="1"/>
  <c r="N142" i="1" s="1"/>
  <c r="AX142" i="1"/>
  <c r="AY142" i="1"/>
  <c r="AZ142" i="1"/>
  <c r="BA142" i="1"/>
  <c r="P142" i="1" s="1"/>
  <c r="BB142" i="1" s="1"/>
  <c r="BE142" i="1"/>
  <c r="BF142" i="1" s="1"/>
  <c r="BI142" i="1" s="1"/>
  <c r="BH142" i="1"/>
  <c r="R143" i="1"/>
  <c r="T143" i="1" s="1"/>
  <c r="AV143" i="1"/>
  <c r="AX143" i="1"/>
  <c r="AY143" i="1"/>
  <c r="AZ143" i="1"/>
  <c r="BE143" i="1"/>
  <c r="BF143" i="1"/>
  <c r="BH143" i="1"/>
  <c r="BI143" i="1"/>
  <c r="K144" i="1"/>
  <c r="N144" i="1"/>
  <c r="R144" i="1"/>
  <c r="T144" i="1" s="1"/>
  <c r="AV144" i="1"/>
  <c r="AW144" i="1"/>
  <c r="AX144" i="1"/>
  <c r="AY144" i="1"/>
  <c r="AZ144" i="1"/>
  <c r="BE144" i="1"/>
  <c r="BF144" i="1" s="1"/>
  <c r="BH144" i="1"/>
  <c r="BI144" i="1"/>
  <c r="R145" i="1"/>
  <c r="T145" i="1"/>
  <c r="AV145" i="1"/>
  <c r="AX145" i="1"/>
  <c r="AY145" i="1"/>
  <c r="AZ145" i="1"/>
  <c r="BE145" i="1"/>
  <c r="BF145" i="1" s="1"/>
  <c r="BI145" i="1" s="1"/>
  <c r="BH145" i="1"/>
  <c r="R146" i="1"/>
  <c r="T146" i="1"/>
  <c r="AV146" i="1"/>
  <c r="K146" i="1" s="1"/>
  <c r="BN146" i="1" s="1"/>
  <c r="AW146" i="1"/>
  <c r="AX146" i="1"/>
  <c r="AY146" i="1"/>
  <c r="BA146" i="1" s="1"/>
  <c r="P146" i="1" s="1"/>
  <c r="BB146" i="1" s="1"/>
  <c r="AZ146" i="1"/>
  <c r="BE146" i="1"/>
  <c r="BF146" i="1"/>
  <c r="BI146" i="1" s="1"/>
  <c r="BH146" i="1"/>
  <c r="K147" i="1"/>
  <c r="BN147" i="1" s="1"/>
  <c r="R147" i="1"/>
  <c r="T147" i="1"/>
  <c r="AV147" i="1"/>
  <c r="AW147" i="1"/>
  <c r="AX147" i="1"/>
  <c r="AY147" i="1"/>
  <c r="AZ147" i="1"/>
  <c r="BE147" i="1"/>
  <c r="BF147" i="1"/>
  <c r="BI147" i="1" s="1"/>
  <c r="BH147" i="1"/>
  <c r="R148" i="1"/>
  <c r="T148" i="1" s="1"/>
  <c r="AV148" i="1"/>
  <c r="AX148" i="1"/>
  <c r="AY148" i="1"/>
  <c r="AZ148" i="1"/>
  <c r="BE148" i="1"/>
  <c r="BF148" i="1"/>
  <c r="BI148" i="1" s="1"/>
  <c r="BH148" i="1"/>
  <c r="R149" i="1"/>
  <c r="T149" i="1"/>
  <c r="AV149" i="1"/>
  <c r="K149" i="1" s="1"/>
  <c r="BN149" i="1" s="1"/>
  <c r="AW149" i="1"/>
  <c r="AX149" i="1"/>
  <c r="AY149" i="1"/>
  <c r="AZ149" i="1"/>
  <c r="BE149" i="1"/>
  <c r="BF149" i="1"/>
  <c r="BH149" i="1"/>
  <c r="BI149" i="1"/>
  <c r="K150" i="1"/>
  <c r="N150" i="1"/>
  <c r="R150" i="1"/>
  <c r="T150" i="1"/>
  <c r="BN150" i="1" s="1"/>
  <c r="AV150" i="1"/>
  <c r="AW150" i="1"/>
  <c r="AX150" i="1"/>
  <c r="AY150" i="1"/>
  <c r="AZ150" i="1"/>
  <c r="BE150" i="1"/>
  <c r="BF150" i="1"/>
  <c r="BI150" i="1" s="1"/>
  <c r="BH150" i="1"/>
  <c r="K151" i="1"/>
  <c r="N151" i="1"/>
  <c r="R151" i="1"/>
  <c r="T151" i="1" s="1"/>
  <c r="AV151" i="1"/>
  <c r="AW151" i="1" s="1"/>
  <c r="AX151" i="1"/>
  <c r="AY151" i="1"/>
  <c r="AZ151" i="1"/>
  <c r="BA151" i="1" s="1"/>
  <c r="P151" i="1" s="1"/>
  <c r="BB151" i="1" s="1"/>
  <c r="BC151" i="1" s="1"/>
  <c r="BD151" i="1" s="1"/>
  <c r="BG151" i="1" s="1"/>
  <c r="L151" i="1" s="1"/>
  <c r="BJ151" i="1" s="1"/>
  <c r="M151" i="1" s="1"/>
  <c r="BE151" i="1"/>
  <c r="BF151" i="1"/>
  <c r="BH151" i="1"/>
  <c r="N152" i="1"/>
  <c r="R152" i="1"/>
  <c r="T152" i="1"/>
  <c r="BN152" i="1" s="1"/>
  <c r="AV152" i="1"/>
  <c r="K152" i="1" s="1"/>
  <c r="AW152" i="1"/>
  <c r="AX152" i="1"/>
  <c r="AY152" i="1"/>
  <c r="BA152" i="1" s="1"/>
  <c r="P152" i="1" s="1"/>
  <c r="BB152" i="1" s="1"/>
  <c r="AZ152" i="1"/>
  <c r="BE152" i="1"/>
  <c r="BF152" i="1"/>
  <c r="BI152" i="1" s="1"/>
  <c r="BH152" i="1"/>
  <c r="K153" i="1"/>
  <c r="N153" i="1"/>
  <c r="R153" i="1"/>
  <c r="T153" i="1"/>
  <c r="AV153" i="1"/>
  <c r="AW153" i="1"/>
  <c r="AX153" i="1"/>
  <c r="AY153" i="1"/>
  <c r="AZ153" i="1"/>
  <c r="BA153" i="1" s="1"/>
  <c r="P153" i="1" s="1"/>
  <c r="BB153" i="1"/>
  <c r="O153" i="1" s="1"/>
  <c r="BE153" i="1"/>
  <c r="BF153" i="1"/>
  <c r="BH153" i="1"/>
  <c r="BI153" i="1"/>
  <c r="BN153" i="1"/>
  <c r="R154" i="1"/>
  <c r="T154" i="1" s="1"/>
  <c r="AV154" i="1"/>
  <c r="K154" i="1" s="1"/>
  <c r="AW154" i="1"/>
  <c r="AX154" i="1"/>
  <c r="AY154" i="1"/>
  <c r="AZ154" i="1"/>
  <c r="BA154" i="1"/>
  <c r="P154" i="1" s="1"/>
  <c r="BB154" i="1" s="1"/>
  <c r="BE154" i="1"/>
  <c r="BF154" i="1"/>
  <c r="BH154" i="1"/>
  <c r="BI154" i="1"/>
  <c r="R155" i="1"/>
  <c r="T155" i="1"/>
  <c r="AV155" i="1"/>
  <c r="K155" i="1" s="1"/>
  <c r="AW155" i="1"/>
  <c r="AX155" i="1"/>
  <c r="AY155" i="1"/>
  <c r="AZ155" i="1"/>
  <c r="BE155" i="1"/>
  <c r="BF155" i="1"/>
  <c r="BI155" i="1" s="1"/>
  <c r="BH155" i="1"/>
  <c r="K156" i="1"/>
  <c r="N156" i="1"/>
  <c r="R156" i="1"/>
  <c r="T156" i="1" s="1"/>
  <c r="AV156" i="1"/>
  <c r="AW156" i="1"/>
  <c r="AX156" i="1"/>
  <c r="AY156" i="1"/>
  <c r="AZ156" i="1"/>
  <c r="BE156" i="1"/>
  <c r="BF156" i="1"/>
  <c r="BI156" i="1" s="1"/>
  <c r="BH156" i="1"/>
  <c r="K157" i="1"/>
  <c r="O157" i="1"/>
  <c r="R157" i="1"/>
  <c r="T157" i="1"/>
  <c r="AV157" i="1"/>
  <c r="AW157" i="1" s="1"/>
  <c r="AX157" i="1"/>
  <c r="AY157" i="1"/>
  <c r="AZ157" i="1"/>
  <c r="BA157" i="1" s="1"/>
  <c r="P157" i="1" s="1"/>
  <c r="BB157" i="1"/>
  <c r="BC157" i="1" s="1"/>
  <c r="BD157" i="1" s="1"/>
  <c r="BG157" i="1" s="1"/>
  <c r="L157" i="1" s="1"/>
  <c r="BJ157" i="1" s="1"/>
  <c r="BE157" i="1"/>
  <c r="BF157" i="1"/>
  <c r="BH157" i="1"/>
  <c r="BI157" i="1" s="1"/>
  <c r="BN157" i="1"/>
  <c r="R158" i="1"/>
  <c r="T158" i="1"/>
  <c r="AV158" i="1"/>
  <c r="AW158" i="1" s="1"/>
  <c r="AX158" i="1"/>
  <c r="AY158" i="1"/>
  <c r="AZ158" i="1"/>
  <c r="BA158" i="1" s="1"/>
  <c r="P158" i="1" s="1"/>
  <c r="BB158" i="1" s="1"/>
  <c r="BE158" i="1"/>
  <c r="BF158" i="1" s="1"/>
  <c r="BI158" i="1" s="1"/>
  <c r="BH158" i="1"/>
  <c r="R159" i="1"/>
  <c r="T159" i="1" s="1"/>
  <c r="AV159" i="1"/>
  <c r="AX159" i="1"/>
  <c r="AY159" i="1"/>
  <c r="AZ159" i="1"/>
  <c r="BE159" i="1"/>
  <c r="BF159" i="1"/>
  <c r="BH159" i="1"/>
  <c r="K160" i="1"/>
  <c r="R160" i="1"/>
  <c r="T160" i="1"/>
  <c r="AV160" i="1"/>
  <c r="AW160" i="1" s="1"/>
  <c r="AX160" i="1"/>
  <c r="AY160" i="1"/>
  <c r="AZ160" i="1"/>
  <c r="BA160" i="1" s="1"/>
  <c r="P160" i="1" s="1"/>
  <c r="BB160" i="1"/>
  <c r="BC160" i="1" s="1"/>
  <c r="BD160" i="1"/>
  <c r="BG160" i="1" s="1"/>
  <c r="L160" i="1" s="1"/>
  <c r="BJ160" i="1" s="1"/>
  <c r="M160" i="1" s="1"/>
  <c r="BE160" i="1"/>
  <c r="BF160" i="1"/>
  <c r="BH160" i="1"/>
  <c r="BI160" i="1" s="1"/>
  <c r="BN160" i="1"/>
  <c r="R161" i="1"/>
  <c r="T161" i="1"/>
  <c r="AV161" i="1"/>
  <c r="AW161" i="1" s="1"/>
  <c r="AX161" i="1"/>
  <c r="AY161" i="1"/>
  <c r="AZ161" i="1"/>
  <c r="BE161" i="1"/>
  <c r="BF161" i="1" s="1"/>
  <c r="BH161" i="1"/>
  <c r="R162" i="1"/>
  <c r="T162" i="1" s="1"/>
  <c r="AV162" i="1"/>
  <c r="AX162" i="1"/>
  <c r="AY162" i="1"/>
  <c r="AZ162" i="1"/>
  <c r="BE162" i="1"/>
  <c r="BF162" i="1"/>
  <c r="BI162" i="1" s="1"/>
  <c r="BH162" i="1"/>
  <c r="K163" i="1"/>
  <c r="R163" i="1"/>
  <c r="T163" i="1"/>
  <c r="AV163" i="1"/>
  <c r="AW163" i="1" s="1"/>
  <c r="AX163" i="1"/>
  <c r="AY163" i="1"/>
  <c r="AZ163" i="1"/>
  <c r="BA163" i="1" s="1"/>
  <c r="P163" i="1" s="1"/>
  <c r="BB163" i="1" s="1"/>
  <c r="BE163" i="1"/>
  <c r="BF163" i="1"/>
  <c r="BH163" i="1"/>
  <c r="BI163" i="1" s="1"/>
  <c r="R164" i="1"/>
  <c r="T164" i="1"/>
  <c r="AV164" i="1"/>
  <c r="AW164" i="1" s="1"/>
  <c r="AX164" i="1"/>
  <c r="AY164" i="1"/>
  <c r="AZ164" i="1"/>
  <c r="BA164" i="1" s="1"/>
  <c r="P164" i="1" s="1"/>
  <c r="BB164" i="1" s="1"/>
  <c r="BE164" i="1"/>
  <c r="BF164" i="1" s="1"/>
  <c r="BI164" i="1" s="1"/>
  <c r="BH164" i="1"/>
  <c r="R165" i="1"/>
  <c r="T165" i="1" s="1"/>
  <c r="AV165" i="1"/>
  <c r="AX165" i="1"/>
  <c r="AY165" i="1"/>
  <c r="AZ165" i="1"/>
  <c r="BE165" i="1"/>
  <c r="BF165" i="1"/>
  <c r="BH165" i="1"/>
  <c r="K166" i="1"/>
  <c r="R166" i="1"/>
  <c r="T166" i="1"/>
  <c r="AV166" i="1"/>
  <c r="AW166" i="1" s="1"/>
  <c r="AX166" i="1"/>
  <c r="AY166" i="1"/>
  <c r="AZ166" i="1"/>
  <c r="BA166" i="1" s="1"/>
  <c r="P166" i="1" s="1"/>
  <c r="BB166" i="1" s="1"/>
  <c r="BE166" i="1"/>
  <c r="BF166" i="1"/>
  <c r="BH166" i="1"/>
  <c r="BI166" i="1" s="1"/>
  <c r="BN166" i="1"/>
  <c r="K167" i="1"/>
  <c r="R167" i="1"/>
  <c r="T167" i="1"/>
  <c r="AV167" i="1"/>
  <c r="AW167" i="1" s="1"/>
  <c r="AX167" i="1"/>
  <c r="AY167" i="1"/>
  <c r="AZ167" i="1"/>
  <c r="BE167" i="1"/>
  <c r="BF167" i="1" s="1"/>
  <c r="BI167" i="1" s="1"/>
  <c r="BH167" i="1"/>
  <c r="K168" i="1"/>
  <c r="N168" i="1"/>
  <c r="R168" i="1"/>
  <c r="T168" i="1" s="1"/>
  <c r="AV168" i="1"/>
  <c r="AW168" i="1" s="1"/>
  <c r="AX168" i="1"/>
  <c r="AY168" i="1"/>
  <c r="AZ168" i="1"/>
  <c r="BE168" i="1"/>
  <c r="BF168" i="1"/>
  <c r="BI168" i="1" s="1"/>
  <c r="BH168" i="1"/>
  <c r="K169" i="1"/>
  <c r="R169" i="1"/>
  <c r="T169" i="1"/>
  <c r="AV169" i="1"/>
  <c r="AW169" i="1" s="1"/>
  <c r="N169" i="1" s="1"/>
  <c r="AX169" i="1"/>
  <c r="AY169" i="1"/>
  <c r="BA169" i="1" s="1"/>
  <c r="P169" i="1" s="1"/>
  <c r="BB169" i="1" s="1"/>
  <c r="AZ169" i="1"/>
  <c r="BE169" i="1"/>
  <c r="BF169" i="1"/>
  <c r="BH169" i="1"/>
  <c r="BI169" i="1" s="1"/>
  <c r="K170" i="1"/>
  <c r="R170" i="1"/>
  <c r="T170" i="1"/>
  <c r="AV170" i="1"/>
  <c r="AW170" i="1" s="1"/>
  <c r="AX170" i="1"/>
  <c r="AY170" i="1"/>
  <c r="AZ170" i="1"/>
  <c r="BE170" i="1"/>
  <c r="BF170" i="1" s="1"/>
  <c r="BH170" i="1"/>
  <c r="K171" i="1"/>
  <c r="R171" i="1"/>
  <c r="T171" i="1" s="1"/>
  <c r="AV171" i="1"/>
  <c r="AW171" i="1" s="1"/>
  <c r="AX171" i="1"/>
  <c r="AY171" i="1"/>
  <c r="AZ171" i="1"/>
  <c r="BA171" i="1" s="1"/>
  <c r="P171" i="1" s="1"/>
  <c r="BB171" i="1" s="1"/>
  <c r="BE171" i="1"/>
  <c r="BF171" i="1"/>
  <c r="BI171" i="1" s="1"/>
  <c r="BH171" i="1"/>
  <c r="R172" i="1"/>
  <c r="T172" i="1"/>
  <c r="AV172" i="1"/>
  <c r="AW172" i="1" s="1"/>
  <c r="N172" i="1" s="1"/>
  <c r="AX172" i="1"/>
  <c r="AY172" i="1"/>
  <c r="BA172" i="1" s="1"/>
  <c r="P172" i="1" s="1"/>
  <c r="BB172" i="1" s="1"/>
  <c r="AZ172" i="1"/>
  <c r="BE172" i="1"/>
  <c r="BF172" i="1"/>
  <c r="BH172" i="1"/>
  <c r="BI172" i="1" s="1"/>
  <c r="K173" i="1"/>
  <c r="R173" i="1"/>
  <c r="T173" i="1"/>
  <c r="AV173" i="1"/>
  <c r="AW173" i="1" s="1"/>
  <c r="AX173" i="1"/>
  <c r="AY173" i="1"/>
  <c r="AZ173" i="1"/>
  <c r="BA173" i="1" s="1"/>
  <c r="P173" i="1" s="1"/>
  <c r="BB173" i="1" s="1"/>
  <c r="BE173" i="1"/>
  <c r="BF173" i="1" s="1"/>
  <c r="BH173" i="1"/>
  <c r="K174" i="1"/>
  <c r="N174" i="1"/>
  <c r="R174" i="1"/>
  <c r="T174" i="1" s="1"/>
  <c r="AV174" i="1"/>
  <c r="AW174" i="1" s="1"/>
  <c r="AX174" i="1"/>
  <c r="AY174" i="1"/>
  <c r="AZ174" i="1"/>
  <c r="BA174" i="1" s="1"/>
  <c r="P174" i="1" s="1"/>
  <c r="BB174" i="1" s="1"/>
  <c r="BE174" i="1"/>
  <c r="BF174" i="1"/>
  <c r="BI174" i="1" s="1"/>
  <c r="BH174" i="1"/>
  <c r="K175" i="1"/>
  <c r="R175" i="1"/>
  <c r="T175" i="1"/>
  <c r="AV175" i="1"/>
  <c r="AW175" i="1" s="1"/>
  <c r="N175" i="1" s="1"/>
  <c r="AX175" i="1"/>
  <c r="AY175" i="1"/>
  <c r="AZ175" i="1"/>
  <c r="BA175" i="1" s="1"/>
  <c r="P175" i="1" s="1"/>
  <c r="BB175" i="1" s="1"/>
  <c r="BE175" i="1"/>
  <c r="BF175" i="1"/>
  <c r="BH175" i="1"/>
  <c r="BI175" i="1" s="1"/>
  <c r="R176" i="1"/>
  <c r="T176" i="1"/>
  <c r="AV176" i="1"/>
  <c r="AX176" i="1"/>
  <c r="AY176" i="1"/>
  <c r="AZ176" i="1"/>
  <c r="BE176" i="1"/>
  <c r="BF176" i="1" s="1"/>
  <c r="BH176" i="1"/>
  <c r="BI176" i="1" s="1"/>
  <c r="K177" i="1"/>
  <c r="N177" i="1"/>
  <c r="P177" i="1"/>
  <c r="BB177" i="1" s="1"/>
  <c r="R177" i="1"/>
  <c r="T177" i="1" s="1"/>
  <c r="AV177" i="1"/>
  <c r="AW177" i="1" s="1"/>
  <c r="AX177" i="1"/>
  <c r="AY177" i="1"/>
  <c r="AZ177" i="1"/>
  <c r="BA177" i="1" s="1"/>
  <c r="BE177" i="1"/>
  <c r="BF177" i="1"/>
  <c r="BH177" i="1"/>
  <c r="K178" i="1"/>
  <c r="BN178" i="1" s="1"/>
  <c r="R178" i="1"/>
  <c r="T178" i="1"/>
  <c r="AV178" i="1"/>
  <c r="AW178" i="1"/>
  <c r="AX178" i="1"/>
  <c r="AY178" i="1"/>
  <c r="AZ178" i="1"/>
  <c r="BE178" i="1"/>
  <c r="BF178" i="1"/>
  <c r="BH178" i="1"/>
  <c r="BI178" i="1" s="1"/>
  <c r="R179" i="1"/>
  <c r="T179" i="1"/>
  <c r="AV179" i="1"/>
  <c r="K179" i="1" s="1"/>
  <c r="BN179" i="1" s="1"/>
  <c r="AX179" i="1"/>
  <c r="AY179" i="1"/>
  <c r="AZ179" i="1"/>
  <c r="BE179" i="1"/>
  <c r="BF179" i="1" s="1"/>
  <c r="BH179" i="1"/>
  <c r="BI179" i="1"/>
  <c r="R180" i="1"/>
  <c r="T180" i="1"/>
  <c r="AV180" i="1"/>
  <c r="AX180" i="1"/>
  <c r="AY180" i="1"/>
  <c r="AZ180" i="1"/>
  <c r="BE180" i="1"/>
  <c r="BF180" i="1"/>
  <c r="BI180" i="1" s="1"/>
  <c r="BH180" i="1"/>
  <c r="K181" i="1"/>
  <c r="R181" i="1"/>
  <c r="T181" i="1"/>
  <c r="AV181" i="1"/>
  <c r="AW181" i="1"/>
  <c r="N181" i="1" s="1"/>
  <c r="AX181" i="1"/>
  <c r="AY181" i="1"/>
  <c r="AZ181" i="1"/>
  <c r="BA181" i="1" s="1"/>
  <c r="P181" i="1" s="1"/>
  <c r="BB181" i="1" s="1"/>
  <c r="BE181" i="1"/>
  <c r="BF181" i="1"/>
  <c r="BH181" i="1"/>
  <c r="BI181" i="1"/>
  <c r="BN181" i="1"/>
  <c r="R182" i="1"/>
  <c r="T182" i="1"/>
  <c r="AV182" i="1"/>
  <c r="K182" i="1" s="1"/>
  <c r="AW182" i="1"/>
  <c r="AX182" i="1"/>
  <c r="AY182" i="1"/>
  <c r="AZ182" i="1"/>
  <c r="BE182" i="1"/>
  <c r="BF182" i="1" s="1"/>
  <c r="BH182" i="1"/>
  <c r="BI182" i="1" s="1"/>
  <c r="K183" i="1"/>
  <c r="BN183" i="1" s="1"/>
  <c r="N183" i="1"/>
  <c r="R183" i="1"/>
  <c r="T183" i="1"/>
  <c r="AV183" i="1"/>
  <c r="AW183" i="1" s="1"/>
  <c r="AX183" i="1"/>
  <c r="AY183" i="1"/>
  <c r="AZ183" i="1"/>
  <c r="BA183" i="1" s="1"/>
  <c r="P183" i="1" s="1"/>
  <c r="BB183" i="1" s="1"/>
  <c r="BE183" i="1"/>
  <c r="BF183" i="1" s="1"/>
  <c r="BI183" i="1" s="1"/>
  <c r="BH183" i="1"/>
  <c r="K184" i="1"/>
  <c r="R184" i="1"/>
  <c r="T184" i="1"/>
  <c r="AV184" i="1"/>
  <c r="AW184" i="1"/>
  <c r="BM184" i="1" s="1"/>
  <c r="AX184" i="1"/>
  <c r="AY184" i="1"/>
  <c r="AZ184" i="1"/>
  <c r="BA184" i="1"/>
  <c r="P184" i="1" s="1"/>
  <c r="BB184" i="1" s="1"/>
  <c r="BC184" i="1" s="1"/>
  <c r="BD184" i="1" s="1"/>
  <c r="BG184" i="1" s="1"/>
  <c r="L184" i="1" s="1"/>
  <c r="BJ184" i="1" s="1"/>
  <c r="M184" i="1" s="1"/>
  <c r="BE184" i="1"/>
  <c r="BF184" i="1"/>
  <c r="BH184" i="1"/>
  <c r="BI184" i="1"/>
  <c r="BN184" i="1"/>
  <c r="K185" i="1"/>
  <c r="BN185" i="1" s="1"/>
  <c r="O185" i="1"/>
  <c r="R185" i="1"/>
  <c r="T185" i="1"/>
  <c r="AV185" i="1"/>
  <c r="AW185" i="1" s="1"/>
  <c r="AX185" i="1"/>
  <c r="AY185" i="1"/>
  <c r="AZ185" i="1"/>
  <c r="BA185" i="1" s="1"/>
  <c r="P185" i="1" s="1"/>
  <c r="BB185" i="1" s="1"/>
  <c r="BC185" i="1" s="1"/>
  <c r="BD185" i="1" s="1"/>
  <c r="BG185" i="1" s="1"/>
  <c r="L185" i="1" s="1"/>
  <c r="BJ185" i="1" s="1"/>
  <c r="M185" i="1" s="1"/>
  <c r="BE185" i="1"/>
  <c r="BF185" i="1" s="1"/>
  <c r="BI185" i="1" s="1"/>
  <c r="BH185" i="1"/>
  <c r="K186" i="1"/>
  <c r="N186" i="1"/>
  <c r="R186" i="1"/>
  <c r="T186" i="1" s="1"/>
  <c r="AV186" i="1"/>
  <c r="AW186" i="1" s="1"/>
  <c r="AX186" i="1"/>
  <c r="AY186" i="1"/>
  <c r="AZ186" i="1"/>
  <c r="BE186" i="1"/>
  <c r="BF186" i="1"/>
  <c r="BH186" i="1"/>
  <c r="R187" i="1"/>
  <c r="T187" i="1"/>
  <c r="AV187" i="1"/>
  <c r="AX187" i="1"/>
  <c r="AY187" i="1"/>
  <c r="AZ187" i="1"/>
  <c r="BE187" i="1"/>
  <c r="BF187" i="1"/>
  <c r="BH187" i="1"/>
  <c r="BI187" i="1" s="1"/>
  <c r="K188" i="1"/>
  <c r="N188" i="1"/>
  <c r="R188" i="1"/>
  <c r="T188" i="1"/>
  <c r="AV188" i="1"/>
  <c r="AW188" i="1"/>
  <c r="AX188" i="1"/>
  <c r="AY188" i="1"/>
  <c r="AZ188" i="1"/>
  <c r="BE188" i="1"/>
  <c r="BF188" i="1" s="1"/>
  <c r="BI188" i="1" s="1"/>
  <c r="BH188" i="1"/>
  <c r="K189" i="1"/>
  <c r="P189" i="1"/>
  <c r="BB189" i="1" s="1"/>
  <c r="R189" i="1"/>
  <c r="T189" i="1"/>
  <c r="AV189" i="1"/>
  <c r="AW189" i="1" s="1"/>
  <c r="AX189" i="1"/>
  <c r="AY189" i="1"/>
  <c r="AZ189" i="1"/>
  <c r="BA189" i="1" s="1"/>
  <c r="BE189" i="1"/>
  <c r="BF189" i="1"/>
  <c r="BI189" i="1" s="1"/>
  <c r="BH189" i="1"/>
  <c r="R190" i="1"/>
  <c r="T190" i="1" s="1"/>
  <c r="AV190" i="1"/>
  <c r="K190" i="1" s="1"/>
  <c r="AX190" i="1"/>
  <c r="AY190" i="1"/>
  <c r="AZ190" i="1"/>
  <c r="BE190" i="1"/>
  <c r="BF190" i="1"/>
  <c r="BI190" i="1" s="1"/>
  <c r="BH190" i="1"/>
  <c r="R191" i="1"/>
  <c r="T191" i="1"/>
  <c r="AV191" i="1"/>
  <c r="AX191" i="1"/>
  <c r="AY191" i="1"/>
  <c r="AZ191" i="1"/>
  <c r="BE191" i="1"/>
  <c r="BF191" i="1" s="1"/>
  <c r="BI191" i="1" s="1"/>
  <c r="BH191" i="1"/>
  <c r="R192" i="1"/>
  <c r="T192" i="1" s="1"/>
  <c r="AV192" i="1"/>
  <c r="AX192" i="1"/>
  <c r="AY192" i="1"/>
  <c r="AZ192" i="1"/>
  <c r="BE192" i="1"/>
  <c r="BF192" i="1"/>
  <c r="BI192" i="1" s="1"/>
  <c r="BH192" i="1"/>
  <c r="R193" i="1"/>
  <c r="T193" i="1" s="1"/>
  <c r="AV193" i="1"/>
  <c r="AX193" i="1"/>
  <c r="AY193" i="1"/>
  <c r="AZ193" i="1"/>
  <c r="BE193" i="1"/>
  <c r="BF193" i="1"/>
  <c r="BH193" i="1"/>
  <c r="K194" i="1"/>
  <c r="BN194" i="1" s="1"/>
  <c r="R194" i="1"/>
  <c r="T194" i="1"/>
  <c r="AV194" i="1"/>
  <c r="AW194" i="1"/>
  <c r="N194" i="1" s="1"/>
  <c r="AX194" i="1"/>
  <c r="AY194" i="1"/>
  <c r="AZ194" i="1"/>
  <c r="BE194" i="1"/>
  <c r="BF194" i="1"/>
  <c r="BI194" i="1" s="1"/>
  <c r="BH194" i="1"/>
  <c r="N195" i="1"/>
  <c r="R195" i="1"/>
  <c r="T195" i="1"/>
  <c r="AV195" i="1"/>
  <c r="AW195" i="1" s="1"/>
  <c r="AX195" i="1"/>
  <c r="AY195" i="1"/>
  <c r="AZ195" i="1"/>
  <c r="BA195" i="1" s="1"/>
  <c r="P195" i="1" s="1"/>
  <c r="BB195" i="1" s="1"/>
  <c r="BE195" i="1"/>
  <c r="BF195" i="1"/>
  <c r="BH195" i="1"/>
  <c r="K196" i="1"/>
  <c r="R196" i="1"/>
  <c r="T196" i="1" s="1"/>
  <c r="AV196" i="1"/>
  <c r="AW196" i="1"/>
  <c r="N196" i="1" s="1"/>
  <c r="AX196" i="1"/>
  <c r="AY196" i="1"/>
  <c r="AZ196" i="1"/>
  <c r="BA196" i="1" s="1"/>
  <c r="P196" i="1" s="1"/>
  <c r="BB196" i="1"/>
  <c r="BE196" i="1"/>
  <c r="BF196" i="1"/>
  <c r="BI196" i="1" s="1"/>
  <c r="BH196" i="1"/>
  <c r="BN196" i="1"/>
  <c r="K197" i="1"/>
  <c r="BN197" i="1" s="1"/>
  <c r="R197" i="1"/>
  <c r="T197" i="1"/>
  <c r="AV197" i="1"/>
  <c r="AW197" i="1"/>
  <c r="AX197" i="1"/>
  <c r="AY197" i="1"/>
  <c r="AZ197" i="1"/>
  <c r="BE197" i="1"/>
  <c r="BF197" i="1" s="1"/>
  <c r="BH197" i="1"/>
  <c r="R198" i="1"/>
  <c r="T198" i="1"/>
  <c r="AV198" i="1"/>
  <c r="AW198" i="1" s="1"/>
  <c r="AX198" i="1"/>
  <c r="AY198" i="1"/>
  <c r="AZ198" i="1"/>
  <c r="BE198" i="1"/>
  <c r="BF198" i="1"/>
  <c r="BI198" i="1" s="1"/>
  <c r="BH198" i="1"/>
  <c r="R199" i="1"/>
  <c r="T199" i="1" s="1"/>
  <c r="AV199" i="1"/>
  <c r="AX199" i="1"/>
  <c r="AY199" i="1"/>
  <c r="AZ199" i="1"/>
  <c r="BE199" i="1"/>
  <c r="BF199" i="1"/>
  <c r="BI199" i="1" s="1"/>
  <c r="BH199" i="1"/>
  <c r="K200" i="1"/>
  <c r="BN200" i="1" s="1"/>
  <c r="N200" i="1"/>
  <c r="R200" i="1"/>
  <c r="T200" i="1"/>
  <c r="AV200" i="1"/>
  <c r="AW200" i="1"/>
  <c r="AX200" i="1"/>
  <c r="AY200" i="1"/>
  <c r="AZ200" i="1"/>
  <c r="BE200" i="1"/>
  <c r="BF200" i="1"/>
  <c r="BI200" i="1" s="1"/>
  <c r="BH200" i="1"/>
  <c r="L201" i="1"/>
  <c r="BJ201" i="1" s="1"/>
  <c r="N201" i="1"/>
  <c r="R201" i="1"/>
  <c r="T201" i="1"/>
  <c r="AV201" i="1"/>
  <c r="AW201" i="1" s="1"/>
  <c r="AX201" i="1"/>
  <c r="AY201" i="1"/>
  <c r="AZ201" i="1"/>
  <c r="BA201" i="1" s="1"/>
  <c r="P201" i="1" s="1"/>
  <c r="BB201" i="1"/>
  <c r="O201" i="1" s="1"/>
  <c r="BC201" i="1"/>
  <c r="BD201" i="1"/>
  <c r="BG201" i="1" s="1"/>
  <c r="BE201" i="1"/>
  <c r="BF201" i="1"/>
  <c r="BH201" i="1"/>
  <c r="K202" i="1"/>
  <c r="R202" i="1"/>
  <c r="T202" i="1" s="1"/>
  <c r="AV202" i="1"/>
  <c r="AW202" i="1"/>
  <c r="N202" i="1" s="1"/>
  <c r="AX202" i="1"/>
  <c r="AY202" i="1"/>
  <c r="AZ202" i="1"/>
  <c r="BA202" i="1" s="1"/>
  <c r="P202" i="1" s="1"/>
  <c r="BB202" i="1" s="1"/>
  <c r="BE202" i="1"/>
  <c r="BF202" i="1"/>
  <c r="BI202" i="1" s="1"/>
  <c r="BH202" i="1"/>
  <c r="BN202" i="1"/>
  <c r="K203" i="1"/>
  <c r="BN203" i="1" s="1"/>
  <c r="N203" i="1"/>
  <c r="R203" i="1"/>
  <c r="T203" i="1"/>
  <c r="AV203" i="1"/>
  <c r="AW203" i="1"/>
  <c r="AX203" i="1"/>
  <c r="AY203" i="1"/>
  <c r="AZ203" i="1"/>
  <c r="BE203" i="1"/>
  <c r="BF203" i="1" s="1"/>
  <c r="BH203" i="1"/>
  <c r="R204" i="1"/>
  <c r="T204" i="1"/>
  <c r="AV204" i="1"/>
  <c r="AX204" i="1"/>
  <c r="AY204" i="1"/>
  <c r="AZ204" i="1"/>
  <c r="BE204" i="1"/>
  <c r="BF204" i="1"/>
  <c r="BI204" i="1" s="1"/>
  <c r="BH204" i="1"/>
  <c r="R205" i="1"/>
  <c r="T205" i="1"/>
  <c r="AV205" i="1"/>
  <c r="AX205" i="1"/>
  <c r="AY205" i="1"/>
  <c r="AZ205" i="1"/>
  <c r="BE205" i="1"/>
  <c r="BF205" i="1"/>
  <c r="BH205" i="1"/>
  <c r="K206" i="1"/>
  <c r="R206" i="1"/>
  <c r="T206" i="1" s="1"/>
  <c r="AV206" i="1"/>
  <c r="AW206" i="1" s="1"/>
  <c r="AX206" i="1"/>
  <c r="AY206" i="1"/>
  <c r="AZ206" i="1"/>
  <c r="BE206" i="1"/>
  <c r="BF206" i="1"/>
  <c r="BH206" i="1"/>
  <c r="BI206" i="1" s="1"/>
  <c r="R207" i="1"/>
  <c r="T207" i="1"/>
  <c r="AV207" i="1"/>
  <c r="AW207" i="1" s="1"/>
  <c r="AX207" i="1"/>
  <c r="AY207" i="1"/>
  <c r="AZ207" i="1"/>
  <c r="BE207" i="1"/>
  <c r="BF207" i="1" s="1"/>
  <c r="BI207" i="1" s="1"/>
  <c r="BH207" i="1"/>
  <c r="K208" i="1"/>
  <c r="N208" i="1"/>
  <c r="R208" i="1"/>
  <c r="T208" i="1" s="1"/>
  <c r="AV208" i="1"/>
  <c r="AW208" i="1" s="1"/>
  <c r="AX208" i="1"/>
  <c r="AY208" i="1"/>
  <c r="AZ208" i="1"/>
  <c r="BE208" i="1"/>
  <c r="BF208" i="1"/>
  <c r="BH208" i="1"/>
  <c r="K209" i="1"/>
  <c r="N209" i="1"/>
  <c r="R209" i="1"/>
  <c r="T209" i="1" s="1"/>
  <c r="AV209" i="1"/>
  <c r="AW209" i="1" s="1"/>
  <c r="AX209" i="1"/>
  <c r="AY209" i="1"/>
  <c r="AZ209" i="1"/>
  <c r="BA209" i="1" s="1"/>
  <c r="P209" i="1" s="1"/>
  <c r="BB209" i="1" s="1"/>
  <c r="BE209" i="1"/>
  <c r="BF209" i="1"/>
  <c r="BH209" i="1"/>
  <c r="BI209" i="1" s="1"/>
  <c r="BN209" i="1"/>
  <c r="K210" i="1"/>
  <c r="R210" i="1"/>
  <c r="T210" i="1"/>
  <c r="AV210" i="1"/>
  <c r="AW210" i="1" s="1"/>
  <c r="AX210" i="1"/>
  <c r="AY210" i="1"/>
  <c r="AZ210" i="1"/>
  <c r="BE210" i="1"/>
  <c r="BF210" i="1" s="1"/>
  <c r="BH210" i="1"/>
  <c r="N211" i="1"/>
  <c r="R211" i="1"/>
  <c r="T211" i="1"/>
  <c r="AV211" i="1"/>
  <c r="AW211" i="1" s="1"/>
  <c r="AX211" i="1"/>
  <c r="AY211" i="1"/>
  <c r="AZ211" i="1"/>
  <c r="BA211" i="1"/>
  <c r="P211" i="1" s="1"/>
  <c r="BB211" i="1" s="1"/>
  <c r="BE211" i="1"/>
  <c r="BF211" i="1"/>
  <c r="BI211" i="1" s="1"/>
  <c r="BH211" i="1"/>
  <c r="K212" i="1"/>
  <c r="N212" i="1"/>
  <c r="R212" i="1"/>
  <c r="T212" i="1" s="1"/>
  <c r="AV212" i="1"/>
  <c r="AW212" i="1"/>
  <c r="AX212" i="1"/>
  <c r="AY212" i="1"/>
  <c r="AZ212" i="1"/>
  <c r="BE212" i="1"/>
  <c r="BF212" i="1"/>
  <c r="BH212" i="1"/>
  <c r="BI212" i="1"/>
  <c r="R213" i="1"/>
  <c r="T213" i="1"/>
  <c r="AV213" i="1"/>
  <c r="AX213" i="1"/>
  <c r="AY213" i="1"/>
  <c r="AZ213" i="1"/>
  <c r="BE213" i="1"/>
  <c r="BF213" i="1" s="1"/>
  <c r="BH213" i="1"/>
  <c r="K214" i="1"/>
  <c r="L214" i="1"/>
  <c r="BJ214" i="1" s="1"/>
  <c r="M214" i="1" s="1"/>
  <c r="R214" i="1"/>
  <c r="T214" i="1"/>
  <c r="AV214" i="1"/>
  <c r="AW214" i="1" s="1"/>
  <c r="N214" i="1" s="1"/>
  <c r="AX214" i="1"/>
  <c r="AY214" i="1"/>
  <c r="AZ214" i="1"/>
  <c r="BA214" i="1"/>
  <c r="P214" i="1" s="1"/>
  <c r="BB214" i="1" s="1"/>
  <c r="O214" i="1" s="1"/>
  <c r="BC214" i="1"/>
  <c r="BD214" i="1"/>
  <c r="BG214" i="1" s="1"/>
  <c r="BE214" i="1"/>
  <c r="BF214" i="1"/>
  <c r="BH214" i="1"/>
  <c r="R215" i="1"/>
  <c r="T215" i="1" s="1"/>
  <c r="AV215" i="1"/>
  <c r="AX215" i="1"/>
  <c r="AY215" i="1"/>
  <c r="AZ215" i="1"/>
  <c r="BE215" i="1"/>
  <c r="BF215" i="1"/>
  <c r="BH215" i="1"/>
  <c r="BI215" i="1"/>
  <c r="R216" i="1"/>
  <c r="T216" i="1"/>
  <c r="AV216" i="1"/>
  <c r="AW216" i="1" s="1"/>
  <c r="AX216" i="1"/>
  <c r="AY216" i="1"/>
  <c r="AZ216" i="1"/>
  <c r="BE216" i="1"/>
  <c r="BF216" i="1" s="1"/>
  <c r="BH216" i="1"/>
  <c r="K217" i="1"/>
  <c r="N217" i="1"/>
  <c r="R217" i="1"/>
  <c r="T217" i="1"/>
  <c r="AV217" i="1"/>
  <c r="AW217" i="1" s="1"/>
  <c r="AX217" i="1"/>
  <c r="AY217" i="1"/>
  <c r="AZ217" i="1"/>
  <c r="BE217" i="1"/>
  <c r="BF217" i="1"/>
  <c r="BI217" i="1" s="1"/>
  <c r="BH217" i="1"/>
  <c r="R218" i="1"/>
  <c r="T218" i="1" s="1"/>
  <c r="AV218" i="1"/>
  <c r="AX218" i="1"/>
  <c r="AY218" i="1"/>
  <c r="AZ218" i="1"/>
  <c r="BE218" i="1"/>
  <c r="BF218" i="1"/>
  <c r="BH218" i="1"/>
  <c r="BI218" i="1" s="1"/>
  <c r="R219" i="1"/>
  <c r="T219" i="1"/>
  <c r="AV219" i="1"/>
  <c r="AX219" i="1"/>
  <c r="AY219" i="1"/>
  <c r="AZ219" i="1"/>
  <c r="BE219" i="1"/>
  <c r="BF219" i="1" s="1"/>
  <c r="BI219" i="1" s="1"/>
  <c r="BH219" i="1"/>
  <c r="K220" i="1"/>
  <c r="R220" i="1"/>
  <c r="T220" i="1" s="1"/>
  <c r="AV220" i="1"/>
  <c r="AW220" i="1" s="1"/>
  <c r="N220" i="1" s="1"/>
  <c r="AX220" i="1"/>
  <c r="AY220" i="1"/>
  <c r="AZ220" i="1"/>
  <c r="BA220" i="1"/>
  <c r="P220" i="1" s="1"/>
  <c r="BB220" i="1" s="1"/>
  <c r="BC220" i="1" s="1"/>
  <c r="BD220" i="1" s="1"/>
  <c r="BG220" i="1" s="1"/>
  <c r="L220" i="1" s="1"/>
  <c r="BJ220" i="1" s="1"/>
  <c r="M220" i="1" s="1"/>
  <c r="BE220" i="1"/>
  <c r="BF220" i="1"/>
  <c r="BH220" i="1"/>
  <c r="K221" i="1"/>
  <c r="BN221" i="1" s="1"/>
  <c r="N221" i="1"/>
  <c r="R221" i="1"/>
  <c r="T221" i="1" s="1"/>
  <c r="AV221" i="1"/>
  <c r="AW221" i="1"/>
  <c r="AX221" i="1"/>
  <c r="AY221" i="1"/>
  <c r="AZ221" i="1"/>
  <c r="BE221" i="1"/>
  <c r="BF221" i="1"/>
  <c r="BH221" i="1"/>
  <c r="BI221" i="1" s="1"/>
  <c r="K222" i="1"/>
  <c r="R222" i="1"/>
  <c r="T222" i="1"/>
  <c r="AV222" i="1"/>
  <c r="AW222" i="1"/>
  <c r="AX222" i="1"/>
  <c r="AY222" i="1"/>
  <c r="AZ222" i="1"/>
  <c r="BE222" i="1"/>
  <c r="BF222" i="1" s="1"/>
  <c r="BH222" i="1"/>
  <c r="N223" i="1"/>
  <c r="R223" i="1"/>
  <c r="T223" i="1" s="1"/>
  <c r="AV223" i="1"/>
  <c r="AW223" i="1" s="1"/>
  <c r="AX223" i="1"/>
  <c r="AY223" i="1"/>
  <c r="AZ223" i="1"/>
  <c r="BE223" i="1"/>
  <c r="BF223" i="1"/>
  <c r="BI223" i="1" s="1"/>
  <c r="BH223" i="1"/>
  <c r="K224" i="1"/>
  <c r="N224" i="1"/>
  <c r="O224" i="1"/>
  <c r="R224" i="1"/>
  <c r="T224" i="1"/>
  <c r="AV224" i="1"/>
  <c r="AW224" i="1"/>
  <c r="BA224" i="1" s="1"/>
  <c r="P224" i="1" s="1"/>
  <c r="BB224" i="1" s="1"/>
  <c r="AX224" i="1"/>
  <c r="AY224" i="1"/>
  <c r="AZ224" i="1"/>
  <c r="BC224" i="1"/>
  <c r="BD224" i="1" s="1"/>
  <c r="BG224" i="1" s="1"/>
  <c r="L224" i="1" s="1"/>
  <c r="BJ224" i="1" s="1"/>
  <c r="M224" i="1" s="1"/>
  <c r="BE224" i="1"/>
  <c r="BF224" i="1"/>
  <c r="BH224" i="1"/>
  <c r="BI224" i="1"/>
  <c r="BN224" i="1"/>
  <c r="K225" i="1"/>
  <c r="R225" i="1"/>
  <c r="T225" i="1" s="1"/>
  <c r="BN225" i="1" s="1"/>
  <c r="AV225" i="1"/>
  <c r="AW225" i="1"/>
  <c r="AX225" i="1"/>
  <c r="AY225" i="1"/>
  <c r="AZ225" i="1"/>
  <c r="BA225" i="1" s="1"/>
  <c r="P225" i="1" s="1"/>
  <c r="BB225" i="1"/>
  <c r="O225" i="1" s="1"/>
  <c r="BE225" i="1"/>
  <c r="BF225" i="1" s="1"/>
  <c r="BI225" i="1" s="1"/>
  <c r="BH225" i="1"/>
  <c r="K226" i="1"/>
  <c r="R226" i="1"/>
  <c r="T226" i="1"/>
  <c r="AV226" i="1"/>
  <c r="AW226" i="1" s="1"/>
  <c r="N226" i="1" s="1"/>
  <c r="AX226" i="1"/>
  <c r="AY226" i="1"/>
  <c r="AZ226" i="1"/>
  <c r="BA226" i="1" s="1"/>
  <c r="P226" i="1" s="1"/>
  <c r="BB226" i="1" s="1"/>
  <c r="BE226" i="1"/>
  <c r="BF226" i="1" s="1"/>
  <c r="BI226" i="1" s="1"/>
  <c r="BH226" i="1"/>
  <c r="BN226" i="1"/>
  <c r="R227" i="1"/>
  <c r="T227" i="1"/>
  <c r="AV227" i="1"/>
  <c r="K227" i="1" s="1"/>
  <c r="AW227" i="1"/>
  <c r="AX227" i="1"/>
  <c r="AY227" i="1"/>
  <c r="AZ227" i="1"/>
  <c r="BE227" i="1"/>
  <c r="BF227" i="1"/>
  <c r="BH227" i="1"/>
  <c r="BI227" i="1"/>
  <c r="R228" i="1"/>
  <c r="T228" i="1" s="1"/>
  <c r="AV228" i="1"/>
  <c r="AX228" i="1"/>
  <c r="AY228" i="1"/>
  <c r="AZ228" i="1"/>
  <c r="BE228" i="1"/>
  <c r="BF228" i="1"/>
  <c r="BH228" i="1"/>
  <c r="BI228" i="1"/>
  <c r="N229" i="1"/>
  <c r="R229" i="1"/>
  <c r="T229" i="1" s="1"/>
  <c r="AV229" i="1"/>
  <c r="AW229" i="1" s="1"/>
  <c r="AX229" i="1"/>
  <c r="AY229" i="1"/>
  <c r="AZ229" i="1"/>
  <c r="BA229" i="1" s="1"/>
  <c r="P229" i="1" s="1"/>
  <c r="BB229" i="1" s="1"/>
  <c r="BE229" i="1"/>
  <c r="BF229" i="1" s="1"/>
  <c r="BI229" i="1" s="1"/>
  <c r="BH229" i="1"/>
  <c r="K230" i="1"/>
  <c r="N230" i="1"/>
  <c r="R230" i="1"/>
  <c r="T230" i="1"/>
  <c r="AV230" i="1"/>
  <c r="AW230" i="1"/>
  <c r="BA230" i="1" s="1"/>
  <c r="P230" i="1" s="1"/>
  <c r="BB230" i="1" s="1"/>
  <c r="BC230" i="1" s="1"/>
  <c r="BD230" i="1" s="1"/>
  <c r="BG230" i="1" s="1"/>
  <c r="L230" i="1" s="1"/>
  <c r="BJ230" i="1" s="1"/>
  <c r="M230" i="1" s="1"/>
  <c r="AX230" i="1"/>
  <c r="AY230" i="1"/>
  <c r="AZ230" i="1"/>
  <c r="BE230" i="1"/>
  <c r="BF230" i="1"/>
  <c r="BH230" i="1"/>
  <c r="BI230" i="1"/>
  <c r="BN230" i="1"/>
  <c r="K231" i="1"/>
  <c r="R231" i="1"/>
  <c r="T231" i="1" s="1"/>
  <c r="AV231" i="1"/>
  <c r="AW231" i="1"/>
  <c r="AX231" i="1"/>
  <c r="AY231" i="1"/>
  <c r="AZ231" i="1"/>
  <c r="BA231" i="1" s="1"/>
  <c r="P231" i="1" s="1"/>
  <c r="BB231" i="1"/>
  <c r="O231" i="1" s="1"/>
  <c r="BE231" i="1"/>
  <c r="BF231" i="1" s="1"/>
  <c r="BI231" i="1" s="1"/>
  <c r="BH231" i="1"/>
  <c r="BN231" i="1"/>
  <c r="K232" i="1"/>
  <c r="R232" i="1"/>
  <c r="T232" i="1"/>
  <c r="AV232" i="1"/>
  <c r="AW232" i="1" s="1"/>
  <c r="N232" i="1" s="1"/>
  <c r="AX232" i="1"/>
  <c r="AY232" i="1"/>
  <c r="AZ232" i="1"/>
  <c r="BA232" i="1" s="1"/>
  <c r="P232" i="1" s="1"/>
  <c r="BB232" i="1" s="1"/>
  <c r="BE232" i="1"/>
  <c r="BF232" i="1" s="1"/>
  <c r="BI232" i="1" s="1"/>
  <c r="BH232" i="1"/>
  <c r="BN232" i="1"/>
  <c r="R233" i="1"/>
  <c r="T233" i="1"/>
  <c r="AV233" i="1"/>
  <c r="K233" i="1" s="1"/>
  <c r="AW233" i="1"/>
  <c r="AX233" i="1"/>
  <c r="AY233" i="1"/>
  <c r="BA233" i="1" s="1"/>
  <c r="P233" i="1" s="1"/>
  <c r="BB233" i="1" s="1"/>
  <c r="AZ233" i="1"/>
  <c r="BE233" i="1"/>
  <c r="BF233" i="1"/>
  <c r="BH233" i="1"/>
  <c r="BI233" i="1" s="1"/>
  <c r="R234" i="1"/>
  <c r="T234" i="1"/>
  <c r="AV234" i="1"/>
  <c r="AX234" i="1"/>
  <c r="AY234" i="1"/>
  <c r="AZ234" i="1"/>
  <c r="BE234" i="1"/>
  <c r="BF234" i="1"/>
  <c r="BI234" i="1" s="1"/>
  <c r="BH234" i="1"/>
  <c r="N235" i="1"/>
  <c r="R235" i="1"/>
  <c r="T235" i="1" s="1"/>
  <c r="AV235" i="1"/>
  <c r="AW235" i="1" s="1"/>
  <c r="AX235" i="1"/>
  <c r="AY235" i="1"/>
  <c r="AZ235" i="1"/>
  <c r="BA235" i="1" s="1"/>
  <c r="P235" i="1" s="1"/>
  <c r="BB235" i="1" s="1"/>
  <c r="BE235" i="1"/>
  <c r="BF235" i="1"/>
  <c r="BI235" i="1" s="1"/>
  <c r="BH235" i="1"/>
  <c r="K236" i="1"/>
  <c r="N236" i="1"/>
  <c r="O236" i="1"/>
  <c r="R236" i="1"/>
  <c r="T236" i="1"/>
  <c r="AV236" i="1"/>
  <c r="AW236" i="1"/>
  <c r="BA236" i="1" s="1"/>
  <c r="P236" i="1" s="1"/>
  <c r="AX236" i="1"/>
  <c r="AY236" i="1"/>
  <c r="AZ236" i="1"/>
  <c r="BB236" i="1"/>
  <c r="BC236" i="1"/>
  <c r="BD236" i="1"/>
  <c r="BG236" i="1" s="1"/>
  <c r="L236" i="1" s="1"/>
  <c r="BJ236" i="1" s="1"/>
  <c r="M236" i="1" s="1"/>
  <c r="BE236" i="1"/>
  <c r="BF236" i="1"/>
  <c r="BH236" i="1"/>
  <c r="BI236" i="1"/>
  <c r="BN236" i="1"/>
  <c r="K237" i="1"/>
  <c r="R237" i="1"/>
  <c r="T237" i="1" s="1"/>
  <c r="BN237" i="1" s="1"/>
  <c r="AV237" i="1"/>
  <c r="AW237" i="1"/>
  <c r="AX237" i="1"/>
  <c r="AY237" i="1"/>
  <c r="AZ237" i="1"/>
  <c r="BE237" i="1"/>
  <c r="BF237" i="1" s="1"/>
  <c r="BI237" i="1" s="1"/>
  <c r="BH237" i="1"/>
  <c r="K238" i="1"/>
  <c r="R238" i="1"/>
  <c r="T238" i="1"/>
  <c r="AV238" i="1"/>
  <c r="AW238" i="1" s="1"/>
  <c r="N238" i="1" s="1"/>
  <c r="AX238" i="1"/>
  <c r="AY238" i="1"/>
  <c r="AZ238" i="1"/>
  <c r="BA238" i="1"/>
  <c r="P238" i="1" s="1"/>
  <c r="BB238" i="1" s="1"/>
  <c r="BE238" i="1"/>
  <c r="BF238" i="1" s="1"/>
  <c r="BI238" i="1" s="1"/>
  <c r="BH238" i="1"/>
  <c r="BN238" i="1"/>
  <c r="R239" i="1"/>
  <c r="T239" i="1" s="1"/>
  <c r="AV239" i="1"/>
  <c r="K239" i="1" s="1"/>
  <c r="AX239" i="1"/>
  <c r="AY239" i="1"/>
  <c r="AZ239" i="1"/>
  <c r="BE239" i="1"/>
  <c r="BF239" i="1"/>
  <c r="BH239" i="1"/>
  <c r="BI239" i="1"/>
  <c r="R240" i="1"/>
  <c r="T240" i="1" s="1"/>
  <c r="AV240" i="1"/>
  <c r="AX240" i="1"/>
  <c r="AY240" i="1"/>
  <c r="AZ240" i="1"/>
  <c r="BE240" i="1"/>
  <c r="BF240" i="1"/>
  <c r="BH240" i="1"/>
  <c r="BI240" i="1"/>
  <c r="N241" i="1"/>
  <c r="R241" i="1"/>
  <c r="T241" i="1" s="1"/>
  <c r="AV241" i="1"/>
  <c r="AW241" i="1" s="1"/>
  <c r="AX241" i="1"/>
  <c r="AY241" i="1"/>
  <c r="AZ241" i="1"/>
  <c r="BE241" i="1"/>
  <c r="BF241" i="1"/>
  <c r="BI241" i="1" s="1"/>
  <c r="BH241" i="1"/>
  <c r="K242" i="1"/>
  <c r="BN242" i="1" s="1"/>
  <c r="N242" i="1"/>
  <c r="R242" i="1"/>
  <c r="T242" i="1"/>
  <c r="AV242" i="1"/>
  <c r="AW242" i="1" s="1"/>
  <c r="AX242" i="1"/>
  <c r="AY242" i="1"/>
  <c r="AZ242" i="1"/>
  <c r="BA242" i="1"/>
  <c r="P242" i="1" s="1"/>
  <c r="BB242" i="1"/>
  <c r="O242" i="1" s="1"/>
  <c r="BC242" i="1"/>
  <c r="BD242" i="1" s="1"/>
  <c r="BG242" i="1" s="1"/>
  <c r="L242" i="1" s="1"/>
  <c r="BJ242" i="1" s="1"/>
  <c r="M242" i="1" s="1"/>
  <c r="BE242" i="1"/>
  <c r="BF242" i="1" s="1"/>
  <c r="BI242" i="1" s="1"/>
  <c r="BH242" i="1"/>
  <c r="R243" i="1"/>
  <c r="T243" i="1" s="1"/>
  <c r="AV243" i="1"/>
  <c r="K243" i="1" s="1"/>
  <c r="BN243" i="1" s="1"/>
  <c r="AW243" i="1"/>
  <c r="AX243" i="1"/>
  <c r="AY243" i="1"/>
  <c r="AZ243" i="1"/>
  <c r="BE243" i="1"/>
  <c r="BF243" i="1"/>
  <c r="BH243" i="1"/>
  <c r="BI243" i="1"/>
  <c r="K244" i="1"/>
  <c r="N244" i="1"/>
  <c r="R244" i="1"/>
  <c r="T244" i="1"/>
  <c r="BN244" i="1" s="1"/>
  <c r="AV244" i="1"/>
  <c r="AW244" i="1"/>
  <c r="AX244" i="1"/>
  <c r="AY244" i="1"/>
  <c r="AZ244" i="1"/>
  <c r="BE244" i="1"/>
  <c r="BF244" i="1"/>
  <c r="BI244" i="1" s="1"/>
  <c r="BH244" i="1"/>
  <c r="K245" i="1"/>
  <c r="BN245" i="1" s="1"/>
  <c r="R245" i="1"/>
  <c r="T245" i="1"/>
  <c r="AV245" i="1"/>
  <c r="AW245" i="1" s="1"/>
  <c r="N245" i="1" s="1"/>
  <c r="AX245" i="1"/>
  <c r="AY245" i="1"/>
  <c r="AZ245" i="1"/>
  <c r="BA245" i="1"/>
  <c r="P245" i="1" s="1"/>
  <c r="BB245" i="1" s="1"/>
  <c r="BE245" i="1"/>
  <c r="BF245" i="1" s="1"/>
  <c r="BI245" i="1" s="1"/>
  <c r="BH245" i="1"/>
  <c r="R246" i="1"/>
  <c r="T246" i="1" s="1"/>
  <c r="AV246" i="1"/>
  <c r="K246" i="1" s="1"/>
  <c r="BN246" i="1" s="1"/>
  <c r="AX246" i="1"/>
  <c r="AY246" i="1"/>
  <c r="AZ246" i="1"/>
  <c r="BE246" i="1"/>
  <c r="BF246" i="1"/>
  <c r="BH246" i="1"/>
  <c r="BI246" i="1" s="1"/>
  <c r="K247" i="1"/>
  <c r="N247" i="1"/>
  <c r="R247" i="1"/>
  <c r="T247" i="1"/>
  <c r="BN247" i="1" s="1"/>
  <c r="AV247" i="1"/>
  <c r="AW247" i="1"/>
  <c r="AX247" i="1"/>
  <c r="AY247" i="1"/>
  <c r="AZ247" i="1"/>
  <c r="BE247" i="1"/>
  <c r="BF247" i="1"/>
  <c r="BI247" i="1" s="1"/>
  <c r="BH247" i="1"/>
  <c r="K248" i="1"/>
  <c r="R248" i="1"/>
  <c r="T248" i="1"/>
  <c r="AV248" i="1"/>
  <c r="AW248" i="1" s="1"/>
  <c r="N248" i="1" s="1"/>
  <c r="AX248" i="1"/>
  <c r="AY248" i="1"/>
  <c r="AZ248" i="1"/>
  <c r="BA248" i="1" s="1"/>
  <c r="P248" i="1" s="1"/>
  <c r="BB248" i="1" s="1"/>
  <c r="BE248" i="1"/>
  <c r="BF248" i="1" s="1"/>
  <c r="BI248" i="1" s="1"/>
  <c r="BH248" i="1"/>
  <c r="BN248" i="1"/>
  <c r="N249" i="1"/>
  <c r="R249" i="1"/>
  <c r="T249" i="1" s="1"/>
  <c r="AV249" i="1"/>
  <c r="K249" i="1" s="1"/>
  <c r="AW249" i="1"/>
  <c r="AX249" i="1"/>
  <c r="AY249" i="1"/>
  <c r="BA249" i="1" s="1"/>
  <c r="P249" i="1" s="1"/>
  <c r="BB249" i="1" s="1"/>
  <c r="BC249" i="1" s="1"/>
  <c r="BD249" i="1" s="1"/>
  <c r="BG249" i="1" s="1"/>
  <c r="L249" i="1" s="1"/>
  <c r="BJ249" i="1" s="1"/>
  <c r="M249" i="1" s="1"/>
  <c r="AZ249" i="1"/>
  <c r="BE249" i="1"/>
  <c r="BF249" i="1"/>
  <c r="BH249" i="1"/>
  <c r="BI249" i="1" s="1"/>
  <c r="K250" i="1"/>
  <c r="N250" i="1"/>
  <c r="R250" i="1"/>
  <c r="T250" i="1"/>
  <c r="BN250" i="1" s="1"/>
  <c r="AV250" i="1"/>
  <c r="AW250" i="1"/>
  <c r="AX250" i="1"/>
  <c r="AY250" i="1"/>
  <c r="AZ250" i="1"/>
  <c r="BE250" i="1"/>
  <c r="BF250" i="1"/>
  <c r="BI250" i="1" s="1"/>
  <c r="BH250" i="1"/>
  <c r="K251" i="1"/>
  <c r="BN251" i="1" s="1"/>
  <c r="N251" i="1"/>
  <c r="R251" i="1"/>
  <c r="T251" i="1"/>
  <c r="AV251" i="1"/>
  <c r="AW251" i="1" s="1"/>
  <c r="AX251" i="1"/>
  <c r="AY251" i="1"/>
  <c r="AZ251" i="1"/>
  <c r="BA251" i="1" s="1"/>
  <c r="P251" i="1" s="1"/>
  <c r="BB251" i="1" s="1"/>
  <c r="BE251" i="1"/>
  <c r="BF251" i="1" s="1"/>
  <c r="BI251" i="1" s="1"/>
  <c r="BH251" i="1"/>
  <c r="R252" i="1"/>
  <c r="T252" i="1" s="1"/>
  <c r="AV252" i="1"/>
  <c r="K252" i="1" s="1"/>
  <c r="AW252" i="1"/>
  <c r="AX252" i="1"/>
  <c r="AY252" i="1"/>
  <c r="AZ252" i="1"/>
  <c r="BE252" i="1"/>
  <c r="BF252" i="1"/>
  <c r="BH252" i="1"/>
  <c r="BI252" i="1" s="1"/>
  <c r="K253" i="1"/>
  <c r="R253" i="1"/>
  <c r="T253" i="1" s="1"/>
  <c r="BN253" i="1" s="1"/>
  <c r="AV253" i="1"/>
  <c r="AW253" i="1"/>
  <c r="AX253" i="1"/>
  <c r="AY253" i="1"/>
  <c r="AZ253" i="1"/>
  <c r="BE253" i="1"/>
  <c r="BF253" i="1" s="1"/>
  <c r="BI253" i="1" s="1"/>
  <c r="BH253" i="1"/>
  <c r="K254" i="1"/>
  <c r="BN254" i="1" s="1"/>
  <c r="R254" i="1"/>
  <c r="T254" i="1"/>
  <c r="AV254" i="1"/>
  <c r="AW254" i="1" s="1"/>
  <c r="N254" i="1" s="1"/>
  <c r="AX254" i="1"/>
  <c r="AY254" i="1"/>
  <c r="AZ254" i="1"/>
  <c r="BA254" i="1" s="1"/>
  <c r="P254" i="1" s="1"/>
  <c r="BB254" i="1" s="1"/>
  <c r="BE254" i="1"/>
  <c r="BF254" i="1" s="1"/>
  <c r="BI254" i="1" s="1"/>
  <c r="BH254" i="1"/>
  <c r="R255" i="1"/>
  <c r="T255" i="1" s="1"/>
  <c r="AV255" i="1"/>
  <c r="K255" i="1" s="1"/>
  <c r="BN255" i="1" s="1"/>
  <c r="AX255" i="1"/>
  <c r="AY255" i="1"/>
  <c r="AZ255" i="1"/>
  <c r="BE255" i="1"/>
  <c r="BF255" i="1"/>
  <c r="BI255" i="1" s="1"/>
  <c r="BH255" i="1"/>
  <c r="K256" i="1"/>
  <c r="R256" i="1"/>
  <c r="T256" i="1"/>
  <c r="AV256" i="1"/>
  <c r="AW256" i="1"/>
  <c r="AX256" i="1"/>
  <c r="AY256" i="1"/>
  <c r="AZ256" i="1"/>
  <c r="BE256" i="1"/>
  <c r="BF256" i="1" s="1"/>
  <c r="BI256" i="1" s="1"/>
  <c r="BH256" i="1"/>
  <c r="BN256" i="1"/>
  <c r="K257" i="1"/>
  <c r="BN257" i="1" s="1"/>
  <c r="R257" i="1"/>
  <c r="T257" i="1"/>
  <c r="AV257" i="1"/>
  <c r="AW257" i="1" s="1"/>
  <c r="BA257" i="1" s="1"/>
  <c r="P257" i="1" s="1"/>
  <c r="BB257" i="1" s="1"/>
  <c r="AX257" i="1"/>
  <c r="AY257" i="1"/>
  <c r="AZ257" i="1"/>
  <c r="BE257" i="1"/>
  <c r="BF257" i="1" s="1"/>
  <c r="BI257" i="1" s="1"/>
  <c r="BH257" i="1"/>
  <c r="R258" i="1"/>
  <c r="T258" i="1" s="1"/>
  <c r="AV258" i="1"/>
  <c r="K258" i="1" s="1"/>
  <c r="AX258" i="1"/>
  <c r="AY258" i="1"/>
  <c r="AZ258" i="1"/>
  <c r="BE258" i="1"/>
  <c r="BF258" i="1"/>
  <c r="BH258" i="1"/>
  <c r="BI258" i="1"/>
  <c r="K259" i="1"/>
  <c r="N259" i="1"/>
  <c r="R259" i="1"/>
  <c r="T259" i="1"/>
  <c r="AV259" i="1"/>
  <c r="AW259" i="1"/>
  <c r="AX259" i="1"/>
  <c r="AY259" i="1"/>
  <c r="AZ259" i="1"/>
  <c r="BE259" i="1"/>
  <c r="BF259" i="1" s="1"/>
  <c r="BI259" i="1" s="1"/>
  <c r="BH259" i="1"/>
  <c r="BN259" i="1"/>
  <c r="K260" i="1"/>
  <c r="BN260" i="1" s="1"/>
  <c r="R260" i="1"/>
  <c r="T260" i="1"/>
  <c r="AV260" i="1"/>
  <c r="AW260" i="1" s="1"/>
  <c r="N260" i="1" s="1"/>
  <c r="AX260" i="1"/>
  <c r="AY260" i="1"/>
  <c r="AZ260" i="1"/>
  <c r="BA260" i="1" s="1"/>
  <c r="P260" i="1" s="1"/>
  <c r="BB260" i="1" s="1"/>
  <c r="BE260" i="1"/>
  <c r="BF260" i="1" s="1"/>
  <c r="BI260" i="1" s="1"/>
  <c r="BH260" i="1"/>
  <c r="R261" i="1"/>
  <c r="T261" i="1" s="1"/>
  <c r="AV261" i="1"/>
  <c r="K261" i="1" s="1"/>
  <c r="AX261" i="1"/>
  <c r="AY261" i="1"/>
  <c r="AZ261" i="1"/>
  <c r="BE261" i="1"/>
  <c r="BF261" i="1"/>
  <c r="BI261" i="1" s="1"/>
  <c r="BH261" i="1"/>
  <c r="K262" i="1"/>
  <c r="N262" i="1"/>
  <c r="R262" i="1"/>
  <c r="T262" i="1" s="1"/>
  <c r="BN262" i="1" s="1"/>
  <c r="AV262" i="1"/>
  <c r="AW262" i="1"/>
  <c r="AX262" i="1"/>
  <c r="AY262" i="1"/>
  <c r="AZ262" i="1"/>
  <c r="BE262" i="1"/>
  <c r="BF262" i="1" s="1"/>
  <c r="BI262" i="1" s="1"/>
  <c r="BH262" i="1"/>
  <c r="K263" i="1"/>
  <c r="BN263" i="1" s="1"/>
  <c r="N263" i="1"/>
  <c r="R263" i="1"/>
  <c r="T263" i="1"/>
  <c r="AV263" i="1"/>
  <c r="AW263" i="1" s="1"/>
  <c r="AX263" i="1"/>
  <c r="AY263" i="1"/>
  <c r="AZ263" i="1"/>
  <c r="BA263" i="1" s="1"/>
  <c r="P263" i="1" s="1"/>
  <c r="BB263" i="1" s="1"/>
  <c r="BE263" i="1"/>
  <c r="BF263" i="1" s="1"/>
  <c r="BH263" i="1"/>
  <c r="R264" i="1"/>
  <c r="T264" i="1"/>
  <c r="AV264" i="1"/>
  <c r="K264" i="1" s="1"/>
  <c r="AW264" i="1"/>
  <c r="AX264" i="1"/>
  <c r="AY264" i="1"/>
  <c r="AZ264" i="1"/>
  <c r="BE264" i="1"/>
  <c r="BF264" i="1"/>
  <c r="BI264" i="1" s="1"/>
  <c r="BH264" i="1"/>
  <c r="K265" i="1"/>
  <c r="BN265" i="1" s="1"/>
  <c r="R265" i="1"/>
  <c r="T265" i="1"/>
  <c r="AV265" i="1"/>
  <c r="AW265" i="1"/>
  <c r="AX265" i="1"/>
  <c r="AY265" i="1"/>
  <c r="AZ265" i="1"/>
  <c r="BE265" i="1"/>
  <c r="BF265" i="1"/>
  <c r="BI265" i="1" s="1"/>
  <c r="BH265" i="1"/>
  <c r="R266" i="1"/>
  <c r="T266" i="1"/>
  <c r="AV266" i="1"/>
  <c r="AW266" i="1" s="1"/>
  <c r="AX266" i="1"/>
  <c r="AY266" i="1"/>
  <c r="AZ266" i="1"/>
  <c r="BA266" i="1" s="1"/>
  <c r="P266" i="1" s="1"/>
  <c r="BB266" i="1" s="1"/>
  <c r="BE266" i="1"/>
  <c r="BF266" i="1" s="1"/>
  <c r="BI266" i="1" s="1"/>
  <c r="BH266" i="1"/>
  <c r="R267" i="1"/>
  <c r="T267" i="1" s="1"/>
  <c r="AV267" i="1"/>
  <c r="K267" i="1" s="1"/>
  <c r="AX267" i="1"/>
  <c r="AY267" i="1"/>
  <c r="AZ267" i="1"/>
  <c r="BE267" i="1"/>
  <c r="BF267" i="1"/>
  <c r="BI267" i="1" s="1"/>
  <c r="BH267" i="1"/>
  <c r="K268" i="1"/>
  <c r="N268" i="1"/>
  <c r="R268" i="1"/>
  <c r="T268" i="1" s="1"/>
  <c r="AV268" i="1"/>
  <c r="AW268" i="1"/>
  <c r="AX268" i="1"/>
  <c r="AY268" i="1"/>
  <c r="AZ268" i="1"/>
  <c r="BE268" i="1"/>
  <c r="BF268" i="1" s="1"/>
  <c r="BI268" i="1" s="1"/>
  <c r="BH268" i="1"/>
  <c r="K269" i="1"/>
  <c r="N269" i="1"/>
  <c r="R269" i="1"/>
  <c r="BA269" i="1" s="1"/>
  <c r="P269" i="1" s="1"/>
  <c r="BB269" i="1" s="1"/>
  <c r="T269" i="1"/>
  <c r="BN269" i="1" s="1"/>
  <c r="AV269" i="1"/>
  <c r="AW269" i="1" s="1"/>
  <c r="AX269" i="1"/>
  <c r="AY269" i="1"/>
  <c r="AZ269" i="1"/>
  <c r="BE269" i="1"/>
  <c r="BF269" i="1" s="1"/>
  <c r="BI269" i="1" s="1"/>
  <c r="BH269" i="1"/>
  <c r="R270" i="1"/>
  <c r="T270" i="1" s="1"/>
  <c r="BN270" i="1" s="1"/>
  <c r="AV270" i="1"/>
  <c r="K270" i="1" s="1"/>
  <c r="AX270" i="1"/>
  <c r="AY270" i="1"/>
  <c r="AZ270" i="1"/>
  <c r="BE270" i="1"/>
  <c r="BF270" i="1"/>
  <c r="BI270" i="1" s="1"/>
  <c r="BH270" i="1"/>
  <c r="K271" i="1"/>
  <c r="N271" i="1"/>
  <c r="R271" i="1"/>
  <c r="T271" i="1"/>
  <c r="AV271" i="1"/>
  <c r="AW271" i="1"/>
  <c r="AX271" i="1"/>
  <c r="AY271" i="1"/>
  <c r="BA271" i="1" s="1"/>
  <c r="P271" i="1" s="1"/>
  <c r="BB271" i="1" s="1"/>
  <c r="AZ271" i="1"/>
  <c r="BE271" i="1"/>
  <c r="BF271" i="1" s="1"/>
  <c r="BI271" i="1" s="1"/>
  <c r="BH271" i="1"/>
  <c r="BN271" i="1"/>
  <c r="R272" i="1"/>
  <c r="T272" i="1" s="1"/>
  <c r="AV272" i="1"/>
  <c r="K272" i="1" s="1"/>
  <c r="AX272" i="1"/>
  <c r="AY272" i="1"/>
  <c r="AZ272" i="1"/>
  <c r="BE272" i="1"/>
  <c r="BF272" i="1"/>
  <c r="BH272" i="1"/>
  <c r="BI272" i="1"/>
  <c r="R273" i="1"/>
  <c r="T273" i="1" s="1"/>
  <c r="AV273" i="1"/>
  <c r="K273" i="1" s="1"/>
  <c r="BN273" i="1" s="1"/>
  <c r="AX273" i="1"/>
  <c r="AY273" i="1"/>
  <c r="AZ273" i="1"/>
  <c r="BE273" i="1"/>
  <c r="BF273" i="1"/>
  <c r="BI273" i="1" s="1"/>
  <c r="BH273" i="1"/>
  <c r="K274" i="1"/>
  <c r="BN274" i="1" s="1"/>
  <c r="N274" i="1"/>
  <c r="R274" i="1"/>
  <c r="T274" i="1"/>
  <c r="AV274" i="1"/>
  <c r="AW274" i="1"/>
  <c r="AX274" i="1"/>
  <c r="AY274" i="1"/>
  <c r="AZ274" i="1"/>
  <c r="BA274" i="1" s="1"/>
  <c r="P274" i="1" s="1"/>
  <c r="BB274" i="1" s="1"/>
  <c r="BE274" i="1"/>
  <c r="BF274" i="1" s="1"/>
  <c r="BI274" i="1" s="1"/>
  <c r="BH274" i="1"/>
  <c r="K275" i="1"/>
  <c r="N275" i="1"/>
  <c r="R275" i="1"/>
  <c r="T275" i="1" s="1"/>
  <c r="BN275" i="1" s="1"/>
  <c r="AV275" i="1"/>
  <c r="AW275" i="1"/>
  <c r="AX275" i="1"/>
  <c r="AY275" i="1"/>
  <c r="AZ275" i="1"/>
  <c r="BA275" i="1" s="1"/>
  <c r="P275" i="1" s="1"/>
  <c r="BB275" i="1" s="1"/>
  <c r="BE275" i="1"/>
  <c r="BF275" i="1" s="1"/>
  <c r="BI275" i="1" s="1"/>
  <c r="BH275" i="1"/>
  <c r="R276" i="1"/>
  <c r="T276" i="1"/>
  <c r="AV276" i="1"/>
  <c r="K276" i="1" s="1"/>
  <c r="AX276" i="1"/>
  <c r="AY276" i="1"/>
  <c r="AZ276" i="1"/>
  <c r="BE276" i="1"/>
  <c r="BF276" i="1"/>
  <c r="BH276" i="1"/>
  <c r="BI276" i="1" s="1"/>
  <c r="BN276" i="1"/>
  <c r="K277" i="1"/>
  <c r="BN277" i="1" s="1"/>
  <c r="R277" i="1"/>
  <c r="T277" i="1"/>
  <c r="AV277" i="1"/>
  <c r="AW277" i="1"/>
  <c r="AX277" i="1"/>
  <c r="AY277" i="1"/>
  <c r="BA277" i="1" s="1"/>
  <c r="P277" i="1" s="1"/>
  <c r="BB277" i="1" s="1"/>
  <c r="AZ277" i="1"/>
  <c r="BE277" i="1"/>
  <c r="BF277" i="1" s="1"/>
  <c r="BI277" i="1" s="1"/>
  <c r="BH277" i="1"/>
  <c r="R278" i="1"/>
  <c r="T278" i="1" s="1"/>
  <c r="AV278" i="1"/>
  <c r="AX278" i="1"/>
  <c r="AY278" i="1"/>
  <c r="AZ278" i="1"/>
  <c r="BE278" i="1"/>
  <c r="BF278" i="1" s="1"/>
  <c r="BI278" i="1" s="1"/>
  <c r="BH278" i="1"/>
  <c r="R279" i="1"/>
  <c r="T279" i="1" s="1"/>
  <c r="BN279" i="1" s="1"/>
  <c r="AV279" i="1"/>
  <c r="K279" i="1" s="1"/>
  <c r="AX279" i="1"/>
  <c r="AY279" i="1"/>
  <c r="AZ279" i="1"/>
  <c r="BE279" i="1"/>
  <c r="BF279" i="1"/>
  <c r="BI279" i="1" s="1"/>
  <c r="BH279" i="1"/>
  <c r="K280" i="1"/>
  <c r="N280" i="1"/>
  <c r="R280" i="1"/>
  <c r="T280" i="1"/>
  <c r="AV280" i="1"/>
  <c r="AW280" i="1"/>
  <c r="AX280" i="1"/>
  <c r="AY280" i="1"/>
  <c r="BA280" i="1" s="1"/>
  <c r="P280" i="1" s="1"/>
  <c r="BB280" i="1" s="1"/>
  <c r="AZ280" i="1"/>
  <c r="BC280" i="1"/>
  <c r="BD280" i="1" s="1"/>
  <c r="BG280" i="1" s="1"/>
  <c r="L280" i="1" s="1"/>
  <c r="BJ280" i="1" s="1"/>
  <c r="M280" i="1" s="1"/>
  <c r="BE280" i="1"/>
  <c r="BF280" i="1" s="1"/>
  <c r="BI280" i="1" s="1"/>
  <c r="BH280" i="1"/>
  <c r="BN280" i="1"/>
  <c r="R281" i="1"/>
  <c r="T281" i="1"/>
  <c r="AV281" i="1"/>
  <c r="K281" i="1" s="1"/>
  <c r="AW281" i="1"/>
  <c r="AX281" i="1"/>
  <c r="AY281" i="1"/>
  <c r="BA281" i="1" s="1"/>
  <c r="P281" i="1" s="1"/>
  <c r="BB281" i="1" s="1"/>
  <c r="AZ281" i="1"/>
  <c r="BE281" i="1"/>
  <c r="BF281" i="1" s="1"/>
  <c r="BI281" i="1" s="1"/>
  <c r="BH281" i="1"/>
  <c r="K282" i="1"/>
  <c r="BN282" i="1" s="1"/>
  <c r="N282" i="1"/>
  <c r="R282" i="1"/>
  <c r="T282" i="1"/>
  <c r="AV282" i="1"/>
  <c r="AW282" i="1"/>
  <c r="AX282" i="1"/>
  <c r="AY282" i="1"/>
  <c r="AZ282" i="1"/>
  <c r="BA282" i="1" s="1"/>
  <c r="P282" i="1" s="1"/>
  <c r="BB282" i="1" s="1"/>
  <c r="BE282" i="1"/>
  <c r="BF282" i="1" s="1"/>
  <c r="BI282" i="1" s="1"/>
  <c r="BH282" i="1"/>
  <c r="N283" i="1"/>
  <c r="R283" i="1"/>
  <c r="T283" i="1"/>
  <c r="AV283" i="1"/>
  <c r="AW283" i="1" s="1"/>
  <c r="AX283" i="1"/>
  <c r="AY283" i="1"/>
  <c r="AZ283" i="1"/>
  <c r="BE283" i="1"/>
  <c r="BF283" i="1" s="1"/>
  <c r="BI283" i="1" s="1"/>
  <c r="BH283" i="1"/>
  <c r="R284" i="1"/>
  <c r="T284" i="1"/>
  <c r="AV284" i="1"/>
  <c r="K284" i="1" s="1"/>
  <c r="AW284" i="1"/>
  <c r="AX284" i="1"/>
  <c r="AY284" i="1"/>
  <c r="BA284" i="1" s="1"/>
  <c r="P284" i="1" s="1"/>
  <c r="BB284" i="1" s="1"/>
  <c r="AZ284" i="1"/>
  <c r="BE284" i="1"/>
  <c r="BF284" i="1" s="1"/>
  <c r="BI284" i="1" s="1"/>
  <c r="BH284" i="1"/>
  <c r="K285" i="1"/>
  <c r="BN285" i="1" s="1"/>
  <c r="R285" i="1"/>
  <c r="T285" i="1"/>
  <c r="AV285" i="1"/>
  <c r="AW285" i="1" s="1"/>
  <c r="AX285" i="1"/>
  <c r="AY285" i="1"/>
  <c r="AZ285" i="1"/>
  <c r="BE285" i="1"/>
  <c r="BF285" i="1" s="1"/>
  <c r="BI285" i="1" s="1"/>
  <c r="BH285" i="1"/>
  <c r="R286" i="1"/>
  <c r="T286" i="1"/>
  <c r="AV286" i="1"/>
  <c r="AW286" i="1" s="1"/>
  <c r="AX286" i="1"/>
  <c r="AY286" i="1"/>
  <c r="AZ286" i="1"/>
  <c r="BE286" i="1"/>
  <c r="BF286" i="1" s="1"/>
  <c r="BI286" i="1" s="1"/>
  <c r="BH286" i="1"/>
  <c r="R287" i="1"/>
  <c r="T287" i="1"/>
  <c r="AV287" i="1"/>
  <c r="K287" i="1" s="1"/>
  <c r="AW287" i="1"/>
  <c r="AX287" i="1"/>
  <c r="AY287" i="1"/>
  <c r="AZ287" i="1"/>
  <c r="BA287" i="1" s="1"/>
  <c r="P287" i="1" s="1"/>
  <c r="BB287" i="1" s="1"/>
  <c r="BE287" i="1"/>
  <c r="BF287" i="1" s="1"/>
  <c r="BI287" i="1" s="1"/>
  <c r="BH287" i="1"/>
  <c r="K288" i="1"/>
  <c r="R288" i="1"/>
  <c r="T288" i="1"/>
  <c r="AV288" i="1"/>
  <c r="AW288" i="1" s="1"/>
  <c r="AX288" i="1"/>
  <c r="AY288" i="1"/>
  <c r="AZ288" i="1"/>
  <c r="BA288" i="1" s="1"/>
  <c r="P288" i="1" s="1"/>
  <c r="BB288" i="1" s="1"/>
  <c r="BE288" i="1"/>
  <c r="BF288" i="1" s="1"/>
  <c r="BI288" i="1" s="1"/>
  <c r="BH288" i="1"/>
  <c r="R289" i="1"/>
  <c r="T289" i="1"/>
  <c r="AV289" i="1"/>
  <c r="AW289" i="1" s="1"/>
  <c r="AX289" i="1"/>
  <c r="AY289" i="1"/>
  <c r="BA289" i="1" s="1"/>
  <c r="P289" i="1" s="1"/>
  <c r="BB289" i="1" s="1"/>
  <c r="O289" i="1" s="1"/>
  <c r="AZ289" i="1"/>
  <c r="BC289" i="1"/>
  <c r="BD289" i="1" s="1"/>
  <c r="BG289" i="1" s="1"/>
  <c r="L289" i="1" s="1"/>
  <c r="BJ289" i="1" s="1"/>
  <c r="BE289" i="1"/>
  <c r="BF289" i="1" s="1"/>
  <c r="BI289" i="1" s="1"/>
  <c r="BH289" i="1"/>
  <c r="R290" i="1"/>
  <c r="T290" i="1"/>
  <c r="AV290" i="1"/>
  <c r="K290" i="1" s="1"/>
  <c r="AW290" i="1"/>
  <c r="AX290" i="1"/>
  <c r="AY290" i="1"/>
  <c r="AZ290" i="1"/>
  <c r="BA290" i="1" s="1"/>
  <c r="P290" i="1" s="1"/>
  <c r="BB290" i="1" s="1"/>
  <c r="BE290" i="1"/>
  <c r="BF290" i="1" s="1"/>
  <c r="BI290" i="1" s="1"/>
  <c r="BH290" i="1"/>
  <c r="K291" i="1"/>
  <c r="R291" i="1"/>
  <c r="T291" i="1"/>
  <c r="AV291" i="1"/>
  <c r="AW291" i="1" s="1"/>
  <c r="AX291" i="1"/>
  <c r="AY291" i="1"/>
  <c r="AZ291" i="1"/>
  <c r="BA291" i="1" s="1"/>
  <c r="P291" i="1" s="1"/>
  <c r="BB291" i="1" s="1"/>
  <c r="BE291" i="1"/>
  <c r="BF291" i="1" s="1"/>
  <c r="BI291" i="1" s="1"/>
  <c r="BH291" i="1"/>
  <c r="N292" i="1"/>
  <c r="R292" i="1"/>
  <c r="T292" i="1"/>
  <c r="AV292" i="1"/>
  <c r="AW292" i="1" s="1"/>
  <c r="AX292" i="1"/>
  <c r="AY292" i="1"/>
  <c r="AZ292" i="1"/>
  <c r="BE292" i="1"/>
  <c r="BF292" i="1" s="1"/>
  <c r="BI292" i="1" s="1"/>
  <c r="BH292" i="1"/>
  <c r="R293" i="1"/>
  <c r="T293" i="1"/>
  <c r="AV293" i="1"/>
  <c r="K293" i="1" s="1"/>
  <c r="AW293" i="1"/>
  <c r="AX293" i="1"/>
  <c r="AY293" i="1"/>
  <c r="AZ293" i="1"/>
  <c r="BE293" i="1"/>
  <c r="BF293" i="1" s="1"/>
  <c r="BI293" i="1" s="1"/>
  <c r="BH293" i="1"/>
  <c r="BN284" i="1" l="1"/>
  <c r="O263" i="1"/>
  <c r="BC263" i="1"/>
  <c r="BD263" i="1" s="1"/>
  <c r="BG263" i="1" s="1"/>
  <c r="L263" i="1" s="1"/>
  <c r="BJ263" i="1" s="1"/>
  <c r="M263" i="1" s="1"/>
  <c r="BC229" i="1"/>
  <c r="BD229" i="1" s="1"/>
  <c r="BG229" i="1" s="1"/>
  <c r="L229" i="1" s="1"/>
  <c r="BJ229" i="1" s="1"/>
  <c r="O229" i="1"/>
  <c r="O209" i="1"/>
  <c r="BC209" i="1"/>
  <c r="BD209" i="1" s="1"/>
  <c r="BG209" i="1" s="1"/>
  <c r="L209" i="1" s="1"/>
  <c r="BJ209" i="1" s="1"/>
  <c r="M209" i="1" s="1"/>
  <c r="BC287" i="1"/>
  <c r="BD287" i="1" s="1"/>
  <c r="BG287" i="1" s="1"/>
  <c r="L287" i="1" s="1"/>
  <c r="BJ287" i="1" s="1"/>
  <c r="M287" i="1" s="1"/>
  <c r="O287" i="1"/>
  <c r="BA286" i="1"/>
  <c r="P286" i="1" s="1"/>
  <c r="BB286" i="1" s="1"/>
  <c r="N285" i="1"/>
  <c r="O257" i="1"/>
  <c r="BC257" i="1"/>
  <c r="BD257" i="1" s="1"/>
  <c r="BG257" i="1" s="1"/>
  <c r="L257" i="1" s="1"/>
  <c r="BJ257" i="1" s="1"/>
  <c r="M257" i="1" s="1"/>
  <c r="AW278" i="1"/>
  <c r="K278" i="1"/>
  <c r="BN291" i="1"/>
  <c r="O254" i="1"/>
  <c r="BC254" i="1"/>
  <c r="BD254" i="1" s="1"/>
  <c r="BG254" i="1" s="1"/>
  <c r="L254" i="1" s="1"/>
  <c r="BJ254" i="1" s="1"/>
  <c r="M254" i="1" s="1"/>
  <c r="O248" i="1"/>
  <c r="BC248" i="1"/>
  <c r="BD248" i="1" s="1"/>
  <c r="BG248" i="1" s="1"/>
  <c r="L248" i="1" s="1"/>
  <c r="BJ248" i="1" s="1"/>
  <c r="M248" i="1" s="1"/>
  <c r="BC232" i="1"/>
  <c r="BD232" i="1" s="1"/>
  <c r="BG232" i="1" s="1"/>
  <c r="L232" i="1" s="1"/>
  <c r="BJ232" i="1" s="1"/>
  <c r="M232" i="1" s="1"/>
  <c r="O232" i="1"/>
  <c r="BM232" i="1"/>
  <c r="BN293" i="1"/>
  <c r="BC288" i="1"/>
  <c r="BD288" i="1" s="1"/>
  <c r="BG288" i="1" s="1"/>
  <c r="L288" i="1" s="1"/>
  <c r="BJ288" i="1" s="1"/>
  <c r="M288" i="1" s="1"/>
  <c r="O288" i="1"/>
  <c r="BC274" i="1"/>
  <c r="BD274" i="1" s="1"/>
  <c r="BG274" i="1" s="1"/>
  <c r="L274" i="1" s="1"/>
  <c r="BJ274" i="1" s="1"/>
  <c r="M274" i="1" s="1"/>
  <c r="BM274" i="1"/>
  <c r="BO274" i="1" s="1"/>
  <c r="O274" i="1"/>
  <c r="BN272" i="1"/>
  <c r="BN267" i="1"/>
  <c r="BM263" i="1"/>
  <c r="BO263" i="1" s="1"/>
  <c r="BK242" i="1"/>
  <c r="BL242" i="1"/>
  <c r="BK224" i="1"/>
  <c r="BL224" i="1"/>
  <c r="BK280" i="1"/>
  <c r="BL280" i="1"/>
  <c r="BK230" i="1"/>
  <c r="BL230" i="1"/>
  <c r="BN287" i="1"/>
  <c r="BC282" i="1"/>
  <c r="BD282" i="1" s="1"/>
  <c r="BG282" i="1" s="1"/>
  <c r="L282" i="1" s="1"/>
  <c r="BJ282" i="1" s="1"/>
  <c r="M282" i="1" s="1"/>
  <c r="O282" i="1"/>
  <c r="O275" i="1"/>
  <c r="BC275" i="1"/>
  <c r="BD275" i="1" s="1"/>
  <c r="BG275" i="1" s="1"/>
  <c r="L275" i="1" s="1"/>
  <c r="BJ275" i="1" s="1"/>
  <c r="M275" i="1" s="1"/>
  <c r="O251" i="1"/>
  <c r="BC251" i="1"/>
  <c r="BD251" i="1" s="1"/>
  <c r="BG251" i="1" s="1"/>
  <c r="L251" i="1" s="1"/>
  <c r="BJ251" i="1" s="1"/>
  <c r="M251" i="1" s="1"/>
  <c r="BL249" i="1"/>
  <c r="BK249" i="1"/>
  <c r="BC226" i="1"/>
  <c r="BD226" i="1" s="1"/>
  <c r="BG226" i="1" s="1"/>
  <c r="L226" i="1" s="1"/>
  <c r="BJ226" i="1" s="1"/>
  <c r="M226" i="1" s="1"/>
  <c r="O226" i="1"/>
  <c r="BK236" i="1"/>
  <c r="BL236" i="1"/>
  <c r="BC290" i="1"/>
  <c r="BD290" i="1" s="1"/>
  <c r="BG290" i="1" s="1"/>
  <c r="L290" i="1" s="1"/>
  <c r="BJ290" i="1" s="1"/>
  <c r="M290" i="1" s="1"/>
  <c r="O290" i="1"/>
  <c r="O280" i="1"/>
  <c r="BM280" i="1"/>
  <c r="BO280" i="1" s="1"/>
  <c r="O266" i="1"/>
  <c r="BC266" i="1"/>
  <c r="BD266" i="1" s="1"/>
  <c r="BG266" i="1" s="1"/>
  <c r="L266" i="1" s="1"/>
  <c r="BJ266" i="1" s="1"/>
  <c r="M266" i="1" s="1"/>
  <c r="O245" i="1"/>
  <c r="BC245" i="1"/>
  <c r="BD245" i="1" s="1"/>
  <c r="BG245" i="1" s="1"/>
  <c r="L245" i="1" s="1"/>
  <c r="BJ245" i="1" s="1"/>
  <c r="M245" i="1" s="1"/>
  <c r="M289" i="1"/>
  <c r="O260" i="1"/>
  <c r="BC260" i="1"/>
  <c r="BD260" i="1" s="1"/>
  <c r="BG260" i="1" s="1"/>
  <c r="L260" i="1" s="1"/>
  <c r="BJ260" i="1" s="1"/>
  <c r="M260" i="1" s="1"/>
  <c r="BC291" i="1"/>
  <c r="BD291" i="1" s="1"/>
  <c r="BG291" i="1" s="1"/>
  <c r="L291" i="1" s="1"/>
  <c r="BJ291" i="1" s="1"/>
  <c r="M291" i="1" s="1"/>
  <c r="O291" i="1"/>
  <c r="BM289" i="1"/>
  <c r="BA283" i="1"/>
  <c r="P283" i="1" s="1"/>
  <c r="BB283" i="1" s="1"/>
  <c r="O269" i="1"/>
  <c r="BC269" i="1"/>
  <c r="BD269" i="1" s="1"/>
  <c r="BG269" i="1" s="1"/>
  <c r="L269" i="1" s="1"/>
  <c r="BJ269" i="1" s="1"/>
  <c r="M269" i="1" s="1"/>
  <c r="BN268" i="1"/>
  <c r="BC281" i="1"/>
  <c r="BD281" i="1" s="1"/>
  <c r="BG281" i="1" s="1"/>
  <c r="L281" i="1" s="1"/>
  <c r="BJ281" i="1" s="1"/>
  <c r="M281" i="1" s="1"/>
  <c r="O281" i="1"/>
  <c r="BN288" i="1"/>
  <c r="BC284" i="1"/>
  <c r="BD284" i="1" s="1"/>
  <c r="BG284" i="1" s="1"/>
  <c r="L284" i="1" s="1"/>
  <c r="BJ284" i="1" s="1"/>
  <c r="M284" i="1" s="1"/>
  <c r="O284" i="1"/>
  <c r="BN281" i="1"/>
  <c r="O271" i="1"/>
  <c r="BM271" i="1"/>
  <c r="BO271" i="1" s="1"/>
  <c r="BC271" i="1"/>
  <c r="BD271" i="1" s="1"/>
  <c r="BG271" i="1" s="1"/>
  <c r="L271" i="1" s="1"/>
  <c r="BJ271" i="1" s="1"/>
  <c r="M271" i="1" s="1"/>
  <c r="BA270" i="1"/>
  <c r="P270" i="1" s="1"/>
  <c r="BB270" i="1" s="1"/>
  <c r="N288" i="1"/>
  <c r="N286" i="1"/>
  <c r="BN290" i="1"/>
  <c r="BA285" i="1"/>
  <c r="P285" i="1" s="1"/>
  <c r="BB285" i="1" s="1"/>
  <c r="BC277" i="1"/>
  <c r="BD277" i="1" s="1"/>
  <c r="BG277" i="1" s="1"/>
  <c r="L277" i="1" s="1"/>
  <c r="BJ277" i="1" s="1"/>
  <c r="M277" i="1" s="1"/>
  <c r="O277" i="1"/>
  <c r="BM266" i="1"/>
  <c r="BA261" i="1"/>
  <c r="P261" i="1" s="1"/>
  <c r="BB261" i="1" s="1"/>
  <c r="BC235" i="1"/>
  <c r="BD235" i="1" s="1"/>
  <c r="BG235" i="1" s="1"/>
  <c r="L235" i="1" s="1"/>
  <c r="BJ235" i="1" s="1"/>
  <c r="M235" i="1" s="1"/>
  <c r="O235" i="1"/>
  <c r="BA293" i="1"/>
  <c r="P293" i="1" s="1"/>
  <c r="BB293" i="1" s="1"/>
  <c r="BA292" i="1"/>
  <c r="P292" i="1" s="1"/>
  <c r="BB292" i="1" s="1"/>
  <c r="N291" i="1"/>
  <c r="BM291" i="1"/>
  <c r="BO291" i="1" s="1"/>
  <c r="N289" i="1"/>
  <c r="BM284" i="1"/>
  <c r="BO284" i="1" s="1"/>
  <c r="BK220" i="1"/>
  <c r="BL220" i="1"/>
  <c r="AW273" i="1"/>
  <c r="AW267" i="1"/>
  <c r="BN264" i="1"/>
  <c r="AW255" i="1"/>
  <c r="AW246" i="1"/>
  <c r="BA239" i="1"/>
  <c r="P239" i="1" s="1"/>
  <c r="BB239" i="1" s="1"/>
  <c r="BC225" i="1"/>
  <c r="BD225" i="1" s="1"/>
  <c r="BG225" i="1" s="1"/>
  <c r="L225" i="1" s="1"/>
  <c r="BJ225" i="1" s="1"/>
  <c r="M225" i="1" s="1"/>
  <c r="AW215" i="1"/>
  <c r="K215" i="1"/>
  <c r="AW187" i="1"/>
  <c r="K187" i="1"/>
  <c r="AW240" i="1"/>
  <c r="K240" i="1"/>
  <c r="BA227" i="1"/>
  <c r="P227" i="1" s="1"/>
  <c r="BB227" i="1" s="1"/>
  <c r="BC181" i="1"/>
  <c r="BD181" i="1" s="1"/>
  <c r="BG181" i="1" s="1"/>
  <c r="L181" i="1" s="1"/>
  <c r="BJ181" i="1" s="1"/>
  <c r="M181" i="1" s="1"/>
  <c r="O181" i="1"/>
  <c r="BM257" i="1"/>
  <c r="BC238" i="1"/>
  <c r="BD238" i="1" s="1"/>
  <c r="BG238" i="1" s="1"/>
  <c r="L238" i="1" s="1"/>
  <c r="BJ238" i="1" s="1"/>
  <c r="M238" i="1" s="1"/>
  <c r="O238" i="1"/>
  <c r="AW213" i="1"/>
  <c r="K213" i="1"/>
  <c r="K292" i="1"/>
  <c r="K289" i="1"/>
  <c r="K286" i="1"/>
  <c r="K283" i="1"/>
  <c r="AW272" i="1"/>
  <c r="BI263" i="1"/>
  <c r="BA259" i="1"/>
  <c r="P259" i="1" s="1"/>
  <c r="BB259" i="1" s="1"/>
  <c r="N257" i="1"/>
  <c r="BA256" i="1"/>
  <c r="P256" i="1" s="1"/>
  <c r="BB256" i="1" s="1"/>
  <c r="BA252" i="1"/>
  <c r="P252" i="1" s="1"/>
  <c r="BB252" i="1" s="1"/>
  <c r="BM248" i="1"/>
  <c r="BO248" i="1" s="1"/>
  <c r="BA247" i="1"/>
  <c r="P247" i="1" s="1"/>
  <c r="BB247" i="1" s="1"/>
  <c r="BA243" i="1"/>
  <c r="P243" i="1" s="1"/>
  <c r="BB243" i="1" s="1"/>
  <c r="AW239" i="1"/>
  <c r="BA237" i="1"/>
  <c r="P237" i="1" s="1"/>
  <c r="BB237" i="1" s="1"/>
  <c r="BC231" i="1"/>
  <c r="BD231" i="1" s="1"/>
  <c r="BG231" i="1" s="1"/>
  <c r="L231" i="1" s="1"/>
  <c r="BJ231" i="1" s="1"/>
  <c r="M231" i="1" s="1"/>
  <c r="BM229" i="1"/>
  <c r="AW228" i="1"/>
  <c r="K228" i="1"/>
  <c r="AW276" i="1"/>
  <c r="N266" i="1"/>
  <c r="N264" i="1"/>
  <c r="AW258" i="1"/>
  <c r="AW234" i="1"/>
  <c r="K234" i="1"/>
  <c r="BN227" i="1"/>
  <c r="AW218" i="1"/>
  <c r="K218" i="1"/>
  <c r="BN214" i="1"/>
  <c r="N182" i="1"/>
  <c r="BC233" i="1"/>
  <c r="BD233" i="1" s="1"/>
  <c r="BG233" i="1" s="1"/>
  <c r="L233" i="1" s="1"/>
  <c r="BJ233" i="1" s="1"/>
  <c r="M233" i="1" s="1"/>
  <c r="O233" i="1"/>
  <c r="BK214" i="1"/>
  <c r="BL214" i="1"/>
  <c r="N265" i="1"/>
  <c r="BA262" i="1"/>
  <c r="P262" i="1" s="1"/>
  <c r="BB262" i="1" s="1"/>
  <c r="BM260" i="1"/>
  <c r="BO260" i="1" s="1"/>
  <c r="BN258" i="1"/>
  <c r="BN252" i="1"/>
  <c r="BM233" i="1"/>
  <c r="BO233" i="1" s="1"/>
  <c r="N233" i="1"/>
  <c r="AW219" i="1"/>
  <c r="K219" i="1"/>
  <c r="AW205" i="1"/>
  <c r="K205" i="1"/>
  <c r="BN182" i="1"/>
  <c r="BN170" i="1"/>
  <c r="O220" i="1"/>
  <c r="BM220" i="1"/>
  <c r="O249" i="1"/>
  <c r="BM245" i="1"/>
  <c r="BO245" i="1" s="1"/>
  <c r="BA244" i="1"/>
  <c r="P244" i="1" s="1"/>
  <c r="BB244" i="1" s="1"/>
  <c r="BM238" i="1"/>
  <c r="BO238" i="1" s="1"/>
  <c r="BN233" i="1"/>
  <c r="O230" i="1"/>
  <c r="BN212" i="1"/>
  <c r="N293" i="1"/>
  <c r="N290" i="1"/>
  <c r="N287" i="1"/>
  <c r="N284" i="1"/>
  <c r="N281" i="1"/>
  <c r="N277" i="1"/>
  <c r="BA268" i="1"/>
  <c r="P268" i="1" s="1"/>
  <c r="BB268" i="1" s="1"/>
  <c r="K266" i="1"/>
  <c r="BA264" i="1"/>
  <c r="P264" i="1" s="1"/>
  <c r="BB264" i="1" s="1"/>
  <c r="BA253" i="1"/>
  <c r="P253" i="1" s="1"/>
  <c r="BB253" i="1" s="1"/>
  <c r="N252" i="1"/>
  <c r="N243" i="1"/>
  <c r="BI222" i="1"/>
  <c r="BN217" i="1"/>
  <c r="BC211" i="1"/>
  <c r="BD211" i="1" s="1"/>
  <c r="BG211" i="1" s="1"/>
  <c r="L211" i="1" s="1"/>
  <c r="BJ211" i="1" s="1"/>
  <c r="O211" i="1"/>
  <c r="K176" i="1"/>
  <c r="AW176" i="1"/>
  <c r="BK185" i="1"/>
  <c r="BL185" i="1"/>
  <c r="AW279" i="1"/>
  <c r="AW270" i="1"/>
  <c r="BA265" i="1"/>
  <c r="P265" i="1" s="1"/>
  <c r="BB265" i="1" s="1"/>
  <c r="AW261" i="1"/>
  <c r="BM249" i="1"/>
  <c r="BO242" i="1"/>
  <c r="BN239" i="1"/>
  <c r="N227" i="1"/>
  <c r="BN261" i="1"/>
  <c r="BO257" i="1"/>
  <c r="BN249" i="1"/>
  <c r="BA241" i="1"/>
  <c r="P241" i="1" s="1"/>
  <c r="BB241" i="1" s="1"/>
  <c r="BO232" i="1"/>
  <c r="BA223" i="1"/>
  <c r="P223" i="1" s="1"/>
  <c r="BB223" i="1" s="1"/>
  <c r="BK160" i="1"/>
  <c r="BL160" i="1"/>
  <c r="N147" i="1"/>
  <c r="BN210" i="1"/>
  <c r="BN169" i="1"/>
  <c r="BA255" i="1"/>
  <c r="P255" i="1" s="1"/>
  <c r="BB255" i="1" s="1"/>
  <c r="BA250" i="1"/>
  <c r="P250" i="1" s="1"/>
  <c r="BB250" i="1" s="1"/>
  <c r="BA246" i="1"/>
  <c r="P246" i="1" s="1"/>
  <c r="BB246" i="1" s="1"/>
  <c r="BM242" i="1"/>
  <c r="BN220" i="1"/>
  <c r="BO220" i="1" s="1"/>
  <c r="BA216" i="1"/>
  <c r="P216" i="1" s="1"/>
  <c r="BB216" i="1" s="1"/>
  <c r="BN206" i="1"/>
  <c r="BC202" i="1"/>
  <c r="BD202" i="1" s="1"/>
  <c r="BG202" i="1" s="1"/>
  <c r="L202" i="1" s="1"/>
  <c r="BJ202" i="1" s="1"/>
  <c r="M202" i="1" s="1"/>
  <c r="O202" i="1"/>
  <c r="BM202" i="1"/>
  <c r="BO202" i="1" s="1"/>
  <c r="BA178" i="1"/>
  <c r="P178" i="1" s="1"/>
  <c r="BB178" i="1" s="1"/>
  <c r="N178" i="1"/>
  <c r="N207" i="1"/>
  <c r="AW199" i="1"/>
  <c r="K199" i="1"/>
  <c r="BN175" i="1"/>
  <c r="BI173" i="1"/>
  <c r="N216" i="1"/>
  <c r="BI208" i="1"/>
  <c r="BN208" i="1"/>
  <c r="BI203" i="1"/>
  <c r="BC196" i="1"/>
  <c r="BD196" i="1" s="1"/>
  <c r="BG196" i="1" s="1"/>
  <c r="L196" i="1" s="1"/>
  <c r="BJ196" i="1" s="1"/>
  <c r="M196" i="1" s="1"/>
  <c r="O196" i="1"/>
  <c r="BI193" i="1"/>
  <c r="BN190" i="1"/>
  <c r="BC173" i="1"/>
  <c r="BD173" i="1" s="1"/>
  <c r="BG173" i="1" s="1"/>
  <c r="L173" i="1" s="1"/>
  <c r="BJ173" i="1" s="1"/>
  <c r="M173" i="1" s="1"/>
  <c r="O173" i="1"/>
  <c r="BC172" i="1"/>
  <c r="BD172" i="1" s="1"/>
  <c r="BG172" i="1" s="1"/>
  <c r="L172" i="1" s="1"/>
  <c r="BJ172" i="1" s="1"/>
  <c r="O172" i="1"/>
  <c r="BM172" i="1"/>
  <c r="BC166" i="1"/>
  <c r="BD166" i="1" s="1"/>
  <c r="BG166" i="1" s="1"/>
  <c r="L166" i="1" s="1"/>
  <c r="BJ166" i="1" s="1"/>
  <c r="M166" i="1" s="1"/>
  <c r="O166" i="1"/>
  <c r="N256" i="1"/>
  <c r="N253" i="1"/>
  <c r="BM236" i="1"/>
  <c r="BO236" i="1" s="1"/>
  <c r="BM230" i="1"/>
  <c r="BO230" i="1" s="1"/>
  <c r="BM224" i="1"/>
  <c r="BO224" i="1" s="1"/>
  <c r="BA221" i="1"/>
  <c r="P221" i="1" s="1"/>
  <c r="BB221" i="1" s="1"/>
  <c r="BA217" i="1"/>
  <c r="P217" i="1" s="1"/>
  <c r="BB217" i="1" s="1"/>
  <c r="BI210" i="1"/>
  <c r="AW204" i="1"/>
  <c r="BA204" i="1" s="1"/>
  <c r="P204" i="1" s="1"/>
  <c r="BB204" i="1" s="1"/>
  <c r="K204" i="1"/>
  <c r="AW191" i="1"/>
  <c r="K191" i="1"/>
  <c r="BC189" i="1"/>
  <c r="BD189" i="1" s="1"/>
  <c r="BG189" i="1" s="1"/>
  <c r="L189" i="1" s="1"/>
  <c r="BJ189" i="1" s="1"/>
  <c r="M189" i="1" s="1"/>
  <c r="O189" i="1"/>
  <c r="BM177" i="1"/>
  <c r="BO177" i="1" s="1"/>
  <c r="BC177" i="1"/>
  <c r="BD177" i="1" s="1"/>
  <c r="BG177" i="1" s="1"/>
  <c r="L177" i="1" s="1"/>
  <c r="BJ177" i="1" s="1"/>
  <c r="M177" i="1" s="1"/>
  <c r="O177" i="1"/>
  <c r="BN171" i="1"/>
  <c r="BN163" i="1"/>
  <c r="BM225" i="1"/>
  <c r="BO225" i="1" s="1"/>
  <c r="BA222" i="1"/>
  <c r="P222" i="1" s="1"/>
  <c r="BB222" i="1" s="1"/>
  <c r="BA212" i="1"/>
  <c r="P212" i="1" s="1"/>
  <c r="BB212" i="1" s="1"/>
  <c r="BA206" i="1"/>
  <c r="P206" i="1" s="1"/>
  <c r="BB206" i="1" s="1"/>
  <c r="O195" i="1"/>
  <c r="BC195" i="1"/>
  <c r="BD195" i="1" s="1"/>
  <c r="BG195" i="1" s="1"/>
  <c r="L195" i="1" s="1"/>
  <c r="O184" i="1"/>
  <c r="AW180" i="1"/>
  <c r="K180" i="1"/>
  <c r="O154" i="1"/>
  <c r="BC154" i="1"/>
  <c r="BD154" i="1" s="1"/>
  <c r="BG154" i="1" s="1"/>
  <c r="L154" i="1" s="1"/>
  <c r="BJ154" i="1" s="1"/>
  <c r="M154" i="1" s="1"/>
  <c r="BK151" i="1"/>
  <c r="BL151" i="1"/>
  <c r="K241" i="1"/>
  <c r="K235" i="1"/>
  <c r="K229" i="1"/>
  <c r="K223" i="1"/>
  <c r="BA210" i="1"/>
  <c r="P210" i="1" s="1"/>
  <c r="BB210" i="1" s="1"/>
  <c r="K207" i="1"/>
  <c r="BI205" i="1"/>
  <c r="BA193" i="1"/>
  <c r="P193" i="1" s="1"/>
  <c r="BB193" i="1" s="1"/>
  <c r="BO184" i="1"/>
  <c r="BN177" i="1"/>
  <c r="BC174" i="1"/>
  <c r="BD174" i="1" s="1"/>
  <c r="BG174" i="1" s="1"/>
  <c r="L174" i="1" s="1"/>
  <c r="BJ174" i="1" s="1"/>
  <c r="M174" i="1" s="1"/>
  <c r="O174" i="1"/>
  <c r="BM173" i="1"/>
  <c r="BO173" i="1" s="1"/>
  <c r="N173" i="1"/>
  <c r="BI170" i="1"/>
  <c r="BN222" i="1"/>
  <c r="BM214" i="1"/>
  <c r="BO214" i="1" s="1"/>
  <c r="BI213" i="1"/>
  <c r="BA208" i="1"/>
  <c r="P208" i="1" s="1"/>
  <c r="BB208" i="1" s="1"/>
  <c r="N197" i="1"/>
  <c r="AW192" i="1"/>
  <c r="K192" i="1"/>
  <c r="BC169" i="1"/>
  <c r="BD169" i="1" s="1"/>
  <c r="BG169" i="1" s="1"/>
  <c r="L169" i="1" s="1"/>
  <c r="BJ169" i="1" s="1"/>
  <c r="M169" i="1" s="1"/>
  <c r="O169" i="1"/>
  <c r="M157" i="1"/>
  <c r="O103" i="1"/>
  <c r="BC103" i="1"/>
  <c r="BD103" i="1" s="1"/>
  <c r="BG103" i="1" s="1"/>
  <c r="L103" i="1" s="1"/>
  <c r="BJ103" i="1" s="1"/>
  <c r="M103" i="1" s="1"/>
  <c r="BA240" i="1"/>
  <c r="P240" i="1" s="1"/>
  <c r="BB240" i="1" s="1"/>
  <c r="BA234" i="1"/>
  <c r="P234" i="1" s="1"/>
  <c r="BB234" i="1" s="1"/>
  <c r="BA228" i="1"/>
  <c r="P228" i="1" s="1"/>
  <c r="BB228" i="1" s="1"/>
  <c r="N222" i="1"/>
  <c r="K216" i="1"/>
  <c r="BA215" i="1"/>
  <c r="P215" i="1" s="1"/>
  <c r="BB215" i="1" s="1"/>
  <c r="BC175" i="1"/>
  <c r="BD175" i="1" s="1"/>
  <c r="BG175" i="1" s="1"/>
  <c r="L175" i="1" s="1"/>
  <c r="BJ175" i="1" s="1"/>
  <c r="M175" i="1" s="1"/>
  <c r="BM175" i="1"/>
  <c r="BO175" i="1" s="1"/>
  <c r="O175" i="1"/>
  <c r="BC163" i="1"/>
  <c r="BD163" i="1" s="1"/>
  <c r="BG163" i="1" s="1"/>
  <c r="L163" i="1" s="1"/>
  <c r="BJ163" i="1" s="1"/>
  <c r="M163" i="1" s="1"/>
  <c r="O163" i="1"/>
  <c r="K143" i="1"/>
  <c r="AW143" i="1"/>
  <c r="BI216" i="1"/>
  <c r="N210" i="1"/>
  <c r="BM201" i="1"/>
  <c r="AW193" i="1"/>
  <c r="K193" i="1"/>
  <c r="BA186" i="1"/>
  <c r="P186" i="1" s="1"/>
  <c r="BB186" i="1" s="1"/>
  <c r="BK184" i="1"/>
  <c r="BL184" i="1"/>
  <c r="O183" i="1"/>
  <c r="BC183" i="1"/>
  <c r="BD183" i="1" s="1"/>
  <c r="BG183" i="1" s="1"/>
  <c r="L183" i="1" s="1"/>
  <c r="BJ183" i="1" s="1"/>
  <c r="M183" i="1" s="1"/>
  <c r="BA176" i="1"/>
  <c r="P176" i="1" s="1"/>
  <c r="BB176" i="1" s="1"/>
  <c r="BN173" i="1"/>
  <c r="N137" i="1"/>
  <c r="BI220" i="1"/>
  <c r="K211" i="1"/>
  <c r="BI197" i="1"/>
  <c r="BA187" i="1"/>
  <c r="P187" i="1" s="1"/>
  <c r="BB187" i="1" s="1"/>
  <c r="N170" i="1"/>
  <c r="BN154" i="1"/>
  <c r="N237" i="1"/>
  <c r="N231" i="1"/>
  <c r="N225" i="1"/>
  <c r="BA219" i="1"/>
  <c r="P219" i="1" s="1"/>
  <c r="BB219" i="1" s="1"/>
  <c r="BI214" i="1"/>
  <c r="BA207" i="1"/>
  <c r="P207" i="1" s="1"/>
  <c r="BB207" i="1" s="1"/>
  <c r="N206" i="1"/>
  <c r="BA199" i="1"/>
  <c r="P199" i="1" s="1"/>
  <c r="BB199" i="1" s="1"/>
  <c r="BA198" i="1"/>
  <c r="P198" i="1" s="1"/>
  <c r="BB198" i="1" s="1"/>
  <c r="BM185" i="1"/>
  <c r="N185" i="1"/>
  <c r="O171" i="1"/>
  <c r="BC171" i="1"/>
  <c r="BD171" i="1" s="1"/>
  <c r="BG171" i="1" s="1"/>
  <c r="L171" i="1" s="1"/>
  <c r="BJ171" i="1" s="1"/>
  <c r="M171" i="1" s="1"/>
  <c r="BC146" i="1"/>
  <c r="BD146" i="1" s="1"/>
  <c r="BG146" i="1" s="1"/>
  <c r="L146" i="1" s="1"/>
  <c r="BJ146" i="1" s="1"/>
  <c r="M146" i="1" s="1"/>
  <c r="O146" i="1"/>
  <c r="O141" i="1"/>
  <c r="BC141" i="1"/>
  <c r="BD141" i="1" s="1"/>
  <c r="BG141" i="1" s="1"/>
  <c r="L141" i="1" s="1"/>
  <c r="BJ141" i="1" s="1"/>
  <c r="M141" i="1" s="1"/>
  <c r="AW190" i="1"/>
  <c r="BA190" i="1" s="1"/>
  <c r="P190" i="1" s="1"/>
  <c r="BB190" i="1" s="1"/>
  <c r="N184" i="1"/>
  <c r="BA182" i="1"/>
  <c r="P182" i="1" s="1"/>
  <c r="BB182" i="1" s="1"/>
  <c r="AW179" i="1"/>
  <c r="N167" i="1"/>
  <c r="BI165" i="1"/>
  <c r="BI159" i="1"/>
  <c r="AW133" i="1"/>
  <c r="K133" i="1"/>
  <c r="BI186" i="1"/>
  <c r="BI177" i="1"/>
  <c r="AW162" i="1"/>
  <c r="K162" i="1"/>
  <c r="N161" i="1"/>
  <c r="O151" i="1"/>
  <c r="BM151" i="1"/>
  <c r="BO151" i="1" s="1"/>
  <c r="AW136" i="1"/>
  <c r="K136" i="1"/>
  <c r="BC124" i="1"/>
  <c r="BD124" i="1" s="1"/>
  <c r="BG124" i="1" s="1"/>
  <c r="L124" i="1" s="1"/>
  <c r="BJ124" i="1" s="1"/>
  <c r="O124" i="1"/>
  <c r="BM124" i="1"/>
  <c r="K77" i="1"/>
  <c r="AW77" i="1"/>
  <c r="K201" i="1"/>
  <c r="K195" i="1"/>
  <c r="BM174" i="1"/>
  <c r="BO174" i="1" s="1"/>
  <c r="BN168" i="1"/>
  <c r="BA155" i="1"/>
  <c r="P155" i="1" s="1"/>
  <c r="BB155" i="1" s="1"/>
  <c r="AW139" i="1"/>
  <c r="K139" i="1"/>
  <c r="N134" i="1"/>
  <c r="N128" i="1"/>
  <c r="BA200" i="1"/>
  <c r="P200" i="1" s="1"/>
  <c r="BB200" i="1" s="1"/>
  <c r="BA194" i="1"/>
  <c r="P194" i="1" s="1"/>
  <c r="BB194" i="1" s="1"/>
  <c r="BN188" i="1"/>
  <c r="BN186" i="1"/>
  <c r="BN167" i="1"/>
  <c r="N166" i="1"/>
  <c r="BC164" i="1"/>
  <c r="BD164" i="1" s="1"/>
  <c r="BG164" i="1" s="1"/>
  <c r="L164" i="1" s="1"/>
  <c r="BJ164" i="1" s="1"/>
  <c r="O164" i="1"/>
  <c r="K161" i="1"/>
  <c r="BM160" i="1"/>
  <c r="N160" i="1"/>
  <c r="BC158" i="1"/>
  <c r="BD158" i="1" s="1"/>
  <c r="BG158" i="1" s="1"/>
  <c r="L158" i="1" s="1"/>
  <c r="BJ158" i="1" s="1"/>
  <c r="M158" i="1" s="1"/>
  <c r="O158" i="1"/>
  <c r="N155" i="1"/>
  <c r="AW145" i="1"/>
  <c r="K145" i="1"/>
  <c r="K140" i="1"/>
  <c r="AW140" i="1"/>
  <c r="BA140" i="1" s="1"/>
  <c r="P140" i="1" s="1"/>
  <c r="BB140" i="1" s="1"/>
  <c r="N198" i="1"/>
  <c r="N189" i="1"/>
  <c r="BO185" i="1"/>
  <c r="BN155" i="1"/>
  <c r="BA149" i="1"/>
  <c r="P149" i="1" s="1"/>
  <c r="BB149" i="1" s="1"/>
  <c r="N149" i="1"/>
  <c r="AW148" i="1"/>
  <c r="K148" i="1"/>
  <c r="BM146" i="1"/>
  <c r="BO146" i="1" s="1"/>
  <c r="BC121" i="1"/>
  <c r="BD121" i="1" s="1"/>
  <c r="BG121" i="1" s="1"/>
  <c r="L121" i="1" s="1"/>
  <c r="BJ121" i="1" s="1"/>
  <c r="O121" i="1"/>
  <c r="BA188" i="1"/>
  <c r="P188" i="1" s="1"/>
  <c r="BB188" i="1" s="1"/>
  <c r="BN156" i="1"/>
  <c r="BM153" i="1"/>
  <c r="BO153" i="1" s="1"/>
  <c r="BC153" i="1"/>
  <c r="BD153" i="1" s="1"/>
  <c r="BG153" i="1" s="1"/>
  <c r="L153" i="1" s="1"/>
  <c r="BJ153" i="1" s="1"/>
  <c r="M153" i="1" s="1"/>
  <c r="O152" i="1"/>
  <c r="K129" i="1"/>
  <c r="AW129" i="1"/>
  <c r="BM107" i="1"/>
  <c r="BO107" i="1" s="1"/>
  <c r="BA191" i="1"/>
  <c r="P191" i="1" s="1"/>
  <c r="BB191" i="1" s="1"/>
  <c r="BN189" i="1"/>
  <c r="BN174" i="1"/>
  <c r="K172" i="1"/>
  <c r="BA170" i="1"/>
  <c r="P170" i="1" s="1"/>
  <c r="BB170" i="1" s="1"/>
  <c r="BA168" i="1"/>
  <c r="P168" i="1" s="1"/>
  <c r="BB168" i="1" s="1"/>
  <c r="AW165" i="1"/>
  <c r="BA165" i="1" s="1"/>
  <c r="P165" i="1" s="1"/>
  <c r="BB165" i="1" s="1"/>
  <c r="K165" i="1"/>
  <c r="N164" i="1"/>
  <c r="O160" i="1"/>
  <c r="AW159" i="1"/>
  <c r="BA159" i="1" s="1"/>
  <c r="P159" i="1" s="1"/>
  <c r="BB159" i="1" s="1"/>
  <c r="K159" i="1"/>
  <c r="N158" i="1"/>
  <c r="N154" i="1"/>
  <c r="BM154" i="1"/>
  <c r="BO154" i="1" s="1"/>
  <c r="BN144" i="1"/>
  <c r="BC59" i="1"/>
  <c r="BD59" i="1" s="1"/>
  <c r="BG59" i="1" s="1"/>
  <c r="L59" i="1" s="1"/>
  <c r="BJ59" i="1" s="1"/>
  <c r="M59" i="1" s="1"/>
  <c r="O59" i="1"/>
  <c r="K198" i="1"/>
  <c r="BN151" i="1"/>
  <c r="O135" i="1"/>
  <c r="BC135" i="1"/>
  <c r="BD135" i="1" s="1"/>
  <c r="BG135" i="1" s="1"/>
  <c r="L135" i="1" s="1"/>
  <c r="BJ135" i="1" s="1"/>
  <c r="M135" i="1" s="1"/>
  <c r="O132" i="1"/>
  <c r="BC132" i="1"/>
  <c r="BD132" i="1" s="1"/>
  <c r="BG132" i="1" s="1"/>
  <c r="L132" i="1" s="1"/>
  <c r="BJ132" i="1" s="1"/>
  <c r="M132" i="1" s="1"/>
  <c r="BI201" i="1"/>
  <c r="BI195" i="1"/>
  <c r="BA167" i="1"/>
  <c r="P167" i="1" s="1"/>
  <c r="BB167" i="1" s="1"/>
  <c r="BI161" i="1"/>
  <c r="BO160" i="1"/>
  <c r="O142" i="1"/>
  <c r="BC142" i="1"/>
  <c r="BD142" i="1" s="1"/>
  <c r="BG142" i="1" s="1"/>
  <c r="L142" i="1" s="1"/>
  <c r="BJ142" i="1" s="1"/>
  <c r="M142" i="1" s="1"/>
  <c r="O138" i="1"/>
  <c r="BC138" i="1"/>
  <c r="BD138" i="1" s="1"/>
  <c r="BG138" i="1" s="1"/>
  <c r="L138" i="1" s="1"/>
  <c r="BJ138" i="1" s="1"/>
  <c r="M138" i="1" s="1"/>
  <c r="BK125" i="1"/>
  <c r="BL125" i="1"/>
  <c r="O119" i="1"/>
  <c r="BC119" i="1"/>
  <c r="BD119" i="1" s="1"/>
  <c r="BG119" i="1" s="1"/>
  <c r="L119" i="1" s="1"/>
  <c r="BJ119" i="1" s="1"/>
  <c r="M119" i="1" s="1"/>
  <c r="BA203" i="1"/>
  <c r="P203" i="1" s="1"/>
  <c r="BB203" i="1" s="1"/>
  <c r="BA197" i="1"/>
  <c r="P197" i="1" s="1"/>
  <c r="BB197" i="1" s="1"/>
  <c r="N171" i="1"/>
  <c r="K164" i="1"/>
  <c r="BM163" i="1"/>
  <c r="BO163" i="1" s="1"/>
  <c r="N163" i="1"/>
  <c r="BA162" i="1"/>
  <c r="P162" i="1" s="1"/>
  <c r="BB162" i="1" s="1"/>
  <c r="BA161" i="1"/>
  <c r="P161" i="1" s="1"/>
  <c r="BB161" i="1" s="1"/>
  <c r="K158" i="1"/>
  <c r="BM157" i="1"/>
  <c r="BO157" i="1" s="1"/>
  <c r="N157" i="1"/>
  <c r="BA156" i="1"/>
  <c r="P156" i="1" s="1"/>
  <c r="BB156" i="1" s="1"/>
  <c r="BC152" i="1"/>
  <c r="BD152" i="1" s="1"/>
  <c r="BG152" i="1" s="1"/>
  <c r="L152" i="1" s="1"/>
  <c r="BJ152" i="1" s="1"/>
  <c r="M152" i="1" s="1"/>
  <c r="BI151" i="1"/>
  <c r="N131" i="1"/>
  <c r="N114" i="1"/>
  <c r="BK80" i="1"/>
  <c r="BA137" i="1"/>
  <c r="P137" i="1" s="1"/>
  <c r="BB137" i="1" s="1"/>
  <c r="BA134" i="1"/>
  <c r="P134" i="1" s="1"/>
  <c r="BB134" i="1" s="1"/>
  <c r="BN131" i="1"/>
  <c r="BA128" i="1"/>
  <c r="P128" i="1" s="1"/>
  <c r="BB128" i="1" s="1"/>
  <c r="BI126" i="1"/>
  <c r="BC109" i="1"/>
  <c r="BD109" i="1" s="1"/>
  <c r="BG109" i="1" s="1"/>
  <c r="L109" i="1" s="1"/>
  <c r="BJ109" i="1" s="1"/>
  <c r="M109" i="1" s="1"/>
  <c r="O109" i="1"/>
  <c r="N57" i="1"/>
  <c r="AW130" i="1"/>
  <c r="K130" i="1"/>
  <c r="BI116" i="1"/>
  <c r="O94" i="1"/>
  <c r="BC94" i="1"/>
  <c r="BD94" i="1" s="1"/>
  <c r="BG94" i="1" s="1"/>
  <c r="L94" i="1" s="1"/>
  <c r="BJ94" i="1" s="1"/>
  <c r="BL86" i="1"/>
  <c r="BK86" i="1"/>
  <c r="BC51" i="1"/>
  <c r="BD51" i="1" s="1"/>
  <c r="BG51" i="1" s="1"/>
  <c r="L51" i="1" s="1"/>
  <c r="BJ51" i="1" s="1"/>
  <c r="M51" i="1" s="1"/>
  <c r="O51" i="1"/>
  <c r="BM141" i="1"/>
  <c r="BO141" i="1" s="1"/>
  <c r="BN137" i="1"/>
  <c r="BN134" i="1"/>
  <c r="BN128" i="1"/>
  <c r="O116" i="1"/>
  <c r="BC116" i="1"/>
  <c r="BD116" i="1" s="1"/>
  <c r="BG116" i="1" s="1"/>
  <c r="L116" i="1" s="1"/>
  <c r="BJ116" i="1" s="1"/>
  <c r="M116" i="1" s="1"/>
  <c r="O110" i="1"/>
  <c r="BC110" i="1"/>
  <c r="BD110" i="1" s="1"/>
  <c r="BG110" i="1" s="1"/>
  <c r="L110" i="1" s="1"/>
  <c r="BJ110" i="1" s="1"/>
  <c r="M110" i="1" s="1"/>
  <c r="O107" i="1"/>
  <c r="BC107" i="1"/>
  <c r="BD107" i="1" s="1"/>
  <c r="BG107" i="1" s="1"/>
  <c r="L107" i="1" s="1"/>
  <c r="BJ107" i="1" s="1"/>
  <c r="M107" i="1" s="1"/>
  <c r="BA87" i="1"/>
  <c r="P87" i="1" s="1"/>
  <c r="BB87" i="1" s="1"/>
  <c r="BC62" i="1"/>
  <c r="BD62" i="1" s="1"/>
  <c r="BG62" i="1" s="1"/>
  <c r="L62" i="1" s="1"/>
  <c r="BJ62" i="1" s="1"/>
  <c r="M62" i="1" s="1"/>
  <c r="O62" i="1"/>
  <c r="AW127" i="1"/>
  <c r="K127" i="1"/>
  <c r="AW126" i="1"/>
  <c r="BC78" i="1"/>
  <c r="BD78" i="1" s="1"/>
  <c r="BG78" i="1" s="1"/>
  <c r="L78" i="1" s="1"/>
  <c r="BJ78" i="1" s="1"/>
  <c r="M78" i="1" s="1"/>
  <c r="O78" i="1"/>
  <c r="BC67" i="1"/>
  <c r="BD67" i="1" s="1"/>
  <c r="BG67" i="1" s="1"/>
  <c r="L67" i="1" s="1"/>
  <c r="BJ67" i="1" s="1"/>
  <c r="M67" i="1" s="1"/>
  <c r="O67" i="1"/>
  <c r="BA150" i="1"/>
  <c r="P150" i="1" s="1"/>
  <c r="BB150" i="1" s="1"/>
  <c r="N146" i="1"/>
  <c r="BM135" i="1"/>
  <c r="BO135" i="1" s="1"/>
  <c r="BM132" i="1"/>
  <c r="BO132" i="1" s="1"/>
  <c r="BN126" i="1"/>
  <c r="BM125" i="1"/>
  <c r="BO125" i="1" s="1"/>
  <c r="N123" i="1"/>
  <c r="BM122" i="1"/>
  <c r="BO122" i="1" s="1"/>
  <c r="N120" i="1"/>
  <c r="BA118" i="1"/>
  <c r="P118" i="1" s="1"/>
  <c r="BB118" i="1" s="1"/>
  <c r="BA144" i="1"/>
  <c r="P144" i="1" s="1"/>
  <c r="BB144" i="1" s="1"/>
  <c r="BN125" i="1"/>
  <c r="BN123" i="1"/>
  <c r="BN122" i="1"/>
  <c r="BN120" i="1"/>
  <c r="BN119" i="1"/>
  <c r="O88" i="1"/>
  <c r="BC88" i="1"/>
  <c r="BD88" i="1" s="1"/>
  <c r="BG88" i="1" s="1"/>
  <c r="L88" i="1" s="1"/>
  <c r="BJ88" i="1" s="1"/>
  <c r="M88" i="1" s="1"/>
  <c r="BA147" i="1"/>
  <c r="P147" i="1" s="1"/>
  <c r="BB147" i="1" s="1"/>
  <c r="BN104" i="1"/>
  <c r="O92" i="1"/>
  <c r="BM92" i="1"/>
  <c r="BO92" i="1" s="1"/>
  <c r="BC92" i="1"/>
  <c r="BD92" i="1" s="1"/>
  <c r="BG92" i="1" s="1"/>
  <c r="L92" i="1" s="1"/>
  <c r="BJ92" i="1" s="1"/>
  <c r="M92" i="1" s="1"/>
  <c r="N82" i="1"/>
  <c r="N79" i="1"/>
  <c r="O125" i="1"/>
  <c r="O122" i="1"/>
  <c r="N119" i="1"/>
  <c r="BM116" i="1"/>
  <c r="BO116" i="1" s="1"/>
  <c r="BA113" i="1"/>
  <c r="P113" i="1" s="1"/>
  <c r="BB113" i="1" s="1"/>
  <c r="BC64" i="1"/>
  <c r="BD64" i="1" s="1"/>
  <c r="BG64" i="1" s="1"/>
  <c r="L64" i="1" s="1"/>
  <c r="BJ64" i="1" s="1"/>
  <c r="M64" i="1" s="1"/>
  <c r="O64" i="1"/>
  <c r="BM64" i="1"/>
  <c r="BA131" i="1"/>
  <c r="P131" i="1" s="1"/>
  <c r="BB131" i="1" s="1"/>
  <c r="BI129" i="1"/>
  <c r="BI128" i="1"/>
  <c r="N118" i="1"/>
  <c r="BA112" i="1"/>
  <c r="P112" i="1" s="1"/>
  <c r="BB112" i="1" s="1"/>
  <c r="N112" i="1"/>
  <c r="BN108" i="1"/>
  <c r="BA114" i="1"/>
  <c r="P114" i="1" s="1"/>
  <c r="BB114" i="1" s="1"/>
  <c r="BM109" i="1"/>
  <c r="BO109" i="1" s="1"/>
  <c r="BM94" i="1"/>
  <c r="BM88" i="1"/>
  <c r="BO88" i="1" s="1"/>
  <c r="O86" i="1"/>
  <c r="BM86" i="1"/>
  <c r="BO86" i="1" s="1"/>
  <c r="BM78" i="1"/>
  <c r="N78" i="1"/>
  <c r="BC76" i="1"/>
  <c r="BD76" i="1" s="1"/>
  <c r="BG76" i="1" s="1"/>
  <c r="L76" i="1" s="1"/>
  <c r="O76" i="1"/>
  <c r="BN72" i="1"/>
  <c r="BK37" i="1"/>
  <c r="BL37" i="1"/>
  <c r="BC97" i="1"/>
  <c r="BD97" i="1" s="1"/>
  <c r="BG97" i="1" s="1"/>
  <c r="L97" i="1" s="1"/>
  <c r="BJ97" i="1" s="1"/>
  <c r="BN93" i="1"/>
  <c r="BN78" i="1"/>
  <c r="BO78" i="1" s="1"/>
  <c r="BN73" i="1"/>
  <c r="BN71" i="1"/>
  <c r="BN64" i="1"/>
  <c r="BO64" i="1"/>
  <c r="O58" i="1"/>
  <c r="BC58" i="1"/>
  <c r="BD58" i="1" s="1"/>
  <c r="BG58" i="1" s="1"/>
  <c r="L58" i="1" s="1"/>
  <c r="BJ58" i="1" s="1"/>
  <c r="M58" i="1" s="1"/>
  <c r="BA115" i="1"/>
  <c r="P115" i="1" s="1"/>
  <c r="BB115" i="1" s="1"/>
  <c r="BN87" i="1"/>
  <c r="BA82" i="1"/>
  <c r="P82" i="1" s="1"/>
  <c r="BB82" i="1" s="1"/>
  <c r="BA81" i="1"/>
  <c r="P81" i="1" s="1"/>
  <c r="BB81" i="1" s="1"/>
  <c r="BA90" i="1"/>
  <c r="P90" i="1" s="1"/>
  <c r="BB90" i="1" s="1"/>
  <c r="O80" i="1"/>
  <c r="BM80" i="1"/>
  <c r="BO80" i="1" s="1"/>
  <c r="BC71" i="1"/>
  <c r="BD71" i="1" s="1"/>
  <c r="BG71" i="1" s="1"/>
  <c r="L71" i="1" s="1"/>
  <c r="BJ71" i="1" s="1"/>
  <c r="M71" i="1" s="1"/>
  <c r="O71" i="1"/>
  <c r="BN57" i="1"/>
  <c r="BK40" i="1"/>
  <c r="BL40" i="1"/>
  <c r="O22" i="1"/>
  <c r="BC22" i="1"/>
  <c r="BD22" i="1" s="1"/>
  <c r="BG22" i="1" s="1"/>
  <c r="L22" i="1" s="1"/>
  <c r="BJ22" i="1" s="1"/>
  <c r="M22" i="1" s="1"/>
  <c r="BM22" i="1"/>
  <c r="BO22" i="1" s="1"/>
  <c r="N125" i="1"/>
  <c r="N122" i="1"/>
  <c r="BA111" i="1"/>
  <c r="P111" i="1" s="1"/>
  <c r="BB111" i="1" s="1"/>
  <c r="N109" i="1"/>
  <c r="BA108" i="1"/>
  <c r="P108" i="1" s="1"/>
  <c r="BB108" i="1" s="1"/>
  <c r="K105" i="1"/>
  <c r="AW105" i="1"/>
  <c r="BA100" i="1"/>
  <c r="P100" i="1" s="1"/>
  <c r="BB100" i="1" s="1"/>
  <c r="BA91" i="1"/>
  <c r="P91" i="1" s="1"/>
  <c r="BB91" i="1" s="1"/>
  <c r="N38" i="1"/>
  <c r="BA117" i="1"/>
  <c r="P117" i="1" s="1"/>
  <c r="BB117" i="1" s="1"/>
  <c r="BA102" i="1"/>
  <c r="P102" i="1" s="1"/>
  <c r="BB102" i="1" s="1"/>
  <c r="BA95" i="1"/>
  <c r="P95" i="1" s="1"/>
  <c r="BB95" i="1" s="1"/>
  <c r="BA89" i="1"/>
  <c r="P89" i="1" s="1"/>
  <c r="BB89" i="1" s="1"/>
  <c r="BA85" i="1"/>
  <c r="P85" i="1" s="1"/>
  <c r="BB85" i="1" s="1"/>
  <c r="BA84" i="1"/>
  <c r="P84" i="1" s="1"/>
  <c r="BB84" i="1" s="1"/>
  <c r="BN81" i="1"/>
  <c r="BC65" i="1"/>
  <c r="BD65" i="1" s="1"/>
  <c r="BG65" i="1" s="1"/>
  <c r="L65" i="1" s="1"/>
  <c r="BJ65" i="1" s="1"/>
  <c r="M65" i="1" s="1"/>
  <c r="O65" i="1"/>
  <c r="BI44" i="1"/>
  <c r="BA39" i="1"/>
  <c r="P39" i="1" s="1"/>
  <c r="BB39" i="1" s="1"/>
  <c r="N39" i="1"/>
  <c r="BA104" i="1"/>
  <c r="P104" i="1" s="1"/>
  <c r="BB104" i="1" s="1"/>
  <c r="N103" i="1"/>
  <c r="BA99" i="1"/>
  <c r="P99" i="1" s="1"/>
  <c r="BB99" i="1" s="1"/>
  <c r="BN90" i="1"/>
  <c r="N68" i="1"/>
  <c r="BM68" i="1"/>
  <c r="BC61" i="1"/>
  <c r="BD61" i="1" s="1"/>
  <c r="BG61" i="1" s="1"/>
  <c r="L61" i="1" s="1"/>
  <c r="BJ61" i="1" s="1"/>
  <c r="M61" i="1" s="1"/>
  <c r="O61" i="1"/>
  <c r="BK46" i="1"/>
  <c r="BL46" i="1"/>
  <c r="N111" i="1"/>
  <c r="AW108" i="1"/>
  <c r="N97" i="1"/>
  <c r="O83" i="1"/>
  <c r="BM83" i="1"/>
  <c r="BO83" i="1" s="1"/>
  <c r="BA77" i="1"/>
  <c r="P77" i="1" s="1"/>
  <c r="BB77" i="1" s="1"/>
  <c r="BA74" i="1"/>
  <c r="P74" i="1" s="1"/>
  <c r="BB74" i="1" s="1"/>
  <c r="N69" i="1"/>
  <c r="BO68" i="1"/>
  <c r="BN68" i="1"/>
  <c r="BM67" i="1"/>
  <c r="BO67" i="1" s="1"/>
  <c r="BA129" i="1"/>
  <c r="P129" i="1" s="1"/>
  <c r="BB129" i="1" s="1"/>
  <c r="K124" i="1"/>
  <c r="BA123" i="1"/>
  <c r="P123" i="1" s="1"/>
  <c r="BB123" i="1" s="1"/>
  <c r="K121" i="1"/>
  <c r="BA120" i="1"/>
  <c r="P120" i="1" s="1"/>
  <c r="BB120" i="1" s="1"/>
  <c r="N117" i="1"/>
  <c r="N100" i="1"/>
  <c r="BN96" i="1"/>
  <c r="N91" i="1"/>
  <c r="N74" i="1"/>
  <c r="N65" i="1"/>
  <c r="BM65" i="1"/>
  <c r="N63" i="1"/>
  <c r="BM59" i="1"/>
  <c r="BO59" i="1" s="1"/>
  <c r="BC56" i="1"/>
  <c r="BD56" i="1" s="1"/>
  <c r="BG56" i="1" s="1"/>
  <c r="L56" i="1" s="1"/>
  <c r="BJ56" i="1" s="1"/>
  <c r="M56" i="1" s="1"/>
  <c r="O56" i="1"/>
  <c r="BC47" i="1"/>
  <c r="BD47" i="1" s="1"/>
  <c r="BG47" i="1" s="1"/>
  <c r="L47" i="1" s="1"/>
  <c r="BJ47" i="1" s="1"/>
  <c r="M47" i="1" s="1"/>
  <c r="O47" i="1"/>
  <c r="BA106" i="1"/>
  <c r="P106" i="1" s="1"/>
  <c r="BB106" i="1" s="1"/>
  <c r="BN102" i="1"/>
  <c r="BA101" i="1"/>
  <c r="P101" i="1" s="1"/>
  <c r="BB101" i="1" s="1"/>
  <c r="BA98" i="1"/>
  <c r="P98" i="1" s="1"/>
  <c r="BB98" i="1" s="1"/>
  <c r="BA93" i="1"/>
  <c r="P93" i="1" s="1"/>
  <c r="BB93" i="1" s="1"/>
  <c r="N85" i="1"/>
  <c r="BN84" i="1"/>
  <c r="BA79" i="1"/>
  <c r="P79" i="1" s="1"/>
  <c r="BB79" i="1" s="1"/>
  <c r="AW75" i="1"/>
  <c r="K75" i="1"/>
  <c r="AW70" i="1"/>
  <c r="K70" i="1"/>
  <c r="N66" i="1"/>
  <c r="BN63" i="1"/>
  <c r="BN62" i="1"/>
  <c r="AW102" i="1"/>
  <c r="AW99" i="1"/>
  <c r="AW96" i="1"/>
  <c r="BA96" i="1" s="1"/>
  <c r="P96" i="1" s="1"/>
  <c r="BB96" i="1" s="1"/>
  <c r="AW93" i="1"/>
  <c r="AW90" i="1"/>
  <c r="AW87" i="1"/>
  <c r="BI67" i="1"/>
  <c r="BO65" i="1"/>
  <c r="BC45" i="1"/>
  <c r="BD45" i="1" s="1"/>
  <c r="BG45" i="1" s="1"/>
  <c r="L45" i="1" s="1"/>
  <c r="BJ45" i="1" s="1"/>
  <c r="M45" i="1" s="1"/>
  <c r="O45" i="1"/>
  <c r="O25" i="1"/>
  <c r="BC25" i="1"/>
  <c r="BD25" i="1" s="1"/>
  <c r="BG25" i="1" s="1"/>
  <c r="L25" i="1" s="1"/>
  <c r="BJ25" i="1" s="1"/>
  <c r="M25" i="1" s="1"/>
  <c r="BA72" i="1"/>
  <c r="P72" i="1" s="1"/>
  <c r="BB72" i="1" s="1"/>
  <c r="BM71" i="1"/>
  <c r="BO71" i="1" s="1"/>
  <c r="K66" i="1"/>
  <c r="BM61" i="1"/>
  <c r="BO61" i="1" s="1"/>
  <c r="K55" i="1"/>
  <c r="AW55" i="1"/>
  <c r="BA55" i="1" s="1"/>
  <c r="P55" i="1" s="1"/>
  <c r="BB55" i="1" s="1"/>
  <c r="AW53" i="1"/>
  <c r="BA60" i="1"/>
  <c r="P60" i="1" s="1"/>
  <c r="BB60" i="1" s="1"/>
  <c r="BN53" i="1"/>
  <c r="N47" i="1"/>
  <c r="BN37" i="1"/>
  <c r="BO37" i="1"/>
  <c r="O28" i="1"/>
  <c r="BC28" i="1"/>
  <c r="BD28" i="1" s="1"/>
  <c r="BG28" i="1" s="1"/>
  <c r="L28" i="1" s="1"/>
  <c r="BJ28" i="1" s="1"/>
  <c r="M28" i="1" s="1"/>
  <c r="BI76" i="1"/>
  <c r="BA73" i="1"/>
  <c r="P73" i="1" s="1"/>
  <c r="BB73" i="1" s="1"/>
  <c r="BA66" i="1"/>
  <c r="P66" i="1" s="1"/>
  <c r="BB66" i="1" s="1"/>
  <c r="BA52" i="1"/>
  <c r="P52" i="1" s="1"/>
  <c r="BB52" i="1" s="1"/>
  <c r="N52" i="1"/>
  <c r="BM51" i="1"/>
  <c r="BA49" i="1"/>
  <c r="P49" i="1" s="1"/>
  <c r="BB49" i="1" s="1"/>
  <c r="BN47" i="1"/>
  <c r="BM46" i="1"/>
  <c r="BO46" i="1" s="1"/>
  <c r="O43" i="1"/>
  <c r="BC43" i="1"/>
  <c r="BD43" i="1" s="1"/>
  <c r="BG43" i="1" s="1"/>
  <c r="L43" i="1" s="1"/>
  <c r="BJ43" i="1" s="1"/>
  <c r="M43" i="1" s="1"/>
  <c r="N61" i="1"/>
  <c r="N50" i="1"/>
  <c r="BC35" i="1"/>
  <c r="BD35" i="1" s="1"/>
  <c r="BG35" i="1" s="1"/>
  <c r="L35" i="1" s="1"/>
  <c r="BJ35" i="1" s="1"/>
  <c r="M35" i="1" s="1"/>
  <c r="O35" i="1"/>
  <c r="O34" i="1"/>
  <c r="BC34" i="1"/>
  <c r="BD34" i="1" s="1"/>
  <c r="BG34" i="1" s="1"/>
  <c r="L34" i="1" s="1"/>
  <c r="O31" i="1"/>
  <c r="BC31" i="1"/>
  <c r="BD31" i="1" s="1"/>
  <c r="BG31" i="1" s="1"/>
  <c r="L31" i="1" s="1"/>
  <c r="BJ31" i="1" s="1"/>
  <c r="M31" i="1" s="1"/>
  <c r="K97" i="1"/>
  <c r="K94" i="1"/>
  <c r="K91" i="1"/>
  <c r="BN74" i="1"/>
  <c r="AW60" i="1"/>
  <c r="BC48" i="1"/>
  <c r="BD48" i="1" s="1"/>
  <c r="BG48" i="1" s="1"/>
  <c r="L48" i="1" s="1"/>
  <c r="BJ48" i="1" s="1"/>
  <c r="M48" i="1" s="1"/>
  <c r="BM48" i="1"/>
  <c r="O48" i="1"/>
  <c r="BM25" i="1"/>
  <c r="BO25" i="1" s="1"/>
  <c r="N84" i="1"/>
  <c r="N81" i="1"/>
  <c r="BA75" i="1"/>
  <c r="P75" i="1" s="1"/>
  <c r="BB75" i="1" s="1"/>
  <c r="BN60" i="1"/>
  <c r="K52" i="1"/>
  <c r="K49" i="1"/>
  <c r="AW49" i="1"/>
  <c r="O16" i="1"/>
  <c r="BC16" i="1"/>
  <c r="BD16" i="1" s="1"/>
  <c r="BG16" i="1" s="1"/>
  <c r="L16" i="1" s="1"/>
  <c r="BA63" i="1"/>
  <c r="P63" i="1" s="1"/>
  <c r="BB63" i="1" s="1"/>
  <c r="BA57" i="1"/>
  <c r="P57" i="1" s="1"/>
  <c r="BB57" i="1" s="1"/>
  <c r="O40" i="1"/>
  <c r="BM40" i="1"/>
  <c r="BO40" i="1" s="1"/>
  <c r="O37" i="1"/>
  <c r="BM37" i="1"/>
  <c r="BM28" i="1"/>
  <c r="BO28" i="1" s="1"/>
  <c r="BA69" i="1"/>
  <c r="P69" i="1" s="1"/>
  <c r="BB69" i="1" s="1"/>
  <c r="BN46" i="1"/>
  <c r="BA38" i="1"/>
  <c r="P38" i="1" s="1"/>
  <c r="BB38" i="1" s="1"/>
  <c r="O19" i="1"/>
  <c r="BC19" i="1"/>
  <c r="BD19" i="1" s="1"/>
  <c r="BG19" i="1" s="1"/>
  <c r="L19" i="1" s="1"/>
  <c r="BA54" i="1"/>
  <c r="P54" i="1" s="1"/>
  <c r="BB54" i="1" s="1"/>
  <c r="BN51" i="1"/>
  <c r="BO51" i="1"/>
  <c r="N41" i="1"/>
  <c r="BM31" i="1"/>
  <c r="BO31" i="1" s="1"/>
  <c r="BA50" i="1"/>
  <c r="P50" i="1" s="1"/>
  <c r="BB50" i="1" s="1"/>
  <c r="BN41" i="1"/>
  <c r="BA36" i="1"/>
  <c r="P36" i="1" s="1"/>
  <c r="BB36" i="1" s="1"/>
  <c r="N36" i="1"/>
  <c r="BN38" i="1"/>
  <c r="BA33" i="1"/>
  <c r="P33" i="1" s="1"/>
  <c r="BB33" i="1" s="1"/>
  <c r="N33" i="1"/>
  <c r="BC32" i="1"/>
  <c r="BD32" i="1" s="1"/>
  <c r="BG32" i="1" s="1"/>
  <c r="L32" i="1" s="1"/>
  <c r="BJ32" i="1" s="1"/>
  <c r="M32" i="1" s="1"/>
  <c r="O32" i="1"/>
  <c r="BA30" i="1"/>
  <c r="P30" i="1" s="1"/>
  <c r="BB30" i="1" s="1"/>
  <c r="N30" i="1"/>
  <c r="BC29" i="1"/>
  <c r="BD29" i="1" s="1"/>
  <c r="BG29" i="1" s="1"/>
  <c r="L29" i="1" s="1"/>
  <c r="BJ29" i="1" s="1"/>
  <c r="M29" i="1" s="1"/>
  <c r="O29" i="1"/>
  <c r="BA27" i="1"/>
  <c r="P27" i="1" s="1"/>
  <c r="BB27" i="1" s="1"/>
  <c r="N27" i="1"/>
  <c r="BC26" i="1"/>
  <c r="BD26" i="1" s="1"/>
  <c r="BG26" i="1" s="1"/>
  <c r="L26" i="1" s="1"/>
  <c r="BJ26" i="1" s="1"/>
  <c r="M26" i="1" s="1"/>
  <c r="O26" i="1"/>
  <c r="BA24" i="1"/>
  <c r="P24" i="1" s="1"/>
  <c r="BB24" i="1" s="1"/>
  <c r="N24" i="1"/>
  <c r="BC23" i="1"/>
  <c r="BD23" i="1" s="1"/>
  <c r="BG23" i="1" s="1"/>
  <c r="L23" i="1" s="1"/>
  <c r="BJ23" i="1" s="1"/>
  <c r="M23" i="1" s="1"/>
  <c r="O23" i="1"/>
  <c r="BA21" i="1"/>
  <c r="P21" i="1" s="1"/>
  <c r="BB21" i="1" s="1"/>
  <c r="N21" i="1"/>
  <c r="BC20" i="1"/>
  <c r="BD20" i="1" s="1"/>
  <c r="BG20" i="1" s="1"/>
  <c r="L20" i="1" s="1"/>
  <c r="BJ20" i="1" s="1"/>
  <c r="M20" i="1" s="1"/>
  <c r="O20" i="1"/>
  <c r="BA18" i="1"/>
  <c r="P18" i="1" s="1"/>
  <c r="BB18" i="1" s="1"/>
  <c r="N18" i="1"/>
  <c r="BC17" i="1"/>
  <c r="BD17" i="1" s="1"/>
  <c r="BG17" i="1" s="1"/>
  <c r="L17" i="1" s="1"/>
  <c r="BJ17" i="1" s="1"/>
  <c r="M17" i="1" s="1"/>
  <c r="O17" i="1"/>
  <c r="BN50" i="1"/>
  <c r="BO48" i="1"/>
  <c r="BA15" i="1"/>
  <c r="P15" i="1" s="1"/>
  <c r="BB15" i="1" s="1"/>
  <c r="N15" i="1"/>
  <c r="BA12" i="1"/>
  <c r="P12" i="1" s="1"/>
  <c r="BB12" i="1" s="1"/>
  <c r="BA44" i="1"/>
  <c r="P44" i="1" s="1"/>
  <c r="BB44" i="1" s="1"/>
  <c r="BM35" i="1"/>
  <c r="BO35" i="1" s="1"/>
  <c r="N35" i="1"/>
  <c r="BN35" i="1"/>
  <c r="N32" i="1"/>
  <c r="N29" i="1"/>
  <c r="N26" i="1"/>
  <c r="BM23" i="1"/>
  <c r="BO23" i="1" s="1"/>
  <c r="N23" i="1"/>
  <c r="BM20" i="1"/>
  <c r="BO20" i="1" s="1"/>
  <c r="N20" i="1"/>
  <c r="BM17" i="1"/>
  <c r="N17" i="1"/>
  <c r="BA42" i="1"/>
  <c r="P42" i="1" s="1"/>
  <c r="BB42" i="1" s="1"/>
  <c r="N42" i="1"/>
  <c r="BN32" i="1"/>
  <c r="BN29" i="1"/>
  <c r="BN26" i="1"/>
  <c r="BN23" i="1"/>
  <c r="BN20" i="1"/>
  <c r="BN17" i="1"/>
  <c r="BO17" i="1" s="1"/>
  <c r="N12" i="1"/>
  <c r="N44" i="1"/>
  <c r="BA41" i="1"/>
  <c r="P41" i="1" s="1"/>
  <c r="BB41" i="1" s="1"/>
  <c r="BN12" i="1"/>
  <c r="BN44" i="1"/>
  <c r="BC96" i="1" l="1"/>
  <c r="BD96" i="1" s="1"/>
  <c r="BG96" i="1" s="1"/>
  <c r="L96" i="1" s="1"/>
  <c r="BJ96" i="1" s="1"/>
  <c r="M96" i="1" s="1"/>
  <c r="O96" i="1"/>
  <c r="O165" i="1"/>
  <c r="BC165" i="1"/>
  <c r="BD165" i="1" s="1"/>
  <c r="BG165" i="1" s="1"/>
  <c r="L165" i="1" s="1"/>
  <c r="BJ165" i="1" s="1"/>
  <c r="M165" i="1" s="1"/>
  <c r="BM24" i="1"/>
  <c r="BO24" i="1" s="1"/>
  <c r="BM33" i="1"/>
  <c r="BO33" i="1" s="1"/>
  <c r="BM131" i="1"/>
  <c r="BO131" i="1" s="1"/>
  <c r="BC140" i="1"/>
  <c r="BD140" i="1" s="1"/>
  <c r="BG140" i="1" s="1"/>
  <c r="L140" i="1" s="1"/>
  <c r="BJ140" i="1" s="1"/>
  <c r="M140" i="1" s="1"/>
  <c r="O140" i="1"/>
  <c r="BC190" i="1"/>
  <c r="BD190" i="1" s="1"/>
  <c r="BG190" i="1" s="1"/>
  <c r="L190" i="1" s="1"/>
  <c r="BJ190" i="1" s="1"/>
  <c r="M190" i="1" s="1"/>
  <c r="O190" i="1"/>
  <c r="BM27" i="1"/>
  <c r="BO27" i="1" s="1"/>
  <c r="BC204" i="1"/>
  <c r="BD204" i="1" s="1"/>
  <c r="BG204" i="1" s="1"/>
  <c r="L204" i="1" s="1"/>
  <c r="BJ204" i="1" s="1"/>
  <c r="M204" i="1" s="1"/>
  <c r="O204" i="1"/>
  <c r="BM241" i="1"/>
  <c r="BO241" i="1" s="1"/>
  <c r="BM203" i="1"/>
  <c r="BO203" i="1" s="1"/>
  <c r="O159" i="1"/>
  <c r="BC159" i="1"/>
  <c r="BD159" i="1" s="1"/>
  <c r="BG159" i="1" s="1"/>
  <c r="L159" i="1" s="1"/>
  <c r="BJ159" i="1" s="1"/>
  <c r="M159" i="1" s="1"/>
  <c r="O55" i="1"/>
  <c r="BC55" i="1"/>
  <c r="BD55" i="1" s="1"/>
  <c r="BG55" i="1" s="1"/>
  <c r="L55" i="1" s="1"/>
  <c r="BJ55" i="1" s="1"/>
  <c r="M55" i="1" s="1"/>
  <c r="BM39" i="1"/>
  <c r="BO39" i="1" s="1"/>
  <c r="BM112" i="1"/>
  <c r="BO112" i="1" s="1"/>
  <c r="BC99" i="1"/>
  <c r="BD99" i="1" s="1"/>
  <c r="BG99" i="1" s="1"/>
  <c r="L99" i="1" s="1"/>
  <c r="BJ99" i="1" s="1"/>
  <c r="M99" i="1" s="1"/>
  <c r="O99" i="1"/>
  <c r="BC219" i="1"/>
  <c r="BD219" i="1" s="1"/>
  <c r="BG219" i="1" s="1"/>
  <c r="L219" i="1" s="1"/>
  <c r="BJ219" i="1" s="1"/>
  <c r="M219" i="1" s="1"/>
  <c r="O219" i="1"/>
  <c r="BN180" i="1"/>
  <c r="BK166" i="1"/>
  <c r="BL166" i="1"/>
  <c r="BC216" i="1"/>
  <c r="BD216" i="1" s="1"/>
  <c r="BG216" i="1" s="1"/>
  <c r="L216" i="1" s="1"/>
  <c r="BJ216" i="1" s="1"/>
  <c r="M216" i="1" s="1"/>
  <c r="O216" i="1"/>
  <c r="N218" i="1"/>
  <c r="N276" i="1"/>
  <c r="N213" i="1"/>
  <c r="BN187" i="1"/>
  <c r="N267" i="1"/>
  <c r="BK235" i="1"/>
  <c r="BL235" i="1"/>
  <c r="BC270" i="1"/>
  <c r="BD270" i="1" s="1"/>
  <c r="BG270" i="1" s="1"/>
  <c r="L270" i="1" s="1"/>
  <c r="BJ270" i="1" s="1"/>
  <c r="M270" i="1" s="1"/>
  <c r="O270" i="1"/>
  <c r="BL281" i="1"/>
  <c r="BK281" i="1"/>
  <c r="BK275" i="1"/>
  <c r="BL275" i="1"/>
  <c r="BL287" i="1"/>
  <c r="BK287" i="1"/>
  <c r="BC44" i="1"/>
  <c r="BD44" i="1" s="1"/>
  <c r="BG44" i="1" s="1"/>
  <c r="L44" i="1" s="1"/>
  <c r="O44" i="1"/>
  <c r="BC18" i="1"/>
  <c r="BD18" i="1" s="1"/>
  <c r="BG18" i="1" s="1"/>
  <c r="L18" i="1" s="1"/>
  <c r="O18" i="1"/>
  <c r="BL26" i="1"/>
  <c r="BK26" i="1"/>
  <c r="BN94" i="1"/>
  <c r="BO94" i="1"/>
  <c r="BM43" i="1"/>
  <c r="BO43" i="1" s="1"/>
  <c r="BC73" i="1"/>
  <c r="BD73" i="1" s="1"/>
  <c r="BG73" i="1" s="1"/>
  <c r="L73" i="1" s="1"/>
  <c r="BJ73" i="1" s="1"/>
  <c r="M73" i="1" s="1"/>
  <c r="O73" i="1"/>
  <c r="N53" i="1"/>
  <c r="BK45" i="1"/>
  <c r="BL45" i="1"/>
  <c r="O98" i="1"/>
  <c r="BC98" i="1"/>
  <c r="BD98" i="1" s="1"/>
  <c r="BG98" i="1" s="1"/>
  <c r="L98" i="1" s="1"/>
  <c r="BJ98" i="1" s="1"/>
  <c r="M98" i="1" s="1"/>
  <c r="O89" i="1"/>
  <c r="BM89" i="1"/>
  <c r="BO89" i="1" s="1"/>
  <c r="BC89" i="1"/>
  <c r="BD89" i="1" s="1"/>
  <c r="BG89" i="1" s="1"/>
  <c r="L89" i="1" s="1"/>
  <c r="BJ89" i="1" s="1"/>
  <c r="M89" i="1" s="1"/>
  <c r="N105" i="1"/>
  <c r="BJ76" i="1"/>
  <c r="M76" i="1" s="1"/>
  <c r="BM76" i="1"/>
  <c r="BO76" i="1" s="1"/>
  <c r="BK62" i="1"/>
  <c r="BL62" i="1"/>
  <c r="BC162" i="1"/>
  <c r="BD162" i="1" s="1"/>
  <c r="BG162" i="1" s="1"/>
  <c r="L162" i="1" s="1"/>
  <c r="BJ162" i="1" s="1"/>
  <c r="M162" i="1" s="1"/>
  <c r="O162" i="1"/>
  <c r="BC170" i="1"/>
  <c r="BD170" i="1" s="1"/>
  <c r="BG170" i="1" s="1"/>
  <c r="L170" i="1" s="1"/>
  <c r="O170" i="1"/>
  <c r="BC155" i="1"/>
  <c r="BD155" i="1" s="1"/>
  <c r="BG155" i="1" s="1"/>
  <c r="L155" i="1" s="1"/>
  <c r="O155" i="1"/>
  <c r="N193" i="1"/>
  <c r="BL175" i="1"/>
  <c r="BK175" i="1"/>
  <c r="BC240" i="1"/>
  <c r="BD240" i="1" s="1"/>
  <c r="BG240" i="1" s="1"/>
  <c r="L240" i="1" s="1"/>
  <c r="BJ240" i="1" s="1"/>
  <c r="M240" i="1" s="1"/>
  <c r="O240" i="1"/>
  <c r="N180" i="1"/>
  <c r="BA180" i="1"/>
  <c r="P180" i="1" s="1"/>
  <c r="BB180" i="1" s="1"/>
  <c r="N199" i="1"/>
  <c r="BC265" i="1"/>
  <c r="BD265" i="1" s="1"/>
  <c r="BG265" i="1" s="1"/>
  <c r="L265" i="1" s="1"/>
  <c r="BJ265" i="1" s="1"/>
  <c r="M265" i="1" s="1"/>
  <c r="O265" i="1"/>
  <c r="BN205" i="1"/>
  <c r="BC262" i="1"/>
  <c r="BD262" i="1" s="1"/>
  <c r="BG262" i="1" s="1"/>
  <c r="L262" i="1" s="1"/>
  <c r="BJ262" i="1" s="1"/>
  <c r="M262" i="1" s="1"/>
  <c r="O262" i="1"/>
  <c r="O252" i="1"/>
  <c r="BC252" i="1"/>
  <c r="BD252" i="1" s="1"/>
  <c r="BG252" i="1" s="1"/>
  <c r="L252" i="1" s="1"/>
  <c r="N187" i="1"/>
  <c r="N273" i="1"/>
  <c r="BC261" i="1"/>
  <c r="BD261" i="1" s="1"/>
  <c r="BG261" i="1" s="1"/>
  <c r="L261" i="1" s="1"/>
  <c r="BJ261" i="1" s="1"/>
  <c r="M261" i="1" s="1"/>
  <c r="O261" i="1"/>
  <c r="BK271" i="1"/>
  <c r="BL271" i="1"/>
  <c r="BM287" i="1"/>
  <c r="BO287" i="1" s="1"/>
  <c r="BK289" i="1"/>
  <c r="BL289" i="1"/>
  <c r="BM275" i="1"/>
  <c r="BO275" i="1" s="1"/>
  <c r="BN91" i="1"/>
  <c r="BC112" i="1"/>
  <c r="BD112" i="1" s="1"/>
  <c r="BG112" i="1" s="1"/>
  <c r="L112" i="1" s="1"/>
  <c r="BJ112" i="1" s="1"/>
  <c r="M112" i="1" s="1"/>
  <c r="O112" i="1"/>
  <c r="BC168" i="1"/>
  <c r="BD168" i="1" s="1"/>
  <c r="BG168" i="1" s="1"/>
  <c r="L168" i="1" s="1"/>
  <c r="BJ168" i="1" s="1"/>
  <c r="M168" i="1" s="1"/>
  <c r="O168" i="1"/>
  <c r="BA139" i="1"/>
  <c r="P139" i="1" s="1"/>
  <c r="BB139" i="1" s="1"/>
  <c r="N139" i="1"/>
  <c r="BN193" i="1"/>
  <c r="BC75" i="1"/>
  <c r="BD75" i="1" s="1"/>
  <c r="BG75" i="1" s="1"/>
  <c r="L75" i="1" s="1"/>
  <c r="BJ75" i="1" s="1"/>
  <c r="M75" i="1" s="1"/>
  <c r="O75" i="1"/>
  <c r="BL67" i="1"/>
  <c r="BK67" i="1"/>
  <c r="BK103" i="1"/>
  <c r="BL103" i="1"/>
  <c r="N205" i="1"/>
  <c r="BK238" i="1"/>
  <c r="BL238" i="1"/>
  <c r="BK209" i="1"/>
  <c r="BL209" i="1"/>
  <c r="BL20" i="1"/>
  <c r="BK20" i="1"/>
  <c r="BK31" i="1"/>
  <c r="BL31" i="1"/>
  <c r="BN55" i="1"/>
  <c r="O101" i="1"/>
  <c r="BC101" i="1"/>
  <c r="BD101" i="1" s="1"/>
  <c r="BG101" i="1" s="1"/>
  <c r="L101" i="1" s="1"/>
  <c r="BJ101" i="1" s="1"/>
  <c r="M101" i="1" s="1"/>
  <c r="O95" i="1"/>
  <c r="BC95" i="1"/>
  <c r="BD95" i="1" s="1"/>
  <c r="BG95" i="1" s="1"/>
  <c r="L95" i="1" s="1"/>
  <c r="BJ95" i="1" s="1"/>
  <c r="M95" i="1" s="1"/>
  <c r="BC108" i="1"/>
  <c r="BD108" i="1" s="1"/>
  <c r="BG108" i="1" s="1"/>
  <c r="L108" i="1" s="1"/>
  <c r="BJ108" i="1" s="1"/>
  <c r="M108" i="1" s="1"/>
  <c r="O108" i="1"/>
  <c r="BA105" i="1"/>
  <c r="P105" i="1" s="1"/>
  <c r="BB105" i="1" s="1"/>
  <c r="BK107" i="1"/>
  <c r="BL107" i="1"/>
  <c r="BK132" i="1"/>
  <c r="BL132" i="1"/>
  <c r="BC188" i="1"/>
  <c r="BD188" i="1" s="1"/>
  <c r="BG188" i="1" s="1"/>
  <c r="L188" i="1" s="1"/>
  <c r="O188" i="1"/>
  <c r="BC210" i="1"/>
  <c r="BD210" i="1" s="1"/>
  <c r="BG210" i="1" s="1"/>
  <c r="L210" i="1" s="1"/>
  <c r="BJ210" i="1" s="1"/>
  <c r="M210" i="1" s="1"/>
  <c r="O210" i="1"/>
  <c r="BJ195" i="1"/>
  <c r="M195" i="1" s="1"/>
  <c r="BM195" i="1"/>
  <c r="BO195" i="1" s="1"/>
  <c r="O221" i="1"/>
  <c r="BC221" i="1"/>
  <c r="BD221" i="1" s="1"/>
  <c r="BG221" i="1" s="1"/>
  <c r="L221" i="1" s="1"/>
  <c r="BJ221" i="1" s="1"/>
  <c r="M221" i="1" s="1"/>
  <c r="M172" i="1"/>
  <c r="BM270" i="1"/>
  <c r="BO270" i="1" s="1"/>
  <c r="N270" i="1"/>
  <c r="BC244" i="1"/>
  <c r="BD244" i="1" s="1"/>
  <c r="BG244" i="1" s="1"/>
  <c r="L244" i="1" s="1"/>
  <c r="BJ244" i="1" s="1"/>
  <c r="M244" i="1" s="1"/>
  <c r="O244" i="1"/>
  <c r="BO219" i="1"/>
  <c r="BN219" i="1"/>
  <c r="BN234" i="1"/>
  <c r="BM228" i="1"/>
  <c r="BO228" i="1" s="1"/>
  <c r="N228" i="1"/>
  <c r="BN215" i="1"/>
  <c r="BK269" i="1"/>
  <c r="BL269" i="1"/>
  <c r="BK245" i="1"/>
  <c r="BL245" i="1"/>
  <c r="BM226" i="1"/>
  <c r="BO226" i="1" s="1"/>
  <c r="BN278" i="1"/>
  <c r="O82" i="1"/>
  <c r="BC82" i="1"/>
  <c r="BD82" i="1" s="1"/>
  <c r="BG82" i="1" s="1"/>
  <c r="L82" i="1" s="1"/>
  <c r="BJ82" i="1" s="1"/>
  <c r="M82" i="1" s="1"/>
  <c r="BC33" i="1"/>
  <c r="BD33" i="1" s="1"/>
  <c r="BG33" i="1" s="1"/>
  <c r="L33" i="1" s="1"/>
  <c r="BJ33" i="1" s="1"/>
  <c r="M33" i="1" s="1"/>
  <c r="O33" i="1"/>
  <c r="BN172" i="1"/>
  <c r="BO172" i="1" s="1"/>
  <c r="O217" i="1"/>
  <c r="BC217" i="1"/>
  <c r="BD217" i="1" s="1"/>
  <c r="BG217" i="1" s="1"/>
  <c r="L217" i="1" s="1"/>
  <c r="BJ217" i="1" s="1"/>
  <c r="M217" i="1" s="1"/>
  <c r="BM235" i="1"/>
  <c r="BM26" i="1"/>
  <c r="BO26" i="1" s="1"/>
  <c r="BC27" i="1"/>
  <c r="BD27" i="1" s="1"/>
  <c r="BG27" i="1" s="1"/>
  <c r="L27" i="1" s="1"/>
  <c r="BJ27" i="1" s="1"/>
  <c r="M27" i="1" s="1"/>
  <c r="O27" i="1"/>
  <c r="BC54" i="1"/>
  <c r="BD54" i="1" s="1"/>
  <c r="BG54" i="1" s="1"/>
  <c r="L54" i="1" s="1"/>
  <c r="BJ54" i="1" s="1"/>
  <c r="M54" i="1" s="1"/>
  <c r="O54" i="1"/>
  <c r="BK28" i="1"/>
  <c r="BL28" i="1"/>
  <c r="N87" i="1"/>
  <c r="BN70" i="1"/>
  <c r="BK71" i="1"/>
  <c r="BL71" i="1"/>
  <c r="O115" i="1"/>
  <c r="BC115" i="1"/>
  <c r="BD115" i="1" s="1"/>
  <c r="BG115" i="1" s="1"/>
  <c r="L115" i="1" s="1"/>
  <c r="BC147" i="1"/>
  <c r="BD147" i="1" s="1"/>
  <c r="BG147" i="1" s="1"/>
  <c r="L147" i="1" s="1"/>
  <c r="BJ147" i="1" s="1"/>
  <c r="M147" i="1" s="1"/>
  <c r="O147" i="1"/>
  <c r="BK78" i="1"/>
  <c r="BL78" i="1"/>
  <c r="BK109" i="1"/>
  <c r="BL109" i="1"/>
  <c r="BN164" i="1"/>
  <c r="BK142" i="1"/>
  <c r="BL142" i="1"/>
  <c r="BM158" i="1"/>
  <c r="BM121" i="1"/>
  <c r="BO121" i="1" s="1"/>
  <c r="BN195" i="1"/>
  <c r="N179" i="1"/>
  <c r="BK157" i="1"/>
  <c r="BL157" i="1"/>
  <c r="BN223" i="1"/>
  <c r="O246" i="1"/>
  <c r="BC246" i="1"/>
  <c r="BD246" i="1" s="1"/>
  <c r="BG246" i="1" s="1"/>
  <c r="L246" i="1" s="1"/>
  <c r="BJ246" i="1" s="1"/>
  <c r="M246" i="1" s="1"/>
  <c r="N279" i="1"/>
  <c r="BM219" i="1"/>
  <c r="N219" i="1"/>
  <c r="N234" i="1"/>
  <c r="BM189" i="1"/>
  <c r="BO189" i="1" s="1"/>
  <c r="O259" i="1"/>
  <c r="BC259" i="1"/>
  <c r="BD259" i="1" s="1"/>
  <c r="BG259" i="1" s="1"/>
  <c r="L259" i="1" s="1"/>
  <c r="BJ259" i="1" s="1"/>
  <c r="M259" i="1" s="1"/>
  <c r="BM265" i="1"/>
  <c r="BO265" i="1" s="1"/>
  <c r="N215" i="1"/>
  <c r="BA276" i="1"/>
  <c r="P276" i="1" s="1"/>
  <c r="BB276" i="1" s="1"/>
  <c r="BL277" i="1"/>
  <c r="BK277" i="1"/>
  <c r="BM269" i="1"/>
  <c r="BO269" i="1" s="1"/>
  <c r="BM282" i="1"/>
  <c r="BO282" i="1" s="1"/>
  <c r="N278" i="1"/>
  <c r="BA278" i="1"/>
  <c r="P278" i="1" s="1"/>
  <c r="BB278" i="1" s="1"/>
  <c r="O85" i="1"/>
  <c r="BC85" i="1"/>
  <c r="BD85" i="1" s="1"/>
  <c r="BG85" i="1" s="1"/>
  <c r="L85" i="1" s="1"/>
  <c r="BJ85" i="1" s="1"/>
  <c r="M85" i="1" s="1"/>
  <c r="BC208" i="1"/>
  <c r="BD208" i="1" s="1"/>
  <c r="BG208" i="1" s="1"/>
  <c r="L208" i="1" s="1"/>
  <c r="BJ208" i="1" s="1"/>
  <c r="M208" i="1" s="1"/>
  <c r="O208" i="1"/>
  <c r="BC12" i="1"/>
  <c r="BD12" i="1" s="1"/>
  <c r="BG12" i="1" s="1"/>
  <c r="L12" i="1" s="1"/>
  <c r="BJ12" i="1" s="1"/>
  <c r="M12" i="1" s="1"/>
  <c r="O12" i="1"/>
  <c r="BN97" i="1"/>
  <c r="BK138" i="1"/>
  <c r="BL138" i="1"/>
  <c r="BK288" i="1"/>
  <c r="BL288" i="1"/>
  <c r="BC15" i="1"/>
  <c r="BD15" i="1" s="1"/>
  <c r="BG15" i="1" s="1"/>
  <c r="L15" i="1" s="1"/>
  <c r="BJ15" i="1" s="1"/>
  <c r="M15" i="1" s="1"/>
  <c r="O15" i="1"/>
  <c r="BJ19" i="1"/>
  <c r="M19" i="1" s="1"/>
  <c r="BM19" i="1"/>
  <c r="BO19" i="1" s="1"/>
  <c r="BC57" i="1"/>
  <c r="BD57" i="1" s="1"/>
  <c r="BG57" i="1" s="1"/>
  <c r="L57" i="1" s="1"/>
  <c r="O57" i="1"/>
  <c r="BJ34" i="1"/>
  <c r="M34" i="1" s="1"/>
  <c r="BM34" i="1"/>
  <c r="BO34" i="1" s="1"/>
  <c r="N90" i="1"/>
  <c r="N70" i="1"/>
  <c r="BA70" i="1"/>
  <c r="P70" i="1" s="1"/>
  <c r="BB70" i="1" s="1"/>
  <c r="BC106" i="1"/>
  <c r="BD106" i="1" s="1"/>
  <c r="BG106" i="1" s="1"/>
  <c r="L106" i="1" s="1"/>
  <c r="O106" i="1"/>
  <c r="BM73" i="1"/>
  <c r="BO73" i="1" s="1"/>
  <c r="BC74" i="1"/>
  <c r="BD74" i="1" s="1"/>
  <c r="BG74" i="1" s="1"/>
  <c r="L74" i="1" s="1"/>
  <c r="O74" i="1"/>
  <c r="BK61" i="1"/>
  <c r="BL61" i="1"/>
  <c r="BC39" i="1"/>
  <c r="BD39" i="1" s="1"/>
  <c r="BG39" i="1" s="1"/>
  <c r="L39" i="1" s="1"/>
  <c r="BJ39" i="1" s="1"/>
  <c r="M39" i="1" s="1"/>
  <c r="O39" i="1"/>
  <c r="BC102" i="1"/>
  <c r="BD102" i="1" s="1"/>
  <c r="BG102" i="1" s="1"/>
  <c r="L102" i="1" s="1"/>
  <c r="BJ102" i="1" s="1"/>
  <c r="M102" i="1" s="1"/>
  <c r="O102" i="1"/>
  <c r="BC111" i="1"/>
  <c r="BD111" i="1" s="1"/>
  <c r="BG111" i="1" s="1"/>
  <c r="L111" i="1" s="1"/>
  <c r="O111" i="1"/>
  <c r="BK58" i="1"/>
  <c r="BL58" i="1"/>
  <c r="N126" i="1"/>
  <c r="BK110" i="1"/>
  <c r="BL110" i="1"/>
  <c r="BK51" i="1"/>
  <c r="BL51" i="1"/>
  <c r="BM168" i="1"/>
  <c r="BO168" i="1" s="1"/>
  <c r="BK135" i="1"/>
  <c r="BL135" i="1"/>
  <c r="BN159" i="1"/>
  <c r="BO159" i="1" s="1"/>
  <c r="BC191" i="1"/>
  <c r="BD191" i="1" s="1"/>
  <c r="BG191" i="1" s="1"/>
  <c r="L191" i="1" s="1"/>
  <c r="BJ191" i="1" s="1"/>
  <c r="M191" i="1" s="1"/>
  <c r="O191" i="1"/>
  <c r="BC194" i="1"/>
  <c r="BD194" i="1" s="1"/>
  <c r="BG194" i="1" s="1"/>
  <c r="L194" i="1" s="1"/>
  <c r="O194" i="1"/>
  <c r="BN201" i="1"/>
  <c r="BO201" i="1"/>
  <c r="BN162" i="1"/>
  <c r="O182" i="1"/>
  <c r="BC182" i="1"/>
  <c r="BD182" i="1" s="1"/>
  <c r="BG182" i="1" s="1"/>
  <c r="L182" i="1" s="1"/>
  <c r="BJ182" i="1" s="1"/>
  <c r="M182" i="1" s="1"/>
  <c r="BC198" i="1"/>
  <c r="BD198" i="1" s="1"/>
  <c r="BG198" i="1" s="1"/>
  <c r="L198" i="1" s="1"/>
  <c r="BJ198" i="1" s="1"/>
  <c r="M198" i="1" s="1"/>
  <c r="O198" i="1"/>
  <c r="BA213" i="1"/>
  <c r="P213" i="1" s="1"/>
  <c r="BB213" i="1" s="1"/>
  <c r="BM169" i="1"/>
  <c r="BO169" i="1" s="1"/>
  <c r="BN229" i="1"/>
  <c r="BO229" i="1"/>
  <c r="O206" i="1"/>
  <c r="BC206" i="1"/>
  <c r="BD206" i="1" s="1"/>
  <c r="BG206" i="1" s="1"/>
  <c r="L206" i="1" s="1"/>
  <c r="BJ206" i="1" s="1"/>
  <c r="M206" i="1" s="1"/>
  <c r="BK177" i="1"/>
  <c r="BL177" i="1"/>
  <c r="BK173" i="1"/>
  <c r="BL173" i="1"/>
  <c r="BC178" i="1"/>
  <c r="BD178" i="1" s="1"/>
  <c r="BG178" i="1" s="1"/>
  <c r="L178" i="1" s="1"/>
  <c r="O178" i="1"/>
  <c r="BC250" i="1"/>
  <c r="BD250" i="1" s="1"/>
  <c r="BG250" i="1" s="1"/>
  <c r="L250" i="1" s="1"/>
  <c r="BJ250" i="1" s="1"/>
  <c r="M250" i="1" s="1"/>
  <c r="O250" i="1"/>
  <c r="BM217" i="1"/>
  <c r="BO217" i="1" s="1"/>
  <c r="BM181" i="1"/>
  <c r="BO181" i="1" s="1"/>
  <c r="BK266" i="1"/>
  <c r="BL266" i="1"/>
  <c r="BK226" i="1"/>
  <c r="BL226" i="1"/>
  <c r="BK282" i="1"/>
  <c r="BL282" i="1"/>
  <c r="BK257" i="1"/>
  <c r="BL257" i="1"/>
  <c r="M229" i="1"/>
  <c r="BC93" i="1"/>
  <c r="BD93" i="1" s="1"/>
  <c r="BG93" i="1" s="1"/>
  <c r="L93" i="1" s="1"/>
  <c r="BJ93" i="1" s="1"/>
  <c r="M93" i="1" s="1"/>
  <c r="O93" i="1"/>
  <c r="BM204" i="1"/>
  <c r="N204" i="1"/>
  <c r="BN207" i="1"/>
  <c r="BC63" i="1"/>
  <c r="BD63" i="1" s="1"/>
  <c r="BG63" i="1" s="1"/>
  <c r="L63" i="1" s="1"/>
  <c r="O63" i="1"/>
  <c r="BN75" i="1"/>
  <c r="BC120" i="1"/>
  <c r="BD120" i="1" s="1"/>
  <c r="BG120" i="1" s="1"/>
  <c r="L120" i="1" s="1"/>
  <c r="BJ120" i="1" s="1"/>
  <c r="M120" i="1" s="1"/>
  <c r="O120" i="1"/>
  <c r="BC77" i="1"/>
  <c r="BD77" i="1" s="1"/>
  <c r="BG77" i="1" s="1"/>
  <c r="L77" i="1" s="1"/>
  <c r="BJ77" i="1" s="1"/>
  <c r="M77" i="1" s="1"/>
  <c r="O77" i="1"/>
  <c r="BC117" i="1"/>
  <c r="BD117" i="1" s="1"/>
  <c r="BG117" i="1" s="1"/>
  <c r="L117" i="1" s="1"/>
  <c r="BJ117" i="1" s="1"/>
  <c r="M117" i="1" s="1"/>
  <c r="O117" i="1"/>
  <c r="BC131" i="1"/>
  <c r="BD131" i="1" s="1"/>
  <c r="BG131" i="1" s="1"/>
  <c r="L131" i="1" s="1"/>
  <c r="BJ131" i="1" s="1"/>
  <c r="M131" i="1" s="1"/>
  <c r="O131" i="1"/>
  <c r="BK88" i="1"/>
  <c r="BL88" i="1"/>
  <c r="BC144" i="1"/>
  <c r="BD144" i="1" s="1"/>
  <c r="BG144" i="1" s="1"/>
  <c r="L144" i="1" s="1"/>
  <c r="O144" i="1"/>
  <c r="BN127" i="1"/>
  <c r="BC128" i="1"/>
  <c r="BD128" i="1" s="1"/>
  <c r="BG128" i="1" s="1"/>
  <c r="L128" i="1" s="1"/>
  <c r="BJ128" i="1" s="1"/>
  <c r="M128" i="1" s="1"/>
  <c r="O128" i="1"/>
  <c r="BM159" i="1"/>
  <c r="N159" i="1"/>
  <c r="M121" i="1"/>
  <c r="BN161" i="1"/>
  <c r="BC200" i="1"/>
  <c r="BD200" i="1" s="1"/>
  <c r="BG200" i="1" s="1"/>
  <c r="L200" i="1" s="1"/>
  <c r="BJ200" i="1" s="1"/>
  <c r="M200" i="1" s="1"/>
  <c r="O200" i="1"/>
  <c r="N77" i="1"/>
  <c r="BM77" i="1"/>
  <c r="BO77" i="1" s="1"/>
  <c r="BM162" i="1"/>
  <c r="BO162" i="1" s="1"/>
  <c r="N162" i="1"/>
  <c r="BC199" i="1"/>
  <c r="BD199" i="1" s="1"/>
  <c r="BG199" i="1" s="1"/>
  <c r="L199" i="1" s="1"/>
  <c r="BJ199" i="1" s="1"/>
  <c r="M199" i="1" s="1"/>
  <c r="O199" i="1"/>
  <c r="BC176" i="1"/>
  <c r="BD176" i="1" s="1"/>
  <c r="BG176" i="1" s="1"/>
  <c r="L176" i="1" s="1"/>
  <c r="BJ176" i="1" s="1"/>
  <c r="M176" i="1" s="1"/>
  <c r="O176" i="1"/>
  <c r="BC215" i="1"/>
  <c r="BD215" i="1" s="1"/>
  <c r="BG215" i="1" s="1"/>
  <c r="L215" i="1" s="1"/>
  <c r="BJ215" i="1" s="1"/>
  <c r="M215" i="1" s="1"/>
  <c r="O215" i="1"/>
  <c r="BN235" i="1"/>
  <c r="BO235" i="1" s="1"/>
  <c r="BM209" i="1"/>
  <c r="BO209" i="1" s="1"/>
  <c r="BC253" i="1"/>
  <c r="BD253" i="1" s="1"/>
  <c r="BG253" i="1" s="1"/>
  <c r="L253" i="1" s="1"/>
  <c r="O253" i="1"/>
  <c r="BL233" i="1"/>
  <c r="BK233" i="1"/>
  <c r="N272" i="1"/>
  <c r="BK225" i="1"/>
  <c r="BL225" i="1"/>
  <c r="BC285" i="1"/>
  <c r="BD285" i="1" s="1"/>
  <c r="BG285" i="1" s="1"/>
  <c r="L285" i="1" s="1"/>
  <c r="BJ285" i="1" s="1"/>
  <c r="M285" i="1" s="1"/>
  <c r="O285" i="1"/>
  <c r="BM281" i="1"/>
  <c r="BO281" i="1" s="1"/>
  <c r="BK263" i="1"/>
  <c r="BL263" i="1"/>
  <c r="N130" i="1"/>
  <c r="BN199" i="1"/>
  <c r="BC38" i="1"/>
  <c r="BD38" i="1" s="1"/>
  <c r="BG38" i="1" s="1"/>
  <c r="L38" i="1" s="1"/>
  <c r="BJ38" i="1" s="1"/>
  <c r="M38" i="1" s="1"/>
  <c r="O38" i="1"/>
  <c r="BN121" i="1"/>
  <c r="M97" i="1"/>
  <c r="BC118" i="1"/>
  <c r="BD118" i="1" s="1"/>
  <c r="BG118" i="1" s="1"/>
  <c r="L118" i="1" s="1"/>
  <c r="BJ118" i="1" s="1"/>
  <c r="M118" i="1" s="1"/>
  <c r="O118" i="1"/>
  <c r="N127" i="1"/>
  <c r="BK116" i="1"/>
  <c r="BL116" i="1"/>
  <c r="BA130" i="1"/>
  <c r="P130" i="1" s="1"/>
  <c r="BB130" i="1" s="1"/>
  <c r="BL152" i="1"/>
  <c r="BK152" i="1"/>
  <c r="BC197" i="1"/>
  <c r="BD197" i="1" s="1"/>
  <c r="BG197" i="1" s="1"/>
  <c r="L197" i="1" s="1"/>
  <c r="O197" i="1"/>
  <c r="N140" i="1"/>
  <c r="BN77" i="1"/>
  <c r="BM190" i="1"/>
  <c r="BO190" i="1" s="1"/>
  <c r="N190" i="1"/>
  <c r="BK183" i="1"/>
  <c r="BL183" i="1"/>
  <c r="BA143" i="1"/>
  <c r="P143" i="1" s="1"/>
  <c r="BB143" i="1" s="1"/>
  <c r="N143" i="1"/>
  <c r="BN216" i="1"/>
  <c r="BK169" i="1"/>
  <c r="BL169" i="1"/>
  <c r="BN241" i="1"/>
  <c r="O212" i="1"/>
  <c r="BC212" i="1"/>
  <c r="BD212" i="1" s="1"/>
  <c r="BG212" i="1" s="1"/>
  <c r="L212" i="1" s="1"/>
  <c r="BJ212" i="1" s="1"/>
  <c r="M212" i="1" s="1"/>
  <c r="O255" i="1"/>
  <c r="BC255" i="1"/>
  <c r="BD255" i="1" s="1"/>
  <c r="BG255" i="1" s="1"/>
  <c r="L255" i="1" s="1"/>
  <c r="BJ255" i="1" s="1"/>
  <c r="M255" i="1" s="1"/>
  <c r="BM176" i="1"/>
  <c r="N176" i="1"/>
  <c r="O264" i="1"/>
  <c r="BC264" i="1"/>
  <c r="BD264" i="1" s="1"/>
  <c r="BG264" i="1" s="1"/>
  <c r="L264" i="1" s="1"/>
  <c r="BK231" i="1"/>
  <c r="BL231" i="1"/>
  <c r="BN283" i="1"/>
  <c r="BL181" i="1"/>
  <c r="BK181" i="1"/>
  <c r="BC239" i="1"/>
  <c r="BD239" i="1" s="1"/>
  <c r="BG239" i="1" s="1"/>
  <c r="L239" i="1" s="1"/>
  <c r="BJ239" i="1" s="1"/>
  <c r="M239" i="1" s="1"/>
  <c r="O239" i="1"/>
  <c r="BL284" i="1"/>
  <c r="BK284" i="1"/>
  <c r="O283" i="1"/>
  <c r="BC283" i="1"/>
  <c r="BD283" i="1" s="1"/>
  <c r="BG283" i="1" s="1"/>
  <c r="L283" i="1" s="1"/>
  <c r="BK232" i="1"/>
  <c r="BL232" i="1"/>
  <c r="BA267" i="1"/>
  <c r="P267" i="1" s="1"/>
  <c r="BB267" i="1" s="1"/>
  <c r="BC150" i="1"/>
  <c r="BD150" i="1" s="1"/>
  <c r="BG150" i="1" s="1"/>
  <c r="L150" i="1" s="1"/>
  <c r="BJ150" i="1" s="1"/>
  <c r="M150" i="1" s="1"/>
  <c r="O150" i="1"/>
  <c r="BK171" i="1"/>
  <c r="BL171" i="1"/>
  <c r="BL29" i="1"/>
  <c r="BK29" i="1"/>
  <c r="BM93" i="1"/>
  <c r="BO93" i="1" s="1"/>
  <c r="N93" i="1"/>
  <c r="BJ16" i="1"/>
  <c r="M16" i="1" s="1"/>
  <c r="BM16" i="1"/>
  <c r="BO16" i="1" s="1"/>
  <c r="N75" i="1"/>
  <c r="BA53" i="1"/>
  <c r="P53" i="1" s="1"/>
  <c r="BB53" i="1" s="1"/>
  <c r="BM32" i="1"/>
  <c r="BO32" i="1" s="1"/>
  <c r="BL23" i="1"/>
  <c r="BK23" i="1"/>
  <c r="BK48" i="1"/>
  <c r="BL48" i="1"/>
  <c r="BL35" i="1"/>
  <c r="BK35" i="1"/>
  <c r="O72" i="1"/>
  <c r="BC72" i="1"/>
  <c r="BD72" i="1" s="1"/>
  <c r="BG72" i="1" s="1"/>
  <c r="L72" i="1" s="1"/>
  <c r="BM99" i="1"/>
  <c r="BO99" i="1" s="1"/>
  <c r="N99" i="1"/>
  <c r="O79" i="1"/>
  <c r="BC79" i="1"/>
  <c r="BD79" i="1" s="1"/>
  <c r="BG79" i="1" s="1"/>
  <c r="L79" i="1" s="1"/>
  <c r="BL47" i="1"/>
  <c r="BK47" i="1"/>
  <c r="BC123" i="1"/>
  <c r="BD123" i="1" s="1"/>
  <c r="BG123" i="1" s="1"/>
  <c r="L123" i="1" s="1"/>
  <c r="O123" i="1"/>
  <c r="BK65" i="1"/>
  <c r="BL65" i="1"/>
  <c r="BM38" i="1"/>
  <c r="BO38" i="1" s="1"/>
  <c r="BM118" i="1"/>
  <c r="BO118" i="1" s="1"/>
  <c r="BM138" i="1"/>
  <c r="BO138" i="1" s="1"/>
  <c r="M94" i="1"/>
  <c r="BC156" i="1"/>
  <c r="BD156" i="1" s="1"/>
  <c r="BG156" i="1" s="1"/>
  <c r="L156" i="1" s="1"/>
  <c r="BJ156" i="1" s="1"/>
  <c r="M156" i="1" s="1"/>
  <c r="O156" i="1"/>
  <c r="BC203" i="1"/>
  <c r="BD203" i="1" s="1"/>
  <c r="BG203" i="1" s="1"/>
  <c r="L203" i="1" s="1"/>
  <c r="BJ203" i="1" s="1"/>
  <c r="M203" i="1" s="1"/>
  <c r="O203" i="1"/>
  <c r="BM129" i="1"/>
  <c r="BO129" i="1" s="1"/>
  <c r="N129" i="1"/>
  <c r="BN148" i="1"/>
  <c r="BN140" i="1"/>
  <c r="M164" i="1"/>
  <c r="BM128" i="1"/>
  <c r="BO128" i="1" s="1"/>
  <c r="BK141" i="1"/>
  <c r="BL141" i="1"/>
  <c r="BC187" i="1"/>
  <c r="BD187" i="1" s="1"/>
  <c r="BG187" i="1" s="1"/>
  <c r="L187" i="1" s="1"/>
  <c r="BJ187" i="1" s="1"/>
  <c r="M187" i="1" s="1"/>
  <c r="O187" i="1"/>
  <c r="BN143" i="1"/>
  <c r="BA218" i="1"/>
  <c r="P218" i="1" s="1"/>
  <c r="BB218" i="1" s="1"/>
  <c r="BN192" i="1"/>
  <c r="BK174" i="1"/>
  <c r="BL174" i="1"/>
  <c r="BC222" i="1"/>
  <c r="BD222" i="1" s="1"/>
  <c r="BG222" i="1" s="1"/>
  <c r="L222" i="1" s="1"/>
  <c r="O222" i="1"/>
  <c r="BK189" i="1"/>
  <c r="BL189" i="1"/>
  <c r="BC223" i="1"/>
  <c r="BD223" i="1" s="1"/>
  <c r="BG223" i="1" s="1"/>
  <c r="L223" i="1" s="1"/>
  <c r="O223" i="1"/>
  <c r="BO249" i="1"/>
  <c r="BN176" i="1"/>
  <c r="BO176" i="1"/>
  <c r="BN266" i="1"/>
  <c r="BO266" i="1" s="1"/>
  <c r="O237" i="1"/>
  <c r="BC237" i="1"/>
  <c r="BD237" i="1" s="1"/>
  <c r="BG237" i="1" s="1"/>
  <c r="L237" i="1" s="1"/>
  <c r="BN286" i="1"/>
  <c r="BC227" i="1"/>
  <c r="BD227" i="1" s="1"/>
  <c r="BG227" i="1" s="1"/>
  <c r="L227" i="1" s="1"/>
  <c r="O227" i="1"/>
  <c r="BK251" i="1"/>
  <c r="BL251" i="1"/>
  <c r="BK248" i="1"/>
  <c r="BL248" i="1"/>
  <c r="BM285" i="1"/>
  <c r="BO285" i="1" s="1"/>
  <c r="BA272" i="1"/>
  <c r="P272" i="1" s="1"/>
  <c r="BB272" i="1" s="1"/>
  <c r="BC41" i="1"/>
  <c r="BD41" i="1" s="1"/>
  <c r="BG41" i="1" s="1"/>
  <c r="L41" i="1" s="1"/>
  <c r="BJ41" i="1" s="1"/>
  <c r="M41" i="1" s="1"/>
  <c r="O41" i="1"/>
  <c r="O100" i="1"/>
  <c r="BC100" i="1"/>
  <c r="BD100" i="1" s="1"/>
  <c r="BG100" i="1" s="1"/>
  <c r="L100" i="1" s="1"/>
  <c r="BJ100" i="1" s="1"/>
  <c r="M100" i="1" s="1"/>
  <c r="BC161" i="1"/>
  <c r="BD161" i="1" s="1"/>
  <c r="BG161" i="1" s="1"/>
  <c r="L161" i="1" s="1"/>
  <c r="BJ161" i="1" s="1"/>
  <c r="M161" i="1" s="1"/>
  <c r="O161" i="1"/>
  <c r="BA136" i="1"/>
  <c r="P136" i="1" s="1"/>
  <c r="BB136" i="1" s="1"/>
  <c r="N136" i="1"/>
  <c r="BN211" i="1"/>
  <c r="BK43" i="1"/>
  <c r="BL43" i="1"/>
  <c r="BC256" i="1"/>
  <c r="BD256" i="1" s="1"/>
  <c r="BG256" i="1" s="1"/>
  <c r="L256" i="1" s="1"/>
  <c r="BJ256" i="1" s="1"/>
  <c r="M256" i="1" s="1"/>
  <c r="O256" i="1"/>
  <c r="BM29" i="1"/>
  <c r="BO29" i="1" s="1"/>
  <c r="BC36" i="1"/>
  <c r="BD36" i="1" s="1"/>
  <c r="BG36" i="1" s="1"/>
  <c r="L36" i="1" s="1"/>
  <c r="O36" i="1"/>
  <c r="BC90" i="1"/>
  <c r="BD90" i="1" s="1"/>
  <c r="BG90" i="1" s="1"/>
  <c r="L90" i="1" s="1"/>
  <c r="BJ90" i="1" s="1"/>
  <c r="M90" i="1" s="1"/>
  <c r="O90" i="1"/>
  <c r="BC30" i="1"/>
  <c r="BD30" i="1" s="1"/>
  <c r="BG30" i="1" s="1"/>
  <c r="L30" i="1" s="1"/>
  <c r="O30" i="1"/>
  <c r="N49" i="1"/>
  <c r="BM47" i="1"/>
  <c r="BO47" i="1" s="1"/>
  <c r="BK25" i="1"/>
  <c r="BL25" i="1"/>
  <c r="BM102" i="1"/>
  <c r="BO102" i="1" s="1"/>
  <c r="N102" i="1"/>
  <c r="BM56" i="1"/>
  <c r="BO56" i="1" s="1"/>
  <c r="BN124" i="1"/>
  <c r="BO124" i="1" s="1"/>
  <c r="BK22" i="1"/>
  <c r="BL22" i="1"/>
  <c r="BM103" i="1"/>
  <c r="BO103" i="1" s="1"/>
  <c r="BC114" i="1"/>
  <c r="BD114" i="1" s="1"/>
  <c r="BG114" i="1" s="1"/>
  <c r="L114" i="1" s="1"/>
  <c r="O114" i="1"/>
  <c r="BL92" i="1"/>
  <c r="BK92" i="1"/>
  <c r="BM119" i="1"/>
  <c r="BO119" i="1" s="1"/>
  <c r="BM142" i="1"/>
  <c r="BO142" i="1" s="1"/>
  <c r="BA127" i="1"/>
  <c r="P127" i="1" s="1"/>
  <c r="BB127" i="1" s="1"/>
  <c r="BM110" i="1"/>
  <c r="BO110" i="1" s="1"/>
  <c r="BC167" i="1"/>
  <c r="BD167" i="1" s="1"/>
  <c r="BG167" i="1" s="1"/>
  <c r="L167" i="1" s="1"/>
  <c r="O167" i="1"/>
  <c r="BN198" i="1"/>
  <c r="BM164" i="1"/>
  <c r="BO164" i="1" s="1"/>
  <c r="BN129" i="1"/>
  <c r="BA148" i="1"/>
  <c r="P148" i="1" s="1"/>
  <c r="BB148" i="1" s="1"/>
  <c r="N148" i="1"/>
  <c r="BN145" i="1"/>
  <c r="BN133" i="1"/>
  <c r="BC207" i="1"/>
  <c r="BD207" i="1" s="1"/>
  <c r="BG207" i="1" s="1"/>
  <c r="L207" i="1" s="1"/>
  <c r="O207" i="1"/>
  <c r="BA192" i="1"/>
  <c r="P192" i="1" s="1"/>
  <c r="BB192" i="1" s="1"/>
  <c r="N192" i="1"/>
  <c r="BN191" i="1"/>
  <c r="BM196" i="1"/>
  <c r="BO196" i="1" s="1"/>
  <c r="BK202" i="1"/>
  <c r="BL202" i="1"/>
  <c r="BM211" i="1"/>
  <c r="BO211" i="1" s="1"/>
  <c r="BM183" i="1"/>
  <c r="BO183" i="1" s="1"/>
  <c r="BM256" i="1"/>
  <c r="BO256" i="1" s="1"/>
  <c r="N258" i="1"/>
  <c r="BM239" i="1"/>
  <c r="BO239" i="1" s="1"/>
  <c r="N239" i="1"/>
  <c r="BN289" i="1"/>
  <c r="BO289" i="1"/>
  <c r="BN240" i="1"/>
  <c r="BO240" i="1"/>
  <c r="BM246" i="1"/>
  <c r="BO246" i="1" s="1"/>
  <c r="N246" i="1"/>
  <c r="O292" i="1"/>
  <c r="BC292" i="1"/>
  <c r="BD292" i="1" s="1"/>
  <c r="BG292" i="1" s="1"/>
  <c r="L292" i="1" s="1"/>
  <c r="BM290" i="1"/>
  <c r="BO290" i="1" s="1"/>
  <c r="BM251" i="1"/>
  <c r="BO251" i="1" s="1"/>
  <c r="BM277" i="1"/>
  <c r="BO277" i="1" s="1"/>
  <c r="BC66" i="1"/>
  <c r="BD66" i="1" s="1"/>
  <c r="BG66" i="1" s="1"/>
  <c r="L66" i="1" s="1"/>
  <c r="BJ66" i="1" s="1"/>
  <c r="M66" i="1" s="1"/>
  <c r="O66" i="1"/>
  <c r="BC234" i="1"/>
  <c r="BD234" i="1" s="1"/>
  <c r="BG234" i="1" s="1"/>
  <c r="L234" i="1" s="1"/>
  <c r="BJ234" i="1" s="1"/>
  <c r="M234" i="1" s="1"/>
  <c r="O234" i="1"/>
  <c r="N55" i="1"/>
  <c r="BM55" i="1"/>
  <c r="BO55" i="1" s="1"/>
  <c r="BN105" i="1"/>
  <c r="BC87" i="1"/>
  <c r="BD87" i="1" s="1"/>
  <c r="BG87" i="1" s="1"/>
  <c r="L87" i="1" s="1"/>
  <c r="BJ87" i="1" s="1"/>
  <c r="M87" i="1" s="1"/>
  <c r="O87" i="1"/>
  <c r="BM171" i="1"/>
  <c r="BO171" i="1" s="1"/>
  <c r="BC21" i="1"/>
  <c r="BD21" i="1" s="1"/>
  <c r="BG21" i="1" s="1"/>
  <c r="L21" i="1" s="1"/>
  <c r="BJ21" i="1" s="1"/>
  <c r="M21" i="1" s="1"/>
  <c r="O21" i="1"/>
  <c r="BN66" i="1"/>
  <c r="BC42" i="1"/>
  <c r="BD42" i="1" s="1"/>
  <c r="BG42" i="1" s="1"/>
  <c r="L42" i="1" s="1"/>
  <c r="O42" i="1"/>
  <c r="O49" i="1"/>
  <c r="BC49" i="1"/>
  <c r="BD49" i="1" s="1"/>
  <c r="BG49" i="1" s="1"/>
  <c r="L49" i="1" s="1"/>
  <c r="BJ49" i="1" s="1"/>
  <c r="M49" i="1" s="1"/>
  <c r="BM96" i="1"/>
  <c r="BO96" i="1" s="1"/>
  <c r="N96" i="1"/>
  <c r="BL17" i="1"/>
  <c r="BK17" i="1"/>
  <c r="BC50" i="1"/>
  <c r="BD50" i="1" s="1"/>
  <c r="BG50" i="1" s="1"/>
  <c r="L50" i="1" s="1"/>
  <c r="BJ50" i="1" s="1"/>
  <c r="M50" i="1" s="1"/>
  <c r="O50" i="1"/>
  <c r="BM58" i="1"/>
  <c r="BO58" i="1" s="1"/>
  <c r="BN49" i="1"/>
  <c r="N60" i="1"/>
  <c r="BM50" i="1"/>
  <c r="BO50" i="1" s="1"/>
  <c r="O52" i="1"/>
  <c r="BC52" i="1"/>
  <c r="BD52" i="1" s="1"/>
  <c r="BG52" i="1" s="1"/>
  <c r="L52" i="1" s="1"/>
  <c r="BA126" i="1"/>
  <c r="P126" i="1" s="1"/>
  <c r="BB126" i="1" s="1"/>
  <c r="N108" i="1"/>
  <c r="O91" i="1"/>
  <c r="BC91" i="1"/>
  <c r="BD91" i="1" s="1"/>
  <c r="BG91" i="1" s="1"/>
  <c r="L91" i="1" s="1"/>
  <c r="BK64" i="1"/>
  <c r="BL64" i="1"/>
  <c r="O134" i="1"/>
  <c r="BC134" i="1"/>
  <c r="BD134" i="1" s="1"/>
  <c r="BG134" i="1" s="1"/>
  <c r="L134" i="1" s="1"/>
  <c r="BJ134" i="1" s="1"/>
  <c r="M134" i="1" s="1"/>
  <c r="BL119" i="1"/>
  <c r="BK119" i="1"/>
  <c r="BA179" i="1"/>
  <c r="P179" i="1" s="1"/>
  <c r="BB179" i="1" s="1"/>
  <c r="BN165" i="1"/>
  <c r="BO165" i="1" s="1"/>
  <c r="BA145" i="1"/>
  <c r="P145" i="1" s="1"/>
  <c r="BB145" i="1" s="1"/>
  <c r="N145" i="1"/>
  <c r="M124" i="1"/>
  <c r="BA133" i="1"/>
  <c r="P133" i="1" s="1"/>
  <c r="BB133" i="1" s="1"/>
  <c r="N133" i="1"/>
  <c r="BA205" i="1"/>
  <c r="P205" i="1" s="1"/>
  <c r="BB205" i="1" s="1"/>
  <c r="BK163" i="1"/>
  <c r="BL163" i="1"/>
  <c r="BK154" i="1"/>
  <c r="BL154" i="1"/>
  <c r="BM231" i="1"/>
  <c r="BO231" i="1" s="1"/>
  <c r="N191" i="1"/>
  <c r="BC241" i="1"/>
  <c r="BD241" i="1" s="1"/>
  <c r="BG241" i="1" s="1"/>
  <c r="L241" i="1" s="1"/>
  <c r="BJ241" i="1" s="1"/>
  <c r="M241" i="1" s="1"/>
  <c r="O241" i="1"/>
  <c r="BM261" i="1"/>
  <c r="BO261" i="1" s="1"/>
  <c r="N261" i="1"/>
  <c r="O268" i="1"/>
  <c r="BC268" i="1"/>
  <c r="BD268" i="1" s="1"/>
  <c r="BG268" i="1" s="1"/>
  <c r="L268" i="1" s="1"/>
  <c r="M201" i="1"/>
  <c r="O243" i="1"/>
  <c r="BC243" i="1"/>
  <c r="BD243" i="1" s="1"/>
  <c r="BG243" i="1" s="1"/>
  <c r="L243" i="1" s="1"/>
  <c r="BN292" i="1"/>
  <c r="BM240" i="1"/>
  <c r="N240" i="1"/>
  <c r="BM255" i="1"/>
  <c r="BO255" i="1" s="1"/>
  <c r="N255" i="1"/>
  <c r="BC293" i="1"/>
  <c r="BD293" i="1" s="1"/>
  <c r="BG293" i="1" s="1"/>
  <c r="L293" i="1" s="1"/>
  <c r="O293" i="1"/>
  <c r="BM288" i="1"/>
  <c r="BO288" i="1" s="1"/>
  <c r="BA279" i="1"/>
  <c r="P279" i="1" s="1"/>
  <c r="BB279" i="1" s="1"/>
  <c r="BK291" i="1"/>
  <c r="BL291" i="1"/>
  <c r="BL290" i="1"/>
  <c r="BK290" i="1"/>
  <c r="BA273" i="1"/>
  <c r="P273" i="1" s="1"/>
  <c r="BB273" i="1" s="1"/>
  <c r="BK254" i="1"/>
  <c r="BL254" i="1"/>
  <c r="O286" i="1"/>
  <c r="BC286" i="1"/>
  <c r="BD286" i="1" s="1"/>
  <c r="BG286" i="1" s="1"/>
  <c r="L286" i="1" s="1"/>
  <c r="BC60" i="1"/>
  <c r="BD60" i="1" s="1"/>
  <c r="BG60" i="1" s="1"/>
  <c r="L60" i="1" s="1"/>
  <c r="BJ60" i="1" s="1"/>
  <c r="M60" i="1" s="1"/>
  <c r="O60" i="1"/>
  <c r="BC193" i="1"/>
  <c r="BD193" i="1" s="1"/>
  <c r="BG193" i="1" s="1"/>
  <c r="L193" i="1" s="1"/>
  <c r="BJ193" i="1" s="1"/>
  <c r="M193" i="1" s="1"/>
  <c r="O193" i="1"/>
  <c r="O104" i="1"/>
  <c r="BM104" i="1"/>
  <c r="BO104" i="1" s="1"/>
  <c r="BC104" i="1"/>
  <c r="BD104" i="1" s="1"/>
  <c r="BG104" i="1" s="1"/>
  <c r="L104" i="1" s="1"/>
  <c r="BJ104" i="1" s="1"/>
  <c r="M104" i="1" s="1"/>
  <c r="BK158" i="1"/>
  <c r="BL158" i="1"/>
  <c r="BN228" i="1"/>
  <c r="BC24" i="1"/>
  <c r="BD24" i="1" s="1"/>
  <c r="BG24" i="1" s="1"/>
  <c r="L24" i="1" s="1"/>
  <c r="BJ24" i="1" s="1"/>
  <c r="M24" i="1" s="1"/>
  <c r="O24" i="1"/>
  <c r="BL32" i="1"/>
  <c r="BK32" i="1"/>
  <c r="BC69" i="1"/>
  <c r="BD69" i="1" s="1"/>
  <c r="BG69" i="1" s="1"/>
  <c r="L69" i="1" s="1"/>
  <c r="BJ69" i="1" s="1"/>
  <c r="M69" i="1" s="1"/>
  <c r="O69" i="1"/>
  <c r="BN52" i="1"/>
  <c r="BM45" i="1"/>
  <c r="BO45" i="1" s="1"/>
  <c r="BK56" i="1"/>
  <c r="BL56" i="1"/>
  <c r="BC129" i="1"/>
  <c r="BD129" i="1" s="1"/>
  <c r="BG129" i="1" s="1"/>
  <c r="L129" i="1" s="1"/>
  <c r="BJ129" i="1" s="1"/>
  <c r="M129" i="1" s="1"/>
  <c r="O129" i="1"/>
  <c r="BC84" i="1"/>
  <c r="BD84" i="1" s="1"/>
  <c r="BG84" i="1" s="1"/>
  <c r="L84" i="1" s="1"/>
  <c r="BJ84" i="1" s="1"/>
  <c r="M84" i="1" s="1"/>
  <c r="O84" i="1"/>
  <c r="BM97" i="1"/>
  <c r="BO97" i="1" s="1"/>
  <c r="BC81" i="1"/>
  <c r="BD81" i="1" s="1"/>
  <c r="BG81" i="1" s="1"/>
  <c r="L81" i="1" s="1"/>
  <c r="BJ81" i="1" s="1"/>
  <c r="M81" i="1" s="1"/>
  <c r="O81" i="1"/>
  <c r="O113" i="1"/>
  <c r="BC113" i="1"/>
  <c r="BD113" i="1" s="1"/>
  <c r="BG113" i="1" s="1"/>
  <c r="L113" i="1" s="1"/>
  <c r="BJ113" i="1" s="1"/>
  <c r="M113" i="1" s="1"/>
  <c r="BM113" i="1"/>
  <c r="BO113" i="1" s="1"/>
  <c r="BM62" i="1"/>
  <c r="BO62" i="1" s="1"/>
  <c r="BN130" i="1"/>
  <c r="O137" i="1"/>
  <c r="BC137" i="1"/>
  <c r="BD137" i="1" s="1"/>
  <c r="BG137" i="1" s="1"/>
  <c r="L137" i="1" s="1"/>
  <c r="BJ137" i="1" s="1"/>
  <c r="M137" i="1" s="1"/>
  <c r="BN158" i="1"/>
  <c r="BO158" i="1" s="1"/>
  <c r="BK59" i="1"/>
  <c r="BL59" i="1"/>
  <c r="BM165" i="1"/>
  <c r="N165" i="1"/>
  <c r="BK153" i="1"/>
  <c r="BL153" i="1"/>
  <c r="BC149" i="1"/>
  <c r="BD149" i="1" s="1"/>
  <c r="BG149" i="1" s="1"/>
  <c r="L149" i="1" s="1"/>
  <c r="O149" i="1"/>
  <c r="BM166" i="1"/>
  <c r="BO166" i="1" s="1"/>
  <c r="BN139" i="1"/>
  <c r="BN136" i="1"/>
  <c r="BM152" i="1"/>
  <c r="BO152" i="1" s="1"/>
  <c r="BL146" i="1"/>
  <c r="BK146" i="1"/>
  <c r="BM208" i="1"/>
  <c r="BO208" i="1" s="1"/>
  <c r="BC186" i="1"/>
  <c r="BD186" i="1" s="1"/>
  <c r="BG186" i="1" s="1"/>
  <c r="L186" i="1" s="1"/>
  <c r="O186" i="1"/>
  <c r="BC228" i="1"/>
  <c r="BD228" i="1" s="1"/>
  <c r="BG228" i="1" s="1"/>
  <c r="L228" i="1" s="1"/>
  <c r="BJ228" i="1" s="1"/>
  <c r="M228" i="1" s="1"/>
  <c r="O228" i="1"/>
  <c r="BN204" i="1"/>
  <c r="BO204" i="1" s="1"/>
  <c r="BK196" i="1"/>
  <c r="BL196" i="1"/>
  <c r="BM198" i="1"/>
  <c r="BO198" i="1" s="1"/>
  <c r="BM244" i="1"/>
  <c r="BO244" i="1" s="1"/>
  <c r="BM262" i="1"/>
  <c r="BO262" i="1" s="1"/>
  <c r="M211" i="1"/>
  <c r="BM259" i="1"/>
  <c r="BO259" i="1" s="1"/>
  <c r="BN218" i="1"/>
  <c r="BC247" i="1"/>
  <c r="BD247" i="1" s="1"/>
  <c r="BG247" i="1" s="1"/>
  <c r="L247" i="1" s="1"/>
  <c r="O247" i="1"/>
  <c r="BN213" i="1"/>
  <c r="BK260" i="1"/>
  <c r="BL260" i="1"/>
  <c r="BA258" i="1"/>
  <c r="P258" i="1" s="1"/>
  <c r="BB258" i="1" s="1"/>
  <c r="BK274" i="1"/>
  <c r="BL274" i="1"/>
  <c r="BM254" i="1"/>
  <c r="BO254" i="1" s="1"/>
  <c r="BL137" i="1" l="1"/>
  <c r="BK137" i="1"/>
  <c r="BJ52" i="1"/>
  <c r="M52" i="1" s="1"/>
  <c r="BM52" i="1"/>
  <c r="BO52" i="1" s="1"/>
  <c r="BL12" i="1"/>
  <c r="BK12" i="1"/>
  <c r="BC213" i="1"/>
  <c r="BD213" i="1" s="1"/>
  <c r="BG213" i="1" s="1"/>
  <c r="L213" i="1" s="1"/>
  <c r="BJ213" i="1" s="1"/>
  <c r="M213" i="1" s="1"/>
  <c r="O213" i="1"/>
  <c r="BJ115" i="1"/>
  <c r="M115" i="1" s="1"/>
  <c r="BM115" i="1"/>
  <c r="BO115" i="1" s="1"/>
  <c r="BK195" i="1"/>
  <c r="BL195" i="1"/>
  <c r="BK216" i="1"/>
  <c r="BL216" i="1"/>
  <c r="BK228" i="1"/>
  <c r="BL228" i="1"/>
  <c r="BK24" i="1"/>
  <c r="BL24" i="1"/>
  <c r="BJ286" i="1"/>
  <c r="M286" i="1" s="1"/>
  <c r="BM286" i="1"/>
  <c r="BO286" i="1" s="1"/>
  <c r="BJ293" i="1"/>
  <c r="M293" i="1" s="1"/>
  <c r="BM293" i="1"/>
  <c r="BO293" i="1" s="1"/>
  <c r="BK49" i="1"/>
  <c r="BL49" i="1"/>
  <c r="BJ167" i="1"/>
  <c r="M167" i="1" s="1"/>
  <c r="BM167" i="1"/>
  <c r="BO167" i="1" s="1"/>
  <c r="BC218" i="1"/>
  <c r="BD218" i="1" s="1"/>
  <c r="BG218" i="1" s="1"/>
  <c r="L218" i="1" s="1"/>
  <c r="BJ218" i="1" s="1"/>
  <c r="M218" i="1" s="1"/>
  <c r="O218" i="1"/>
  <c r="BJ72" i="1"/>
  <c r="M72" i="1" s="1"/>
  <c r="BM72" i="1"/>
  <c r="BO72" i="1" s="1"/>
  <c r="BJ178" i="1"/>
  <c r="M178" i="1" s="1"/>
  <c r="BM178" i="1"/>
  <c r="BO178" i="1" s="1"/>
  <c r="BK19" i="1"/>
  <c r="BL19" i="1"/>
  <c r="BK208" i="1"/>
  <c r="BL208" i="1"/>
  <c r="BM215" i="1"/>
  <c r="BO215" i="1" s="1"/>
  <c r="BL246" i="1"/>
  <c r="BK246" i="1"/>
  <c r="BM95" i="1"/>
  <c r="BO95" i="1" s="1"/>
  <c r="BK240" i="1"/>
  <c r="BL240" i="1"/>
  <c r="BM66" i="1"/>
  <c r="BO66" i="1" s="1"/>
  <c r="BM150" i="1"/>
  <c r="BO150" i="1" s="1"/>
  <c r="BC179" i="1"/>
  <c r="BD179" i="1" s="1"/>
  <c r="BG179" i="1" s="1"/>
  <c r="L179" i="1" s="1"/>
  <c r="BJ179" i="1" s="1"/>
  <c r="M179" i="1" s="1"/>
  <c r="O179" i="1"/>
  <c r="BJ57" i="1"/>
  <c r="M57" i="1" s="1"/>
  <c r="BM57" i="1"/>
  <c r="BO57" i="1" s="1"/>
  <c r="BK75" i="1"/>
  <c r="BL75" i="1"/>
  <c r="O205" i="1"/>
  <c r="BC205" i="1"/>
  <c r="BD205" i="1" s="1"/>
  <c r="BG205" i="1" s="1"/>
  <c r="L205" i="1" s="1"/>
  <c r="BJ205" i="1" s="1"/>
  <c r="M205" i="1" s="1"/>
  <c r="BM75" i="1"/>
  <c r="BO75" i="1" s="1"/>
  <c r="BK191" i="1"/>
  <c r="BL191" i="1"/>
  <c r="BK54" i="1"/>
  <c r="BL54" i="1"/>
  <c r="BJ18" i="1"/>
  <c r="M18" i="1" s="1"/>
  <c r="BM18" i="1"/>
  <c r="BO18" i="1" s="1"/>
  <c r="BJ149" i="1"/>
  <c r="M149" i="1" s="1"/>
  <c r="BM149" i="1"/>
  <c r="BO149" i="1" s="1"/>
  <c r="BK129" i="1"/>
  <c r="BL129" i="1"/>
  <c r="BL134" i="1"/>
  <c r="BK134" i="1"/>
  <c r="BL90" i="1"/>
  <c r="BK90" i="1"/>
  <c r="O136" i="1"/>
  <c r="BC136" i="1"/>
  <c r="BD136" i="1" s="1"/>
  <c r="BG136" i="1" s="1"/>
  <c r="L136" i="1" s="1"/>
  <c r="BK16" i="1"/>
  <c r="BL16" i="1"/>
  <c r="BJ283" i="1"/>
  <c r="M283" i="1" s="1"/>
  <c r="BM283" i="1"/>
  <c r="BO283" i="1" s="1"/>
  <c r="BJ264" i="1"/>
  <c r="M264" i="1" s="1"/>
  <c r="BM264" i="1"/>
  <c r="BO264" i="1" s="1"/>
  <c r="BK118" i="1"/>
  <c r="BL118" i="1"/>
  <c r="BJ144" i="1"/>
  <c r="M144" i="1" s="1"/>
  <c r="BM144" i="1"/>
  <c r="BO144" i="1" s="1"/>
  <c r="BM216" i="1"/>
  <c r="BO216" i="1" s="1"/>
  <c r="BL198" i="1"/>
  <c r="BK198" i="1"/>
  <c r="BJ106" i="1"/>
  <c r="M106" i="1" s="1"/>
  <c r="BM106" i="1"/>
  <c r="BO106" i="1" s="1"/>
  <c r="BK85" i="1"/>
  <c r="BL85" i="1"/>
  <c r="BK27" i="1"/>
  <c r="BL27" i="1"/>
  <c r="BL210" i="1"/>
  <c r="BK210" i="1"/>
  <c r="BK262" i="1"/>
  <c r="BL262" i="1"/>
  <c r="BJ44" i="1"/>
  <c r="M44" i="1" s="1"/>
  <c r="BM44" i="1"/>
  <c r="BO44" i="1" s="1"/>
  <c r="BK55" i="1"/>
  <c r="BL55" i="1"/>
  <c r="BL204" i="1"/>
  <c r="BK204" i="1"/>
  <c r="BK147" i="1"/>
  <c r="BL147" i="1"/>
  <c r="BJ252" i="1"/>
  <c r="M252" i="1" s="1"/>
  <c r="BM252" i="1"/>
  <c r="BO252" i="1" s="1"/>
  <c r="BK60" i="1"/>
  <c r="BL60" i="1"/>
  <c r="BJ253" i="1"/>
  <c r="M253" i="1" s="1"/>
  <c r="BM253" i="1"/>
  <c r="BO253" i="1" s="1"/>
  <c r="BC127" i="1"/>
  <c r="BD127" i="1" s="1"/>
  <c r="BG127" i="1" s="1"/>
  <c r="L127" i="1" s="1"/>
  <c r="O127" i="1"/>
  <c r="BC70" i="1"/>
  <c r="BD70" i="1" s="1"/>
  <c r="BG70" i="1" s="1"/>
  <c r="L70" i="1" s="1"/>
  <c r="BJ70" i="1" s="1"/>
  <c r="M70" i="1" s="1"/>
  <c r="O70" i="1"/>
  <c r="BL101" i="1"/>
  <c r="BK101" i="1"/>
  <c r="BK211" i="1"/>
  <c r="BL211" i="1"/>
  <c r="BM120" i="1"/>
  <c r="BO120" i="1" s="1"/>
  <c r="BK241" i="1"/>
  <c r="BL241" i="1"/>
  <c r="BK124" i="1"/>
  <c r="BL124" i="1"/>
  <c r="BJ42" i="1"/>
  <c r="M42" i="1" s="1"/>
  <c r="BM42" i="1"/>
  <c r="BO42" i="1" s="1"/>
  <c r="BJ36" i="1"/>
  <c r="M36" i="1" s="1"/>
  <c r="BM36" i="1"/>
  <c r="BO36" i="1" s="1"/>
  <c r="BK161" i="1"/>
  <c r="BL161" i="1"/>
  <c r="BJ227" i="1"/>
  <c r="M227" i="1" s="1"/>
  <c r="BM227" i="1"/>
  <c r="BO227" i="1" s="1"/>
  <c r="BJ223" i="1"/>
  <c r="M223" i="1" s="1"/>
  <c r="BM223" i="1"/>
  <c r="BO223" i="1" s="1"/>
  <c r="BM85" i="1"/>
  <c r="BO85" i="1" s="1"/>
  <c r="BK285" i="1"/>
  <c r="BL285" i="1"/>
  <c r="BJ63" i="1"/>
  <c r="M63" i="1" s="1"/>
  <c r="BM63" i="1"/>
  <c r="BO63" i="1" s="1"/>
  <c r="BM70" i="1"/>
  <c r="BO70" i="1" s="1"/>
  <c r="O278" i="1"/>
  <c r="BC278" i="1"/>
  <c r="BD278" i="1" s="1"/>
  <c r="BG278" i="1" s="1"/>
  <c r="L278" i="1" s="1"/>
  <c r="BJ188" i="1"/>
  <c r="M188" i="1" s="1"/>
  <c r="BM188" i="1"/>
  <c r="BO188" i="1" s="1"/>
  <c r="BM101" i="1"/>
  <c r="BO101" i="1" s="1"/>
  <c r="BM21" i="1"/>
  <c r="BO21" i="1" s="1"/>
  <c r="BM212" i="1"/>
  <c r="BO212" i="1" s="1"/>
  <c r="BM15" i="1"/>
  <c r="BO15" i="1" s="1"/>
  <c r="BJ292" i="1"/>
  <c r="M292" i="1" s="1"/>
  <c r="BM292" i="1"/>
  <c r="BO292" i="1" s="1"/>
  <c r="BC276" i="1"/>
  <c r="BD276" i="1" s="1"/>
  <c r="BG276" i="1" s="1"/>
  <c r="L276" i="1" s="1"/>
  <c r="BJ276" i="1" s="1"/>
  <c r="M276" i="1" s="1"/>
  <c r="O276" i="1"/>
  <c r="BM147" i="1"/>
  <c r="BO147" i="1" s="1"/>
  <c r="O133" i="1"/>
  <c r="BC133" i="1"/>
  <c r="BD133" i="1" s="1"/>
  <c r="BG133" i="1" s="1"/>
  <c r="L133" i="1" s="1"/>
  <c r="BJ133" i="1" s="1"/>
  <c r="M133" i="1" s="1"/>
  <c r="BK200" i="1"/>
  <c r="BL200" i="1"/>
  <c r="BC273" i="1"/>
  <c r="BD273" i="1" s="1"/>
  <c r="BG273" i="1" s="1"/>
  <c r="L273" i="1" s="1"/>
  <c r="BJ273" i="1" s="1"/>
  <c r="M273" i="1" s="1"/>
  <c r="O273" i="1"/>
  <c r="BK234" i="1"/>
  <c r="BL234" i="1"/>
  <c r="O148" i="1"/>
  <c r="BC148" i="1"/>
  <c r="BD148" i="1" s="1"/>
  <c r="BG148" i="1" s="1"/>
  <c r="L148" i="1" s="1"/>
  <c r="BJ148" i="1" s="1"/>
  <c r="M148" i="1" s="1"/>
  <c r="BK100" i="1"/>
  <c r="BL100" i="1"/>
  <c r="BK187" i="1"/>
  <c r="BL187" i="1"/>
  <c r="BK203" i="1"/>
  <c r="BL203" i="1"/>
  <c r="BC143" i="1"/>
  <c r="BD143" i="1" s="1"/>
  <c r="BG143" i="1" s="1"/>
  <c r="L143" i="1" s="1"/>
  <c r="BJ143" i="1" s="1"/>
  <c r="M143" i="1" s="1"/>
  <c r="O143" i="1"/>
  <c r="BJ197" i="1"/>
  <c r="M197" i="1" s="1"/>
  <c r="BM197" i="1"/>
  <c r="BO197" i="1" s="1"/>
  <c r="BL215" i="1"/>
  <c r="BK215" i="1"/>
  <c r="BL102" i="1"/>
  <c r="BK102" i="1"/>
  <c r="BK217" i="1"/>
  <c r="BL217" i="1"/>
  <c r="BL244" i="1"/>
  <c r="BK244" i="1"/>
  <c r="BM205" i="1"/>
  <c r="BO205" i="1" s="1"/>
  <c r="BM193" i="1"/>
  <c r="BO193" i="1" s="1"/>
  <c r="BK73" i="1"/>
  <c r="BL73" i="1"/>
  <c r="BM12" i="1"/>
  <c r="BO12" i="1" s="1"/>
  <c r="BM81" i="1"/>
  <c r="BO81" i="1" s="1"/>
  <c r="BK165" i="1"/>
  <c r="BL165" i="1"/>
  <c r="BK229" i="1"/>
  <c r="BL229" i="1"/>
  <c r="BL108" i="1"/>
  <c r="BK108" i="1"/>
  <c r="BL84" i="1"/>
  <c r="BK84" i="1"/>
  <c r="BL120" i="1"/>
  <c r="BK120" i="1"/>
  <c r="BJ186" i="1"/>
  <c r="M186" i="1" s="1"/>
  <c r="BM186" i="1"/>
  <c r="BO186" i="1" s="1"/>
  <c r="BK259" i="1"/>
  <c r="BL259" i="1"/>
  <c r="O258" i="1"/>
  <c r="BC258" i="1"/>
  <c r="BD258" i="1" s="1"/>
  <c r="BG258" i="1" s="1"/>
  <c r="L258" i="1" s="1"/>
  <c r="BJ258" i="1" s="1"/>
  <c r="M258" i="1" s="1"/>
  <c r="BM134" i="1"/>
  <c r="BO134" i="1" s="1"/>
  <c r="BK113" i="1"/>
  <c r="BL113" i="1"/>
  <c r="BK104" i="1"/>
  <c r="BL104" i="1"/>
  <c r="BM191" i="1"/>
  <c r="BO191" i="1" s="1"/>
  <c r="BJ91" i="1"/>
  <c r="M91" i="1" s="1"/>
  <c r="BM91" i="1"/>
  <c r="BO91" i="1" s="1"/>
  <c r="BM148" i="1"/>
  <c r="BO148" i="1" s="1"/>
  <c r="BJ123" i="1"/>
  <c r="M123" i="1" s="1"/>
  <c r="BM123" i="1"/>
  <c r="BO123" i="1" s="1"/>
  <c r="BL255" i="1"/>
  <c r="BK255" i="1"/>
  <c r="BK121" i="1"/>
  <c r="BL121" i="1"/>
  <c r="BL131" i="1"/>
  <c r="BK131" i="1"/>
  <c r="BK168" i="1"/>
  <c r="BL168" i="1"/>
  <c r="BL261" i="1"/>
  <c r="BK261" i="1"/>
  <c r="BL265" i="1"/>
  <c r="BK265" i="1"/>
  <c r="BL89" i="1"/>
  <c r="BK89" i="1"/>
  <c r="BK219" i="1"/>
  <c r="BL219" i="1"/>
  <c r="BM41" i="1"/>
  <c r="BO41" i="1" s="1"/>
  <c r="BM69" i="1"/>
  <c r="BO69" i="1" s="1"/>
  <c r="BJ268" i="1"/>
  <c r="M268" i="1" s="1"/>
  <c r="BM268" i="1"/>
  <c r="BO268" i="1" s="1"/>
  <c r="BJ74" i="1"/>
  <c r="M74" i="1" s="1"/>
  <c r="BM74" i="1"/>
  <c r="BO74" i="1" s="1"/>
  <c r="BK162" i="1"/>
  <c r="BL162" i="1"/>
  <c r="BJ247" i="1"/>
  <c r="M247" i="1" s="1"/>
  <c r="BM247" i="1"/>
  <c r="BO247" i="1" s="1"/>
  <c r="BL95" i="1"/>
  <c r="BK95" i="1"/>
  <c r="BK182" i="1"/>
  <c r="BL182" i="1"/>
  <c r="O145" i="1"/>
  <c r="BC145" i="1"/>
  <c r="BD145" i="1" s="1"/>
  <c r="BG145" i="1" s="1"/>
  <c r="L145" i="1" s="1"/>
  <c r="BJ145" i="1" s="1"/>
  <c r="M145" i="1" s="1"/>
  <c r="BK66" i="1"/>
  <c r="BL66" i="1"/>
  <c r="BL256" i="1"/>
  <c r="BK256" i="1"/>
  <c r="BJ237" i="1"/>
  <c r="M237" i="1" s="1"/>
  <c r="BM237" i="1"/>
  <c r="BO237" i="1" s="1"/>
  <c r="BK156" i="1"/>
  <c r="BL156" i="1"/>
  <c r="BL239" i="1"/>
  <c r="BK239" i="1"/>
  <c r="BL38" i="1"/>
  <c r="BK38" i="1"/>
  <c r="BK176" i="1"/>
  <c r="BL176" i="1"/>
  <c r="BK206" i="1"/>
  <c r="BL206" i="1"/>
  <c r="BK39" i="1"/>
  <c r="BL39" i="1"/>
  <c r="BM90" i="1"/>
  <c r="BO90" i="1" s="1"/>
  <c r="BM234" i="1"/>
  <c r="BO234" i="1" s="1"/>
  <c r="BM210" i="1"/>
  <c r="BO210" i="1" s="1"/>
  <c r="BM87" i="1"/>
  <c r="BO87" i="1" s="1"/>
  <c r="BJ155" i="1"/>
  <c r="M155" i="1" s="1"/>
  <c r="BM155" i="1"/>
  <c r="BO155" i="1" s="1"/>
  <c r="BM276" i="1"/>
  <c r="BO276" i="1" s="1"/>
  <c r="BK159" i="1"/>
  <c r="BL159" i="1"/>
  <c r="BM137" i="1"/>
  <c r="BO137" i="1" s="1"/>
  <c r="BL87" i="1"/>
  <c r="BK87" i="1"/>
  <c r="BC267" i="1"/>
  <c r="BD267" i="1" s="1"/>
  <c r="BG267" i="1" s="1"/>
  <c r="L267" i="1" s="1"/>
  <c r="BJ267" i="1" s="1"/>
  <c r="M267" i="1" s="1"/>
  <c r="O267" i="1"/>
  <c r="BL140" i="1"/>
  <c r="BK140" i="1"/>
  <c r="BM82" i="1"/>
  <c r="BO82" i="1" s="1"/>
  <c r="BM140" i="1"/>
  <c r="BO140" i="1" s="1"/>
  <c r="BK15" i="1"/>
  <c r="BL15" i="1"/>
  <c r="BM250" i="1"/>
  <c r="BO250" i="1" s="1"/>
  <c r="BJ243" i="1"/>
  <c r="M243" i="1" s="1"/>
  <c r="BM243" i="1"/>
  <c r="BO243" i="1" s="1"/>
  <c r="BL50" i="1"/>
  <c r="BK50" i="1"/>
  <c r="BK21" i="1"/>
  <c r="BL21" i="1"/>
  <c r="BC192" i="1"/>
  <c r="BD192" i="1" s="1"/>
  <c r="BG192" i="1" s="1"/>
  <c r="L192" i="1" s="1"/>
  <c r="O192" i="1"/>
  <c r="BL41" i="1"/>
  <c r="BK41" i="1"/>
  <c r="BJ222" i="1"/>
  <c r="M222" i="1" s="1"/>
  <c r="BM222" i="1"/>
  <c r="BO222" i="1" s="1"/>
  <c r="BM156" i="1"/>
  <c r="BO156" i="1" s="1"/>
  <c r="BK212" i="1"/>
  <c r="BL212" i="1"/>
  <c r="BC130" i="1"/>
  <c r="BD130" i="1" s="1"/>
  <c r="BG130" i="1" s="1"/>
  <c r="L130" i="1" s="1"/>
  <c r="O130" i="1"/>
  <c r="BL117" i="1"/>
  <c r="BK117" i="1"/>
  <c r="BL172" i="1"/>
  <c r="BK172" i="1"/>
  <c r="BK112" i="1"/>
  <c r="BL112" i="1"/>
  <c r="BM273" i="1"/>
  <c r="BO273" i="1" s="1"/>
  <c r="BM199" i="1"/>
  <c r="BO199" i="1" s="1"/>
  <c r="BL99" i="1"/>
  <c r="BK99" i="1"/>
  <c r="BL190" i="1"/>
  <c r="BK190" i="1"/>
  <c r="BJ207" i="1"/>
  <c r="M207" i="1" s="1"/>
  <c r="BM207" i="1"/>
  <c r="BO207" i="1" s="1"/>
  <c r="BK82" i="1"/>
  <c r="BL82" i="1"/>
  <c r="BM60" i="1"/>
  <c r="BO60" i="1" s="1"/>
  <c r="BK97" i="1"/>
  <c r="BL97" i="1"/>
  <c r="BJ111" i="1"/>
  <c r="M111" i="1" s="1"/>
  <c r="BM111" i="1"/>
  <c r="BO111" i="1" s="1"/>
  <c r="O139" i="1"/>
  <c r="BC139" i="1"/>
  <c r="BD139" i="1" s="1"/>
  <c r="BG139" i="1" s="1"/>
  <c r="L139" i="1" s="1"/>
  <c r="BJ139" i="1" s="1"/>
  <c r="M139" i="1" s="1"/>
  <c r="BK76" i="1"/>
  <c r="BL76" i="1"/>
  <c r="BL81" i="1"/>
  <c r="BK81" i="1"/>
  <c r="BK69" i="1"/>
  <c r="BL69" i="1"/>
  <c r="BM108" i="1"/>
  <c r="BO108" i="1" s="1"/>
  <c r="BJ114" i="1"/>
  <c r="M114" i="1" s="1"/>
  <c r="BM114" i="1"/>
  <c r="BO114" i="1" s="1"/>
  <c r="BM49" i="1"/>
  <c r="BO49" i="1" s="1"/>
  <c r="O272" i="1"/>
  <c r="BC272" i="1"/>
  <c r="BD272" i="1" s="1"/>
  <c r="BG272" i="1" s="1"/>
  <c r="L272" i="1" s="1"/>
  <c r="BJ272" i="1" s="1"/>
  <c r="M272" i="1" s="1"/>
  <c r="BM182" i="1"/>
  <c r="BO182" i="1" s="1"/>
  <c r="BK164" i="1"/>
  <c r="BL164" i="1"/>
  <c r="BK94" i="1"/>
  <c r="BL94" i="1"/>
  <c r="BJ79" i="1"/>
  <c r="M79" i="1" s="1"/>
  <c r="BM79" i="1"/>
  <c r="BO79" i="1" s="1"/>
  <c r="BM200" i="1"/>
  <c r="BO200" i="1" s="1"/>
  <c r="BK199" i="1"/>
  <c r="BL199" i="1"/>
  <c r="BK34" i="1"/>
  <c r="BL34" i="1"/>
  <c r="BM179" i="1"/>
  <c r="BO179" i="1" s="1"/>
  <c r="BK221" i="1"/>
  <c r="BL221" i="1"/>
  <c r="BC105" i="1"/>
  <c r="BD105" i="1" s="1"/>
  <c r="BG105" i="1" s="1"/>
  <c r="L105" i="1" s="1"/>
  <c r="BJ105" i="1" s="1"/>
  <c r="M105" i="1" s="1"/>
  <c r="O105" i="1"/>
  <c r="BC180" i="1"/>
  <c r="BD180" i="1" s="1"/>
  <c r="BG180" i="1" s="1"/>
  <c r="L180" i="1" s="1"/>
  <c r="BJ180" i="1" s="1"/>
  <c r="M180" i="1" s="1"/>
  <c r="O180" i="1"/>
  <c r="BJ170" i="1"/>
  <c r="M170" i="1" s="1"/>
  <c r="BM170" i="1"/>
  <c r="BO170" i="1" s="1"/>
  <c r="BL98" i="1"/>
  <c r="BK98" i="1"/>
  <c r="BM221" i="1"/>
  <c r="BO221" i="1" s="1"/>
  <c r="BM117" i="1"/>
  <c r="BO117" i="1" s="1"/>
  <c r="BM84" i="1"/>
  <c r="BO84" i="1" s="1"/>
  <c r="BL96" i="1"/>
  <c r="BK96" i="1"/>
  <c r="BL250" i="1"/>
  <c r="BK250" i="1"/>
  <c r="BJ30" i="1"/>
  <c r="M30" i="1" s="1"/>
  <c r="BM30" i="1"/>
  <c r="BO30" i="1" s="1"/>
  <c r="BK193" i="1"/>
  <c r="BL193" i="1"/>
  <c r="BC279" i="1"/>
  <c r="BD279" i="1" s="1"/>
  <c r="BG279" i="1" s="1"/>
  <c r="L279" i="1" s="1"/>
  <c r="O279" i="1"/>
  <c r="BK201" i="1"/>
  <c r="BL201" i="1"/>
  <c r="BC126" i="1"/>
  <c r="BD126" i="1" s="1"/>
  <c r="BG126" i="1" s="1"/>
  <c r="L126" i="1" s="1"/>
  <c r="O126" i="1"/>
  <c r="BC53" i="1"/>
  <c r="BD53" i="1" s="1"/>
  <c r="BG53" i="1" s="1"/>
  <c r="L53" i="1" s="1"/>
  <c r="O53" i="1"/>
  <c r="BK150" i="1"/>
  <c r="BL150" i="1"/>
  <c r="BK128" i="1"/>
  <c r="BL128" i="1"/>
  <c r="BK77" i="1"/>
  <c r="BL77" i="1"/>
  <c r="BL93" i="1"/>
  <c r="BK93" i="1"/>
  <c r="BJ194" i="1"/>
  <c r="M194" i="1" s="1"/>
  <c r="BM194" i="1"/>
  <c r="BO194" i="1" s="1"/>
  <c r="BM54" i="1"/>
  <c r="BO54" i="1" s="1"/>
  <c r="BK33" i="1"/>
  <c r="BL33" i="1"/>
  <c r="BM187" i="1"/>
  <c r="BO187" i="1" s="1"/>
  <c r="BM98" i="1"/>
  <c r="BO98" i="1" s="1"/>
  <c r="BL270" i="1"/>
  <c r="BK270" i="1"/>
  <c r="BM218" i="1"/>
  <c r="BO218" i="1" s="1"/>
  <c r="BM161" i="1"/>
  <c r="BO161" i="1" s="1"/>
  <c r="BM206" i="1"/>
  <c r="BO206" i="1" s="1"/>
  <c r="BM100" i="1"/>
  <c r="BO100" i="1" s="1"/>
  <c r="BK286" i="1" l="1"/>
  <c r="BL286" i="1"/>
  <c r="BK188" i="1"/>
  <c r="BL188" i="1"/>
  <c r="BK180" i="1"/>
  <c r="BL180" i="1"/>
  <c r="BK79" i="1"/>
  <c r="BL79" i="1"/>
  <c r="BJ278" i="1"/>
  <c r="M278" i="1" s="1"/>
  <c r="BM278" i="1"/>
  <c r="BO278" i="1" s="1"/>
  <c r="BL252" i="1"/>
  <c r="BK252" i="1"/>
  <c r="BK72" i="1"/>
  <c r="BL72" i="1"/>
  <c r="BK170" i="1"/>
  <c r="BL170" i="1"/>
  <c r="BL133" i="1"/>
  <c r="BK133" i="1"/>
  <c r="BJ53" i="1"/>
  <c r="M53" i="1" s="1"/>
  <c r="BM53" i="1"/>
  <c r="BO53" i="1" s="1"/>
  <c r="BM258" i="1"/>
  <c r="BO258" i="1" s="1"/>
  <c r="BK74" i="1"/>
  <c r="BL74" i="1"/>
  <c r="BL123" i="1"/>
  <c r="BK123" i="1"/>
  <c r="BK205" i="1"/>
  <c r="BL205" i="1"/>
  <c r="BL243" i="1"/>
  <c r="BK243" i="1"/>
  <c r="BL258" i="1"/>
  <c r="BK258" i="1"/>
  <c r="BL105" i="1"/>
  <c r="BK105" i="1"/>
  <c r="BK145" i="1"/>
  <c r="BL145" i="1"/>
  <c r="BL218" i="1"/>
  <c r="BK218" i="1"/>
  <c r="BK52" i="1"/>
  <c r="BL52" i="1"/>
  <c r="BK30" i="1"/>
  <c r="BL30" i="1"/>
  <c r="BL227" i="1"/>
  <c r="BK227" i="1"/>
  <c r="BJ192" i="1"/>
  <c r="M192" i="1" s="1"/>
  <c r="BM192" i="1"/>
  <c r="BO192" i="1" s="1"/>
  <c r="BL155" i="1"/>
  <c r="BK155" i="1"/>
  <c r="BK268" i="1"/>
  <c r="BL268" i="1"/>
  <c r="BL148" i="1"/>
  <c r="BK148" i="1"/>
  <c r="BL276" i="1"/>
  <c r="BK276" i="1"/>
  <c r="BK36" i="1"/>
  <c r="BL36" i="1"/>
  <c r="BL264" i="1"/>
  <c r="BK264" i="1"/>
  <c r="BK207" i="1"/>
  <c r="BL207" i="1"/>
  <c r="BK91" i="1"/>
  <c r="BL91" i="1"/>
  <c r="BK186" i="1"/>
  <c r="BL186" i="1"/>
  <c r="BK63" i="1"/>
  <c r="BL63" i="1"/>
  <c r="BK70" i="1"/>
  <c r="BL70" i="1"/>
  <c r="BK167" i="1"/>
  <c r="BL167" i="1"/>
  <c r="BK292" i="1"/>
  <c r="BL292" i="1"/>
  <c r="BK42" i="1"/>
  <c r="BL42" i="1"/>
  <c r="BK283" i="1"/>
  <c r="BL283" i="1"/>
  <c r="BL149" i="1"/>
  <c r="BK149" i="1"/>
  <c r="BM267" i="1"/>
  <c r="BO267" i="1" s="1"/>
  <c r="BJ126" i="1"/>
  <c r="M126" i="1" s="1"/>
  <c r="BM126" i="1"/>
  <c r="BO126" i="1" s="1"/>
  <c r="BK272" i="1"/>
  <c r="BL272" i="1"/>
  <c r="BK139" i="1"/>
  <c r="BL139" i="1"/>
  <c r="BJ130" i="1"/>
  <c r="M130" i="1" s="1"/>
  <c r="BM130" i="1"/>
  <c r="BO130" i="1" s="1"/>
  <c r="BK197" i="1"/>
  <c r="BL197" i="1"/>
  <c r="BJ127" i="1"/>
  <c r="M127" i="1" s="1"/>
  <c r="BM127" i="1"/>
  <c r="BO127" i="1" s="1"/>
  <c r="BK106" i="1"/>
  <c r="BL106" i="1"/>
  <c r="BK57" i="1"/>
  <c r="BL57" i="1"/>
  <c r="BM133" i="1"/>
  <c r="BO133" i="1" s="1"/>
  <c r="BL114" i="1"/>
  <c r="BK114" i="1"/>
  <c r="BK194" i="1"/>
  <c r="BL194" i="1"/>
  <c r="BJ279" i="1"/>
  <c r="M279" i="1" s="1"/>
  <c r="BM279" i="1"/>
  <c r="BO279" i="1" s="1"/>
  <c r="BL267" i="1"/>
  <c r="BK267" i="1"/>
  <c r="BK18" i="1"/>
  <c r="BL18" i="1"/>
  <c r="BM105" i="1"/>
  <c r="BO105" i="1" s="1"/>
  <c r="BL178" i="1"/>
  <c r="BK178" i="1"/>
  <c r="BM180" i="1"/>
  <c r="BO180" i="1" s="1"/>
  <c r="BM145" i="1"/>
  <c r="BO145" i="1" s="1"/>
  <c r="BM213" i="1"/>
  <c r="BO213" i="1" s="1"/>
  <c r="BL143" i="1"/>
  <c r="BK143" i="1"/>
  <c r="BL273" i="1"/>
  <c r="BK273" i="1"/>
  <c r="BL253" i="1"/>
  <c r="BK253" i="1"/>
  <c r="BL44" i="1"/>
  <c r="BK44" i="1"/>
  <c r="BJ136" i="1"/>
  <c r="M136" i="1" s="1"/>
  <c r="BM136" i="1"/>
  <c r="BO136" i="1" s="1"/>
  <c r="BK179" i="1"/>
  <c r="BL179" i="1"/>
  <c r="BL293" i="1"/>
  <c r="BK293" i="1"/>
  <c r="BK115" i="1"/>
  <c r="BL115" i="1"/>
  <c r="BM272" i="1"/>
  <c r="BO272" i="1" s="1"/>
  <c r="BK213" i="1"/>
  <c r="BL213" i="1"/>
  <c r="BK222" i="1"/>
  <c r="BL222" i="1"/>
  <c r="BK144" i="1"/>
  <c r="BL144" i="1"/>
  <c r="BL111" i="1"/>
  <c r="BK111" i="1"/>
  <c r="BK237" i="1"/>
  <c r="BL237" i="1"/>
  <c r="BL247" i="1"/>
  <c r="BK247" i="1"/>
  <c r="BM143" i="1"/>
  <c r="BO143" i="1" s="1"/>
  <c r="BK223" i="1"/>
  <c r="BL223" i="1"/>
  <c r="BM139" i="1"/>
  <c r="BO139" i="1" s="1"/>
  <c r="BL136" i="1" l="1"/>
  <c r="BK136" i="1"/>
  <c r="BK278" i="1"/>
  <c r="BL278" i="1"/>
  <c r="BK126" i="1"/>
  <c r="BL126" i="1"/>
  <c r="BL53" i="1"/>
  <c r="BK53" i="1"/>
  <c r="BK127" i="1"/>
  <c r="BL127" i="1"/>
  <c r="BL279" i="1"/>
  <c r="BK279" i="1"/>
  <c r="BL192" i="1"/>
  <c r="BK192" i="1"/>
  <c r="BK130" i="1"/>
  <c r="BL130" i="1"/>
</calcChain>
</file>

<file path=xl/sharedStrings.xml><?xml version="1.0" encoding="utf-8"?>
<sst xmlns="http://schemas.openxmlformats.org/spreadsheetml/2006/main" count="2390" uniqueCount="369">
  <si>
    <t>OPEN 6.3.4</t>
  </si>
  <si>
    <t>Thr Aug 29 2024 16:22:24</t>
  </si>
  <si>
    <t>Unit=</t>
  </si>
  <si>
    <t>PSC-3698</t>
  </si>
  <si>
    <t>LightSource=</t>
  </si>
  <si>
    <t>6400-02 or -02B LED Source</t>
  </si>
  <si>
    <t>A/D AvgTime=</t>
  </si>
  <si>
    <t>Log AvgTime=</t>
  </si>
  <si>
    <t>Config=</t>
  </si>
  <si>
    <t>/User/Configs/UserPrefs/NGEEtropics_BNL_2023.xml</t>
  </si>
  <si>
    <t>Remark=</t>
  </si>
  <si>
    <t/>
  </si>
  <si>
    <t>Obs</t>
  </si>
  <si>
    <t>HHMMSS</t>
  </si>
  <si>
    <t>SampleID</t>
  </si>
  <si>
    <t>TreeID</t>
  </si>
  <si>
    <t>Species</t>
  </si>
  <si>
    <t>Location</t>
  </si>
  <si>
    <t>Date</t>
  </si>
  <si>
    <t>User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</si>
  <si>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</si>
  <si>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</si>
  <si>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</si>
  <si>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</si>
  <si>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</si>
  <si>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</si>
  <si>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</si>
  <si>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</si>
  <si>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</si>
  <si>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</si>
  <si>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</si>
  <si>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</si>
  <si>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</si>
  <si>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</si>
  <si>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</si>
  <si>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</si>
  <si>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</si>
  <si>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</si>
  <si>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</si>
  <si>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</si>
  <si>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</si>
  <si>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</si>
  <si>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</si>
  <si>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</si>
  <si>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</si>
  <si>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</si>
  <si>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</si>
  <si>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</si>
  <si>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</si>
  <si>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</si>
  <si>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</si>
  <si>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</si>
  <si>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</si>
  <si>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</si>
  <si>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</si>
  <si>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</si>
  <si>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</si>
  <si>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</si>
  <si>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Machine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</si>
  <si>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</si>
  <si>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</si>
  <si>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</si>
  <si>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</si>
  <si>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</si>
  <si>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</si>
  <si>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</si>
  <si>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</si>
  <si>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</si>
  <si>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</si>
  <si>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</si>
  <si>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</si>
  <si>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</si>
  <si>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</si>
  <si>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</si>
  <si>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</si>
  <si>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</si>
  <si>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</si>
  <si>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</si>
  <si>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</si>
  <si>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</si>
  <si>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</si>
  <si>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>16:22:51</t>
  </si>
  <si>
    <t>LMF24029</t>
  </si>
  <si>
    <t>Other</t>
  </si>
  <si>
    <t>Block4Treatment1</t>
  </si>
  <si>
    <t>20240829</t>
  </si>
  <si>
    <t>DS</t>
  </si>
  <si>
    <t>Andy</t>
  </si>
  <si>
    <t xml:space="preserve">"16:25:37 Launched AutoProg /User/Configs/AutoProgs/AutoLog2"
</t>
  </si>
  <si>
    <t xml:space="preserve">"16:25:41 Log Option: Averaging is OFF"
</t>
  </si>
  <si>
    <t>16:25:46</t>
  </si>
  <si>
    <t>16:25:52</t>
  </si>
  <si>
    <t>16:25:57</t>
  </si>
  <si>
    <t>16:26:02</t>
  </si>
  <si>
    <t>16:26:07</t>
  </si>
  <si>
    <t>16:26:12</t>
  </si>
  <si>
    <t>16:26:17</t>
  </si>
  <si>
    <t>16:26:22</t>
  </si>
  <si>
    <t>16:26:27</t>
  </si>
  <si>
    <t>16:26:32</t>
  </si>
  <si>
    <t>16:26:38</t>
  </si>
  <si>
    <t>16:26:43</t>
  </si>
  <si>
    <t>16:26:48</t>
  </si>
  <si>
    <t>16:26:53</t>
  </si>
  <si>
    <t>16:26:58</t>
  </si>
  <si>
    <t>16:27:03</t>
  </si>
  <si>
    <t>16:27:09</t>
  </si>
  <si>
    <t>16:27:14</t>
  </si>
  <si>
    <t>16:27:19</t>
  </si>
  <si>
    <t>16:27:24</t>
  </si>
  <si>
    <t>16:27:29</t>
  </si>
  <si>
    <t>16:27:35</t>
  </si>
  <si>
    <t>16:27:40</t>
  </si>
  <si>
    <t>16:27:45</t>
  </si>
  <si>
    <t>16:27:50</t>
  </si>
  <si>
    <t>16:27:55</t>
  </si>
  <si>
    <t>16:28:00</t>
  </si>
  <si>
    <t>16:28:06</t>
  </si>
  <si>
    <t>16:28:11</t>
  </si>
  <si>
    <t>16:28:16</t>
  </si>
  <si>
    <t>16:28:21</t>
  </si>
  <si>
    <t>16:28:26</t>
  </si>
  <si>
    <t>16:28:31</t>
  </si>
  <si>
    <t>16:28:37</t>
  </si>
  <si>
    <t>16:28:42</t>
  </si>
  <si>
    <t>16:28:47</t>
  </si>
  <si>
    <t>16:28:52</t>
  </si>
  <si>
    <t>16:28:57</t>
  </si>
  <si>
    <t>16:29:02</t>
  </si>
  <si>
    <t>16:29:08</t>
  </si>
  <si>
    <t>16:29:13</t>
  </si>
  <si>
    <t>16:29:18</t>
  </si>
  <si>
    <t>16:29:23</t>
  </si>
  <si>
    <t>16:29:28</t>
  </si>
  <si>
    <t>16:29:33</t>
  </si>
  <si>
    <t>16:29:39</t>
  </si>
  <si>
    <t>16:29:44</t>
  </si>
  <si>
    <t>16:29:49</t>
  </si>
  <si>
    <t>16:29:54</t>
  </si>
  <si>
    <t>16:29:59</t>
  </si>
  <si>
    <t>16:30:04</t>
  </si>
  <si>
    <t>16:30:10</t>
  </si>
  <si>
    <t>16:30:15</t>
  </si>
  <si>
    <t>16:30:20</t>
  </si>
  <si>
    <t>16:30:25</t>
  </si>
  <si>
    <t>16:30:30</t>
  </si>
  <si>
    <t>16:30:35</t>
  </si>
  <si>
    <t>16:30:41</t>
  </si>
  <si>
    <t>16:30:46</t>
  </si>
  <si>
    <t>16:30:51</t>
  </si>
  <si>
    <t>16:30:56</t>
  </si>
  <si>
    <t>16:31:01</t>
  </si>
  <si>
    <t>16:31:06</t>
  </si>
  <si>
    <t>16:31:12</t>
  </si>
  <si>
    <t>16:31:17</t>
  </si>
  <si>
    <t>16:31:22</t>
  </si>
  <si>
    <t>16:31:27</t>
  </si>
  <si>
    <t>16:31:32</t>
  </si>
  <si>
    <t>16:31:37</t>
  </si>
  <si>
    <t>16:31:43</t>
  </si>
  <si>
    <t>16:31:48</t>
  </si>
  <si>
    <t>16:31:53</t>
  </si>
  <si>
    <t>16:31:58</t>
  </si>
  <si>
    <t>16:32:03</t>
  </si>
  <si>
    <t>16:32:08</t>
  </si>
  <si>
    <t>16:32:14</t>
  </si>
  <si>
    <t>16:32:19</t>
  </si>
  <si>
    <t>16:32:24</t>
  </si>
  <si>
    <t>16:32:29</t>
  </si>
  <si>
    <t>16:32:34</t>
  </si>
  <si>
    <t>16:32:39</t>
  </si>
  <si>
    <t>16:32:45</t>
  </si>
  <si>
    <t>16:32:50</t>
  </si>
  <si>
    <t>16:32:55</t>
  </si>
  <si>
    <t>16:33:00</t>
  </si>
  <si>
    <t>16:33:05</t>
  </si>
  <si>
    <t>16:33:10</t>
  </si>
  <si>
    <t>16:33:30</t>
  </si>
  <si>
    <t>16:33:35</t>
  </si>
  <si>
    <t>16:33:40</t>
  </si>
  <si>
    <t>16:33:45</t>
  </si>
  <si>
    <t>16:33:50</t>
  </si>
  <si>
    <t>16:33:56</t>
  </si>
  <si>
    <t>16:34:01</t>
  </si>
  <si>
    <t>16:34:06</t>
  </si>
  <si>
    <t>16:34:11</t>
  </si>
  <si>
    <t>16:34:16</t>
  </si>
  <si>
    <t>16:34:21</t>
  </si>
  <si>
    <t>16:34:27</t>
  </si>
  <si>
    <t>16:34:32</t>
  </si>
  <si>
    <t>16:34:37</t>
  </si>
  <si>
    <t>16:34:42</t>
  </si>
  <si>
    <t>16:34:47</t>
  </si>
  <si>
    <t>16:34:53</t>
  </si>
  <si>
    <t>16:34:58</t>
  </si>
  <si>
    <t>16:35:03</t>
  </si>
  <si>
    <t>16:35:08</t>
  </si>
  <si>
    <t>16:35:13</t>
  </si>
  <si>
    <t>16:35:18</t>
  </si>
  <si>
    <t>16:35:24</t>
  </si>
  <si>
    <t>16:35:29</t>
  </si>
  <si>
    <t>16:35:34</t>
  </si>
  <si>
    <t>16:35:39</t>
  </si>
  <si>
    <t>16:35:44</t>
  </si>
  <si>
    <t>16:35:49</t>
  </si>
  <si>
    <t>16:35:55</t>
  </si>
  <si>
    <t>16:36:00</t>
  </si>
  <si>
    <t>16:36:05</t>
  </si>
  <si>
    <t>16:36:10</t>
  </si>
  <si>
    <t>16:36:15</t>
  </si>
  <si>
    <t>16:36:20</t>
  </si>
  <si>
    <t>16:36:26</t>
  </si>
  <si>
    <t>16:36:31</t>
  </si>
  <si>
    <t>16:36:36</t>
  </si>
  <si>
    <t>16:36:41</t>
  </si>
  <si>
    <t>16:36:46</t>
  </si>
  <si>
    <t>16:36:51</t>
  </si>
  <si>
    <t>16:36:57</t>
  </si>
  <si>
    <t>16:37:02</t>
  </si>
  <si>
    <t>16:37:07</t>
  </si>
  <si>
    <t>16:37:12</t>
  </si>
  <si>
    <t>16:37:17</t>
  </si>
  <si>
    <t>16:37:22</t>
  </si>
  <si>
    <t>16:37:28</t>
  </si>
  <si>
    <t>16:37:33</t>
  </si>
  <si>
    <t>16:37:38</t>
  </si>
  <si>
    <t>16:37:43</t>
  </si>
  <si>
    <t>16:37:48</t>
  </si>
  <si>
    <t>16:37:53</t>
  </si>
  <si>
    <t>16:37:59</t>
  </si>
  <si>
    <t>16:38:04</t>
  </si>
  <si>
    <t>16:38:09</t>
  </si>
  <si>
    <t>16:38:14</t>
  </si>
  <si>
    <t>16:38:19</t>
  </si>
  <si>
    <t>16:38:24</t>
  </si>
  <si>
    <t>16:38:30</t>
  </si>
  <si>
    <t>16:38:35</t>
  </si>
  <si>
    <t>16:38:40</t>
  </si>
  <si>
    <t>16:38:46</t>
  </si>
  <si>
    <t>16:38:51</t>
  </si>
  <si>
    <t>16:38:56</t>
  </si>
  <si>
    <t>16:39:01</t>
  </si>
  <si>
    <t>16:39:06</t>
  </si>
  <si>
    <t>16:39:11</t>
  </si>
  <si>
    <t>16:39:17</t>
  </si>
  <si>
    <t>16:39:22</t>
  </si>
  <si>
    <t>16:39:27</t>
  </si>
  <si>
    <t>16:39:32</t>
  </si>
  <si>
    <t>16:39:37</t>
  </si>
  <si>
    <t>16:39:42</t>
  </si>
  <si>
    <t>16:39:48</t>
  </si>
  <si>
    <t>16:39:53</t>
  </si>
  <si>
    <t>16:39:58</t>
  </si>
  <si>
    <t>16:40:03</t>
  </si>
  <si>
    <t>16:40:08</t>
  </si>
  <si>
    <t>16:40:13</t>
  </si>
  <si>
    <t>16:40:19</t>
  </si>
  <si>
    <t>16:40:24</t>
  </si>
  <si>
    <t>16:40:29</t>
  </si>
  <si>
    <t>16:40:34</t>
  </si>
  <si>
    <t>16:40:39</t>
  </si>
  <si>
    <t>16:40:44</t>
  </si>
  <si>
    <t>16:40:50</t>
  </si>
  <si>
    <t>16:40:55</t>
  </si>
  <si>
    <t>16:41:00</t>
  </si>
  <si>
    <t>16:41:05</t>
  </si>
  <si>
    <t>16:41:10</t>
  </si>
  <si>
    <t>16:41:15</t>
  </si>
  <si>
    <t>16:41:21</t>
  </si>
  <si>
    <t>16:41:26</t>
  </si>
  <si>
    <t>16:41:31</t>
  </si>
  <si>
    <t>16:41:36</t>
  </si>
  <si>
    <t>16:41:41</t>
  </si>
  <si>
    <t>16:41:46</t>
  </si>
  <si>
    <t>16:41:52</t>
  </si>
  <si>
    <t>16:41:57</t>
  </si>
  <si>
    <t>16:42:02</t>
  </si>
  <si>
    <t>16:42:07</t>
  </si>
  <si>
    <t>16:42:12</t>
  </si>
  <si>
    <t>16:42:17</t>
  </si>
  <si>
    <t>16:42:23</t>
  </si>
  <si>
    <t>16:42:28</t>
  </si>
  <si>
    <t>16:42:33</t>
  </si>
  <si>
    <t>16:42:38</t>
  </si>
  <si>
    <t>16:42:43</t>
  </si>
  <si>
    <t>16:42:48</t>
  </si>
  <si>
    <t>16:42:54</t>
  </si>
  <si>
    <t>16:42:59</t>
  </si>
  <si>
    <t>16:43:04</t>
  </si>
  <si>
    <t>16:43:09</t>
  </si>
  <si>
    <t>16:43:14</t>
  </si>
  <si>
    <t>16:43:20</t>
  </si>
  <si>
    <t>16:43:25</t>
  </si>
  <si>
    <t>16:43:30</t>
  </si>
  <si>
    <t>16:43:50</t>
  </si>
  <si>
    <t>16:43:55</t>
  </si>
  <si>
    <t>16:44:00</t>
  </si>
  <si>
    <t>16:44:05</t>
  </si>
  <si>
    <t>16:44:10</t>
  </si>
  <si>
    <t>16:44:16</t>
  </si>
  <si>
    <t>16:44:21</t>
  </si>
  <si>
    <t>16:44:26</t>
  </si>
  <si>
    <t>16:44:31</t>
  </si>
  <si>
    <t>16:44:36</t>
  </si>
  <si>
    <t>16:44:41</t>
  </si>
  <si>
    <t>16:44:47</t>
  </si>
  <si>
    <t>16:44:52</t>
  </si>
  <si>
    <t>16:44:57</t>
  </si>
  <si>
    <t>16:45:02</t>
  </si>
  <si>
    <t>16:45:07</t>
  </si>
  <si>
    <t>16:45:12</t>
  </si>
  <si>
    <t>16:45:18</t>
  </si>
  <si>
    <t>16:45:23</t>
  </si>
  <si>
    <t>16:45:28</t>
  </si>
  <si>
    <t>16:45:33</t>
  </si>
  <si>
    <t>16:45:38</t>
  </si>
  <si>
    <t>16:45:43</t>
  </si>
  <si>
    <t>16:45:49</t>
  </si>
  <si>
    <t>16:45:54</t>
  </si>
  <si>
    <t>16:45:59</t>
  </si>
  <si>
    <t>16:46:04</t>
  </si>
  <si>
    <t>16:46:09</t>
  </si>
  <si>
    <t>16:46:14</t>
  </si>
  <si>
    <t>16:46:20</t>
  </si>
  <si>
    <t>16:46:25</t>
  </si>
  <si>
    <t>16:46:31</t>
  </si>
  <si>
    <t>16:46:36</t>
  </si>
  <si>
    <t>16:46:41</t>
  </si>
  <si>
    <t>16:46:46</t>
  </si>
  <si>
    <t>16:46:51</t>
  </si>
  <si>
    <t>16:46:56</t>
  </si>
  <si>
    <t>16:47:02</t>
  </si>
  <si>
    <t>16:47:07</t>
  </si>
  <si>
    <t>16:47:12</t>
  </si>
  <si>
    <t>16:47:17</t>
  </si>
  <si>
    <t>16:47:22</t>
  </si>
  <si>
    <t>16:47:27</t>
  </si>
  <si>
    <t>16:47:33</t>
  </si>
  <si>
    <t>16:47:38</t>
  </si>
  <si>
    <t>16:47:43</t>
  </si>
  <si>
    <t>16:47:48</t>
  </si>
  <si>
    <t>16:47:53</t>
  </si>
  <si>
    <t>16:47:58</t>
  </si>
  <si>
    <t>16:48:04</t>
  </si>
  <si>
    <t>16:49:26</t>
  </si>
  <si>
    <t>16:49:31</t>
  </si>
  <si>
    <t>16:49:37</t>
  </si>
  <si>
    <t>16:49:42</t>
  </si>
  <si>
    <t>16:49:47</t>
  </si>
  <si>
    <t>16:49:52</t>
  </si>
  <si>
    <t>16:49:57</t>
  </si>
  <si>
    <t>16:50:02</t>
  </si>
  <si>
    <t>16:50:08</t>
  </si>
  <si>
    <t>16:50:13</t>
  </si>
  <si>
    <t>16:50:18</t>
  </si>
  <si>
    <t>16:50:23</t>
  </si>
  <si>
    <t>16:50:28</t>
  </si>
  <si>
    <t>16:50:33</t>
  </si>
  <si>
    <t>16:50:39</t>
  </si>
  <si>
    <t>16:50:44</t>
  </si>
  <si>
    <t>16:50:49</t>
  </si>
  <si>
    <t>16:50:54</t>
  </si>
  <si>
    <t>16:50:59</t>
  </si>
  <si>
    <t>16:51:04</t>
  </si>
  <si>
    <t>16:51:10</t>
  </si>
  <si>
    <t>16:51:15</t>
  </si>
  <si>
    <t>16:51:20</t>
  </si>
  <si>
    <t>16:51:31</t>
  </si>
  <si>
    <t>16:51:32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</si>
</sst>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6E96-E478-4279-8B48-06BBD0DAF02C}">
  <dimension ref="A1:BO293"/>
  <sheetViews>
    <sheetView tabSelected="1" workbookViewId="0"/>
  </sheetViews>
  <sheetFormatPr defaultRowHeight="15" x14ac:dyDescent="0.25"/>
  <sheetData>
    <row r="1" spans="1:67" x14ac:dyDescent="0.25">
      <c r="A1" s="1" t="s">
        <v>0</v>
      </c>
    </row>
    <row r="2" spans="1:67" x14ac:dyDescent="0.25">
      <c r="A2" s="1" t="s">
        <v>1</v>
      </c>
    </row>
    <row r="3" spans="1:67" x14ac:dyDescent="0.25">
      <c r="A3" s="1" t="s">
        <v>2</v>
      </c>
      <c r="B3" s="1" t="s">
        <v>3</v>
      </c>
    </row>
    <row r="4" spans="1:67" x14ac:dyDescent="0.25">
      <c r="A4" s="1" t="s">
        <v>4</v>
      </c>
      <c r="B4" s="1" t="s">
        <v>5</v>
      </c>
      <c r="C4" s="1">
        <v>1</v>
      </c>
      <c r="D4" s="1">
        <v>0.15999999642372131</v>
      </c>
    </row>
    <row r="5" spans="1:67" x14ac:dyDescent="0.25">
      <c r="A5" s="1" t="s">
        <v>6</v>
      </c>
      <c r="B5" s="1">
        <v>4</v>
      </c>
    </row>
    <row r="6" spans="1:67" x14ac:dyDescent="0.25">
      <c r="A6" s="1" t="s">
        <v>7</v>
      </c>
      <c r="B6" s="1">
        <v>15</v>
      </c>
    </row>
    <row r="7" spans="1:67" x14ac:dyDescent="0.25">
      <c r="A7" s="1" t="s">
        <v>8</v>
      </c>
      <c r="B7" s="1" t="s">
        <v>9</v>
      </c>
    </row>
    <row r="8" spans="1:67" x14ac:dyDescent="0.25">
      <c r="A8" s="1" t="s">
        <v>10</v>
      </c>
      <c r="B8" s="1" t="s">
        <v>11</v>
      </c>
    </row>
    <row r="10" spans="1:67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32</v>
      </c>
      <c r="V10" s="1" t="s">
        <v>33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38</v>
      </c>
      <c r="AB10" s="1" t="s">
        <v>39</v>
      </c>
      <c r="AC10" s="1" t="s">
        <v>40</v>
      </c>
      <c r="AD10" s="1" t="s">
        <v>41</v>
      </c>
      <c r="AE10" s="1" t="s">
        <v>42</v>
      </c>
      <c r="AF10" s="1" t="s">
        <v>43</v>
      </c>
      <c r="AG10" s="1" t="s">
        <v>44</v>
      </c>
      <c r="AH10" s="1" t="s">
        <v>45</v>
      </c>
      <c r="AI10" s="1" t="s">
        <v>46</v>
      </c>
      <c r="AJ10" s="1" t="s">
        <v>47</v>
      </c>
      <c r="AK10" s="1" t="s">
        <v>48</v>
      </c>
      <c r="AL10" s="1" t="s">
        <v>49</v>
      </c>
      <c r="AM10" s="1" t="s">
        <v>50</v>
      </c>
      <c r="AN10" s="1" t="s">
        <v>51</v>
      </c>
      <c r="AO10" s="1" t="s">
        <v>52</v>
      </c>
      <c r="AP10" s="1" t="s">
        <v>53</v>
      </c>
      <c r="AQ10" s="1" t="s">
        <v>54</v>
      </c>
      <c r="AR10" s="1" t="s">
        <v>55</v>
      </c>
      <c r="AS10" s="1" t="s">
        <v>56</v>
      </c>
      <c r="AT10" s="1" t="s">
        <v>57</v>
      </c>
      <c r="AU10" s="1" t="s">
        <v>58</v>
      </c>
      <c r="AV10" s="1" t="s">
        <v>59</v>
      </c>
      <c r="AW10" s="1" t="s">
        <v>60</v>
      </c>
      <c r="AX10" s="1" t="s">
        <v>61</v>
      </c>
      <c r="AY10" s="1" t="s">
        <v>62</v>
      </c>
      <c r="AZ10" s="1" t="s">
        <v>63</v>
      </c>
      <c r="BA10" s="1" t="s">
        <v>64</v>
      </c>
      <c r="BB10" s="1" t="s">
        <v>65</v>
      </c>
      <c r="BC10" s="1" t="s">
        <v>66</v>
      </c>
      <c r="BD10" s="1" t="s">
        <v>67</v>
      </c>
      <c r="BE10" s="1" t="s">
        <v>68</v>
      </c>
      <c r="BF10" s="1" t="s">
        <v>69</v>
      </c>
      <c r="BG10" s="1" t="s">
        <v>70</v>
      </c>
      <c r="BH10" s="1" t="s">
        <v>71</v>
      </c>
      <c r="BI10" s="1" t="s">
        <v>72</v>
      </c>
      <c r="BJ10" s="1" t="s">
        <v>73</v>
      </c>
      <c r="BK10" s="1" t="s">
        <v>74</v>
      </c>
      <c r="BL10" s="1" t="s">
        <v>75</v>
      </c>
      <c r="BM10" s="1" t="s">
        <v>76</v>
      </c>
      <c r="BN10" s="1" t="s">
        <v>77</v>
      </c>
      <c r="BO10" s="1" t="s">
        <v>78</v>
      </c>
    </row>
    <row r="11" spans="1:67" x14ac:dyDescent="0.25">
      <c r="A11" s="1" t="s">
        <v>79</v>
      </c>
      <c r="B11" s="1" t="s">
        <v>79</v>
      </c>
      <c r="C11" s="1" t="s">
        <v>79</v>
      </c>
      <c r="D11" s="1" t="s">
        <v>79</v>
      </c>
      <c r="E11" s="1" t="s">
        <v>79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80</v>
      </c>
      <c r="L11" s="1" t="s">
        <v>80</v>
      </c>
      <c r="M11" s="1" t="s">
        <v>80</v>
      </c>
      <c r="N11" s="1" t="s">
        <v>80</v>
      </c>
      <c r="O11" s="1" t="s">
        <v>80</v>
      </c>
      <c r="P11" s="1" t="s">
        <v>80</v>
      </c>
      <c r="Q11" s="1" t="s">
        <v>79</v>
      </c>
      <c r="R11" s="1" t="s">
        <v>80</v>
      </c>
      <c r="S11" s="1" t="s">
        <v>79</v>
      </c>
      <c r="T11" s="1" t="s">
        <v>80</v>
      </c>
      <c r="U11" s="1" t="s">
        <v>79</v>
      </c>
      <c r="V11" s="1" t="s">
        <v>79</v>
      </c>
      <c r="W11" s="1" t="s">
        <v>79</v>
      </c>
      <c r="X11" s="1" t="s">
        <v>79</v>
      </c>
      <c r="Y11" s="1" t="s">
        <v>79</v>
      </c>
      <c r="Z11" s="1" t="s">
        <v>79</v>
      </c>
      <c r="AA11" s="1" t="s">
        <v>79</v>
      </c>
      <c r="AB11" s="1" t="s">
        <v>79</v>
      </c>
      <c r="AC11" s="1" t="s">
        <v>79</v>
      </c>
      <c r="AD11" s="1" t="s">
        <v>79</v>
      </c>
      <c r="AE11" s="1" t="s">
        <v>79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79</v>
      </c>
      <c r="AK11" s="1" t="s">
        <v>79</v>
      </c>
      <c r="AL11" s="1" t="s">
        <v>79</v>
      </c>
      <c r="AM11" s="1" t="s">
        <v>79</v>
      </c>
      <c r="AN11" s="1" t="s">
        <v>79</v>
      </c>
      <c r="AO11" s="1" t="s">
        <v>79</v>
      </c>
      <c r="AP11" s="1" t="s">
        <v>79</v>
      </c>
      <c r="AQ11" s="1" t="s">
        <v>79</v>
      </c>
      <c r="AR11" s="1" t="s">
        <v>79</v>
      </c>
      <c r="AS11" s="1" t="s">
        <v>79</v>
      </c>
      <c r="AT11" s="1" t="s">
        <v>79</v>
      </c>
      <c r="AU11" s="1" t="s">
        <v>79</v>
      </c>
      <c r="AV11" s="1" t="s">
        <v>80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1" t="s">
        <v>80</v>
      </c>
      <c r="BF11" s="1" t="s">
        <v>80</v>
      </c>
      <c r="BG11" s="1" t="s">
        <v>80</v>
      </c>
      <c r="BH11" s="1" t="s">
        <v>80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1" t="s">
        <v>80</v>
      </c>
      <c r="BO11" s="1" t="s">
        <v>80</v>
      </c>
    </row>
    <row r="12" spans="1:67" x14ac:dyDescent="0.25">
      <c r="A12" s="1">
        <v>1</v>
      </c>
      <c r="B12" s="1" t="s">
        <v>81</v>
      </c>
      <c r="C12" s="1" t="s">
        <v>82</v>
      </c>
      <c r="D12" s="1" t="s">
        <v>11</v>
      </c>
      <c r="E12" s="1" t="s">
        <v>83</v>
      </c>
      <c r="F12" s="1" t="s">
        <v>84</v>
      </c>
      <c r="G12" s="1" t="s">
        <v>85</v>
      </c>
      <c r="H12" s="1" t="s">
        <v>86</v>
      </c>
      <c r="I12" s="1">
        <v>97.999999910593033</v>
      </c>
      <c r="J12" s="1">
        <v>0</v>
      </c>
      <c r="K12">
        <f>(X12-Y12*(1000-Z12)/(1000-AA12))*AV12</f>
        <v>-4.1061337462902164E-2</v>
      </c>
      <c r="L12">
        <f>IF(BG12&lt;&gt;0,1/(1/BG12-1/T12),0)</f>
        <v>-6.5754002550986101E-3</v>
      </c>
      <c r="M12">
        <f>((BJ12-AW12/2)*Y12-K12)/(BJ12+AW12/2)</f>
        <v>402.85592687234947</v>
      </c>
      <c r="N12">
        <f>AW12*1000</f>
        <v>-6.9858234550812484E-2</v>
      </c>
      <c r="O12">
        <f>(BB12-BH12)</f>
        <v>1.0148999883779126</v>
      </c>
      <c r="P12">
        <f>(V12+BA12*J12)</f>
        <v>30.900852203369141</v>
      </c>
      <c r="Q12" s="1">
        <v>6</v>
      </c>
      <c r="R12">
        <f>(Q12*AO12+AP12)</f>
        <v>1.4200000166893005</v>
      </c>
      <c r="S12" s="1">
        <v>1</v>
      </c>
      <c r="T12">
        <f>R12*(S12+1)*(S12+1)/(S12*S12+1)</f>
        <v>2.8400000333786011</v>
      </c>
      <c r="U12" s="1">
        <v>30.981939315795898</v>
      </c>
      <c r="V12" s="1">
        <v>30.900852203369141</v>
      </c>
      <c r="W12" s="1">
        <v>30.984973907470703</v>
      </c>
      <c r="X12" s="1">
        <v>419.66494750976563</v>
      </c>
      <c r="Y12" s="1">
        <v>419.80584716796875</v>
      </c>
      <c r="Z12" s="1">
        <v>34.940174102783203</v>
      </c>
      <c r="AA12" s="1">
        <v>34.805202484130859</v>
      </c>
      <c r="AB12" s="1">
        <v>77.317573547363281</v>
      </c>
      <c r="AC12" s="1">
        <v>77.018898010253906</v>
      </c>
      <c r="AD12" s="1">
        <v>299.73770141601563</v>
      </c>
      <c r="AE12" s="1">
        <v>0.42535942792892456</v>
      </c>
      <c r="AF12" s="1">
        <v>0.5561821460723877</v>
      </c>
      <c r="AG12" s="1">
        <v>99.727546691894531</v>
      </c>
      <c r="AH12" s="1">
        <v>1.0648746490478516</v>
      </c>
      <c r="AI12" s="1">
        <v>0.11905472725629807</v>
      </c>
      <c r="AJ12" s="1">
        <v>8.0333210527896881E-2</v>
      </c>
      <c r="AK12" s="1">
        <v>4.7262660227715969E-3</v>
      </c>
      <c r="AL12" s="1">
        <v>0.13109511137008667</v>
      </c>
      <c r="AM12" s="1">
        <v>2.8201565146446228E-3</v>
      </c>
      <c r="AN12" s="1">
        <v>1</v>
      </c>
      <c r="AO12" s="1">
        <v>-0.21956524252891541</v>
      </c>
      <c r="AP12" s="1">
        <v>2.737391471862793</v>
      </c>
      <c r="AQ12" s="1">
        <v>1</v>
      </c>
      <c r="AR12" s="1">
        <v>0</v>
      </c>
      <c r="AS12" s="1">
        <v>0.15999999642372131</v>
      </c>
      <c r="AT12" s="1">
        <v>111115</v>
      </c>
      <c r="AU12" s="1" t="s">
        <v>87</v>
      </c>
      <c r="AV12">
        <f>AD12*0.000001/(Q12*0.0001)</f>
        <v>0.4995628356933593</v>
      </c>
      <c r="AW12">
        <f>(AA12-Z12)/(1000-AA12)*AV12</f>
        <v>-6.9858234550812482E-5</v>
      </c>
      <c r="AX12">
        <f>(V12+273.15)</f>
        <v>304.05085220336912</v>
      </c>
      <c r="AY12">
        <f>(U12+273.15)</f>
        <v>304.13193931579588</v>
      </c>
      <c r="AZ12">
        <f>(AE12*AQ12+AF12*AR12)*AS12</f>
        <v>6.8057506947424073E-2</v>
      </c>
      <c r="BA12">
        <f>((AZ12+0.00000010773*(AY12^4-AX12^4))-AW12*44100)/(R12*0.92*2*29.3+0.00000043092*AX12^3)</f>
        <v>4.659391370777461E-2</v>
      </c>
      <c r="BB12">
        <f>0.61365*EXP(17.502*P12/(240.97+P12))</f>
        <v>4.4859374442349162</v>
      </c>
      <c r="BC12">
        <f>BB12*1000/AG12</f>
        <v>44.981929196494669</v>
      </c>
      <c r="BD12">
        <f>(BC12-AA12)</f>
        <v>10.176726712363809</v>
      </c>
      <c r="BE12">
        <f>IF(J12,V12,(U12+V12)/2)</f>
        <v>30.94139575958252</v>
      </c>
      <c r="BF12">
        <f>0.61365*EXP(17.502*BE12/(240.97+BE12))</f>
        <v>4.4963255896012422</v>
      </c>
      <c r="BG12">
        <f>IF(BD12&lt;&gt;0,(1000-(BC12+AA12)/2)/BD12*AW12,0)</f>
        <v>-6.5906594887515232E-3</v>
      </c>
      <c r="BH12">
        <f>AA12*AG12/1000</f>
        <v>3.4710374558570036</v>
      </c>
      <c r="BI12">
        <f>(BF12-BH12)</f>
        <v>1.0252881337442386</v>
      </c>
      <c r="BJ12">
        <f>1/(1.6/L12+1.37/T12)</f>
        <v>-4.1177885104503303E-3</v>
      </c>
      <c r="BK12">
        <f>M12*AG12*0.001</f>
        <v>40.175833257268678</v>
      </c>
      <c r="BL12">
        <f>M12/Y12</f>
        <v>0.959624382533106</v>
      </c>
      <c r="BM12">
        <f>(1-AW12*AG12/BB12/L12)*100</f>
        <v>76.381226889784486</v>
      </c>
      <c r="BN12">
        <f>(Y12-K12/(T12/1.35))</f>
        <v>419.82536576125165</v>
      </c>
      <c r="BO12">
        <f>K12*BM12/100/BN12</f>
        <v>-7.4705236723011944E-5</v>
      </c>
    </row>
    <row r="13" spans="1:67" x14ac:dyDescent="0.25">
      <c r="A13" s="1" t="s">
        <v>10</v>
      </c>
      <c r="B13" s="1" t="s">
        <v>88</v>
      </c>
    </row>
    <row r="14" spans="1:67" x14ac:dyDescent="0.25">
      <c r="A14" s="1" t="s">
        <v>10</v>
      </c>
      <c r="B14" s="1" t="s">
        <v>89</v>
      </c>
    </row>
    <row r="15" spans="1:67" x14ac:dyDescent="0.25">
      <c r="A15" s="1">
        <v>2</v>
      </c>
      <c r="B15" s="1" t="s">
        <v>90</v>
      </c>
      <c r="C15" s="1" t="s">
        <v>82</v>
      </c>
      <c r="D15" s="1" t="s">
        <v>11</v>
      </c>
      <c r="E15" s="1" t="s">
        <v>83</v>
      </c>
      <c r="F15" s="1" t="s">
        <v>84</v>
      </c>
      <c r="G15" s="1" t="s">
        <v>85</v>
      </c>
      <c r="H15" s="1" t="s">
        <v>86</v>
      </c>
      <c r="I15" s="1">
        <v>255.50000018998981</v>
      </c>
      <c r="J15" s="1">
        <v>0</v>
      </c>
      <c r="K15">
        <f t="shared" ref="K15:K78" si="0">(X15-Y15*(1000-Z15)/(1000-AA15))*AV15</f>
        <v>-1.3434526224745733</v>
      </c>
      <c r="L15">
        <f t="shared" ref="L15:L78" si="1">IF(BG15&lt;&gt;0,1/(1/BG15-1/T15),0)</f>
        <v>2.3135424251448642E-3</v>
      </c>
      <c r="M15">
        <f t="shared" ref="M15:M78" si="2">((BJ15-AW15/2)*Y15-K15)/(BJ15+AW15/2)</f>
        <v>1338.7354416105075</v>
      </c>
      <c r="N15">
        <f t="shared" ref="N15:N78" si="3">AW15*1000</f>
        <v>2.2282440631607843E-2</v>
      </c>
      <c r="O15">
        <f t="shared" ref="O15:O78" si="4">(BB15-BH15)</f>
        <v>0.92294448027097697</v>
      </c>
      <c r="P15">
        <f t="shared" ref="P15:P78" si="5">(V15+BA15*J15)</f>
        <v>30.740816116333008</v>
      </c>
      <c r="Q15" s="1">
        <v>6</v>
      </c>
      <c r="R15">
        <f t="shared" ref="R15:R78" si="6">(Q15*AO15+AP15)</f>
        <v>1.4200000166893005</v>
      </c>
      <c r="S15" s="1">
        <v>1</v>
      </c>
      <c r="T15">
        <f t="shared" ref="T15:T78" si="7">R15*(S15+1)*(S15+1)/(S15*S15+1)</f>
        <v>2.8400000333786011</v>
      </c>
      <c r="U15" s="1">
        <v>30.968629837036133</v>
      </c>
      <c r="V15" s="1">
        <v>30.740816116333008</v>
      </c>
      <c r="W15" s="1">
        <v>30.983407974243164</v>
      </c>
      <c r="X15" s="1">
        <v>419.89279174804688</v>
      </c>
      <c r="Y15" s="1">
        <v>422.56256103515625</v>
      </c>
      <c r="Z15" s="1">
        <v>35.273128509521484</v>
      </c>
      <c r="AA15" s="1">
        <v>35.316146850585938</v>
      </c>
      <c r="AB15" s="1">
        <v>78.118034362792969</v>
      </c>
      <c r="AC15" s="1">
        <v>78.213310241699219</v>
      </c>
      <c r="AD15" s="1">
        <v>299.80947875976563</v>
      </c>
      <c r="AE15" s="1">
        <v>0.16324932873249054</v>
      </c>
      <c r="AF15" s="1">
        <v>4.1351635009050369E-2</v>
      </c>
      <c r="AG15" s="1">
        <v>99.733192443847656</v>
      </c>
      <c r="AH15" s="1">
        <v>1.0648746490478516</v>
      </c>
      <c r="AI15" s="1">
        <v>0.11905472725629807</v>
      </c>
      <c r="AJ15" s="1">
        <v>8.0333210527896881E-2</v>
      </c>
      <c r="AK15" s="1">
        <v>4.7262660227715969E-3</v>
      </c>
      <c r="AL15" s="1">
        <v>0.13109511137008667</v>
      </c>
      <c r="AM15" s="1">
        <v>2.8201565146446228E-3</v>
      </c>
      <c r="AN15" s="1">
        <v>1</v>
      </c>
      <c r="AO15" s="1">
        <v>-0.21956524252891541</v>
      </c>
      <c r="AP15" s="1">
        <v>2.737391471862793</v>
      </c>
      <c r="AQ15" s="1">
        <v>1</v>
      </c>
      <c r="AR15" s="1">
        <v>0</v>
      </c>
      <c r="AS15" s="1">
        <v>0.15999999642372131</v>
      </c>
      <c r="AT15" s="1">
        <v>111115</v>
      </c>
      <c r="AU15" s="1" t="s">
        <v>87</v>
      </c>
      <c r="AV15">
        <f t="shared" ref="AV15:AV78" si="8">AD15*0.000001/(Q15*0.0001)</f>
        <v>0.4996824645996093</v>
      </c>
      <c r="AW15">
        <f t="shared" ref="AW15:AW78" si="9">(AA15-Z15)/(1000-AA15)*AV15</f>
        <v>2.2282440631607842E-5</v>
      </c>
      <c r="AX15">
        <f t="shared" ref="AX15:AX78" si="10">(V15+273.15)</f>
        <v>303.89081611633299</v>
      </c>
      <c r="AY15">
        <f t="shared" ref="AY15:AY78" si="11">(U15+273.15)</f>
        <v>304.11862983703611</v>
      </c>
      <c r="AZ15">
        <f t="shared" ref="AZ15:AZ78" si="12">(AE15*AQ15+AF15*AR15)*AS15</f>
        <v>2.6119892013373391E-2</v>
      </c>
      <c r="BA15">
        <f t="shared" ref="BA15:BA78" si="13">((AZ15+0.00000010773*(AY15^4-AX15^4))-AW15*44100)/(R15*0.92*2*29.3+0.00000043092*AX15^3)</f>
        <v>2.0323107725883388E-2</v>
      </c>
      <c r="BB15">
        <f t="shared" ref="BB15:BB78" si="14">0.61365*EXP(17.502*P15/(240.97+P15))</f>
        <v>4.4451365504956488</v>
      </c>
      <c r="BC15">
        <f t="shared" ref="BC15:BC78" si="15">BB15*1000/AG15</f>
        <v>44.570282386161196</v>
      </c>
      <c r="BD15">
        <f t="shared" ref="BD15:BD78" si="16">(BC15-AA15)</f>
        <v>9.2541355355752586</v>
      </c>
      <c r="BE15">
        <f t="shared" ref="BE15:BE78" si="17">IF(J15,V15,(U15+V15)/2)</f>
        <v>30.85472297668457</v>
      </c>
      <c r="BF15">
        <f t="shared" ref="BF15:BF78" si="18">0.61365*EXP(17.502*BE15/(240.97+BE15))</f>
        <v>4.4741435584395823</v>
      </c>
      <c r="BG15">
        <f t="shared" ref="BG15:BG78" si="19">IF(BD15&lt;&gt;0,(1000-(BC15+AA15)/2)/BD15*AW15,0)</f>
        <v>2.3116592836792248E-3</v>
      </c>
      <c r="BH15">
        <f t="shared" ref="BH15:BH78" si="20">AA15*AG15/1000</f>
        <v>3.5221920702246718</v>
      </c>
      <c r="BI15">
        <f t="shared" ref="BI15:BI78" si="21">(BF15-BH15)</f>
        <v>0.95195148821491049</v>
      </c>
      <c r="BJ15">
        <f t="shared" ref="BJ15:BJ78" si="22">1/(1.6/L15+1.37/T15)</f>
        <v>1.4449561228596457E-3</v>
      </c>
      <c r="BK15">
        <f t="shared" ref="BK15:BK78" si="23">M15*AG15*0.001</f>
        <v>133.5163594295401</v>
      </c>
      <c r="BL15">
        <f t="shared" ref="BL15:BL78" si="24">M15/Y15</f>
        <v>3.1681354787584404</v>
      </c>
      <c r="BM15">
        <f t="shared" ref="BM15:BM78" si="25">(1-AW15*AG15/BB15/L15)*100</f>
        <v>78.390739521868412</v>
      </c>
      <c r="BN15">
        <f t="shared" ref="BN15:BN78" si="26">(Y15-K15/(T15/1.35))</f>
        <v>423.20117407002408</v>
      </c>
      <c r="BO15">
        <f t="shared" ref="BO15:BO78" si="27">K15*BM15/100/BN15</f>
        <v>-2.4885149437451634E-3</v>
      </c>
    </row>
    <row r="16" spans="1:67" x14ac:dyDescent="0.25">
      <c r="A16" s="1">
        <v>3</v>
      </c>
      <c r="B16" s="1" t="s">
        <v>91</v>
      </c>
      <c r="C16" s="1" t="s">
        <v>82</v>
      </c>
      <c r="D16" s="1" t="s">
        <v>11</v>
      </c>
      <c r="E16" s="1" t="s">
        <v>83</v>
      </c>
      <c r="F16" s="1" t="s">
        <v>84</v>
      </c>
      <c r="G16" s="1" t="s">
        <v>85</v>
      </c>
      <c r="H16" s="1" t="s">
        <v>86</v>
      </c>
      <c r="I16" s="1">
        <v>261.00000006705523</v>
      </c>
      <c r="J16" s="1">
        <v>0</v>
      </c>
      <c r="K16">
        <f t="shared" si="0"/>
        <v>-1.297874890694831</v>
      </c>
      <c r="L16">
        <f t="shared" si="1"/>
        <v>2.2626733051156044E-3</v>
      </c>
      <c r="M16">
        <f t="shared" si="2"/>
        <v>1327.4881101314952</v>
      </c>
      <c r="N16">
        <f t="shared" si="3"/>
        <v>2.1766885249556049E-2</v>
      </c>
      <c r="O16">
        <f t="shared" si="4"/>
        <v>0.92184197716328287</v>
      </c>
      <c r="P16">
        <f t="shared" si="5"/>
        <v>30.737459182739258</v>
      </c>
      <c r="Q16" s="1">
        <v>6</v>
      </c>
      <c r="R16">
        <f t="shared" si="6"/>
        <v>1.4200000166893005</v>
      </c>
      <c r="S16" s="1">
        <v>1</v>
      </c>
      <c r="T16">
        <f t="shared" si="7"/>
        <v>2.8400000333786011</v>
      </c>
      <c r="U16" s="1">
        <v>30.969459533691406</v>
      </c>
      <c r="V16" s="1">
        <v>30.737459182739258</v>
      </c>
      <c r="W16" s="1">
        <v>31.029090881347656</v>
      </c>
      <c r="X16" s="1">
        <v>419.996826171875</v>
      </c>
      <c r="Y16" s="1">
        <v>422.5758056640625</v>
      </c>
      <c r="Z16" s="1">
        <v>35.276775360107422</v>
      </c>
      <c r="AA16" s="1">
        <v>35.318798065185547</v>
      </c>
      <c r="AB16" s="1">
        <v>78.122100830078125</v>
      </c>
      <c r="AC16" s="1">
        <v>78.215156555175781</v>
      </c>
      <c r="AD16" s="1">
        <v>299.81085205078125</v>
      </c>
      <c r="AE16" s="1">
        <v>0.15267160534858704</v>
      </c>
      <c r="AF16" s="1">
        <v>1.8608633428812027E-2</v>
      </c>
      <c r="AG16" s="1">
        <v>99.7327880859375</v>
      </c>
      <c r="AH16" s="1">
        <v>1.0648746490478516</v>
      </c>
      <c r="AI16" s="1">
        <v>0.11905472725629807</v>
      </c>
      <c r="AJ16" s="1">
        <v>8.0333210527896881E-2</v>
      </c>
      <c r="AK16" s="1">
        <v>4.7262660227715969E-3</v>
      </c>
      <c r="AL16" s="1">
        <v>0.13109511137008667</v>
      </c>
      <c r="AM16" s="1">
        <v>2.8201565146446228E-3</v>
      </c>
      <c r="AN16" s="1">
        <v>1</v>
      </c>
      <c r="AO16" s="1">
        <v>-0.21956524252891541</v>
      </c>
      <c r="AP16" s="1">
        <v>2.737391471862793</v>
      </c>
      <c r="AQ16" s="1">
        <v>1</v>
      </c>
      <c r="AR16" s="1">
        <v>0</v>
      </c>
      <c r="AS16" s="1">
        <v>0.15999999642372131</v>
      </c>
      <c r="AT16" s="1">
        <v>111115</v>
      </c>
      <c r="AU16" s="1" t="s">
        <v>87</v>
      </c>
      <c r="AV16">
        <f t="shared" si="8"/>
        <v>0.4996847534179687</v>
      </c>
      <c r="AW16">
        <f t="shared" si="9"/>
        <v>2.1766885249556048E-5</v>
      </c>
      <c r="AX16">
        <f t="shared" si="10"/>
        <v>303.88745918273924</v>
      </c>
      <c r="AY16">
        <f t="shared" si="11"/>
        <v>304.11945953369138</v>
      </c>
      <c r="AZ16">
        <f t="shared" si="12"/>
        <v>2.4427456309777718E-2</v>
      </c>
      <c r="BA16">
        <f t="shared" si="13"/>
        <v>2.1131973180307965E-2</v>
      </c>
      <c r="BB16">
        <f t="shared" si="14"/>
        <v>4.4442841800484523</v>
      </c>
      <c r="BC16">
        <f t="shared" si="15"/>
        <v>44.56191655064243</v>
      </c>
      <c r="BD16">
        <f t="shared" si="16"/>
        <v>9.2431184854568826</v>
      </c>
      <c r="BE16">
        <f t="shared" si="17"/>
        <v>30.853459358215332</v>
      </c>
      <c r="BF16">
        <f t="shared" si="18"/>
        <v>4.4738208688268282</v>
      </c>
      <c r="BG16">
        <f t="shared" si="19"/>
        <v>2.2608720323220506E-3</v>
      </c>
      <c r="BH16">
        <f t="shared" si="20"/>
        <v>3.5224422028851694</v>
      </c>
      <c r="BI16">
        <f t="shared" si="21"/>
        <v>0.95137866594165876</v>
      </c>
      <c r="BJ16">
        <f t="shared" si="22"/>
        <v>1.4132067429784851E-3</v>
      </c>
      <c r="BK16">
        <f t="shared" si="23"/>
        <v>132.39409037434606</v>
      </c>
      <c r="BL16">
        <f t="shared" si="24"/>
        <v>3.1414200537236057</v>
      </c>
      <c r="BM16">
        <f t="shared" si="25"/>
        <v>78.412091251681616</v>
      </c>
      <c r="BN16">
        <f t="shared" si="26"/>
        <v>423.1927532280925</v>
      </c>
      <c r="BO16">
        <f t="shared" si="27"/>
        <v>-2.4047926999255084E-3</v>
      </c>
    </row>
    <row r="17" spans="1:67" x14ac:dyDescent="0.25">
      <c r="A17" s="1">
        <v>4</v>
      </c>
      <c r="B17" s="1" t="s">
        <v>92</v>
      </c>
      <c r="C17" s="1" t="s">
        <v>82</v>
      </c>
      <c r="D17" s="1" t="s">
        <v>11</v>
      </c>
      <c r="E17" s="1" t="s">
        <v>83</v>
      </c>
      <c r="F17" s="1" t="s">
        <v>84</v>
      </c>
      <c r="G17" s="1" t="s">
        <v>85</v>
      </c>
      <c r="H17" s="1" t="s">
        <v>86</v>
      </c>
      <c r="I17" s="1">
        <v>265.99999995529652</v>
      </c>
      <c r="J17" s="1">
        <v>0</v>
      </c>
      <c r="K17">
        <f t="shared" si="0"/>
        <v>-1.4194941910739611</v>
      </c>
      <c r="L17">
        <f t="shared" si="1"/>
        <v>2.3663884859336515E-3</v>
      </c>
      <c r="M17">
        <f t="shared" si="2"/>
        <v>1369.3728183421342</v>
      </c>
      <c r="N17">
        <f t="shared" si="3"/>
        <v>2.2745444399788345E-2</v>
      </c>
      <c r="O17">
        <f t="shared" si="4"/>
        <v>0.92109888408827967</v>
      </c>
      <c r="P17">
        <f t="shared" si="5"/>
        <v>30.737575531005859</v>
      </c>
      <c r="Q17" s="1">
        <v>6</v>
      </c>
      <c r="R17">
        <f t="shared" si="6"/>
        <v>1.4200000166893005</v>
      </c>
      <c r="S17" s="1">
        <v>1</v>
      </c>
      <c r="T17">
        <f t="shared" si="7"/>
        <v>2.8400000333786011</v>
      </c>
      <c r="U17" s="1">
        <v>30.977594375610352</v>
      </c>
      <c r="V17" s="1">
        <v>30.737575531005859</v>
      </c>
      <c r="W17" s="1">
        <v>31.019826889038086</v>
      </c>
      <c r="X17" s="1">
        <v>419.885498046875</v>
      </c>
      <c r="Y17" s="1">
        <v>422.70724487304688</v>
      </c>
      <c r="Z17" s="1">
        <v>35.282489776611328</v>
      </c>
      <c r="AA17" s="1">
        <v>35.326404571533203</v>
      </c>
      <c r="AB17" s="1">
        <v>78.098831176757813</v>
      </c>
      <c r="AC17" s="1">
        <v>78.196037292480469</v>
      </c>
      <c r="AD17" s="1">
        <v>299.78866577148438</v>
      </c>
      <c r="AE17" s="1">
        <v>0.34387800097465515</v>
      </c>
      <c r="AF17" s="1">
        <v>0.20985732972621918</v>
      </c>
      <c r="AG17" s="1">
        <v>99.733184814453125</v>
      </c>
      <c r="AH17" s="1">
        <v>1.0648746490478516</v>
      </c>
      <c r="AI17" s="1">
        <v>0.11905472725629807</v>
      </c>
      <c r="AJ17" s="1">
        <v>8.0333210527896881E-2</v>
      </c>
      <c r="AK17" s="1">
        <v>4.7262660227715969E-3</v>
      </c>
      <c r="AL17" s="1">
        <v>0.13109511137008667</v>
      </c>
      <c r="AM17" s="1">
        <v>2.8201565146446228E-3</v>
      </c>
      <c r="AN17" s="1">
        <v>1</v>
      </c>
      <c r="AO17" s="1">
        <v>-0.21956524252891541</v>
      </c>
      <c r="AP17" s="1">
        <v>2.737391471862793</v>
      </c>
      <c r="AQ17" s="1">
        <v>1</v>
      </c>
      <c r="AR17" s="1">
        <v>0</v>
      </c>
      <c r="AS17" s="1">
        <v>0.15999999642372131</v>
      </c>
      <c r="AT17" s="1">
        <v>111115</v>
      </c>
      <c r="AU17" s="1" t="s">
        <v>87</v>
      </c>
      <c r="AV17">
        <f t="shared" si="8"/>
        <v>0.49964777628580725</v>
      </c>
      <c r="AW17">
        <f t="shared" si="9"/>
        <v>2.2745444399788344E-5</v>
      </c>
      <c r="AX17">
        <f t="shared" si="10"/>
        <v>303.88757553100584</v>
      </c>
      <c r="AY17">
        <f t="shared" si="11"/>
        <v>304.12759437561033</v>
      </c>
      <c r="AZ17">
        <f t="shared" si="12"/>
        <v>5.5020478926141259E-2</v>
      </c>
      <c r="BA17">
        <f t="shared" si="13"/>
        <v>2.2086709702803419E-2</v>
      </c>
      <c r="BB17">
        <f t="shared" si="14"/>
        <v>4.4443137200511424</v>
      </c>
      <c r="BC17">
        <f t="shared" si="15"/>
        <v>44.562035478155934</v>
      </c>
      <c r="BD17">
        <f t="shared" si="16"/>
        <v>9.2356309066227311</v>
      </c>
      <c r="BE17">
        <f t="shared" si="17"/>
        <v>30.857584953308105</v>
      </c>
      <c r="BF17">
        <f t="shared" si="18"/>
        <v>4.4748744949341885</v>
      </c>
      <c r="BG17">
        <f t="shared" si="19"/>
        <v>2.3644183689130998E-3</v>
      </c>
      <c r="BH17">
        <f t="shared" si="20"/>
        <v>3.5232148359628628</v>
      </c>
      <c r="BI17">
        <f t="shared" si="21"/>
        <v>0.95165965897132576</v>
      </c>
      <c r="BJ17">
        <f t="shared" si="22"/>
        <v>1.4779383570778313E-3</v>
      </c>
      <c r="BK17">
        <f t="shared" si="23"/>
        <v>136.57191237160461</v>
      </c>
      <c r="BL17">
        <f t="shared" si="24"/>
        <v>3.2395300410651884</v>
      </c>
      <c r="BM17">
        <f t="shared" si="25"/>
        <v>78.430336847745579</v>
      </c>
      <c r="BN17">
        <f t="shared" si="26"/>
        <v>423.3820044277748</v>
      </c>
      <c r="BO17">
        <f t="shared" si="27"/>
        <v>-2.6295734441953837E-3</v>
      </c>
    </row>
    <row r="18" spans="1:67" x14ac:dyDescent="0.25">
      <c r="A18" s="1">
        <v>5</v>
      </c>
      <c r="B18" s="1" t="s">
        <v>93</v>
      </c>
      <c r="C18" s="1" t="s">
        <v>82</v>
      </c>
      <c r="D18" s="1" t="s">
        <v>11</v>
      </c>
      <c r="E18" s="1" t="s">
        <v>83</v>
      </c>
      <c r="F18" s="1" t="s">
        <v>84</v>
      </c>
      <c r="G18" s="1" t="s">
        <v>85</v>
      </c>
      <c r="H18" s="1" t="s">
        <v>86</v>
      </c>
      <c r="I18" s="1">
        <v>270.99999984353781</v>
      </c>
      <c r="J18" s="1">
        <v>0</v>
      </c>
      <c r="K18">
        <f t="shared" si="0"/>
        <v>-1.3943382805702325</v>
      </c>
      <c r="L18">
        <f t="shared" si="1"/>
        <v>2.3174717785640051E-3</v>
      </c>
      <c r="M18">
        <f t="shared" si="2"/>
        <v>1372.1909451640636</v>
      </c>
      <c r="N18">
        <f t="shared" si="3"/>
        <v>2.2261347302155062E-2</v>
      </c>
      <c r="O18">
        <f t="shared" si="4"/>
        <v>0.92050132567148601</v>
      </c>
      <c r="P18">
        <f t="shared" si="5"/>
        <v>30.736154556274414</v>
      </c>
      <c r="Q18" s="1">
        <v>6</v>
      </c>
      <c r="R18">
        <f t="shared" si="6"/>
        <v>1.4200000166893005</v>
      </c>
      <c r="S18" s="1">
        <v>1</v>
      </c>
      <c r="T18">
        <f t="shared" si="7"/>
        <v>2.8400000333786011</v>
      </c>
      <c r="U18" s="1">
        <v>30.980234146118164</v>
      </c>
      <c r="V18" s="1">
        <v>30.736154556274414</v>
      </c>
      <c r="W18" s="1">
        <v>31.011114120483398</v>
      </c>
      <c r="X18" s="1">
        <v>419.88760375976563</v>
      </c>
      <c r="Y18" s="1">
        <v>422.6591796875</v>
      </c>
      <c r="Z18" s="1">
        <v>35.286056518554688</v>
      </c>
      <c r="AA18" s="1">
        <v>35.329032897949219</v>
      </c>
      <c r="AB18" s="1">
        <v>78.094406127929688</v>
      </c>
      <c r="AC18" s="1">
        <v>78.18951416015625</v>
      </c>
      <c r="AD18" s="1">
        <v>299.81411743164063</v>
      </c>
      <c r="AE18" s="1">
        <v>0.21237556636333466</v>
      </c>
      <c r="AF18" s="1">
        <v>3.4115150570869446E-2</v>
      </c>
      <c r="AG18" s="1">
        <v>99.732467651367188</v>
      </c>
      <c r="AH18" s="1">
        <v>1.0648746490478516</v>
      </c>
      <c r="AI18" s="1">
        <v>0.11905472725629807</v>
      </c>
      <c r="AJ18" s="1">
        <v>8.0333210527896881E-2</v>
      </c>
      <c r="AK18" s="1">
        <v>4.7262660227715969E-3</v>
      </c>
      <c r="AL18" s="1">
        <v>0.13109511137008667</v>
      </c>
      <c r="AM18" s="1">
        <v>2.8201565146446228E-3</v>
      </c>
      <c r="AN18" s="1">
        <v>1</v>
      </c>
      <c r="AO18" s="1">
        <v>-0.21956524252891541</v>
      </c>
      <c r="AP18" s="1">
        <v>2.737391471862793</v>
      </c>
      <c r="AQ18" s="1">
        <v>1</v>
      </c>
      <c r="AR18" s="1">
        <v>0</v>
      </c>
      <c r="AS18" s="1">
        <v>0.15999999642372131</v>
      </c>
      <c r="AT18" s="1">
        <v>111115</v>
      </c>
      <c r="AU18" s="1" t="s">
        <v>87</v>
      </c>
      <c r="AV18">
        <f t="shared" si="8"/>
        <v>0.49969019571940099</v>
      </c>
      <c r="AW18">
        <f t="shared" si="9"/>
        <v>2.2261347302155062E-5</v>
      </c>
      <c r="AX18">
        <f t="shared" si="10"/>
        <v>303.88615455627439</v>
      </c>
      <c r="AY18">
        <f t="shared" si="11"/>
        <v>304.13023414611814</v>
      </c>
      <c r="AZ18">
        <f t="shared" si="12"/>
        <v>3.3980089858619333E-2</v>
      </c>
      <c r="BA18">
        <f t="shared" si="13"/>
        <v>2.2645039725610279E-2</v>
      </c>
      <c r="BB18">
        <f t="shared" si="14"/>
        <v>4.4439529563202935</v>
      </c>
      <c r="BC18">
        <f t="shared" si="15"/>
        <v>44.558738603108985</v>
      </c>
      <c r="BD18">
        <f t="shared" si="16"/>
        <v>9.2297057051597662</v>
      </c>
      <c r="BE18">
        <f t="shared" si="17"/>
        <v>30.858194351196289</v>
      </c>
      <c r="BF18">
        <f t="shared" si="18"/>
        <v>4.4750301459600692</v>
      </c>
      <c r="BG18">
        <f t="shared" si="19"/>
        <v>2.3155822375698354E-3</v>
      </c>
      <c r="BH18">
        <f t="shared" si="20"/>
        <v>3.5234516306488075</v>
      </c>
      <c r="BI18">
        <f t="shared" si="21"/>
        <v>0.9515785153112617</v>
      </c>
      <c r="BJ18">
        <f t="shared" si="22"/>
        <v>1.4474085433973151E-3</v>
      </c>
      <c r="BK18">
        <f t="shared" si="23"/>
        <v>136.85198905007394</v>
      </c>
      <c r="BL18">
        <f t="shared" si="24"/>
        <v>3.2465660539506453</v>
      </c>
      <c r="BM18">
        <f t="shared" si="25"/>
        <v>78.442216654445346</v>
      </c>
      <c r="BN18">
        <f t="shared" si="26"/>
        <v>423.32198132716422</v>
      </c>
      <c r="BO18">
        <f t="shared" si="27"/>
        <v>-2.5837303593631857E-3</v>
      </c>
    </row>
    <row r="19" spans="1:67" x14ac:dyDescent="0.25">
      <c r="A19" s="1">
        <v>6</v>
      </c>
      <c r="B19" s="1" t="s">
        <v>94</v>
      </c>
      <c r="C19" s="1" t="s">
        <v>82</v>
      </c>
      <c r="D19" s="1" t="s">
        <v>11</v>
      </c>
      <c r="E19" s="1" t="s">
        <v>83</v>
      </c>
      <c r="F19" s="1" t="s">
        <v>84</v>
      </c>
      <c r="G19" s="1" t="s">
        <v>85</v>
      </c>
      <c r="H19" s="1" t="s">
        <v>86</v>
      </c>
      <c r="I19" s="1">
        <v>276.49999972060323</v>
      </c>
      <c r="J19" s="1">
        <v>0</v>
      </c>
      <c r="K19">
        <f t="shared" si="0"/>
        <v>-1.4334450797681919</v>
      </c>
      <c r="L19">
        <f t="shared" si="1"/>
        <v>1.7388663437238809E-3</v>
      </c>
      <c r="M19">
        <f t="shared" si="2"/>
        <v>1725.8609924132215</v>
      </c>
      <c r="N19">
        <f t="shared" si="3"/>
        <v>1.6716444232201391E-2</v>
      </c>
      <c r="O19">
        <f t="shared" si="4"/>
        <v>0.92103581704779458</v>
      </c>
      <c r="P19">
        <f t="shared" si="5"/>
        <v>30.738666534423828</v>
      </c>
      <c r="Q19" s="1">
        <v>6</v>
      </c>
      <c r="R19">
        <f t="shared" si="6"/>
        <v>1.4200000166893005</v>
      </c>
      <c r="S19" s="1">
        <v>1</v>
      </c>
      <c r="T19">
        <f t="shared" si="7"/>
        <v>2.8400000333786011</v>
      </c>
      <c r="U19" s="1">
        <v>30.980413436889648</v>
      </c>
      <c r="V19" s="1">
        <v>30.738666534423828</v>
      </c>
      <c r="W19" s="1">
        <v>31.004968643188477</v>
      </c>
      <c r="X19" s="1">
        <v>419.87774658203125</v>
      </c>
      <c r="Y19" s="1">
        <v>422.732666015625</v>
      </c>
      <c r="Z19" s="1">
        <v>35.297676086425781</v>
      </c>
      <c r="AA19" s="1">
        <v>35.329952239990234</v>
      </c>
      <c r="AB19" s="1">
        <v>78.119583129882813</v>
      </c>
      <c r="AC19" s="1">
        <v>78.191017150878906</v>
      </c>
      <c r="AD19" s="1">
        <v>299.77276611328125</v>
      </c>
      <c r="AE19" s="1">
        <v>0.19574582576751709</v>
      </c>
      <c r="AF19" s="1">
        <v>2.9979601502418518E-2</v>
      </c>
      <c r="AG19" s="1">
        <v>99.732795715332031</v>
      </c>
      <c r="AH19" s="1">
        <v>1.0648746490478516</v>
      </c>
      <c r="AI19" s="1">
        <v>0.11905472725629807</v>
      </c>
      <c r="AJ19" s="1">
        <v>8.0333210527896881E-2</v>
      </c>
      <c r="AK19" s="1">
        <v>4.7262660227715969E-3</v>
      </c>
      <c r="AL19" s="1">
        <v>0.13109511137008667</v>
      </c>
      <c r="AM19" s="1">
        <v>2.8201565146446228E-3</v>
      </c>
      <c r="AN19" s="1">
        <v>1</v>
      </c>
      <c r="AO19" s="1">
        <v>-0.21956524252891541</v>
      </c>
      <c r="AP19" s="1">
        <v>2.737391471862793</v>
      </c>
      <c r="AQ19" s="1">
        <v>1</v>
      </c>
      <c r="AR19" s="1">
        <v>0</v>
      </c>
      <c r="AS19" s="1">
        <v>0.15999999642372131</v>
      </c>
      <c r="AT19" s="1">
        <v>111115</v>
      </c>
      <c r="AU19" s="1" t="s">
        <v>87</v>
      </c>
      <c r="AV19">
        <f t="shared" si="8"/>
        <v>0.49962127685546864</v>
      </c>
      <c r="AW19">
        <f t="shared" si="9"/>
        <v>1.6716444232201389E-5</v>
      </c>
      <c r="AX19">
        <f t="shared" si="10"/>
        <v>303.88866653442381</v>
      </c>
      <c r="AY19">
        <f t="shared" si="11"/>
        <v>304.13041343688963</v>
      </c>
      <c r="AZ19">
        <f t="shared" si="12"/>
        <v>3.131933142276111E-2</v>
      </c>
      <c r="BA19">
        <f t="shared" si="13"/>
        <v>2.5055225353055557E-2</v>
      </c>
      <c r="BB19">
        <f t="shared" si="14"/>
        <v>4.4445907264311781</v>
      </c>
      <c r="BC19">
        <f t="shared" si="15"/>
        <v>44.564986818552669</v>
      </c>
      <c r="BD19">
        <f t="shared" si="16"/>
        <v>9.2350345785624341</v>
      </c>
      <c r="BE19">
        <f t="shared" si="17"/>
        <v>30.859539985656738</v>
      </c>
      <c r="BF19">
        <f t="shared" si="18"/>
        <v>4.4753738615654619</v>
      </c>
      <c r="BG19">
        <f t="shared" si="19"/>
        <v>1.7378023275464514E-3</v>
      </c>
      <c r="BH19">
        <f t="shared" si="20"/>
        <v>3.5235549093833836</v>
      </c>
      <c r="BI19">
        <f t="shared" si="21"/>
        <v>0.95181895218207835</v>
      </c>
      <c r="BJ19">
        <f t="shared" si="22"/>
        <v>1.0862219998292941E-3</v>
      </c>
      <c r="BK19">
        <f t="shared" si="23"/>
        <v>172.12494178940804</v>
      </c>
      <c r="BL19">
        <f t="shared" si="24"/>
        <v>4.0826298300529968</v>
      </c>
      <c r="BM19">
        <f t="shared" si="25"/>
        <v>78.428322457630088</v>
      </c>
      <c r="BN19">
        <f t="shared" si="26"/>
        <v>423.41405715468949</v>
      </c>
      <c r="BO19">
        <f t="shared" si="27"/>
        <v>-2.6551478639333576E-3</v>
      </c>
    </row>
    <row r="20" spans="1:67" x14ac:dyDescent="0.25">
      <c r="A20" s="1">
        <v>7</v>
      </c>
      <c r="B20" s="1" t="s">
        <v>95</v>
      </c>
      <c r="C20" s="1" t="s">
        <v>82</v>
      </c>
      <c r="D20" s="1" t="s">
        <v>11</v>
      </c>
      <c r="E20" s="1" t="s">
        <v>83</v>
      </c>
      <c r="F20" s="1" t="s">
        <v>84</v>
      </c>
      <c r="G20" s="1" t="s">
        <v>85</v>
      </c>
      <c r="H20" s="1" t="s">
        <v>86</v>
      </c>
      <c r="I20" s="1">
        <v>281.49999960884452</v>
      </c>
      <c r="J20" s="1">
        <v>0</v>
      </c>
      <c r="K20">
        <f t="shared" si="0"/>
        <v>-1.3210898021180091</v>
      </c>
      <c r="L20">
        <f t="shared" si="1"/>
        <v>2.2213855738966622E-3</v>
      </c>
      <c r="M20">
        <f t="shared" si="2"/>
        <v>1361.2061928650621</v>
      </c>
      <c r="N20">
        <f t="shared" si="3"/>
        <v>2.1305640337689669E-2</v>
      </c>
      <c r="O20">
        <f t="shared" si="4"/>
        <v>0.91906279958643644</v>
      </c>
      <c r="P20">
        <f t="shared" si="5"/>
        <v>30.733713150024414</v>
      </c>
      <c r="Q20" s="1">
        <v>6</v>
      </c>
      <c r="R20">
        <f t="shared" si="6"/>
        <v>1.4200000166893005</v>
      </c>
      <c r="S20" s="1">
        <v>1</v>
      </c>
      <c r="T20">
        <f t="shared" si="7"/>
        <v>2.8400000333786011</v>
      </c>
      <c r="U20" s="1">
        <v>30.981788635253906</v>
      </c>
      <c r="V20" s="1">
        <v>30.733713150024414</v>
      </c>
      <c r="W20" s="1">
        <v>31.025135040283203</v>
      </c>
      <c r="X20" s="1">
        <v>420.09689331054688</v>
      </c>
      <c r="Y20" s="1">
        <v>422.72311401367188</v>
      </c>
      <c r="Z20" s="1">
        <v>35.295928955078125</v>
      </c>
      <c r="AA20" s="1">
        <v>35.337066650390625</v>
      </c>
      <c r="AB20" s="1">
        <v>78.109725952148438</v>
      </c>
      <c r="AC20" s="1">
        <v>78.200767517089844</v>
      </c>
      <c r="AD20" s="1">
        <v>299.765380859375</v>
      </c>
      <c r="AE20" s="1">
        <v>0.27435511350631714</v>
      </c>
      <c r="AF20" s="1">
        <v>7.753589004278183E-2</v>
      </c>
      <c r="AG20" s="1">
        <v>99.732963562011719</v>
      </c>
      <c r="AH20" s="1">
        <v>1.0648746490478516</v>
      </c>
      <c r="AI20" s="1">
        <v>0.11905472725629807</v>
      </c>
      <c r="AJ20" s="1">
        <v>8.0333210527896881E-2</v>
      </c>
      <c r="AK20" s="1">
        <v>4.7262660227715969E-3</v>
      </c>
      <c r="AL20" s="1">
        <v>0.13109511137008667</v>
      </c>
      <c r="AM20" s="1">
        <v>2.8201565146446228E-3</v>
      </c>
      <c r="AN20" s="1">
        <v>1</v>
      </c>
      <c r="AO20" s="1">
        <v>-0.21956524252891541</v>
      </c>
      <c r="AP20" s="1">
        <v>2.737391471862793</v>
      </c>
      <c r="AQ20" s="1">
        <v>1</v>
      </c>
      <c r="AR20" s="1">
        <v>0</v>
      </c>
      <c r="AS20" s="1">
        <v>0.15999999642372131</v>
      </c>
      <c r="AT20" s="1">
        <v>111115</v>
      </c>
      <c r="AU20" s="1" t="s">
        <v>87</v>
      </c>
      <c r="AV20">
        <f t="shared" si="8"/>
        <v>0.49960896809895827</v>
      </c>
      <c r="AW20">
        <f t="shared" si="9"/>
        <v>2.1305640337689669E-5</v>
      </c>
      <c r="AX20">
        <f t="shared" si="10"/>
        <v>303.88371315002439</v>
      </c>
      <c r="AY20">
        <f t="shared" si="11"/>
        <v>304.13178863525388</v>
      </c>
      <c r="AZ20">
        <f t="shared" si="12"/>
        <v>4.3896817179840397E-2</v>
      </c>
      <c r="BA20">
        <f t="shared" si="13"/>
        <v>2.3778030889757353E-2</v>
      </c>
      <c r="BB20">
        <f t="shared" si="14"/>
        <v>4.4433331802182243</v>
      </c>
      <c r="BC20">
        <f t="shared" si="15"/>
        <v>44.552302684312188</v>
      </c>
      <c r="BD20">
        <f t="shared" si="16"/>
        <v>9.2152360339215633</v>
      </c>
      <c r="BE20">
        <f t="shared" si="17"/>
        <v>30.85775089263916</v>
      </c>
      <c r="BF20">
        <f t="shared" si="18"/>
        <v>4.4749168783143594</v>
      </c>
      <c r="BG20">
        <f t="shared" si="19"/>
        <v>2.2196494129364318E-3</v>
      </c>
      <c r="BH20">
        <f t="shared" si="20"/>
        <v>3.5242703806317879</v>
      </c>
      <c r="BI20">
        <f t="shared" si="21"/>
        <v>0.95064649768257148</v>
      </c>
      <c r="BJ20">
        <f t="shared" si="22"/>
        <v>1.3874367618982766E-3</v>
      </c>
      <c r="BK20">
        <f t="shared" si="23"/>
        <v>135.75712763339592</v>
      </c>
      <c r="BL20">
        <f t="shared" si="24"/>
        <v>3.2200893391910372</v>
      </c>
      <c r="BM20">
        <f t="shared" si="25"/>
        <v>78.472158423747544</v>
      </c>
      <c r="BN20">
        <f t="shared" si="26"/>
        <v>423.35109683476276</v>
      </c>
      <c r="BO20">
        <f t="shared" si="27"/>
        <v>-2.4487657884648033E-3</v>
      </c>
    </row>
    <row r="21" spans="1:67" x14ac:dyDescent="0.25">
      <c r="A21" s="1">
        <v>8</v>
      </c>
      <c r="B21" s="1" t="s">
        <v>96</v>
      </c>
      <c r="C21" s="1" t="s">
        <v>82</v>
      </c>
      <c r="D21" s="1" t="s">
        <v>11</v>
      </c>
      <c r="E21" s="1" t="s">
        <v>83</v>
      </c>
      <c r="F21" s="1" t="s">
        <v>84</v>
      </c>
      <c r="G21" s="1" t="s">
        <v>85</v>
      </c>
      <c r="H21" s="1" t="s">
        <v>86</v>
      </c>
      <c r="I21" s="1">
        <v>286.49999949708581</v>
      </c>
      <c r="J21" s="1">
        <v>0</v>
      </c>
      <c r="K21">
        <f t="shared" si="0"/>
        <v>-1.3375847466620263</v>
      </c>
      <c r="L21">
        <f t="shared" si="1"/>
        <v>2.1155764469255171E-3</v>
      </c>
      <c r="M21">
        <f t="shared" si="2"/>
        <v>1420.9478854128893</v>
      </c>
      <c r="N21">
        <f t="shared" si="3"/>
        <v>2.0262763309591727E-2</v>
      </c>
      <c r="O21">
        <f t="shared" si="4"/>
        <v>0.91776329786425492</v>
      </c>
      <c r="P21">
        <f t="shared" si="5"/>
        <v>30.731115341186523</v>
      </c>
      <c r="Q21" s="1">
        <v>6</v>
      </c>
      <c r="R21">
        <f t="shared" si="6"/>
        <v>1.4200000166893005</v>
      </c>
      <c r="S21" s="1">
        <v>1</v>
      </c>
      <c r="T21">
        <f t="shared" si="7"/>
        <v>2.8400000333786011</v>
      </c>
      <c r="U21" s="1">
        <v>30.985811233520508</v>
      </c>
      <c r="V21" s="1">
        <v>30.731115341186523</v>
      </c>
      <c r="W21" s="1">
        <v>31.036094665527344</v>
      </c>
      <c r="X21" s="1">
        <v>420.17044067382813</v>
      </c>
      <c r="Y21" s="1">
        <v>422.83053588867188</v>
      </c>
      <c r="Z21" s="1">
        <v>35.304180145263672</v>
      </c>
      <c r="AA21" s="1">
        <v>35.343303680419922</v>
      </c>
      <c r="AB21" s="1">
        <v>78.110458374023438</v>
      </c>
      <c r="AC21" s="1">
        <v>78.197021484375</v>
      </c>
      <c r="AD21" s="1">
        <v>299.76754760742188</v>
      </c>
      <c r="AE21" s="1">
        <v>0.36051544547080994</v>
      </c>
      <c r="AF21" s="1">
        <v>8.1670962274074554E-2</v>
      </c>
      <c r="AG21" s="1">
        <v>99.733474731445313</v>
      </c>
      <c r="AH21" s="1">
        <v>1.0648746490478516</v>
      </c>
      <c r="AI21" s="1">
        <v>0.11905472725629807</v>
      </c>
      <c r="AJ21" s="1">
        <v>8.0333210527896881E-2</v>
      </c>
      <c r="AK21" s="1">
        <v>4.7262660227715969E-3</v>
      </c>
      <c r="AL21" s="1">
        <v>0.13109511137008667</v>
      </c>
      <c r="AM21" s="1">
        <v>2.8201565146446228E-3</v>
      </c>
      <c r="AN21" s="1">
        <v>1</v>
      </c>
      <c r="AO21" s="1">
        <v>-0.21956524252891541</v>
      </c>
      <c r="AP21" s="1">
        <v>2.737391471862793</v>
      </c>
      <c r="AQ21" s="1">
        <v>1</v>
      </c>
      <c r="AR21" s="1">
        <v>0</v>
      </c>
      <c r="AS21" s="1">
        <v>0.15999999642372131</v>
      </c>
      <c r="AT21" s="1">
        <v>111115</v>
      </c>
      <c r="AU21" s="1" t="s">
        <v>87</v>
      </c>
      <c r="AV21">
        <f t="shared" si="8"/>
        <v>0.49961257934570302</v>
      </c>
      <c r="AW21">
        <f t="shared" si="9"/>
        <v>2.0262763309591725E-5</v>
      </c>
      <c r="AX21">
        <f t="shared" si="10"/>
        <v>303.8811153411865</v>
      </c>
      <c r="AY21">
        <f t="shared" si="11"/>
        <v>304.13581123352049</v>
      </c>
      <c r="AZ21">
        <f t="shared" si="12"/>
        <v>5.7682469986025886E-2</v>
      </c>
      <c r="BA21">
        <f t="shared" si="13"/>
        <v>2.5356888628523925E-2</v>
      </c>
      <c r="BB21">
        <f t="shared" si="14"/>
        <v>4.4426737824012132</v>
      </c>
      <c r="BC21">
        <f t="shared" si="15"/>
        <v>44.545462738204058</v>
      </c>
      <c r="BD21">
        <f t="shared" si="16"/>
        <v>9.2021590577841366</v>
      </c>
      <c r="BE21">
        <f t="shared" si="17"/>
        <v>30.858463287353516</v>
      </c>
      <c r="BF21">
        <f t="shared" si="18"/>
        <v>4.4750988385230297</v>
      </c>
      <c r="BG21">
        <f t="shared" si="19"/>
        <v>2.1140016820963476E-3</v>
      </c>
      <c r="BH21">
        <f t="shared" si="20"/>
        <v>3.5249104845369583</v>
      </c>
      <c r="BI21">
        <f t="shared" si="21"/>
        <v>0.95018835398607138</v>
      </c>
      <c r="BJ21">
        <f t="shared" si="22"/>
        <v>1.3213924439021509E-3</v>
      </c>
      <c r="BK21">
        <f t="shared" si="23"/>
        <v>141.71607002452703</v>
      </c>
      <c r="BL21">
        <f t="shared" si="24"/>
        <v>3.3605611818608443</v>
      </c>
      <c r="BM21">
        <f t="shared" si="25"/>
        <v>78.498613131583966</v>
      </c>
      <c r="BN21">
        <f t="shared" si="26"/>
        <v>423.46635961640806</v>
      </c>
      <c r="BO21">
        <f t="shared" si="27"/>
        <v>-2.4795015040637901E-3</v>
      </c>
    </row>
    <row r="22" spans="1:67" x14ac:dyDescent="0.25">
      <c r="A22" s="1">
        <v>9</v>
      </c>
      <c r="B22" s="1" t="s">
        <v>97</v>
      </c>
      <c r="C22" s="1" t="s">
        <v>82</v>
      </c>
      <c r="D22" s="1" t="s">
        <v>11</v>
      </c>
      <c r="E22" s="1" t="s">
        <v>83</v>
      </c>
      <c r="F22" s="1" t="s">
        <v>84</v>
      </c>
      <c r="G22" s="1" t="s">
        <v>85</v>
      </c>
      <c r="H22" s="1" t="s">
        <v>86</v>
      </c>
      <c r="I22" s="1">
        <v>291.99999937415123</v>
      </c>
      <c r="J22" s="1">
        <v>0</v>
      </c>
      <c r="K22">
        <f t="shared" si="0"/>
        <v>-1.4111763203514471</v>
      </c>
      <c r="L22">
        <f t="shared" si="1"/>
        <v>2.2572558223936008E-3</v>
      </c>
      <c r="M22">
        <f t="shared" si="2"/>
        <v>1409.8236149878223</v>
      </c>
      <c r="N22">
        <f t="shared" si="3"/>
        <v>2.1613907322900777E-2</v>
      </c>
      <c r="O22">
        <f t="shared" si="4"/>
        <v>0.91756103651920329</v>
      </c>
      <c r="P22">
        <f t="shared" si="5"/>
        <v>30.731855392456055</v>
      </c>
      <c r="Q22" s="1">
        <v>6</v>
      </c>
      <c r="R22">
        <f t="shared" si="6"/>
        <v>1.4200000166893005</v>
      </c>
      <c r="S22" s="1">
        <v>1</v>
      </c>
      <c r="T22">
        <f t="shared" si="7"/>
        <v>2.8400000333786011</v>
      </c>
      <c r="U22" s="1">
        <v>30.987165451049805</v>
      </c>
      <c r="V22" s="1">
        <v>30.731855392456055</v>
      </c>
      <c r="W22" s="1">
        <v>31.032854080200195</v>
      </c>
      <c r="X22" s="1">
        <v>420.108154296875</v>
      </c>
      <c r="Y22" s="1">
        <v>422.9141845703125</v>
      </c>
      <c r="Z22" s="1">
        <v>35.305377960205078</v>
      </c>
      <c r="AA22" s="1">
        <v>35.34710693359375</v>
      </c>
      <c r="AB22" s="1">
        <v>78.107315063476563</v>
      </c>
      <c r="AC22" s="1">
        <v>78.199630737304688</v>
      </c>
      <c r="AD22" s="1">
        <v>299.79052734375</v>
      </c>
      <c r="AE22" s="1">
        <v>0.31441795825958252</v>
      </c>
      <c r="AF22" s="1">
        <v>0.15714214742183685</v>
      </c>
      <c r="AG22" s="1">
        <v>99.733779907226563</v>
      </c>
      <c r="AH22" s="1">
        <v>1.0648746490478516</v>
      </c>
      <c r="AI22" s="1">
        <v>0.11905472725629807</v>
      </c>
      <c r="AJ22" s="1">
        <v>8.0333210527896881E-2</v>
      </c>
      <c r="AK22" s="1">
        <v>4.7262660227715969E-3</v>
      </c>
      <c r="AL22" s="1">
        <v>0.13109511137008667</v>
      </c>
      <c r="AM22" s="1">
        <v>2.8201565146446228E-3</v>
      </c>
      <c r="AN22" s="1">
        <v>1</v>
      </c>
      <c r="AO22" s="1">
        <v>-0.21956524252891541</v>
      </c>
      <c r="AP22" s="1">
        <v>2.737391471862793</v>
      </c>
      <c r="AQ22" s="1">
        <v>1</v>
      </c>
      <c r="AR22" s="1">
        <v>0</v>
      </c>
      <c r="AS22" s="1">
        <v>0.15999999642372131</v>
      </c>
      <c r="AT22" s="1">
        <v>111115</v>
      </c>
      <c r="AU22" s="1" t="s">
        <v>87</v>
      </c>
      <c r="AV22">
        <f t="shared" si="8"/>
        <v>0.49965087890624987</v>
      </c>
      <c r="AW22">
        <f t="shared" si="9"/>
        <v>2.1613907322900776E-5</v>
      </c>
      <c r="AX22">
        <f t="shared" si="10"/>
        <v>303.88185539245603</v>
      </c>
      <c r="AY22">
        <f t="shared" si="11"/>
        <v>304.13716545104978</v>
      </c>
      <c r="AZ22">
        <f t="shared" si="12"/>
        <v>5.030687219708696E-2</v>
      </c>
      <c r="BA22">
        <f t="shared" si="13"/>
        <v>2.4685742714282779E-2</v>
      </c>
      <c r="BB22">
        <f t="shared" si="14"/>
        <v>4.4428616197914446</v>
      </c>
      <c r="BC22">
        <f t="shared" si="15"/>
        <v>44.547209821228499</v>
      </c>
      <c r="BD22">
        <f t="shared" si="16"/>
        <v>9.200102887634749</v>
      </c>
      <c r="BE22">
        <f t="shared" si="17"/>
        <v>30.85951042175293</v>
      </c>
      <c r="BF22">
        <f t="shared" si="18"/>
        <v>4.4753663098061613</v>
      </c>
      <c r="BG22">
        <f t="shared" si="19"/>
        <v>2.2554631613748081E-3</v>
      </c>
      <c r="BH22">
        <f t="shared" si="20"/>
        <v>3.5253005832722413</v>
      </c>
      <c r="BI22">
        <f t="shared" si="21"/>
        <v>0.95006572653392007</v>
      </c>
      <c r="BJ22">
        <f t="shared" si="22"/>
        <v>1.4098254257124871E-3</v>
      </c>
      <c r="BK22">
        <f t="shared" si="23"/>
        <v>140.607038125206</v>
      </c>
      <c r="BL22">
        <f t="shared" si="24"/>
        <v>3.3335926446170761</v>
      </c>
      <c r="BM22">
        <f t="shared" si="25"/>
        <v>78.505269937175783</v>
      </c>
      <c r="BN22">
        <f t="shared" si="26"/>
        <v>423.58499020766601</v>
      </c>
      <c r="BO22">
        <f t="shared" si="27"/>
        <v>-2.6154084898954437E-3</v>
      </c>
    </row>
    <row r="23" spans="1:67" x14ac:dyDescent="0.25">
      <c r="A23" s="1">
        <v>10</v>
      </c>
      <c r="B23" s="1" t="s">
        <v>98</v>
      </c>
      <c r="C23" s="1" t="s">
        <v>82</v>
      </c>
      <c r="D23" s="1" t="s">
        <v>11</v>
      </c>
      <c r="E23" s="1" t="s">
        <v>83</v>
      </c>
      <c r="F23" s="1" t="s">
        <v>84</v>
      </c>
      <c r="G23" s="1" t="s">
        <v>85</v>
      </c>
      <c r="H23" s="1" t="s">
        <v>86</v>
      </c>
      <c r="I23" s="1">
        <v>296.99999926239252</v>
      </c>
      <c r="J23" s="1">
        <v>0</v>
      </c>
      <c r="K23">
        <f t="shared" si="0"/>
        <v>-1.5003505854117336</v>
      </c>
      <c r="L23">
        <f t="shared" si="1"/>
        <v>2.2150901233203659E-3</v>
      </c>
      <c r="M23">
        <f t="shared" si="2"/>
        <v>1492.7566681037363</v>
      </c>
      <c r="N23">
        <f t="shared" si="3"/>
        <v>2.1222416428283996E-2</v>
      </c>
      <c r="O23">
        <f t="shared" si="4"/>
        <v>0.91807712838102118</v>
      </c>
      <c r="P23">
        <f t="shared" si="5"/>
        <v>30.733957290649414</v>
      </c>
      <c r="Q23" s="1">
        <v>6</v>
      </c>
      <c r="R23">
        <f t="shared" si="6"/>
        <v>1.4200000166893005</v>
      </c>
      <c r="S23" s="1">
        <v>1</v>
      </c>
      <c r="T23">
        <f t="shared" si="7"/>
        <v>2.8400000333786011</v>
      </c>
      <c r="U23" s="1">
        <v>30.988374710083008</v>
      </c>
      <c r="V23" s="1">
        <v>30.733957290649414</v>
      </c>
      <c r="W23" s="1">
        <v>31.018390655517578</v>
      </c>
      <c r="X23" s="1">
        <v>420.01141357421875</v>
      </c>
      <c r="Y23" s="1">
        <v>422.9957275390625</v>
      </c>
      <c r="Z23" s="1">
        <v>35.306240081787109</v>
      </c>
      <c r="AA23" s="1">
        <v>35.347206115722656</v>
      </c>
      <c r="AB23" s="1">
        <v>78.10400390625</v>
      </c>
      <c r="AC23" s="1">
        <v>78.194625854492188</v>
      </c>
      <c r="AD23" s="1">
        <v>299.84249877929688</v>
      </c>
      <c r="AE23" s="1">
        <v>0.27963685989379883</v>
      </c>
      <c r="AF23" s="1">
        <v>0.24190433323383331</v>
      </c>
      <c r="AG23" s="1">
        <v>99.733993530273438</v>
      </c>
      <c r="AH23" s="1">
        <v>1.0648746490478516</v>
      </c>
      <c r="AI23" s="1">
        <v>0.11905472725629807</v>
      </c>
      <c r="AJ23" s="1">
        <v>8.0333210527896881E-2</v>
      </c>
      <c r="AK23" s="1">
        <v>4.7262660227715969E-3</v>
      </c>
      <c r="AL23" s="1">
        <v>0.13109511137008667</v>
      </c>
      <c r="AM23" s="1">
        <v>2.8201565146446228E-3</v>
      </c>
      <c r="AN23" s="1">
        <v>1</v>
      </c>
      <c r="AO23" s="1">
        <v>-0.21956524252891541</v>
      </c>
      <c r="AP23" s="1">
        <v>2.737391471862793</v>
      </c>
      <c r="AQ23" s="1">
        <v>1</v>
      </c>
      <c r="AR23" s="1">
        <v>0</v>
      </c>
      <c r="AS23" s="1">
        <v>0.15999999642372131</v>
      </c>
      <c r="AT23" s="1">
        <v>111115</v>
      </c>
      <c r="AU23" s="1" t="s">
        <v>87</v>
      </c>
      <c r="AV23">
        <f t="shared" si="8"/>
        <v>0.49973749796549471</v>
      </c>
      <c r="AW23">
        <f t="shared" si="9"/>
        <v>2.1222416428283998E-5</v>
      </c>
      <c r="AX23">
        <f t="shared" si="10"/>
        <v>303.88395729064939</v>
      </c>
      <c r="AY23">
        <f t="shared" si="11"/>
        <v>304.13837471008299</v>
      </c>
      <c r="AZ23">
        <f t="shared" si="12"/>
        <v>4.474189658294847E-2</v>
      </c>
      <c r="BA23">
        <f t="shared" si="13"/>
        <v>2.4696303383221485E-2</v>
      </c>
      <c r="BB23">
        <f t="shared" si="14"/>
        <v>4.4433951544397461</v>
      </c>
      <c r="BC23">
        <f t="shared" si="15"/>
        <v>44.552463981009538</v>
      </c>
      <c r="BD23">
        <f t="shared" si="16"/>
        <v>9.2052578652868817</v>
      </c>
      <c r="BE23">
        <f t="shared" si="17"/>
        <v>30.861166000366211</v>
      </c>
      <c r="BF23">
        <f t="shared" si="18"/>
        <v>4.4757892254218499</v>
      </c>
      <c r="BG23">
        <f t="shared" si="19"/>
        <v>2.2133637852209524E-3</v>
      </c>
      <c r="BH23">
        <f t="shared" si="20"/>
        <v>3.5253180260587249</v>
      </c>
      <c r="BI23">
        <f t="shared" si="21"/>
        <v>0.95047119936312496</v>
      </c>
      <c r="BJ23">
        <f t="shared" si="22"/>
        <v>1.383507362938112E-3</v>
      </c>
      <c r="BK23">
        <f t="shared" si="23"/>
        <v>148.87858387893058</v>
      </c>
      <c r="BL23">
        <f t="shared" si="24"/>
        <v>3.529011219069309</v>
      </c>
      <c r="BM23">
        <f t="shared" si="25"/>
        <v>78.495383420190862</v>
      </c>
      <c r="BN23">
        <f t="shared" si="26"/>
        <v>423.7089223512105</v>
      </c>
      <c r="BO23">
        <f t="shared" si="27"/>
        <v>-2.7795165089533401E-3</v>
      </c>
    </row>
    <row r="24" spans="1:67" x14ac:dyDescent="0.25">
      <c r="A24" s="1">
        <v>11</v>
      </c>
      <c r="B24" s="1" t="s">
        <v>99</v>
      </c>
      <c r="C24" s="1" t="s">
        <v>82</v>
      </c>
      <c r="D24" s="1" t="s">
        <v>11</v>
      </c>
      <c r="E24" s="1" t="s">
        <v>83</v>
      </c>
      <c r="F24" s="1" t="s">
        <v>84</v>
      </c>
      <c r="G24" s="1" t="s">
        <v>85</v>
      </c>
      <c r="H24" s="1" t="s">
        <v>86</v>
      </c>
      <c r="I24" s="1">
        <v>301.99999915063381</v>
      </c>
      <c r="J24" s="1">
        <v>0</v>
      </c>
      <c r="K24">
        <f t="shared" si="0"/>
        <v>-1.5363327618411855</v>
      </c>
      <c r="L24">
        <f t="shared" si="1"/>
        <v>2.0923031643353064E-3</v>
      </c>
      <c r="M24">
        <f t="shared" si="2"/>
        <v>1583.1730955585454</v>
      </c>
      <c r="N24">
        <f t="shared" si="3"/>
        <v>2.0028010178821311E-2</v>
      </c>
      <c r="O24">
        <f t="shared" si="4"/>
        <v>0.91720914159055544</v>
      </c>
      <c r="P24">
        <f t="shared" si="5"/>
        <v>30.73347282409668</v>
      </c>
      <c r="Q24" s="1">
        <v>6</v>
      </c>
      <c r="R24">
        <f t="shared" si="6"/>
        <v>1.4200000166893005</v>
      </c>
      <c r="S24" s="1">
        <v>1</v>
      </c>
      <c r="T24">
        <f t="shared" si="7"/>
        <v>2.8400000333786011</v>
      </c>
      <c r="U24" s="1">
        <v>30.991327285766602</v>
      </c>
      <c r="V24" s="1">
        <v>30.73347282409668</v>
      </c>
      <c r="W24" s="1">
        <v>31.015235900878906</v>
      </c>
      <c r="X24" s="1">
        <v>419.90087890625</v>
      </c>
      <c r="Y24" s="1">
        <v>422.95895385742188</v>
      </c>
      <c r="Z24" s="1">
        <v>35.316036224365234</v>
      </c>
      <c r="AA24" s="1">
        <v>35.354705810546875</v>
      </c>
      <c r="AB24" s="1">
        <v>78.112457275390625</v>
      </c>
      <c r="AC24" s="1">
        <v>78.197990417480469</v>
      </c>
      <c r="AD24" s="1">
        <v>299.76931762695313</v>
      </c>
      <c r="AE24" s="1">
        <v>0.24639445543289185</v>
      </c>
      <c r="AF24" s="1">
        <v>0.14266830682754517</v>
      </c>
      <c r="AG24" s="1">
        <v>99.733909606933594</v>
      </c>
      <c r="AH24" s="1">
        <v>1.0648746490478516</v>
      </c>
      <c r="AI24" s="1">
        <v>0.11905472725629807</v>
      </c>
      <c r="AJ24" s="1">
        <v>8.0333210527896881E-2</v>
      </c>
      <c r="AK24" s="1">
        <v>4.7262660227715969E-3</v>
      </c>
      <c r="AL24" s="1">
        <v>0.13109511137008667</v>
      </c>
      <c r="AM24" s="1">
        <v>2.8201565146446228E-3</v>
      </c>
      <c r="AN24" s="1">
        <v>1</v>
      </c>
      <c r="AO24" s="1">
        <v>-0.21956524252891541</v>
      </c>
      <c r="AP24" s="1">
        <v>2.737391471862793</v>
      </c>
      <c r="AQ24" s="1">
        <v>1</v>
      </c>
      <c r="AR24" s="1">
        <v>0</v>
      </c>
      <c r="AS24" s="1">
        <v>0.15999999642372131</v>
      </c>
      <c r="AT24" s="1">
        <v>111115</v>
      </c>
      <c r="AU24" s="1" t="s">
        <v>87</v>
      </c>
      <c r="AV24">
        <f t="shared" si="8"/>
        <v>0.49961552937825521</v>
      </c>
      <c r="AW24">
        <f t="shared" si="9"/>
        <v>2.0028010178821309E-5</v>
      </c>
      <c r="AX24">
        <f t="shared" si="10"/>
        <v>303.88347282409666</v>
      </c>
      <c r="AY24">
        <f t="shared" si="11"/>
        <v>304.14132728576658</v>
      </c>
      <c r="AZ24">
        <f t="shared" si="12"/>
        <v>3.9423111988087456E-2</v>
      </c>
      <c r="BA24">
        <f t="shared" si="13"/>
        <v>2.5700380559420363E-2</v>
      </c>
      <c r="BB24">
        <f t="shared" si="14"/>
        <v>4.4432721750793673</v>
      </c>
      <c r="BC24">
        <f t="shared" si="15"/>
        <v>44.551268395984614</v>
      </c>
      <c r="BD24">
        <f t="shared" si="16"/>
        <v>9.1965625854377393</v>
      </c>
      <c r="BE24">
        <f t="shared" si="17"/>
        <v>30.862400054931641</v>
      </c>
      <c r="BF24">
        <f t="shared" si="18"/>
        <v>4.4761044858592696</v>
      </c>
      <c r="BG24">
        <f t="shared" si="19"/>
        <v>2.0907628440314232E-3</v>
      </c>
      <c r="BH24">
        <f t="shared" si="20"/>
        <v>3.5260630334888119</v>
      </c>
      <c r="BI24">
        <f t="shared" si="21"/>
        <v>0.95004145237045767</v>
      </c>
      <c r="BJ24">
        <f t="shared" si="22"/>
        <v>1.3068650784286815E-3</v>
      </c>
      <c r="BK24">
        <f t="shared" si="23"/>
        <v>157.89604240456521</v>
      </c>
      <c r="BL24">
        <f t="shared" si="24"/>
        <v>3.7430892078767246</v>
      </c>
      <c r="BM24">
        <f t="shared" si="25"/>
        <v>78.514121354618467</v>
      </c>
      <c r="BN24">
        <f t="shared" si="26"/>
        <v>423.68925287295332</v>
      </c>
      <c r="BO24">
        <f t="shared" si="27"/>
        <v>-2.8469878828964543E-3</v>
      </c>
    </row>
    <row r="25" spans="1:67" x14ac:dyDescent="0.25">
      <c r="A25" s="1">
        <v>12</v>
      </c>
      <c r="B25" s="1" t="s">
        <v>100</v>
      </c>
      <c r="C25" s="1" t="s">
        <v>82</v>
      </c>
      <c r="D25" s="1" t="s">
        <v>11</v>
      </c>
      <c r="E25" s="1" t="s">
        <v>83</v>
      </c>
      <c r="F25" s="1" t="s">
        <v>84</v>
      </c>
      <c r="G25" s="1" t="s">
        <v>85</v>
      </c>
      <c r="H25" s="1" t="s">
        <v>86</v>
      </c>
      <c r="I25" s="1">
        <v>307.49999902769923</v>
      </c>
      <c r="J25" s="1">
        <v>0</v>
      </c>
      <c r="K25">
        <f t="shared" si="0"/>
        <v>-1.4430944442378868</v>
      </c>
      <c r="L25">
        <f t="shared" si="1"/>
        <v>1.9211135014660667E-3</v>
      </c>
      <c r="M25">
        <f t="shared" si="2"/>
        <v>1609.8925518192716</v>
      </c>
      <c r="N25">
        <f t="shared" si="3"/>
        <v>1.8383064686706922E-2</v>
      </c>
      <c r="O25">
        <f t="shared" si="4"/>
        <v>0.91684689753468129</v>
      </c>
      <c r="P25">
        <f t="shared" si="5"/>
        <v>30.731077194213867</v>
      </c>
      <c r="Q25" s="1">
        <v>6</v>
      </c>
      <c r="R25">
        <f t="shared" si="6"/>
        <v>1.4200000166893005</v>
      </c>
      <c r="S25" s="1">
        <v>1</v>
      </c>
      <c r="T25">
        <f t="shared" si="7"/>
        <v>2.8400000333786011</v>
      </c>
      <c r="U25" s="1">
        <v>30.983427047729492</v>
      </c>
      <c r="V25" s="1">
        <v>30.731077194213867</v>
      </c>
      <c r="W25" s="1">
        <v>31.016094207763672</v>
      </c>
      <c r="X25" s="1">
        <v>420.01229858398438</v>
      </c>
      <c r="Y25" s="1">
        <v>422.885009765625</v>
      </c>
      <c r="Z25" s="1">
        <v>35.316673278808594</v>
      </c>
      <c r="AA25" s="1">
        <v>35.352165222167969</v>
      </c>
      <c r="AB25" s="1">
        <v>78.14923095703125</v>
      </c>
      <c r="AC25" s="1">
        <v>78.227767944335938</v>
      </c>
      <c r="AD25" s="1">
        <v>299.7838134765625</v>
      </c>
      <c r="AE25" s="1">
        <v>0.17307603359222412</v>
      </c>
      <c r="AF25" s="1">
        <v>5.47914057970047E-2</v>
      </c>
      <c r="AG25" s="1">
        <v>99.734123229980469</v>
      </c>
      <c r="AH25" s="1">
        <v>1.0648746490478516</v>
      </c>
      <c r="AI25" s="1">
        <v>0.11905472725629807</v>
      </c>
      <c r="AJ25" s="1">
        <v>8.0333210527896881E-2</v>
      </c>
      <c r="AK25" s="1">
        <v>4.7262660227715969E-3</v>
      </c>
      <c r="AL25" s="1">
        <v>0.13109511137008667</v>
      </c>
      <c r="AM25" s="1">
        <v>2.8201565146446228E-3</v>
      </c>
      <c r="AN25" s="1">
        <v>1</v>
      </c>
      <c r="AO25" s="1">
        <v>-0.21956524252891541</v>
      </c>
      <c r="AP25" s="1">
        <v>2.737391471862793</v>
      </c>
      <c r="AQ25" s="1">
        <v>1</v>
      </c>
      <c r="AR25" s="1">
        <v>0</v>
      </c>
      <c r="AS25" s="1">
        <v>0.15999999642372131</v>
      </c>
      <c r="AT25" s="1">
        <v>111115</v>
      </c>
      <c r="AU25" s="1" t="s">
        <v>87</v>
      </c>
      <c r="AV25">
        <f t="shared" si="8"/>
        <v>0.49963968912760415</v>
      </c>
      <c r="AW25">
        <f t="shared" si="9"/>
        <v>1.8383064686706922E-5</v>
      </c>
      <c r="AX25">
        <f t="shared" si="10"/>
        <v>303.88107719421384</v>
      </c>
      <c r="AY25">
        <f t="shared" si="11"/>
        <v>304.13342704772947</v>
      </c>
      <c r="AZ25">
        <f t="shared" si="12"/>
        <v>2.7692164755787729E-2</v>
      </c>
      <c r="BA25">
        <f t="shared" si="13"/>
        <v>2.5632851618821437E-2</v>
      </c>
      <c r="BB25">
        <f t="shared" si="14"/>
        <v>4.4426641002490115</v>
      </c>
      <c r="BC25">
        <f t="shared" si="15"/>
        <v>44.545076011793014</v>
      </c>
      <c r="BD25">
        <f t="shared" si="16"/>
        <v>9.1929107896250457</v>
      </c>
      <c r="BE25">
        <f t="shared" si="17"/>
        <v>30.85725212097168</v>
      </c>
      <c r="BF25">
        <f t="shared" si="18"/>
        <v>4.4747894856452683</v>
      </c>
      <c r="BG25">
        <f t="shared" si="19"/>
        <v>1.9198148457698781E-3</v>
      </c>
      <c r="BH25">
        <f t="shared" si="20"/>
        <v>3.5258172027143302</v>
      </c>
      <c r="BI25">
        <f t="shared" si="21"/>
        <v>0.94897228293093816</v>
      </c>
      <c r="BJ25">
        <f t="shared" si="22"/>
        <v>1.2000008871631584E-3</v>
      </c>
      <c r="BK25">
        <f t="shared" si="23"/>
        <v>160.56122215017095</v>
      </c>
      <c r="BL25">
        <f t="shared" si="24"/>
        <v>3.8069274498793897</v>
      </c>
      <c r="BM25">
        <f t="shared" si="25"/>
        <v>78.51847116062747</v>
      </c>
      <c r="BN25">
        <f t="shared" si="26"/>
        <v>423.57098775042226</v>
      </c>
      <c r="BO25">
        <f t="shared" si="27"/>
        <v>-2.6751022326561903E-3</v>
      </c>
    </row>
    <row r="26" spans="1:67" x14ac:dyDescent="0.25">
      <c r="A26" s="1">
        <v>13</v>
      </c>
      <c r="B26" s="1" t="s">
        <v>101</v>
      </c>
      <c r="C26" s="1" t="s">
        <v>82</v>
      </c>
      <c r="D26" s="1" t="s">
        <v>11</v>
      </c>
      <c r="E26" s="1" t="s">
        <v>83</v>
      </c>
      <c r="F26" s="1" t="s">
        <v>84</v>
      </c>
      <c r="G26" s="1" t="s">
        <v>85</v>
      </c>
      <c r="H26" s="1" t="s">
        <v>86</v>
      </c>
      <c r="I26" s="1">
        <v>312.49999891594052</v>
      </c>
      <c r="J26" s="1">
        <v>0</v>
      </c>
      <c r="K26">
        <f t="shared" si="0"/>
        <v>-1.4664606669088762</v>
      </c>
      <c r="L26">
        <f t="shared" si="1"/>
        <v>1.7856841083107985E-3</v>
      </c>
      <c r="M26">
        <f t="shared" si="2"/>
        <v>1721.1796155423963</v>
      </c>
      <c r="N26">
        <f t="shared" si="3"/>
        <v>1.7078103178066614E-2</v>
      </c>
      <c r="O26">
        <f t="shared" si="4"/>
        <v>0.91631409433046862</v>
      </c>
      <c r="P26">
        <f t="shared" si="5"/>
        <v>30.730264663696289</v>
      </c>
      <c r="Q26" s="1">
        <v>6</v>
      </c>
      <c r="R26">
        <f t="shared" si="6"/>
        <v>1.4200000166893005</v>
      </c>
      <c r="S26" s="1">
        <v>1</v>
      </c>
      <c r="T26">
        <f t="shared" si="7"/>
        <v>2.8400000333786011</v>
      </c>
      <c r="U26" s="1">
        <v>30.984767913818359</v>
      </c>
      <c r="V26" s="1">
        <v>30.730264663696289</v>
      </c>
      <c r="W26" s="1">
        <v>31.017711639404297</v>
      </c>
      <c r="X26" s="1">
        <v>419.994384765625</v>
      </c>
      <c r="Y26" s="1">
        <v>422.914794921875</v>
      </c>
      <c r="Z26" s="1">
        <v>35.322593688964844</v>
      </c>
      <c r="AA26" s="1">
        <v>35.355564117431641</v>
      </c>
      <c r="AB26" s="1">
        <v>78.156082153320313</v>
      </c>
      <c r="AC26" s="1">
        <v>78.229034423828125</v>
      </c>
      <c r="AD26" s="1">
        <v>299.80133056640625</v>
      </c>
      <c r="AE26" s="1">
        <v>4.9879532307386398E-2</v>
      </c>
      <c r="AF26" s="1">
        <v>1.4472434297204018E-2</v>
      </c>
      <c r="AG26" s="1">
        <v>99.733772277832031</v>
      </c>
      <c r="AH26" s="1">
        <v>1.0648746490478516</v>
      </c>
      <c r="AI26" s="1">
        <v>0.11905472725629807</v>
      </c>
      <c r="AJ26" s="1">
        <v>8.0333210527896881E-2</v>
      </c>
      <c r="AK26" s="1">
        <v>4.7262660227715969E-3</v>
      </c>
      <c r="AL26" s="1">
        <v>0.13109511137008667</v>
      </c>
      <c r="AM26" s="1">
        <v>2.8201565146446228E-3</v>
      </c>
      <c r="AN26" s="1">
        <v>1</v>
      </c>
      <c r="AO26" s="1">
        <v>-0.21956524252891541</v>
      </c>
      <c r="AP26" s="1">
        <v>2.737391471862793</v>
      </c>
      <c r="AQ26" s="1">
        <v>1</v>
      </c>
      <c r="AR26" s="1">
        <v>0</v>
      </c>
      <c r="AS26" s="1">
        <v>0.15999999642372131</v>
      </c>
      <c r="AT26" s="1">
        <v>111115</v>
      </c>
      <c r="AU26" s="1" t="s">
        <v>87</v>
      </c>
      <c r="AV26">
        <f t="shared" si="8"/>
        <v>0.49966888427734363</v>
      </c>
      <c r="AW26">
        <f t="shared" si="9"/>
        <v>1.7078103178066614E-5</v>
      </c>
      <c r="AX26">
        <f t="shared" si="10"/>
        <v>303.88026466369627</v>
      </c>
      <c r="AY26">
        <f t="shared" si="11"/>
        <v>304.13476791381834</v>
      </c>
      <c r="AZ26">
        <f t="shared" si="12"/>
        <v>7.9807249907987154E-3</v>
      </c>
      <c r="BA26">
        <f t="shared" si="13"/>
        <v>2.6353909690840227E-2</v>
      </c>
      <c r="BB26">
        <f t="shared" si="14"/>
        <v>4.4424578747726855</v>
      </c>
      <c r="BC26">
        <f t="shared" si="15"/>
        <v>44.543165001291314</v>
      </c>
      <c r="BD26">
        <f t="shared" si="16"/>
        <v>9.1876008838596732</v>
      </c>
      <c r="BE26">
        <f t="shared" si="17"/>
        <v>30.857516288757324</v>
      </c>
      <c r="BF26">
        <f t="shared" si="18"/>
        <v>4.4748569570860566</v>
      </c>
      <c r="BG26">
        <f t="shared" si="19"/>
        <v>1.7845620435065976E-3</v>
      </c>
      <c r="BH26">
        <f t="shared" si="20"/>
        <v>3.5261437804422169</v>
      </c>
      <c r="BI26">
        <f t="shared" si="21"/>
        <v>0.9487131766438397</v>
      </c>
      <c r="BJ26">
        <f t="shared" si="22"/>
        <v>1.1154520334564733E-3</v>
      </c>
      <c r="BK26">
        <f t="shared" si="23"/>
        <v>171.65973582575185</v>
      </c>
      <c r="BL26">
        <f t="shared" si="24"/>
        <v>4.0698023247456963</v>
      </c>
      <c r="BM26">
        <f t="shared" si="25"/>
        <v>78.528918178390057</v>
      </c>
      <c r="BN26">
        <f t="shared" si="26"/>
        <v>423.61188008985363</v>
      </c>
      <c r="BO26">
        <f t="shared" si="27"/>
        <v>-2.7185160552883358E-3</v>
      </c>
    </row>
    <row r="27" spans="1:67" x14ac:dyDescent="0.25">
      <c r="A27" s="1">
        <v>14</v>
      </c>
      <c r="B27" s="1" t="s">
        <v>102</v>
      </c>
      <c r="C27" s="1" t="s">
        <v>82</v>
      </c>
      <c r="D27" s="1" t="s">
        <v>11</v>
      </c>
      <c r="E27" s="1" t="s">
        <v>83</v>
      </c>
      <c r="F27" s="1" t="s">
        <v>84</v>
      </c>
      <c r="G27" s="1" t="s">
        <v>85</v>
      </c>
      <c r="H27" s="1" t="s">
        <v>86</v>
      </c>
      <c r="I27" s="1">
        <v>317.49999880418181</v>
      </c>
      <c r="J27" s="1">
        <v>0</v>
      </c>
      <c r="K27">
        <f t="shared" si="0"/>
        <v>-1.4614846162189252</v>
      </c>
      <c r="L27">
        <f t="shared" si="1"/>
        <v>2.1664000006308142E-3</v>
      </c>
      <c r="M27">
        <f t="shared" si="2"/>
        <v>1488.477597974635</v>
      </c>
      <c r="N27">
        <f t="shared" si="3"/>
        <v>2.0673638422263496E-2</v>
      </c>
      <c r="O27">
        <f t="shared" si="4"/>
        <v>0.91441054518172526</v>
      </c>
      <c r="P27">
        <f t="shared" si="5"/>
        <v>30.726984024047852</v>
      </c>
      <c r="Q27" s="1">
        <v>6</v>
      </c>
      <c r="R27">
        <f t="shared" si="6"/>
        <v>1.4200000166893005</v>
      </c>
      <c r="S27" s="1">
        <v>1</v>
      </c>
      <c r="T27">
        <f t="shared" si="7"/>
        <v>2.8400000333786011</v>
      </c>
      <c r="U27" s="1">
        <v>30.981887817382813</v>
      </c>
      <c r="V27" s="1">
        <v>30.726984024047852</v>
      </c>
      <c r="W27" s="1">
        <v>31.019676208496094</v>
      </c>
      <c r="X27" s="1">
        <v>420.08453369140625</v>
      </c>
      <c r="Y27" s="1">
        <v>422.99179077148438</v>
      </c>
      <c r="Z27" s="1">
        <v>35.326709747314453</v>
      </c>
      <c r="AA27" s="1">
        <v>35.366619110107422</v>
      </c>
      <c r="AB27" s="1">
        <v>78.177330017089844</v>
      </c>
      <c r="AC27" s="1">
        <v>78.265655517578125</v>
      </c>
      <c r="AD27" s="1">
        <v>299.81658935546875</v>
      </c>
      <c r="AE27" s="1">
        <v>0.16929705440998077</v>
      </c>
      <c r="AF27" s="1">
        <v>0.2067599892616272</v>
      </c>
      <c r="AG27" s="1">
        <v>99.732879638671875</v>
      </c>
      <c r="AH27" s="1">
        <v>1.0648746490478516</v>
      </c>
      <c r="AI27" s="1">
        <v>0.11905472725629807</v>
      </c>
      <c r="AJ27" s="1">
        <v>8.0333210527896881E-2</v>
      </c>
      <c r="AK27" s="1">
        <v>4.7262660227715969E-3</v>
      </c>
      <c r="AL27" s="1">
        <v>0.13109511137008667</v>
      </c>
      <c r="AM27" s="1">
        <v>2.8201565146446228E-3</v>
      </c>
      <c r="AN27" s="1">
        <v>1</v>
      </c>
      <c r="AO27" s="1">
        <v>-0.21956524252891541</v>
      </c>
      <c r="AP27" s="1">
        <v>2.737391471862793</v>
      </c>
      <c r="AQ27" s="1">
        <v>1</v>
      </c>
      <c r="AR27" s="1">
        <v>0</v>
      </c>
      <c r="AS27" s="1">
        <v>0.15999999642372131</v>
      </c>
      <c r="AT27" s="1">
        <v>111115</v>
      </c>
      <c r="AU27" s="1" t="s">
        <v>87</v>
      </c>
      <c r="AV27">
        <f t="shared" si="8"/>
        <v>0.49969431559244781</v>
      </c>
      <c r="AW27">
        <f t="shared" si="9"/>
        <v>2.0673638422263497E-5</v>
      </c>
      <c r="AX27">
        <f t="shared" si="10"/>
        <v>303.87698402404783</v>
      </c>
      <c r="AY27">
        <f t="shared" si="11"/>
        <v>304.13188781738279</v>
      </c>
      <c r="AZ27">
        <f t="shared" si="12"/>
        <v>2.7087528100143476E-2</v>
      </c>
      <c r="BA27">
        <f t="shared" si="13"/>
        <v>2.4834506365470521E-2</v>
      </c>
      <c r="BB27">
        <f t="shared" si="14"/>
        <v>4.4416253121168214</v>
      </c>
      <c r="BC27">
        <f t="shared" si="15"/>
        <v>44.535215750398933</v>
      </c>
      <c r="BD27">
        <f t="shared" si="16"/>
        <v>9.1685966402915113</v>
      </c>
      <c r="BE27">
        <f t="shared" si="17"/>
        <v>30.854435920715332</v>
      </c>
      <c r="BF27">
        <f t="shared" si="18"/>
        <v>4.4740702513214314</v>
      </c>
      <c r="BG27">
        <f t="shared" si="19"/>
        <v>2.1647486937588401E-3</v>
      </c>
      <c r="BH27">
        <f t="shared" si="20"/>
        <v>3.5272147669350962</v>
      </c>
      <c r="BI27">
        <f t="shared" si="21"/>
        <v>0.94685548438633527</v>
      </c>
      <c r="BJ27">
        <f t="shared" si="22"/>
        <v>1.353116196361457E-3</v>
      </c>
      <c r="BK27">
        <f t="shared" si="23"/>
        <v>148.4501571236637</v>
      </c>
      <c r="BL27">
        <f t="shared" si="24"/>
        <v>3.5189278620746687</v>
      </c>
      <c r="BM27">
        <f t="shared" si="25"/>
        <v>78.572341879740463</v>
      </c>
      <c r="BN27">
        <f t="shared" si="26"/>
        <v>423.68651056328252</v>
      </c>
      <c r="BO27">
        <f t="shared" si="27"/>
        <v>-2.710312130656875E-3</v>
      </c>
    </row>
    <row r="28" spans="1:67" x14ac:dyDescent="0.25">
      <c r="A28" s="1">
        <v>15</v>
      </c>
      <c r="B28" s="1" t="s">
        <v>103</v>
      </c>
      <c r="C28" s="1" t="s">
        <v>82</v>
      </c>
      <c r="D28" s="1" t="s">
        <v>11</v>
      </c>
      <c r="E28" s="1" t="s">
        <v>83</v>
      </c>
      <c r="F28" s="1" t="s">
        <v>84</v>
      </c>
      <c r="G28" s="1" t="s">
        <v>85</v>
      </c>
      <c r="H28" s="1" t="s">
        <v>86</v>
      </c>
      <c r="I28" s="1">
        <v>322.99999868124723</v>
      </c>
      <c r="J28" s="1">
        <v>0</v>
      </c>
      <c r="K28">
        <f t="shared" si="0"/>
        <v>-1.4568580397578865</v>
      </c>
      <c r="L28">
        <f t="shared" si="1"/>
        <v>2.1725817425963007E-3</v>
      </c>
      <c r="M28">
        <f t="shared" si="2"/>
        <v>1482.044774363442</v>
      </c>
      <c r="N28">
        <f t="shared" si="3"/>
        <v>2.0727758083763925E-2</v>
      </c>
      <c r="O28">
        <f t="shared" si="4"/>
        <v>0.91420581457591199</v>
      </c>
      <c r="P28">
        <f t="shared" si="5"/>
        <v>30.727485656738281</v>
      </c>
      <c r="Q28" s="1">
        <v>6</v>
      </c>
      <c r="R28">
        <f t="shared" si="6"/>
        <v>1.4200000166893005</v>
      </c>
      <c r="S28" s="1">
        <v>1</v>
      </c>
      <c r="T28">
        <f t="shared" si="7"/>
        <v>2.8400000333786011</v>
      </c>
      <c r="U28" s="1">
        <v>30.983938217163086</v>
      </c>
      <c r="V28" s="1">
        <v>30.727485656738281</v>
      </c>
      <c r="W28" s="1">
        <v>31.021020889282227</v>
      </c>
      <c r="X28" s="1">
        <v>420.08868408203125</v>
      </c>
      <c r="Y28" s="1">
        <v>422.98709106445313</v>
      </c>
      <c r="Z28" s="1">
        <v>35.329544067382813</v>
      </c>
      <c r="AA28" s="1">
        <v>35.369564056396484</v>
      </c>
      <c r="AB28" s="1">
        <v>78.175315856933594</v>
      </c>
      <c r="AC28" s="1">
        <v>78.263870239257813</v>
      </c>
      <c r="AD28" s="1">
        <v>299.76959228515625</v>
      </c>
      <c r="AE28" s="1">
        <v>0.24261085689067841</v>
      </c>
      <c r="AF28" s="1">
        <v>7.7535673975944519E-2</v>
      </c>
      <c r="AG28" s="1">
        <v>99.733963012695313</v>
      </c>
      <c r="AH28" s="1">
        <v>1.0648746490478516</v>
      </c>
      <c r="AI28" s="1">
        <v>0.11905472725629807</v>
      </c>
      <c r="AJ28" s="1">
        <v>8.0333210527896881E-2</v>
      </c>
      <c r="AK28" s="1">
        <v>4.7262660227715969E-3</v>
      </c>
      <c r="AL28" s="1">
        <v>0.13109511137008667</v>
      </c>
      <c r="AM28" s="1">
        <v>2.8201565146446228E-3</v>
      </c>
      <c r="AN28" s="1">
        <v>1</v>
      </c>
      <c r="AO28" s="1">
        <v>-0.21956524252891541</v>
      </c>
      <c r="AP28" s="1">
        <v>2.737391471862793</v>
      </c>
      <c r="AQ28" s="1">
        <v>1</v>
      </c>
      <c r="AR28" s="1">
        <v>0</v>
      </c>
      <c r="AS28" s="1">
        <v>0.15999999642372131</v>
      </c>
      <c r="AT28" s="1">
        <v>111115</v>
      </c>
      <c r="AU28" s="1" t="s">
        <v>87</v>
      </c>
      <c r="AV28">
        <f t="shared" si="8"/>
        <v>0.49961598714192701</v>
      </c>
      <c r="AW28">
        <f t="shared" si="9"/>
        <v>2.0727758083763925E-5</v>
      </c>
      <c r="AX28">
        <f t="shared" si="10"/>
        <v>303.87748565673826</v>
      </c>
      <c r="AY28">
        <f t="shared" si="11"/>
        <v>304.13393821716306</v>
      </c>
      <c r="AZ28">
        <f t="shared" si="12"/>
        <v>3.8817736234864508E-2</v>
      </c>
      <c r="BA28">
        <f t="shared" si="13"/>
        <v>2.5151856164860504E-2</v>
      </c>
      <c r="BB28">
        <f t="shared" si="14"/>
        <v>4.4417526079517167</v>
      </c>
      <c r="BC28">
        <f t="shared" si="15"/>
        <v>44.53600833435565</v>
      </c>
      <c r="BD28">
        <f t="shared" si="16"/>
        <v>9.1664442779591653</v>
      </c>
      <c r="BE28">
        <f t="shared" si="17"/>
        <v>30.855711936950684</v>
      </c>
      <c r="BF28">
        <f t="shared" si="18"/>
        <v>4.4743961228684075</v>
      </c>
      <c r="BG28">
        <f t="shared" si="19"/>
        <v>2.1709210020054055E-3</v>
      </c>
      <c r="BH28">
        <f t="shared" si="20"/>
        <v>3.5275467933758047</v>
      </c>
      <c r="BI28">
        <f t="shared" si="21"/>
        <v>0.94684932949260281</v>
      </c>
      <c r="BJ28">
        <f t="shared" si="22"/>
        <v>1.3569747357452867E-3</v>
      </c>
      <c r="BK28">
        <f t="shared" si="23"/>
        <v>147.8101987095219</v>
      </c>
      <c r="BL28">
        <f t="shared" si="24"/>
        <v>3.5037588750849462</v>
      </c>
      <c r="BM28">
        <f t="shared" si="25"/>
        <v>78.57775824429612</v>
      </c>
      <c r="BN28">
        <f t="shared" si="26"/>
        <v>423.67961160338194</v>
      </c>
      <c r="BO28">
        <f t="shared" si="27"/>
        <v>-2.7019624194595197E-3</v>
      </c>
    </row>
    <row r="29" spans="1:67" x14ac:dyDescent="0.25">
      <c r="A29" s="1">
        <v>16</v>
      </c>
      <c r="B29" s="1" t="s">
        <v>104</v>
      </c>
      <c r="C29" s="1" t="s">
        <v>82</v>
      </c>
      <c r="D29" s="1" t="s">
        <v>11</v>
      </c>
      <c r="E29" s="1" t="s">
        <v>83</v>
      </c>
      <c r="F29" s="1" t="s">
        <v>84</v>
      </c>
      <c r="G29" s="1" t="s">
        <v>85</v>
      </c>
      <c r="H29" s="1" t="s">
        <v>86</v>
      </c>
      <c r="I29" s="1">
        <v>327.99999856948853</v>
      </c>
      <c r="J29" s="1">
        <v>0</v>
      </c>
      <c r="K29">
        <f t="shared" si="0"/>
        <v>-1.5533932853340928</v>
      </c>
      <c r="L29">
        <f t="shared" si="1"/>
        <v>2.3028256220059056E-3</v>
      </c>
      <c r="M29">
        <f t="shared" si="2"/>
        <v>1488.5060381219544</v>
      </c>
      <c r="N29">
        <f t="shared" si="3"/>
        <v>2.1913399897023178E-2</v>
      </c>
      <c r="O29">
        <f t="shared" si="4"/>
        <v>0.91187556602160713</v>
      </c>
      <c r="P29">
        <f t="shared" si="5"/>
        <v>30.719114303588867</v>
      </c>
      <c r="Q29" s="1">
        <v>6</v>
      </c>
      <c r="R29">
        <f t="shared" si="6"/>
        <v>1.4200000166893005</v>
      </c>
      <c r="S29" s="1">
        <v>1</v>
      </c>
      <c r="T29">
        <f t="shared" si="7"/>
        <v>2.8400000333786011</v>
      </c>
      <c r="U29" s="1">
        <v>30.982280731201172</v>
      </c>
      <c r="V29" s="1">
        <v>30.719114303588867</v>
      </c>
      <c r="W29" s="1">
        <v>31.017507553100586</v>
      </c>
      <c r="X29" s="1">
        <v>419.93234252929688</v>
      </c>
      <c r="Y29" s="1">
        <v>423.02322387695313</v>
      </c>
      <c r="Z29" s="1">
        <v>35.329723358154297</v>
      </c>
      <c r="AA29" s="1">
        <v>35.372035980224609</v>
      </c>
      <c r="AB29" s="1">
        <v>78.182197570800781</v>
      </c>
      <c r="AC29" s="1">
        <v>78.275840759277344</v>
      </c>
      <c r="AD29" s="1">
        <v>299.74429321289063</v>
      </c>
      <c r="AE29" s="1">
        <v>0.25621512532234192</v>
      </c>
      <c r="AF29" s="1">
        <v>0.23053933680057526</v>
      </c>
      <c r="AG29" s="1">
        <v>99.732826232910156</v>
      </c>
      <c r="AH29" s="1">
        <v>1.0648746490478516</v>
      </c>
      <c r="AI29" s="1">
        <v>0.11905472725629807</v>
      </c>
      <c r="AJ29" s="1">
        <v>8.0333210527896881E-2</v>
      </c>
      <c r="AK29" s="1">
        <v>4.7262660227715969E-3</v>
      </c>
      <c r="AL29" s="1">
        <v>0.13109511137008667</v>
      </c>
      <c r="AM29" s="1">
        <v>2.8201565146446228E-3</v>
      </c>
      <c r="AN29" s="1">
        <v>1</v>
      </c>
      <c r="AO29" s="1">
        <v>-0.21956524252891541</v>
      </c>
      <c r="AP29" s="1">
        <v>2.737391471862793</v>
      </c>
      <c r="AQ29" s="1">
        <v>1</v>
      </c>
      <c r="AR29" s="1">
        <v>0</v>
      </c>
      <c r="AS29" s="1">
        <v>0.15999999642372131</v>
      </c>
      <c r="AT29" s="1">
        <v>111115</v>
      </c>
      <c r="AU29" s="1" t="s">
        <v>87</v>
      </c>
      <c r="AV29">
        <f t="shared" si="8"/>
        <v>0.49957382202148432</v>
      </c>
      <c r="AW29">
        <f t="shared" si="9"/>
        <v>2.1913399897023178E-5</v>
      </c>
      <c r="AX29">
        <f t="shared" si="10"/>
        <v>303.86911430358884</v>
      </c>
      <c r="AY29">
        <f t="shared" si="11"/>
        <v>304.13228073120115</v>
      </c>
      <c r="AZ29">
        <f t="shared" si="12"/>
        <v>4.0994419135278015E-2</v>
      </c>
      <c r="BA29">
        <f t="shared" si="13"/>
        <v>2.5502049394043602E-2</v>
      </c>
      <c r="BB29">
        <f t="shared" si="14"/>
        <v>4.4396286839415939</v>
      </c>
      <c r="BC29">
        <f t="shared" si="15"/>
        <v>44.515219829161843</v>
      </c>
      <c r="BD29">
        <f t="shared" si="16"/>
        <v>9.1431838489372339</v>
      </c>
      <c r="BE29">
        <f t="shared" si="17"/>
        <v>30.85069751739502</v>
      </c>
      <c r="BF29">
        <f t="shared" si="18"/>
        <v>4.4731156495046758</v>
      </c>
      <c r="BG29">
        <f t="shared" si="19"/>
        <v>2.3009598792935924E-3</v>
      </c>
      <c r="BH29">
        <f t="shared" si="20"/>
        <v>3.5277531179199868</v>
      </c>
      <c r="BI29">
        <f t="shared" si="21"/>
        <v>0.94536253158468897</v>
      </c>
      <c r="BJ29">
        <f t="shared" si="22"/>
        <v>1.4382674335798283E-3</v>
      </c>
      <c r="BK29">
        <f t="shared" si="23"/>
        <v>148.45291404665443</v>
      </c>
      <c r="BL29">
        <f t="shared" si="24"/>
        <v>3.5187336158047993</v>
      </c>
      <c r="BM29">
        <f t="shared" si="25"/>
        <v>78.62332330548611</v>
      </c>
      <c r="BN29">
        <f t="shared" si="26"/>
        <v>423.76163264827494</v>
      </c>
      <c r="BO29">
        <f t="shared" si="27"/>
        <v>-2.882114214307948E-3</v>
      </c>
    </row>
    <row r="30" spans="1:67" x14ac:dyDescent="0.25">
      <c r="A30" s="1">
        <v>17</v>
      </c>
      <c r="B30" s="1" t="s">
        <v>105</v>
      </c>
      <c r="C30" s="1" t="s">
        <v>82</v>
      </c>
      <c r="D30" s="1" t="s">
        <v>11</v>
      </c>
      <c r="E30" s="1" t="s">
        <v>83</v>
      </c>
      <c r="F30" s="1" t="s">
        <v>84</v>
      </c>
      <c r="G30" s="1" t="s">
        <v>85</v>
      </c>
      <c r="H30" s="1" t="s">
        <v>86</v>
      </c>
      <c r="I30" s="1">
        <v>332.99999845772982</v>
      </c>
      <c r="J30" s="1">
        <v>0</v>
      </c>
      <c r="K30">
        <f t="shared" si="0"/>
        <v>-1.5570964330223576</v>
      </c>
      <c r="L30">
        <f t="shared" si="1"/>
        <v>2.0941213126617858E-3</v>
      </c>
      <c r="M30">
        <f t="shared" si="2"/>
        <v>1597.994092932872</v>
      </c>
      <c r="N30">
        <f t="shared" si="3"/>
        <v>1.9944506826873626E-2</v>
      </c>
      <c r="O30">
        <f t="shared" si="4"/>
        <v>0.91259613902528169</v>
      </c>
      <c r="P30">
        <f t="shared" si="5"/>
        <v>30.723808288574219</v>
      </c>
      <c r="Q30" s="1">
        <v>6</v>
      </c>
      <c r="R30">
        <f t="shared" si="6"/>
        <v>1.4200000166893005</v>
      </c>
      <c r="S30" s="1">
        <v>1</v>
      </c>
      <c r="T30">
        <f t="shared" si="7"/>
        <v>2.8400000333786011</v>
      </c>
      <c r="U30" s="1">
        <v>30.983633041381836</v>
      </c>
      <c r="V30" s="1">
        <v>30.723808288574219</v>
      </c>
      <c r="W30" s="1">
        <v>31.020252227783203</v>
      </c>
      <c r="X30" s="1">
        <v>419.8616943359375</v>
      </c>
      <c r="Y30" s="1">
        <v>422.96124267578125</v>
      </c>
      <c r="Z30" s="1">
        <v>35.337779998779297</v>
      </c>
      <c r="AA30" s="1">
        <v>35.376285552978516</v>
      </c>
      <c r="AB30" s="1">
        <v>78.195022583007813</v>
      </c>
      <c r="AC30" s="1">
        <v>78.280235290527344</v>
      </c>
      <c r="AD30" s="1">
        <v>299.78445434570313</v>
      </c>
      <c r="AE30" s="1">
        <v>0.28796756267547607</v>
      </c>
      <c r="AF30" s="1">
        <v>0.22434347867965698</v>
      </c>
      <c r="AG30" s="1">
        <v>99.734138488769531</v>
      </c>
      <c r="AH30" s="1">
        <v>1.0648746490478516</v>
      </c>
      <c r="AI30" s="1">
        <v>0.11905472725629807</v>
      </c>
      <c r="AJ30" s="1">
        <v>8.0333210527896881E-2</v>
      </c>
      <c r="AK30" s="1">
        <v>4.7262660227715969E-3</v>
      </c>
      <c r="AL30" s="1">
        <v>0.13109511137008667</v>
      </c>
      <c r="AM30" s="1">
        <v>2.8201565146446228E-3</v>
      </c>
      <c r="AN30" s="1">
        <v>1</v>
      </c>
      <c r="AO30" s="1">
        <v>-0.21956524252891541</v>
      </c>
      <c r="AP30" s="1">
        <v>2.737391471862793</v>
      </c>
      <c r="AQ30" s="1">
        <v>1</v>
      </c>
      <c r="AR30" s="1">
        <v>0</v>
      </c>
      <c r="AS30" s="1">
        <v>0.15999999642372131</v>
      </c>
      <c r="AT30" s="1">
        <v>111115</v>
      </c>
      <c r="AU30" s="1" t="s">
        <v>87</v>
      </c>
      <c r="AV30">
        <f t="shared" si="8"/>
        <v>0.49964075724283852</v>
      </c>
      <c r="AW30">
        <f t="shared" si="9"/>
        <v>1.9944506826873626E-5</v>
      </c>
      <c r="AX30">
        <f t="shared" si="10"/>
        <v>303.8738082885742</v>
      </c>
      <c r="AY30">
        <f t="shared" si="11"/>
        <v>304.13363304138181</v>
      </c>
      <c r="AZ30">
        <f t="shared" si="12"/>
        <v>4.6074808998223915E-2</v>
      </c>
      <c r="BA30">
        <f t="shared" si="13"/>
        <v>2.6083369486700585E-2</v>
      </c>
      <c r="BB30">
        <f t="shared" si="14"/>
        <v>4.4408195015842979</v>
      </c>
      <c r="BC30">
        <f t="shared" si="15"/>
        <v>44.526574038480831</v>
      </c>
      <c r="BD30">
        <f t="shared" si="16"/>
        <v>9.1502884855023154</v>
      </c>
      <c r="BE30">
        <f t="shared" si="17"/>
        <v>30.853720664978027</v>
      </c>
      <c r="BF30">
        <f t="shared" si="18"/>
        <v>4.4738875969405862</v>
      </c>
      <c r="BG30">
        <f t="shared" si="19"/>
        <v>2.0925783151981353E-3</v>
      </c>
      <c r="BH30">
        <f t="shared" si="20"/>
        <v>3.5282233625590163</v>
      </c>
      <c r="BI30">
        <f t="shared" si="21"/>
        <v>0.94566423438156999</v>
      </c>
      <c r="BJ30">
        <f t="shared" si="22"/>
        <v>1.3079999882064204E-3</v>
      </c>
      <c r="BK30">
        <f t="shared" si="23"/>
        <v>159.37456416880269</v>
      </c>
      <c r="BL30">
        <f t="shared" si="24"/>
        <v>3.7781099819536093</v>
      </c>
      <c r="BM30">
        <f t="shared" si="25"/>
        <v>78.610423587951317</v>
      </c>
      <c r="BN30">
        <f t="shared" si="26"/>
        <v>423.70141174615958</v>
      </c>
      <c r="BO30">
        <f t="shared" si="27"/>
        <v>-2.8889214615246102E-3</v>
      </c>
    </row>
    <row r="31" spans="1:67" x14ac:dyDescent="0.25">
      <c r="A31" s="1">
        <v>18</v>
      </c>
      <c r="B31" s="1" t="s">
        <v>106</v>
      </c>
      <c r="C31" s="1" t="s">
        <v>82</v>
      </c>
      <c r="D31" s="1" t="s">
        <v>11</v>
      </c>
      <c r="E31" s="1" t="s">
        <v>83</v>
      </c>
      <c r="F31" s="1" t="s">
        <v>84</v>
      </c>
      <c r="G31" s="1" t="s">
        <v>85</v>
      </c>
      <c r="H31" s="1" t="s">
        <v>86</v>
      </c>
      <c r="I31" s="1">
        <v>338.49999833479524</v>
      </c>
      <c r="J31" s="1">
        <v>0</v>
      </c>
      <c r="K31">
        <f t="shared" si="0"/>
        <v>-1.5376354453421452</v>
      </c>
      <c r="L31">
        <f t="shared" si="1"/>
        <v>1.9219519250240698E-3</v>
      </c>
      <c r="M31">
        <f t="shared" si="2"/>
        <v>1687.7316316761348</v>
      </c>
      <c r="N31">
        <f t="shared" si="3"/>
        <v>1.8289731062681024E-2</v>
      </c>
      <c r="O31">
        <f t="shared" si="4"/>
        <v>0.91179392282501759</v>
      </c>
      <c r="P31">
        <f t="shared" si="5"/>
        <v>30.721261978149414</v>
      </c>
      <c r="Q31" s="1">
        <v>6</v>
      </c>
      <c r="R31">
        <f t="shared" si="6"/>
        <v>1.4200000166893005</v>
      </c>
      <c r="S31" s="1">
        <v>1</v>
      </c>
      <c r="T31">
        <f t="shared" si="7"/>
        <v>2.8400000333786011</v>
      </c>
      <c r="U31" s="1">
        <v>30.984437942504883</v>
      </c>
      <c r="V31" s="1">
        <v>30.721261978149414</v>
      </c>
      <c r="W31" s="1">
        <v>31.019420623779297</v>
      </c>
      <c r="X31" s="1">
        <v>419.94451904296875</v>
      </c>
      <c r="Y31" s="1">
        <v>423.00668334960938</v>
      </c>
      <c r="Z31" s="1">
        <v>35.342544555664063</v>
      </c>
      <c r="AA31" s="1">
        <v>35.377857208251953</v>
      </c>
      <c r="AB31" s="1">
        <v>78.201972961425781</v>
      </c>
      <c r="AC31" s="1">
        <v>78.280113220214844</v>
      </c>
      <c r="AD31" s="1">
        <v>299.76812744140625</v>
      </c>
      <c r="AE31" s="1">
        <v>0.14511489868164063</v>
      </c>
      <c r="AF31" s="1">
        <v>7.8570492565631866E-2</v>
      </c>
      <c r="AG31" s="1">
        <v>99.734123229980469</v>
      </c>
      <c r="AH31" s="1">
        <v>1.0648746490478516</v>
      </c>
      <c r="AI31" s="1">
        <v>0.11905472725629807</v>
      </c>
      <c r="AJ31" s="1">
        <v>8.0333210527896881E-2</v>
      </c>
      <c r="AK31" s="1">
        <v>4.7262660227715969E-3</v>
      </c>
      <c r="AL31" s="1">
        <v>0.13109511137008667</v>
      </c>
      <c r="AM31" s="1">
        <v>2.8201565146446228E-3</v>
      </c>
      <c r="AN31" s="1">
        <v>1</v>
      </c>
      <c r="AO31" s="1">
        <v>-0.21956524252891541</v>
      </c>
      <c r="AP31" s="1">
        <v>2.737391471862793</v>
      </c>
      <c r="AQ31" s="1">
        <v>1</v>
      </c>
      <c r="AR31" s="1">
        <v>0</v>
      </c>
      <c r="AS31" s="1">
        <v>0.15999999642372131</v>
      </c>
      <c r="AT31" s="1">
        <v>111115</v>
      </c>
      <c r="AU31" s="1" t="s">
        <v>87</v>
      </c>
      <c r="AV31">
        <f t="shared" si="8"/>
        <v>0.49961354573567701</v>
      </c>
      <c r="AW31">
        <f t="shared" si="9"/>
        <v>1.8289731062681024E-5</v>
      </c>
      <c r="AX31">
        <f t="shared" si="10"/>
        <v>303.87126197814939</v>
      </c>
      <c r="AY31">
        <f t="shared" si="11"/>
        <v>304.13443794250486</v>
      </c>
      <c r="AZ31">
        <f t="shared" si="12"/>
        <v>2.3218383270091181E-2</v>
      </c>
      <c r="BA31">
        <f t="shared" si="13"/>
        <v>2.7106229427240894E-2</v>
      </c>
      <c r="BB31">
        <f t="shared" si="14"/>
        <v>4.4401734932454708</v>
      </c>
      <c r="BC31">
        <f t="shared" si="15"/>
        <v>44.520103545771562</v>
      </c>
      <c r="BD31">
        <f t="shared" si="16"/>
        <v>9.1422463375196088</v>
      </c>
      <c r="BE31">
        <f t="shared" si="17"/>
        <v>30.852849960327148</v>
      </c>
      <c r="BF31">
        <f t="shared" si="18"/>
        <v>4.4736652544409878</v>
      </c>
      <c r="BG31">
        <f t="shared" si="19"/>
        <v>1.9206521359302082E-3</v>
      </c>
      <c r="BH31">
        <f t="shared" si="20"/>
        <v>3.5283795704204532</v>
      </c>
      <c r="BI31">
        <f t="shared" si="21"/>
        <v>0.94528568402053459</v>
      </c>
      <c r="BJ31">
        <f t="shared" si="22"/>
        <v>1.2005242952536307E-3</v>
      </c>
      <c r="BK31">
        <f t="shared" si="23"/>
        <v>168.32443453272364</v>
      </c>
      <c r="BL31">
        <f t="shared" si="24"/>
        <v>3.9898462556470937</v>
      </c>
      <c r="BM31">
        <f t="shared" si="25"/>
        <v>78.624876453736164</v>
      </c>
      <c r="BN31">
        <f t="shared" si="26"/>
        <v>423.73760159848786</v>
      </c>
      <c r="BO31">
        <f t="shared" si="27"/>
        <v>-2.8530957947760093E-3</v>
      </c>
    </row>
    <row r="32" spans="1:67" x14ac:dyDescent="0.25">
      <c r="A32" s="1">
        <v>19</v>
      </c>
      <c r="B32" s="1" t="s">
        <v>107</v>
      </c>
      <c r="C32" s="1" t="s">
        <v>82</v>
      </c>
      <c r="D32" s="1" t="s">
        <v>11</v>
      </c>
      <c r="E32" s="1" t="s">
        <v>83</v>
      </c>
      <c r="F32" s="1" t="s">
        <v>84</v>
      </c>
      <c r="G32" s="1" t="s">
        <v>85</v>
      </c>
      <c r="H32" s="1" t="s">
        <v>86</v>
      </c>
      <c r="I32" s="1">
        <v>343.49999822303653</v>
      </c>
      <c r="J32" s="1">
        <v>0</v>
      </c>
      <c r="K32">
        <f t="shared" si="0"/>
        <v>-1.5619475403782055</v>
      </c>
      <c r="L32">
        <f t="shared" si="1"/>
        <v>1.6756181724283943E-3</v>
      </c>
      <c r="M32">
        <f t="shared" si="2"/>
        <v>1897.5212642307395</v>
      </c>
      <c r="N32">
        <f t="shared" si="3"/>
        <v>1.5940946944971005E-2</v>
      </c>
      <c r="O32">
        <f t="shared" si="4"/>
        <v>0.91143361203235873</v>
      </c>
      <c r="P32">
        <f t="shared" si="5"/>
        <v>30.721567153930664</v>
      </c>
      <c r="Q32" s="1">
        <v>6</v>
      </c>
      <c r="R32">
        <f t="shared" si="6"/>
        <v>1.4200000166893005</v>
      </c>
      <c r="S32" s="1">
        <v>1</v>
      </c>
      <c r="T32">
        <f t="shared" si="7"/>
        <v>2.8400000333786011</v>
      </c>
      <c r="U32" s="1">
        <v>30.982866287231445</v>
      </c>
      <c r="V32" s="1">
        <v>30.721567153930664</v>
      </c>
      <c r="W32" s="1">
        <v>31.009458541870117</v>
      </c>
      <c r="X32" s="1">
        <v>419.86599731445313</v>
      </c>
      <c r="Y32" s="1">
        <v>422.97836303710938</v>
      </c>
      <c r="Z32" s="1">
        <v>35.352027893066406</v>
      </c>
      <c r="AA32" s="1">
        <v>35.382801055908203</v>
      </c>
      <c r="AB32" s="1">
        <v>78.228744506835938</v>
      </c>
      <c r="AC32" s="1">
        <v>78.296844482421875</v>
      </c>
      <c r="AD32" s="1">
        <v>299.81146240234375</v>
      </c>
      <c r="AE32" s="1">
        <v>0.2222006767988205</v>
      </c>
      <c r="AF32" s="1">
        <v>0.15920396149158478</v>
      </c>
      <c r="AG32" s="1">
        <v>99.732559204101563</v>
      </c>
      <c r="AH32" s="1">
        <v>1.0648746490478516</v>
      </c>
      <c r="AI32" s="1">
        <v>0.11905472725629807</v>
      </c>
      <c r="AJ32" s="1">
        <v>8.0333210527896881E-2</v>
      </c>
      <c r="AK32" s="1">
        <v>4.7262660227715969E-3</v>
      </c>
      <c r="AL32" s="1">
        <v>0.13109511137008667</v>
      </c>
      <c r="AM32" s="1">
        <v>2.8201565146446228E-3</v>
      </c>
      <c r="AN32" s="1">
        <v>1</v>
      </c>
      <c r="AO32" s="1">
        <v>-0.21956524252891541</v>
      </c>
      <c r="AP32" s="1">
        <v>2.737391471862793</v>
      </c>
      <c r="AQ32" s="1">
        <v>1</v>
      </c>
      <c r="AR32" s="1">
        <v>0</v>
      </c>
      <c r="AS32" s="1">
        <v>0.15999999642372131</v>
      </c>
      <c r="AT32" s="1">
        <v>111115</v>
      </c>
      <c r="AU32" s="1" t="s">
        <v>87</v>
      </c>
      <c r="AV32">
        <f t="shared" si="8"/>
        <v>0.49968577067057279</v>
      </c>
      <c r="AW32">
        <f t="shared" si="9"/>
        <v>1.5940946944971004E-5</v>
      </c>
      <c r="AX32">
        <f t="shared" si="10"/>
        <v>303.87156715393064</v>
      </c>
      <c r="AY32">
        <f t="shared" si="11"/>
        <v>304.13286628723142</v>
      </c>
      <c r="AZ32">
        <f t="shared" si="12"/>
        <v>3.5552107493159735E-2</v>
      </c>
      <c r="BA32">
        <f t="shared" si="13"/>
        <v>2.8157283342604048E-2</v>
      </c>
      <c r="BB32">
        <f t="shared" si="14"/>
        <v>4.4402509131476711</v>
      </c>
      <c r="BC32">
        <f t="shared" si="15"/>
        <v>44.521577994010435</v>
      </c>
      <c r="BD32">
        <f t="shared" si="16"/>
        <v>9.1387769381022324</v>
      </c>
      <c r="BE32">
        <f t="shared" si="17"/>
        <v>30.852216720581055</v>
      </c>
      <c r="BF32">
        <f t="shared" si="18"/>
        <v>4.4735035568507824</v>
      </c>
      <c r="BG32">
        <f t="shared" si="19"/>
        <v>1.6746301299478111E-3</v>
      </c>
      <c r="BH32">
        <f t="shared" si="20"/>
        <v>3.5288173011153123</v>
      </c>
      <c r="BI32">
        <f t="shared" si="21"/>
        <v>0.94468625573547005</v>
      </c>
      <c r="BJ32">
        <f t="shared" si="22"/>
        <v>1.0467325558359427E-3</v>
      </c>
      <c r="BK32">
        <f t="shared" si="23"/>
        <v>189.24465182593386</v>
      </c>
      <c r="BL32">
        <f t="shared" si="24"/>
        <v>4.4860953421020815</v>
      </c>
      <c r="BM32">
        <f t="shared" si="25"/>
        <v>78.631772154628464</v>
      </c>
      <c r="BN32">
        <f t="shared" si="26"/>
        <v>423.72083809159102</v>
      </c>
      <c r="BO32">
        <f t="shared" si="27"/>
        <v>-2.8985759507525813E-3</v>
      </c>
    </row>
    <row r="33" spans="1:67" x14ac:dyDescent="0.25">
      <c r="A33" s="1">
        <v>20</v>
      </c>
      <c r="B33" s="1" t="s">
        <v>108</v>
      </c>
      <c r="C33" s="1" t="s">
        <v>82</v>
      </c>
      <c r="D33" s="1" t="s">
        <v>11</v>
      </c>
      <c r="E33" s="1" t="s">
        <v>83</v>
      </c>
      <c r="F33" s="1" t="s">
        <v>84</v>
      </c>
      <c r="G33" s="1" t="s">
        <v>85</v>
      </c>
      <c r="H33" s="1" t="s">
        <v>86</v>
      </c>
      <c r="I33" s="1">
        <v>348.99999810010195</v>
      </c>
      <c r="J33" s="1">
        <v>0</v>
      </c>
      <c r="K33">
        <f t="shared" si="0"/>
        <v>-1.545310258041424</v>
      </c>
      <c r="L33">
        <f t="shared" si="1"/>
        <v>1.781984262446294E-3</v>
      </c>
      <c r="M33">
        <f t="shared" si="2"/>
        <v>1794.29792072589</v>
      </c>
      <c r="N33">
        <f t="shared" si="3"/>
        <v>1.6953205293183057E-2</v>
      </c>
      <c r="O33">
        <f t="shared" si="4"/>
        <v>0.91149436417463292</v>
      </c>
      <c r="P33">
        <f t="shared" si="5"/>
        <v>30.724227905273438</v>
      </c>
      <c r="Q33" s="1">
        <v>6</v>
      </c>
      <c r="R33">
        <f t="shared" si="6"/>
        <v>1.4200000166893005</v>
      </c>
      <c r="S33" s="1">
        <v>1</v>
      </c>
      <c r="T33">
        <f t="shared" si="7"/>
        <v>2.8400000333786011</v>
      </c>
      <c r="U33" s="1">
        <v>30.979326248168945</v>
      </c>
      <c r="V33" s="1">
        <v>30.724227905273438</v>
      </c>
      <c r="W33" s="1">
        <v>31.003324508666992</v>
      </c>
      <c r="X33" s="1">
        <v>419.86172485351563</v>
      </c>
      <c r="Y33" s="1">
        <v>422.94058227539063</v>
      </c>
      <c r="Z33" s="1">
        <v>35.355701446533203</v>
      </c>
      <c r="AA33" s="1">
        <v>35.388435363769531</v>
      </c>
      <c r="AB33" s="1">
        <v>78.253829956054688</v>
      </c>
      <c r="AC33" s="1">
        <v>78.326278686523438</v>
      </c>
      <c r="AD33" s="1">
        <v>299.74887084960938</v>
      </c>
      <c r="AE33" s="1">
        <v>0.12470582127571106</v>
      </c>
      <c r="AF33" s="1">
        <v>3.6183111369609833E-2</v>
      </c>
      <c r="AG33" s="1">
        <v>99.734039306640625</v>
      </c>
      <c r="AH33" s="1">
        <v>1.0648746490478516</v>
      </c>
      <c r="AI33" s="1">
        <v>0.11905472725629807</v>
      </c>
      <c r="AJ33" s="1">
        <v>8.0333210527896881E-2</v>
      </c>
      <c r="AK33" s="1">
        <v>4.7262660227715969E-3</v>
      </c>
      <c r="AL33" s="1">
        <v>0.13109511137008667</v>
      </c>
      <c r="AM33" s="1">
        <v>2.8201565146446228E-3</v>
      </c>
      <c r="AN33" s="1">
        <v>1</v>
      </c>
      <c r="AO33" s="1">
        <v>-0.21956524252891541</v>
      </c>
      <c r="AP33" s="1">
        <v>2.737391471862793</v>
      </c>
      <c r="AQ33" s="1">
        <v>1</v>
      </c>
      <c r="AR33" s="1">
        <v>0</v>
      </c>
      <c r="AS33" s="1">
        <v>0.15999999642372131</v>
      </c>
      <c r="AT33" s="1">
        <v>111115</v>
      </c>
      <c r="AU33" s="1" t="s">
        <v>87</v>
      </c>
      <c r="AV33">
        <f t="shared" si="8"/>
        <v>0.49958145141601551</v>
      </c>
      <c r="AW33">
        <f t="shared" si="9"/>
        <v>1.6953205293183056E-5</v>
      </c>
      <c r="AX33">
        <f t="shared" si="10"/>
        <v>303.87422790527341</v>
      </c>
      <c r="AY33">
        <f t="shared" si="11"/>
        <v>304.12932624816892</v>
      </c>
      <c r="AZ33">
        <f t="shared" si="12"/>
        <v>1.9952930958130999E-2</v>
      </c>
      <c r="BA33">
        <f t="shared" si="13"/>
        <v>2.6630618722974127E-2</v>
      </c>
      <c r="BB33">
        <f t="shared" si="14"/>
        <v>4.4409259677453345</v>
      </c>
      <c r="BC33">
        <f t="shared" si="15"/>
        <v>44.527685819395494</v>
      </c>
      <c r="BD33">
        <f t="shared" si="16"/>
        <v>9.1392504556259624</v>
      </c>
      <c r="BE33">
        <f t="shared" si="17"/>
        <v>30.851777076721191</v>
      </c>
      <c r="BF33">
        <f t="shared" si="18"/>
        <v>4.4733912969097469</v>
      </c>
      <c r="BG33">
        <f t="shared" si="19"/>
        <v>1.7808668410917027E-3</v>
      </c>
      <c r="BH33">
        <f t="shared" si="20"/>
        <v>3.5294316035707016</v>
      </c>
      <c r="BI33">
        <f t="shared" si="21"/>
        <v>0.94395969333904528</v>
      </c>
      <c r="BJ33">
        <f t="shared" si="22"/>
        <v>1.1131421150985877E-3</v>
      </c>
      <c r="BK33">
        <f t="shared" si="23"/>
        <v>178.95257935349946</v>
      </c>
      <c r="BL33">
        <f t="shared" si="24"/>
        <v>4.2424349800454078</v>
      </c>
      <c r="BM33">
        <f t="shared" si="25"/>
        <v>78.63426526395979</v>
      </c>
      <c r="BN33">
        <f t="shared" si="26"/>
        <v>423.67514876265722</v>
      </c>
      <c r="BO33">
        <f t="shared" si="27"/>
        <v>-2.8681015891734497E-3</v>
      </c>
    </row>
    <row r="34" spans="1:67" x14ac:dyDescent="0.25">
      <c r="A34" s="1">
        <v>21</v>
      </c>
      <c r="B34" s="1" t="s">
        <v>109</v>
      </c>
      <c r="C34" s="1" t="s">
        <v>82</v>
      </c>
      <c r="D34" s="1" t="s">
        <v>11</v>
      </c>
      <c r="E34" s="1" t="s">
        <v>83</v>
      </c>
      <c r="F34" s="1" t="s">
        <v>84</v>
      </c>
      <c r="G34" s="1" t="s">
        <v>85</v>
      </c>
      <c r="H34" s="1" t="s">
        <v>86</v>
      </c>
      <c r="I34" s="1">
        <v>353.99999798834324</v>
      </c>
      <c r="J34" s="1">
        <v>0</v>
      </c>
      <c r="K34">
        <f t="shared" si="0"/>
        <v>-1.5366795626115519</v>
      </c>
      <c r="L34">
        <f t="shared" si="1"/>
        <v>1.826669964268437E-3</v>
      </c>
      <c r="M34">
        <f t="shared" si="2"/>
        <v>1752.4016774119359</v>
      </c>
      <c r="N34">
        <f t="shared" si="3"/>
        <v>1.8080780602851756E-2</v>
      </c>
      <c r="O34">
        <f t="shared" si="4"/>
        <v>0.94818287221169628</v>
      </c>
      <c r="P34">
        <f t="shared" si="5"/>
        <v>30.869647979736328</v>
      </c>
      <c r="Q34" s="1">
        <v>6</v>
      </c>
      <c r="R34">
        <f t="shared" si="6"/>
        <v>1.4200000166893005</v>
      </c>
      <c r="S34" s="1">
        <v>1</v>
      </c>
      <c r="T34">
        <f t="shared" si="7"/>
        <v>2.8400000333786011</v>
      </c>
      <c r="U34" s="1">
        <v>30.980842590332031</v>
      </c>
      <c r="V34" s="1">
        <v>30.869647979736328</v>
      </c>
      <c r="W34" s="1">
        <v>31.025295257568359</v>
      </c>
      <c r="X34" s="1">
        <v>419.84085083007813</v>
      </c>
      <c r="Y34" s="1">
        <v>422.90090942382813</v>
      </c>
      <c r="Z34" s="1">
        <v>35.356418609619141</v>
      </c>
      <c r="AA34" s="1">
        <v>35.391323089599609</v>
      </c>
      <c r="AB34" s="1">
        <v>78.249839782714844</v>
      </c>
      <c r="AC34" s="1">
        <v>78.327095031738281</v>
      </c>
      <c r="AD34" s="1">
        <v>299.8046875</v>
      </c>
      <c r="AE34" s="1">
        <v>0.2615034282207489</v>
      </c>
      <c r="AF34" s="1">
        <v>3.1013987958431244E-2</v>
      </c>
      <c r="AG34" s="1">
        <v>99.735565185546875</v>
      </c>
      <c r="AH34" s="1">
        <v>1.0648746490478516</v>
      </c>
      <c r="AI34" s="1">
        <v>0.11905472725629807</v>
      </c>
      <c r="AJ34" s="1">
        <v>8.0333210527896881E-2</v>
      </c>
      <c r="AK34" s="1">
        <v>4.7262660227715969E-3</v>
      </c>
      <c r="AL34" s="1">
        <v>0.13109511137008667</v>
      </c>
      <c r="AM34" s="1">
        <v>2.8201565146446228E-3</v>
      </c>
      <c r="AN34" s="1">
        <v>1</v>
      </c>
      <c r="AO34" s="1">
        <v>-0.21956524252891541</v>
      </c>
      <c r="AP34" s="1">
        <v>2.737391471862793</v>
      </c>
      <c r="AQ34" s="1">
        <v>1</v>
      </c>
      <c r="AR34" s="1">
        <v>0</v>
      </c>
      <c r="AS34" s="1">
        <v>0.15999999642372131</v>
      </c>
      <c r="AT34" s="1">
        <v>111115</v>
      </c>
      <c r="AU34" s="1" t="s">
        <v>87</v>
      </c>
      <c r="AV34">
        <f t="shared" si="8"/>
        <v>0.49967447916666663</v>
      </c>
      <c r="AW34">
        <f t="shared" si="9"/>
        <v>1.8080780602851756E-5</v>
      </c>
      <c r="AX34">
        <f t="shared" si="10"/>
        <v>304.01964797973631</v>
      </c>
      <c r="AY34">
        <f t="shared" si="11"/>
        <v>304.13084259033201</v>
      </c>
      <c r="AZ34">
        <f t="shared" si="12"/>
        <v>4.1840547580110687E-2</v>
      </c>
      <c r="BA34">
        <f t="shared" si="13"/>
        <v>6.6729767246117124E-3</v>
      </c>
      <c r="BB34">
        <f t="shared" si="14"/>
        <v>4.4779564832172083</v>
      </c>
      <c r="BC34">
        <f t="shared" si="15"/>
        <v>44.89829154611467</v>
      </c>
      <c r="BD34">
        <f t="shared" si="16"/>
        <v>9.506968456515061</v>
      </c>
      <c r="BE34">
        <f t="shared" si="17"/>
        <v>30.92524528503418</v>
      </c>
      <c r="BF34">
        <f t="shared" si="18"/>
        <v>4.4921849767131645</v>
      </c>
      <c r="BG34">
        <f t="shared" si="19"/>
        <v>1.825495816965776E-3</v>
      </c>
      <c r="BH34">
        <f t="shared" si="20"/>
        <v>3.529773611005512</v>
      </c>
      <c r="BI34">
        <f t="shared" si="21"/>
        <v>0.96241136570765251</v>
      </c>
      <c r="BJ34">
        <f t="shared" si="22"/>
        <v>1.1410403173354353E-3</v>
      </c>
      <c r="BK34">
        <f t="shared" si="23"/>
        <v>174.77677172877983</v>
      </c>
      <c r="BL34">
        <f t="shared" si="24"/>
        <v>4.1437642680869526</v>
      </c>
      <c r="BM34">
        <f t="shared" si="25"/>
        <v>77.9541284386858</v>
      </c>
      <c r="BN34">
        <f t="shared" si="26"/>
        <v>423.6313732918365</v>
      </c>
      <c r="BO34">
        <f t="shared" si="27"/>
        <v>-2.827706434065299E-3</v>
      </c>
    </row>
    <row r="35" spans="1:67" x14ac:dyDescent="0.25">
      <c r="A35" s="1">
        <v>22</v>
      </c>
      <c r="B35" s="1" t="s">
        <v>110</v>
      </c>
      <c r="C35" s="1" t="s">
        <v>82</v>
      </c>
      <c r="D35" s="1" t="s">
        <v>11</v>
      </c>
      <c r="E35" s="1" t="s">
        <v>83</v>
      </c>
      <c r="F35" s="1" t="s">
        <v>84</v>
      </c>
      <c r="G35" s="1" t="s">
        <v>85</v>
      </c>
      <c r="H35" s="1" t="s">
        <v>86</v>
      </c>
      <c r="I35" s="1">
        <v>358.99999787658453</v>
      </c>
      <c r="J35" s="1">
        <v>0</v>
      </c>
      <c r="K35">
        <f t="shared" si="0"/>
        <v>-1.9767136066324182</v>
      </c>
      <c r="L35">
        <f t="shared" si="1"/>
        <v>1.659686744110298E-3</v>
      </c>
      <c r="M35">
        <f t="shared" si="2"/>
        <v>2307.7158827936864</v>
      </c>
      <c r="N35">
        <f t="shared" si="3"/>
        <v>1.6419887940180889E-2</v>
      </c>
      <c r="O35">
        <f t="shared" si="4"/>
        <v>0.94765969061475186</v>
      </c>
      <c r="P35">
        <f t="shared" si="5"/>
        <v>30.868932723999023</v>
      </c>
      <c r="Q35" s="1">
        <v>6</v>
      </c>
      <c r="R35">
        <f t="shared" si="6"/>
        <v>1.4200000166893005</v>
      </c>
      <c r="S35" s="1">
        <v>1</v>
      </c>
      <c r="T35">
        <f t="shared" si="7"/>
        <v>2.8400000333786011</v>
      </c>
      <c r="U35" s="1">
        <v>30.986057281494141</v>
      </c>
      <c r="V35" s="1">
        <v>30.868932723999023</v>
      </c>
      <c r="W35" s="1">
        <v>31.034212112426758</v>
      </c>
      <c r="X35" s="1">
        <v>418.81637573242188</v>
      </c>
      <c r="Y35" s="1">
        <v>422.75827026367188</v>
      </c>
      <c r="Z35" s="1">
        <v>35.363101959228516</v>
      </c>
      <c r="AA35" s="1">
        <v>35.394798278808594</v>
      </c>
      <c r="AB35" s="1">
        <v>78.241233825683594</v>
      </c>
      <c r="AC35" s="1">
        <v>78.311355590820313</v>
      </c>
      <c r="AD35" s="1">
        <v>299.82110595703125</v>
      </c>
      <c r="AE35" s="1">
        <v>0.26528322696685791</v>
      </c>
      <c r="AF35" s="1">
        <v>1.7574649304151535E-2</v>
      </c>
      <c r="AG35" s="1">
        <v>99.735389709472656</v>
      </c>
      <c r="AH35" s="1">
        <v>1.0648746490478516</v>
      </c>
      <c r="AI35" s="1">
        <v>0.11905472725629807</v>
      </c>
      <c r="AJ35" s="1">
        <v>8.0333210527896881E-2</v>
      </c>
      <c r="AK35" s="1">
        <v>4.7262660227715969E-3</v>
      </c>
      <c r="AL35" s="1">
        <v>0.13109511137008667</v>
      </c>
      <c r="AM35" s="1">
        <v>2.8201565146446228E-3</v>
      </c>
      <c r="AN35" s="1">
        <v>1</v>
      </c>
      <c r="AO35" s="1">
        <v>-0.21956524252891541</v>
      </c>
      <c r="AP35" s="1">
        <v>2.737391471862793</v>
      </c>
      <c r="AQ35" s="1">
        <v>1</v>
      </c>
      <c r="AR35" s="1">
        <v>0</v>
      </c>
      <c r="AS35" s="1">
        <v>0.15999999642372131</v>
      </c>
      <c r="AT35" s="1">
        <v>111115</v>
      </c>
      <c r="AU35" s="1" t="s">
        <v>87</v>
      </c>
      <c r="AV35">
        <f t="shared" si="8"/>
        <v>0.49970184326171874</v>
      </c>
      <c r="AW35">
        <f t="shared" si="9"/>
        <v>1.6419887940180889E-5</v>
      </c>
      <c r="AX35">
        <f t="shared" si="10"/>
        <v>304.018932723999</v>
      </c>
      <c r="AY35">
        <f t="shared" si="11"/>
        <v>304.13605728149412</v>
      </c>
      <c r="AZ35">
        <f t="shared" si="12"/>
        <v>4.2445315365970515E-2</v>
      </c>
      <c r="BA35">
        <f t="shared" si="13"/>
        <v>8.3165593736348759E-3</v>
      </c>
      <c r="BB35">
        <f t="shared" si="14"/>
        <v>4.4777736906398991</v>
      </c>
      <c r="BC35">
        <f t="shared" si="15"/>
        <v>44.896537765416774</v>
      </c>
      <c r="BD35">
        <f t="shared" si="16"/>
        <v>9.5017394866081801</v>
      </c>
      <c r="BE35">
        <f t="shared" si="17"/>
        <v>30.927495002746582</v>
      </c>
      <c r="BF35">
        <f t="shared" si="18"/>
        <v>4.492761553782044</v>
      </c>
      <c r="BG35">
        <f t="shared" si="19"/>
        <v>1.6587173950819575E-3</v>
      </c>
      <c r="BH35">
        <f t="shared" si="20"/>
        <v>3.5301140000251472</v>
      </c>
      <c r="BI35">
        <f t="shared" si="21"/>
        <v>0.96264755375689681</v>
      </c>
      <c r="BJ35">
        <f t="shared" si="22"/>
        <v>1.0367854183208688E-3</v>
      </c>
      <c r="BK35">
        <f t="shared" si="23"/>
        <v>230.16094290916806</v>
      </c>
      <c r="BL35">
        <f t="shared" si="24"/>
        <v>5.4587125672417418</v>
      </c>
      <c r="BM35">
        <f t="shared" si="25"/>
        <v>77.964078718653724</v>
      </c>
      <c r="BN35">
        <f t="shared" si="26"/>
        <v>423.69790524169656</v>
      </c>
      <c r="BO35">
        <f t="shared" si="27"/>
        <v>-3.6373239830820242E-3</v>
      </c>
    </row>
    <row r="36" spans="1:67" x14ac:dyDescent="0.25">
      <c r="A36" s="1">
        <v>23</v>
      </c>
      <c r="B36" s="1" t="s">
        <v>111</v>
      </c>
      <c r="C36" s="1" t="s">
        <v>82</v>
      </c>
      <c r="D36" s="1" t="s">
        <v>11</v>
      </c>
      <c r="E36" s="1" t="s">
        <v>83</v>
      </c>
      <c r="F36" s="1" t="s">
        <v>84</v>
      </c>
      <c r="G36" s="1" t="s">
        <v>85</v>
      </c>
      <c r="H36" s="1" t="s">
        <v>86</v>
      </c>
      <c r="I36" s="1">
        <v>364.49999775364995</v>
      </c>
      <c r="J36" s="1">
        <v>0</v>
      </c>
      <c r="K36">
        <f t="shared" si="0"/>
        <v>-1.7430835080139702</v>
      </c>
      <c r="L36">
        <f t="shared" si="1"/>
        <v>2.1766104887886994E-3</v>
      </c>
      <c r="M36">
        <f t="shared" si="2"/>
        <v>1687.760040848754</v>
      </c>
      <c r="N36">
        <f t="shared" si="3"/>
        <v>2.1535660612482251E-2</v>
      </c>
      <c r="O36">
        <f t="shared" si="4"/>
        <v>0.94788942858749836</v>
      </c>
      <c r="P36">
        <f t="shared" si="5"/>
        <v>30.875629425048828</v>
      </c>
      <c r="Q36" s="1">
        <v>6</v>
      </c>
      <c r="R36">
        <f t="shared" si="6"/>
        <v>1.4200000166893005</v>
      </c>
      <c r="S36" s="1">
        <v>1</v>
      </c>
      <c r="T36">
        <f t="shared" si="7"/>
        <v>2.8400000333786011</v>
      </c>
      <c r="U36" s="1">
        <v>30.989267349243164</v>
      </c>
      <c r="V36" s="1">
        <v>30.875629425048828</v>
      </c>
      <c r="W36" s="1">
        <v>31.034614562988281</v>
      </c>
      <c r="X36" s="1">
        <v>418.8428955078125</v>
      </c>
      <c r="Y36" s="1">
        <v>422.31243896484375</v>
      </c>
      <c r="Z36" s="1">
        <v>35.368083953857422</v>
      </c>
      <c r="AA36" s="1">
        <v>35.409648895263672</v>
      </c>
      <c r="AB36" s="1">
        <v>78.237945556640625</v>
      </c>
      <c r="AC36" s="1">
        <v>78.329887390136719</v>
      </c>
      <c r="AD36" s="1">
        <v>299.86459350585938</v>
      </c>
      <c r="AE36" s="1">
        <v>0.2040712833404541</v>
      </c>
      <c r="AF36" s="1">
        <v>0.25845995545387268</v>
      </c>
      <c r="AG36" s="1">
        <v>99.73541259765625</v>
      </c>
      <c r="AH36" s="1">
        <v>1.0648746490478516</v>
      </c>
      <c r="AI36" s="1">
        <v>0.11905472725629807</v>
      </c>
      <c r="AJ36" s="1">
        <v>8.0333210527896881E-2</v>
      </c>
      <c r="AK36" s="1">
        <v>4.7262660227715969E-3</v>
      </c>
      <c r="AL36" s="1">
        <v>0.13109511137008667</v>
      </c>
      <c r="AM36" s="1">
        <v>2.8201565146446228E-3</v>
      </c>
      <c r="AN36" s="1">
        <v>0.66666668653488159</v>
      </c>
      <c r="AO36" s="1">
        <v>-0.21956524252891541</v>
      </c>
      <c r="AP36" s="1">
        <v>2.737391471862793</v>
      </c>
      <c r="AQ36" s="1">
        <v>1</v>
      </c>
      <c r="AR36" s="1">
        <v>0</v>
      </c>
      <c r="AS36" s="1">
        <v>0.15999999642372131</v>
      </c>
      <c r="AT36" s="1">
        <v>111115</v>
      </c>
      <c r="AU36" s="1" t="s">
        <v>87</v>
      </c>
      <c r="AV36">
        <f t="shared" si="8"/>
        <v>0.49977432250976556</v>
      </c>
      <c r="AW36">
        <f t="shared" si="9"/>
        <v>2.1535660612482252E-5</v>
      </c>
      <c r="AX36">
        <f t="shared" si="10"/>
        <v>304.02562942504881</v>
      </c>
      <c r="AY36">
        <f t="shared" si="11"/>
        <v>304.13926734924314</v>
      </c>
      <c r="AZ36">
        <f t="shared" si="12"/>
        <v>3.2651404604656875E-2</v>
      </c>
      <c r="BA36">
        <f t="shared" si="13"/>
        <v>5.1858617425112078E-3</v>
      </c>
      <c r="BB36">
        <f t="shared" si="14"/>
        <v>4.4794853710947633</v>
      </c>
      <c r="BC36">
        <f t="shared" si="15"/>
        <v>44.913689675757453</v>
      </c>
      <c r="BD36">
        <f t="shared" si="16"/>
        <v>9.5040407804937814</v>
      </c>
      <c r="BE36">
        <f t="shared" si="17"/>
        <v>30.932448387145996</v>
      </c>
      <c r="BF36">
        <f t="shared" si="18"/>
        <v>4.494031277102275</v>
      </c>
      <c r="BG36">
        <f t="shared" si="19"/>
        <v>2.1749435856318789E-3</v>
      </c>
      <c r="BH36">
        <f t="shared" si="20"/>
        <v>3.5315959425072649</v>
      </c>
      <c r="BI36">
        <f t="shared" si="21"/>
        <v>0.96243533459501007</v>
      </c>
      <c r="BJ36">
        <f t="shared" si="22"/>
        <v>1.3594894036357663E-3</v>
      </c>
      <c r="BK36">
        <f t="shared" si="23"/>
        <v>168.32944403988765</v>
      </c>
      <c r="BL36">
        <f t="shared" si="24"/>
        <v>3.9964724813356849</v>
      </c>
      <c r="BM36">
        <f t="shared" si="25"/>
        <v>77.970798937725831</v>
      </c>
      <c r="BN36">
        <f t="shared" si="26"/>
        <v>423.14101738321068</v>
      </c>
      <c r="BO36">
        <f t="shared" si="27"/>
        <v>-3.2119224596924099E-3</v>
      </c>
    </row>
    <row r="37" spans="1:67" x14ac:dyDescent="0.25">
      <c r="A37" s="1">
        <v>24</v>
      </c>
      <c r="B37" s="1" t="s">
        <v>112</v>
      </c>
      <c r="C37" s="1" t="s">
        <v>82</v>
      </c>
      <c r="D37" s="1" t="s">
        <v>11</v>
      </c>
      <c r="E37" s="1" t="s">
        <v>83</v>
      </c>
      <c r="F37" s="1" t="s">
        <v>84</v>
      </c>
      <c r="G37" s="1" t="s">
        <v>85</v>
      </c>
      <c r="H37" s="1" t="s">
        <v>86</v>
      </c>
      <c r="I37" s="1">
        <v>369.49999764189124</v>
      </c>
      <c r="J37" s="1">
        <v>0</v>
      </c>
      <c r="K37">
        <f t="shared" si="0"/>
        <v>-1.7219257449071457</v>
      </c>
      <c r="L37">
        <f t="shared" si="1"/>
        <v>1.743997900422624E-3</v>
      </c>
      <c r="M37">
        <f t="shared" si="2"/>
        <v>1983.557766581599</v>
      </c>
      <c r="N37">
        <f t="shared" si="3"/>
        <v>1.7259145139320593E-2</v>
      </c>
      <c r="O37">
        <f t="shared" si="4"/>
        <v>0.94795053379391447</v>
      </c>
      <c r="P37">
        <f t="shared" si="5"/>
        <v>30.8740234375</v>
      </c>
      <c r="Q37" s="1">
        <v>6</v>
      </c>
      <c r="R37">
        <f t="shared" si="6"/>
        <v>1.4200000166893005</v>
      </c>
      <c r="S37" s="1">
        <v>1</v>
      </c>
      <c r="T37">
        <f t="shared" si="7"/>
        <v>2.8400000333786011</v>
      </c>
      <c r="U37" s="1">
        <v>30.987190246582031</v>
      </c>
      <c r="V37" s="1">
        <v>30.8740234375</v>
      </c>
      <c r="W37" s="1">
        <v>31.017509460449219</v>
      </c>
      <c r="X37" s="1">
        <v>418.60052490234375</v>
      </c>
      <c r="Y37" s="1">
        <v>422.03201293945313</v>
      </c>
      <c r="Z37" s="1">
        <v>35.371894836425781</v>
      </c>
      <c r="AA37" s="1">
        <v>35.40521240234375</v>
      </c>
      <c r="AB37" s="1">
        <v>78.2550048828125</v>
      </c>
      <c r="AC37" s="1">
        <v>78.328712463378906</v>
      </c>
      <c r="AD37" s="1">
        <v>299.80728149414063</v>
      </c>
      <c r="AE37" s="1">
        <v>0.22521644830703735</v>
      </c>
      <c r="AF37" s="1">
        <v>4.3417837470769882E-2</v>
      </c>
      <c r="AG37" s="1">
        <v>99.734588623046875</v>
      </c>
      <c r="AH37" s="1">
        <v>1.0648746490478516</v>
      </c>
      <c r="AI37" s="1">
        <v>0.11905472725629807</v>
      </c>
      <c r="AJ37" s="1">
        <v>8.0333210527896881E-2</v>
      </c>
      <c r="AK37" s="1">
        <v>4.7262660227715969E-3</v>
      </c>
      <c r="AL37" s="1">
        <v>0.13109511137008667</v>
      </c>
      <c r="AM37" s="1">
        <v>2.8201565146446228E-3</v>
      </c>
      <c r="AN37" s="1">
        <v>0.66666668653488159</v>
      </c>
      <c r="AO37" s="1">
        <v>-0.21956524252891541</v>
      </c>
      <c r="AP37" s="1">
        <v>2.737391471862793</v>
      </c>
      <c r="AQ37" s="1">
        <v>1</v>
      </c>
      <c r="AR37" s="1">
        <v>0</v>
      </c>
      <c r="AS37" s="1">
        <v>0.15999999642372131</v>
      </c>
      <c r="AT37" s="1">
        <v>111115</v>
      </c>
      <c r="AU37" s="1" t="s">
        <v>87</v>
      </c>
      <c r="AV37">
        <f t="shared" si="8"/>
        <v>0.49967880249023433</v>
      </c>
      <c r="AW37">
        <f t="shared" si="9"/>
        <v>1.7259145139320594E-5</v>
      </c>
      <c r="AX37">
        <f t="shared" si="10"/>
        <v>304.02402343749998</v>
      </c>
      <c r="AY37">
        <f t="shared" si="11"/>
        <v>304.13719024658201</v>
      </c>
      <c r="AZ37">
        <f t="shared" si="12"/>
        <v>3.6034630923689193E-2</v>
      </c>
      <c r="BA37">
        <f t="shared" si="13"/>
        <v>7.2864286841031302E-3</v>
      </c>
      <c r="BB37">
        <f t="shared" si="14"/>
        <v>4.4790748278532657</v>
      </c>
      <c r="BC37">
        <f t="shared" si="15"/>
        <v>44.909944380301297</v>
      </c>
      <c r="BD37">
        <f t="shared" si="16"/>
        <v>9.5047319779575474</v>
      </c>
      <c r="BE37">
        <f t="shared" si="17"/>
        <v>30.930606842041016</v>
      </c>
      <c r="BF37">
        <f t="shared" si="18"/>
        <v>4.4935591890586997</v>
      </c>
      <c r="BG37">
        <f t="shared" si="19"/>
        <v>1.7429275968895823E-3</v>
      </c>
      <c r="BH37">
        <f t="shared" si="20"/>
        <v>3.5311242940593512</v>
      </c>
      <c r="BI37">
        <f t="shared" si="21"/>
        <v>0.96243489499934842</v>
      </c>
      <c r="BJ37">
        <f t="shared" si="22"/>
        <v>1.0894258576037491E-3</v>
      </c>
      <c r="BK37">
        <f t="shared" si="23"/>
        <v>197.8293178600654</v>
      </c>
      <c r="BL37">
        <f t="shared" si="24"/>
        <v>4.7000173109288994</v>
      </c>
      <c r="BM37">
        <f t="shared" si="25"/>
        <v>77.964099334779874</v>
      </c>
      <c r="BN37">
        <f t="shared" si="26"/>
        <v>422.85053397054594</v>
      </c>
      <c r="BO37">
        <f t="shared" si="27"/>
        <v>-3.1748426225803642E-3</v>
      </c>
    </row>
    <row r="38" spans="1:67" x14ac:dyDescent="0.25">
      <c r="A38" s="1">
        <v>25</v>
      </c>
      <c r="B38" s="1" t="s">
        <v>113</v>
      </c>
      <c r="C38" s="1" t="s">
        <v>82</v>
      </c>
      <c r="D38" s="1" t="s">
        <v>11</v>
      </c>
      <c r="E38" s="1" t="s">
        <v>83</v>
      </c>
      <c r="F38" s="1" t="s">
        <v>84</v>
      </c>
      <c r="G38" s="1" t="s">
        <v>85</v>
      </c>
      <c r="H38" s="1" t="s">
        <v>86</v>
      </c>
      <c r="I38" s="1">
        <v>374.49999753013253</v>
      </c>
      <c r="J38" s="1">
        <v>0</v>
      </c>
      <c r="K38">
        <f t="shared" si="0"/>
        <v>-1.5326174136879247</v>
      </c>
      <c r="L38">
        <f t="shared" si="1"/>
        <v>1.7100138640091089E-3</v>
      </c>
      <c r="M38">
        <f t="shared" si="2"/>
        <v>1838.7311859217382</v>
      </c>
      <c r="N38">
        <f t="shared" si="3"/>
        <v>1.692137036536609E-2</v>
      </c>
      <c r="O38">
        <f t="shared" si="4"/>
        <v>0.9478577444463574</v>
      </c>
      <c r="P38">
        <f t="shared" si="5"/>
        <v>30.876676559448242</v>
      </c>
      <c r="Q38" s="1">
        <v>6</v>
      </c>
      <c r="R38">
        <f t="shared" si="6"/>
        <v>1.4200000166893005</v>
      </c>
      <c r="S38" s="1">
        <v>1</v>
      </c>
      <c r="T38">
        <f t="shared" si="7"/>
        <v>2.8400000333786011</v>
      </c>
      <c r="U38" s="1">
        <v>30.986919403076172</v>
      </c>
      <c r="V38" s="1">
        <v>30.876676559448242</v>
      </c>
      <c r="W38" s="1">
        <v>31.012460708618164</v>
      </c>
      <c r="X38" s="1">
        <v>418.82763671875</v>
      </c>
      <c r="Y38" s="1">
        <v>421.88055419921875</v>
      </c>
      <c r="Z38" s="1">
        <v>35.380012512207031</v>
      </c>
      <c r="AA38" s="1">
        <v>35.412677764892578</v>
      </c>
      <c r="AB38" s="1">
        <v>78.274757385253906</v>
      </c>
      <c r="AC38" s="1">
        <v>78.347023010253906</v>
      </c>
      <c r="AD38" s="1">
        <v>299.807373046875</v>
      </c>
      <c r="AE38" s="1">
        <v>9.598270058631897E-2</v>
      </c>
      <c r="AF38" s="1">
        <v>4.2384617030620575E-2</v>
      </c>
      <c r="AG38" s="1">
        <v>99.735336303710938</v>
      </c>
      <c r="AH38" s="1">
        <v>1.0648746490478516</v>
      </c>
      <c r="AI38" s="1">
        <v>0.11905472725629807</v>
      </c>
      <c r="AJ38" s="1">
        <v>8.0333210527896881E-2</v>
      </c>
      <c r="AK38" s="1">
        <v>4.7262660227715969E-3</v>
      </c>
      <c r="AL38" s="1">
        <v>0.13109511137008667</v>
      </c>
      <c r="AM38" s="1">
        <v>2.8201565146446228E-3</v>
      </c>
      <c r="AN38" s="1">
        <v>1</v>
      </c>
      <c r="AO38" s="1">
        <v>-0.21956524252891541</v>
      </c>
      <c r="AP38" s="1">
        <v>2.737391471862793</v>
      </c>
      <c r="AQ38" s="1">
        <v>1</v>
      </c>
      <c r="AR38" s="1">
        <v>0</v>
      </c>
      <c r="AS38" s="1">
        <v>0.15999999642372131</v>
      </c>
      <c r="AT38" s="1">
        <v>111115</v>
      </c>
      <c r="AU38" s="1" t="s">
        <v>87</v>
      </c>
      <c r="AV38">
        <f t="shared" si="8"/>
        <v>0.49967895507812493</v>
      </c>
      <c r="AW38">
        <f t="shared" si="9"/>
        <v>1.6921370365366088E-5</v>
      </c>
      <c r="AX38">
        <f t="shared" si="10"/>
        <v>304.02667655944822</v>
      </c>
      <c r="AY38">
        <f t="shared" si="11"/>
        <v>304.13691940307615</v>
      </c>
      <c r="AZ38">
        <f t="shared" si="12"/>
        <v>1.5357231750550149E-2</v>
      </c>
      <c r="BA38">
        <f t="shared" si="13"/>
        <v>6.8218107869219557E-3</v>
      </c>
      <c r="BB38">
        <f t="shared" si="14"/>
        <v>4.4797530707428654</v>
      </c>
      <c r="BC38">
        <f t="shared" si="15"/>
        <v>44.916408133434878</v>
      </c>
      <c r="BD38">
        <f t="shared" si="16"/>
        <v>9.5037303685422998</v>
      </c>
      <c r="BE38">
        <f t="shared" si="17"/>
        <v>30.931797981262207</v>
      </c>
      <c r="BF38">
        <f t="shared" si="18"/>
        <v>4.4938645378096576</v>
      </c>
      <c r="BG38">
        <f t="shared" si="19"/>
        <v>1.7089848542345401E-3</v>
      </c>
      <c r="BH38">
        <f t="shared" si="20"/>
        <v>3.531895326296508</v>
      </c>
      <c r="BI38">
        <f t="shared" si="21"/>
        <v>0.96196921151314951</v>
      </c>
      <c r="BJ38">
        <f t="shared" si="22"/>
        <v>1.068207936354219E-3</v>
      </c>
      <c r="BK38">
        <f t="shared" si="23"/>
        <v>183.38647320002579</v>
      </c>
      <c r="BL38">
        <f t="shared" si="24"/>
        <v>4.358416541411529</v>
      </c>
      <c r="BM38">
        <f t="shared" si="25"/>
        <v>77.969168933828456</v>
      </c>
      <c r="BN38">
        <f t="shared" si="26"/>
        <v>422.60908711617697</v>
      </c>
      <c r="BO38">
        <f t="shared" si="27"/>
        <v>-2.827599066886862E-3</v>
      </c>
    </row>
    <row r="39" spans="1:67" x14ac:dyDescent="0.25">
      <c r="A39" s="1">
        <v>26</v>
      </c>
      <c r="B39" s="1" t="s">
        <v>114</v>
      </c>
      <c r="C39" s="1" t="s">
        <v>82</v>
      </c>
      <c r="D39" s="1" t="s">
        <v>11</v>
      </c>
      <c r="E39" s="1" t="s">
        <v>83</v>
      </c>
      <c r="F39" s="1" t="s">
        <v>84</v>
      </c>
      <c r="G39" s="1" t="s">
        <v>85</v>
      </c>
      <c r="H39" s="1" t="s">
        <v>86</v>
      </c>
      <c r="I39" s="1">
        <v>379.99999740719795</v>
      </c>
      <c r="J39" s="1">
        <v>0</v>
      </c>
      <c r="K39">
        <f t="shared" si="0"/>
        <v>-1.0356465982507734</v>
      </c>
      <c r="L39">
        <f t="shared" si="1"/>
        <v>1.8562304143979233E-3</v>
      </c>
      <c r="M39">
        <f t="shared" si="2"/>
        <v>1301.5202090782855</v>
      </c>
      <c r="N39">
        <f t="shared" si="3"/>
        <v>1.8312701815831459E-2</v>
      </c>
      <c r="O39">
        <f t="shared" si="4"/>
        <v>0.94504584881147435</v>
      </c>
      <c r="P39">
        <f t="shared" si="5"/>
        <v>30.868701934814453</v>
      </c>
      <c r="Q39" s="1">
        <v>6</v>
      </c>
      <c r="R39">
        <f t="shared" si="6"/>
        <v>1.4200000166893005</v>
      </c>
      <c r="S39" s="1">
        <v>1</v>
      </c>
      <c r="T39">
        <f t="shared" si="7"/>
        <v>2.8400000333786011</v>
      </c>
      <c r="U39" s="1">
        <v>30.983974456787109</v>
      </c>
      <c r="V39" s="1">
        <v>30.868701934814453</v>
      </c>
      <c r="W39" s="1">
        <v>31.014976501464844</v>
      </c>
      <c r="X39" s="1">
        <v>419.88540649414063</v>
      </c>
      <c r="Y39" s="1">
        <v>421.94256591796875</v>
      </c>
      <c r="Z39" s="1">
        <v>35.385093688964844</v>
      </c>
      <c r="AA39" s="1">
        <v>35.420444488525391</v>
      </c>
      <c r="AB39" s="1">
        <v>78.299118041992188</v>
      </c>
      <c r="AC39" s="1">
        <v>78.377342224121094</v>
      </c>
      <c r="AD39" s="1">
        <v>299.8074951171875</v>
      </c>
      <c r="AE39" s="1">
        <v>0.30155661702156067</v>
      </c>
      <c r="AF39" s="1">
        <v>4.8587989062070847E-2</v>
      </c>
      <c r="AG39" s="1">
        <v>99.735305786132813</v>
      </c>
      <c r="AH39" s="1">
        <v>1.0648746490478516</v>
      </c>
      <c r="AI39" s="1">
        <v>0.11905472725629807</v>
      </c>
      <c r="AJ39" s="1">
        <v>8.0333210527896881E-2</v>
      </c>
      <c r="AK39" s="1">
        <v>4.7262660227715969E-3</v>
      </c>
      <c r="AL39" s="1">
        <v>0.13109511137008667</v>
      </c>
      <c r="AM39" s="1">
        <v>2.8201565146446228E-3</v>
      </c>
      <c r="AN39" s="1">
        <v>0.66666668653488159</v>
      </c>
      <c r="AO39" s="1">
        <v>-0.21956524252891541</v>
      </c>
      <c r="AP39" s="1">
        <v>2.737391471862793</v>
      </c>
      <c r="AQ39" s="1">
        <v>1</v>
      </c>
      <c r="AR39" s="1">
        <v>0</v>
      </c>
      <c r="AS39" s="1">
        <v>0.15999999642372131</v>
      </c>
      <c r="AT39" s="1">
        <v>111115</v>
      </c>
      <c r="AU39" s="1" t="s">
        <v>87</v>
      </c>
      <c r="AV39">
        <f t="shared" si="8"/>
        <v>0.49967915852864581</v>
      </c>
      <c r="AW39">
        <f t="shared" si="9"/>
        <v>1.831270181583146E-5</v>
      </c>
      <c r="AX39">
        <f t="shared" si="10"/>
        <v>304.01870193481443</v>
      </c>
      <c r="AY39">
        <f t="shared" si="11"/>
        <v>304.13397445678709</v>
      </c>
      <c r="AZ39">
        <f t="shared" si="12"/>
        <v>4.8249057644999205E-2</v>
      </c>
      <c r="BA39">
        <f t="shared" si="13"/>
        <v>7.1873061148579427E-3</v>
      </c>
      <c r="BB39">
        <f t="shared" si="14"/>
        <v>4.4777147109552971</v>
      </c>
      <c r="BC39">
        <f t="shared" si="15"/>
        <v>44.895984181941294</v>
      </c>
      <c r="BD39">
        <f t="shared" si="16"/>
        <v>9.4755396934159037</v>
      </c>
      <c r="BE39">
        <f t="shared" si="17"/>
        <v>30.926338195800781</v>
      </c>
      <c r="BF39">
        <f t="shared" si="18"/>
        <v>4.4924650692647425</v>
      </c>
      <c r="BG39">
        <f t="shared" si="19"/>
        <v>1.855017970476943E-3</v>
      </c>
      <c r="BH39">
        <f t="shared" si="20"/>
        <v>3.5326688621438227</v>
      </c>
      <c r="BI39">
        <f t="shared" si="21"/>
        <v>0.95979620712091984</v>
      </c>
      <c r="BJ39">
        <f t="shared" si="22"/>
        <v>1.1594951011280889E-3</v>
      </c>
      <c r="BK39">
        <f t="shared" si="23"/>
        <v>129.80751603925432</v>
      </c>
      <c r="BL39">
        <f t="shared" si="24"/>
        <v>3.0845909235223221</v>
      </c>
      <c r="BM39">
        <f t="shared" si="25"/>
        <v>78.025801504768964</v>
      </c>
      <c r="BN39">
        <f t="shared" si="26"/>
        <v>422.43486271064705</v>
      </c>
      <c r="BO39">
        <f t="shared" si="27"/>
        <v>-1.9128903184194364E-3</v>
      </c>
    </row>
    <row r="40" spans="1:67" x14ac:dyDescent="0.25">
      <c r="A40" s="1">
        <v>27</v>
      </c>
      <c r="B40" s="1" t="s">
        <v>115</v>
      </c>
      <c r="C40" s="1" t="s">
        <v>82</v>
      </c>
      <c r="D40" s="1" t="s">
        <v>11</v>
      </c>
      <c r="E40" s="1" t="s">
        <v>83</v>
      </c>
      <c r="F40" s="1" t="s">
        <v>84</v>
      </c>
      <c r="G40" s="1" t="s">
        <v>85</v>
      </c>
      <c r="H40" s="1" t="s">
        <v>86</v>
      </c>
      <c r="I40" s="1">
        <v>384.99999729543924</v>
      </c>
      <c r="J40" s="1">
        <v>0</v>
      </c>
      <c r="K40">
        <f t="shared" si="0"/>
        <v>-1.1783391661228044</v>
      </c>
      <c r="L40">
        <f t="shared" si="1"/>
        <v>1.8687398650908391E-3</v>
      </c>
      <c r="M40">
        <f t="shared" si="2"/>
        <v>1417.3260593138511</v>
      </c>
      <c r="N40">
        <f t="shared" si="3"/>
        <v>1.8418334508562017E-2</v>
      </c>
      <c r="O40">
        <f t="shared" si="4"/>
        <v>0.94414694750512407</v>
      </c>
      <c r="P40">
        <f t="shared" si="5"/>
        <v>30.866111755371094</v>
      </c>
      <c r="Q40" s="1">
        <v>6</v>
      </c>
      <c r="R40">
        <f t="shared" si="6"/>
        <v>1.4200000166893005</v>
      </c>
      <c r="S40" s="1">
        <v>1</v>
      </c>
      <c r="T40">
        <f t="shared" si="7"/>
        <v>2.8400000333786011</v>
      </c>
      <c r="U40" s="1">
        <v>30.984655380249023</v>
      </c>
      <c r="V40" s="1">
        <v>30.866111755371094</v>
      </c>
      <c r="W40" s="1">
        <v>31.018495559692383</v>
      </c>
      <c r="X40" s="1">
        <v>420.04510498046875</v>
      </c>
      <c r="Y40" s="1">
        <v>422.38711547851563</v>
      </c>
      <c r="Z40" s="1">
        <v>35.387050628662109</v>
      </c>
      <c r="AA40" s="1">
        <v>35.422595977783203</v>
      </c>
      <c r="AB40" s="1">
        <v>78.3009033203125</v>
      </c>
      <c r="AC40" s="1">
        <v>78.379554748535156</v>
      </c>
      <c r="AD40" s="1">
        <v>299.88580322265625</v>
      </c>
      <c r="AE40" s="1">
        <v>0.16249340772628784</v>
      </c>
      <c r="AF40" s="1">
        <v>9.4074904918670654E-2</v>
      </c>
      <c r="AG40" s="1">
        <v>99.735939025878906</v>
      </c>
      <c r="AH40" s="1">
        <v>1.0648746490478516</v>
      </c>
      <c r="AI40" s="1">
        <v>0.11905472725629807</v>
      </c>
      <c r="AJ40" s="1">
        <v>8.0333210527896881E-2</v>
      </c>
      <c r="AK40" s="1">
        <v>4.7262660227715969E-3</v>
      </c>
      <c r="AL40" s="1">
        <v>0.13109511137008667</v>
      </c>
      <c r="AM40" s="1">
        <v>2.8201565146446228E-3</v>
      </c>
      <c r="AN40" s="1">
        <v>0.66666668653488159</v>
      </c>
      <c r="AO40" s="1">
        <v>-0.21956524252891541</v>
      </c>
      <c r="AP40" s="1">
        <v>2.737391471862793</v>
      </c>
      <c r="AQ40" s="1">
        <v>1</v>
      </c>
      <c r="AR40" s="1">
        <v>0</v>
      </c>
      <c r="AS40" s="1">
        <v>0.15999999642372131</v>
      </c>
      <c r="AT40" s="1">
        <v>111115</v>
      </c>
      <c r="AU40" s="1" t="s">
        <v>87</v>
      </c>
      <c r="AV40">
        <f t="shared" si="8"/>
        <v>0.49980967203776039</v>
      </c>
      <c r="AW40">
        <f t="shared" si="9"/>
        <v>1.8418334508562016E-5</v>
      </c>
      <c r="AX40">
        <f t="shared" si="10"/>
        <v>304.01611175537107</v>
      </c>
      <c r="AY40">
        <f t="shared" si="11"/>
        <v>304.134655380249</v>
      </c>
      <c r="AZ40">
        <f t="shared" si="12"/>
        <v>2.5998944655084344E-2</v>
      </c>
      <c r="BA40">
        <f t="shared" si="13"/>
        <v>7.3306744147684814E-3</v>
      </c>
      <c r="BB40">
        <f t="shared" si="14"/>
        <v>4.477052820083653</v>
      </c>
      <c r="BC40">
        <f t="shared" si="15"/>
        <v>44.88906269706824</v>
      </c>
      <c r="BD40">
        <f t="shared" si="16"/>
        <v>9.4664667192850374</v>
      </c>
      <c r="BE40">
        <f t="shared" si="17"/>
        <v>30.925383567810059</v>
      </c>
      <c r="BF40">
        <f t="shared" si="18"/>
        <v>4.4922204151570311</v>
      </c>
      <c r="BG40">
        <f t="shared" si="19"/>
        <v>1.8675110297849101E-3</v>
      </c>
      <c r="BH40">
        <f t="shared" si="20"/>
        <v>3.5329058725785289</v>
      </c>
      <c r="BI40">
        <f t="shared" si="21"/>
        <v>0.95931454257850213</v>
      </c>
      <c r="BJ40">
        <f t="shared" si="22"/>
        <v>1.1673047346194248E-3</v>
      </c>
      <c r="BK40">
        <f t="shared" si="23"/>
        <v>141.35834543151549</v>
      </c>
      <c r="BL40">
        <f t="shared" si="24"/>
        <v>3.3555144259269962</v>
      </c>
      <c r="BM40">
        <f t="shared" si="25"/>
        <v>78.04360836471335</v>
      </c>
      <c r="BN40">
        <f t="shared" si="26"/>
        <v>422.94724148399786</v>
      </c>
      <c r="BO40">
        <f t="shared" si="27"/>
        <v>-2.1743099701755689E-3</v>
      </c>
    </row>
    <row r="41" spans="1:67" x14ac:dyDescent="0.25">
      <c r="A41" s="1">
        <v>28</v>
      </c>
      <c r="B41" s="1" t="s">
        <v>116</v>
      </c>
      <c r="C41" s="1" t="s">
        <v>82</v>
      </c>
      <c r="D41" s="1" t="s">
        <v>11</v>
      </c>
      <c r="E41" s="1" t="s">
        <v>83</v>
      </c>
      <c r="F41" s="1" t="s">
        <v>84</v>
      </c>
      <c r="G41" s="1" t="s">
        <v>85</v>
      </c>
      <c r="H41" s="1" t="s">
        <v>86</v>
      </c>
      <c r="I41" s="1">
        <v>389.99999718368053</v>
      </c>
      <c r="J41" s="1">
        <v>0</v>
      </c>
      <c r="K41">
        <f t="shared" si="0"/>
        <v>-1.3452985308268262</v>
      </c>
      <c r="L41">
        <f t="shared" si="1"/>
        <v>2.0333161537625885E-3</v>
      </c>
      <c r="M41">
        <f t="shared" si="2"/>
        <v>1467.0423889801411</v>
      </c>
      <c r="N41">
        <f t="shared" si="3"/>
        <v>1.9995021881166294E-2</v>
      </c>
      <c r="O41">
        <f t="shared" si="4"/>
        <v>0.94206397696614674</v>
      </c>
      <c r="P41">
        <f t="shared" si="5"/>
        <v>30.86109733581543</v>
      </c>
      <c r="Q41" s="1">
        <v>6</v>
      </c>
      <c r="R41">
        <f t="shared" si="6"/>
        <v>1.4200000166893005</v>
      </c>
      <c r="S41" s="1">
        <v>1</v>
      </c>
      <c r="T41">
        <f t="shared" si="7"/>
        <v>2.8400000333786011</v>
      </c>
      <c r="U41" s="1">
        <v>30.982233047485352</v>
      </c>
      <c r="V41" s="1">
        <v>30.86109733581543</v>
      </c>
      <c r="W41" s="1">
        <v>31.017742156982422</v>
      </c>
      <c r="X41" s="1">
        <v>419.98892211914063</v>
      </c>
      <c r="Y41" s="1">
        <v>422.66427612304688</v>
      </c>
      <c r="Z41" s="1">
        <v>35.392108917236328</v>
      </c>
      <c r="AA41" s="1">
        <v>35.430706024169922</v>
      </c>
      <c r="AB41" s="1">
        <v>78.322761535644531</v>
      </c>
      <c r="AC41" s="1">
        <v>78.408180236816406</v>
      </c>
      <c r="AD41" s="1">
        <v>299.81393432617188</v>
      </c>
      <c r="AE41" s="1">
        <v>0.14738264679908752</v>
      </c>
      <c r="AF41" s="1">
        <v>0.12716042995452881</v>
      </c>
      <c r="AG41" s="1">
        <v>99.735740661621094</v>
      </c>
      <c r="AH41" s="1">
        <v>1.0648746490478516</v>
      </c>
      <c r="AI41" s="1">
        <v>0.11905472725629807</v>
      </c>
      <c r="AJ41" s="1">
        <v>8.0333210527896881E-2</v>
      </c>
      <c r="AK41" s="1">
        <v>4.7262660227715969E-3</v>
      </c>
      <c r="AL41" s="1">
        <v>0.13109511137008667</v>
      </c>
      <c r="AM41" s="1">
        <v>2.8201565146446228E-3</v>
      </c>
      <c r="AN41" s="1">
        <v>0.66666668653488159</v>
      </c>
      <c r="AO41" s="1">
        <v>-0.21956524252891541</v>
      </c>
      <c r="AP41" s="1">
        <v>2.737391471862793</v>
      </c>
      <c r="AQ41" s="1">
        <v>1</v>
      </c>
      <c r="AR41" s="1">
        <v>0</v>
      </c>
      <c r="AS41" s="1">
        <v>0.15999999642372131</v>
      </c>
      <c r="AT41" s="1">
        <v>111115</v>
      </c>
      <c r="AU41" s="1" t="s">
        <v>87</v>
      </c>
      <c r="AV41">
        <f t="shared" si="8"/>
        <v>0.49968989054361967</v>
      </c>
      <c r="AW41">
        <f t="shared" si="9"/>
        <v>1.9995021881166293E-5</v>
      </c>
      <c r="AX41">
        <f t="shared" si="10"/>
        <v>304.01109733581541</v>
      </c>
      <c r="AY41">
        <f t="shared" si="11"/>
        <v>304.13223304748533</v>
      </c>
      <c r="AZ41">
        <f t="shared" si="12"/>
        <v>2.3581222960772585E-2</v>
      </c>
      <c r="BA41">
        <f t="shared" si="13"/>
        <v>6.8728194746190139E-3</v>
      </c>
      <c r="BB41">
        <f t="shared" si="14"/>
        <v>4.4757716844508941</v>
      </c>
      <c r="BC41">
        <f t="shared" si="15"/>
        <v>44.876306675618821</v>
      </c>
      <c r="BD41">
        <f t="shared" si="16"/>
        <v>9.445600651448899</v>
      </c>
      <c r="BE41">
        <f t="shared" si="17"/>
        <v>30.921665191650391</v>
      </c>
      <c r="BF41">
        <f t="shared" si="18"/>
        <v>4.4912675723831148</v>
      </c>
      <c r="BG41">
        <f t="shared" si="19"/>
        <v>2.0318614296011596E-3</v>
      </c>
      <c r="BH41">
        <f t="shared" si="20"/>
        <v>3.5337077074847474</v>
      </c>
      <c r="BI41">
        <f t="shared" si="21"/>
        <v>0.95755986489836742</v>
      </c>
      <c r="BJ41">
        <f t="shared" si="22"/>
        <v>1.2700440113009731E-3</v>
      </c>
      <c r="BK41">
        <f t="shared" si="23"/>
        <v>146.31655924692839</v>
      </c>
      <c r="BL41">
        <f t="shared" si="24"/>
        <v>3.4709401098120081</v>
      </c>
      <c r="BM41">
        <f t="shared" si="25"/>
        <v>78.087099559418476</v>
      </c>
      <c r="BN41">
        <f t="shared" si="26"/>
        <v>423.30376661433945</v>
      </c>
      <c r="BO41">
        <f t="shared" si="27"/>
        <v>-2.4816802636562032E-3</v>
      </c>
    </row>
    <row r="42" spans="1:67" x14ac:dyDescent="0.25">
      <c r="A42" s="1">
        <v>29</v>
      </c>
      <c r="B42" s="1" t="s">
        <v>117</v>
      </c>
      <c r="C42" s="1" t="s">
        <v>82</v>
      </c>
      <c r="D42" s="1" t="s">
        <v>11</v>
      </c>
      <c r="E42" s="1" t="s">
        <v>83</v>
      </c>
      <c r="F42" s="1" t="s">
        <v>84</v>
      </c>
      <c r="G42" s="1" t="s">
        <v>85</v>
      </c>
      <c r="H42" s="1" t="s">
        <v>86</v>
      </c>
      <c r="I42" s="1">
        <v>395.49999706074595</v>
      </c>
      <c r="J42" s="1">
        <v>0</v>
      </c>
      <c r="K42">
        <f t="shared" si="0"/>
        <v>-1.443197658969456</v>
      </c>
      <c r="L42">
        <f t="shared" si="1"/>
        <v>1.7461648714733947E-3</v>
      </c>
      <c r="M42">
        <f t="shared" si="2"/>
        <v>1728.8762088288088</v>
      </c>
      <c r="N42">
        <f t="shared" si="3"/>
        <v>1.7187687308394119E-2</v>
      </c>
      <c r="O42">
        <f t="shared" si="4"/>
        <v>0.94285355288578288</v>
      </c>
      <c r="P42">
        <f t="shared" si="5"/>
        <v>30.864213943481445</v>
      </c>
      <c r="Q42" s="1">
        <v>6</v>
      </c>
      <c r="R42">
        <f t="shared" si="6"/>
        <v>1.4200000166893005</v>
      </c>
      <c r="S42" s="1">
        <v>1</v>
      </c>
      <c r="T42">
        <f t="shared" si="7"/>
        <v>2.8400000333786011</v>
      </c>
      <c r="U42" s="1">
        <v>30.981382369995117</v>
      </c>
      <c r="V42" s="1">
        <v>30.864213943481445</v>
      </c>
      <c r="W42" s="1">
        <v>31.018058776855469</v>
      </c>
      <c r="X42" s="1">
        <v>419.86492919921875</v>
      </c>
      <c r="Y42" s="1">
        <v>422.73876953125</v>
      </c>
      <c r="Z42" s="1">
        <v>35.398036956787109</v>
      </c>
      <c r="AA42" s="1">
        <v>35.431217193603516</v>
      </c>
      <c r="AB42" s="1">
        <v>78.338706970214844</v>
      </c>
      <c r="AC42" s="1">
        <v>78.412139892578125</v>
      </c>
      <c r="AD42" s="1">
        <v>299.79364013671875</v>
      </c>
      <c r="AE42" s="1">
        <v>0.22446370124816895</v>
      </c>
      <c r="AF42" s="1">
        <v>3.4114476293325424E-2</v>
      </c>
      <c r="AG42" s="1">
        <v>99.734489440917969</v>
      </c>
      <c r="AH42" s="1">
        <v>1.0648746490478516</v>
      </c>
      <c r="AI42" s="1">
        <v>0.11905472725629807</v>
      </c>
      <c r="AJ42" s="1">
        <v>8.0333210527896881E-2</v>
      </c>
      <c r="AK42" s="1">
        <v>4.7262660227715969E-3</v>
      </c>
      <c r="AL42" s="1">
        <v>0.13109511137008667</v>
      </c>
      <c r="AM42" s="1">
        <v>2.8201565146446228E-3</v>
      </c>
      <c r="AN42" s="1">
        <v>1</v>
      </c>
      <c r="AO42" s="1">
        <v>-0.21956524252891541</v>
      </c>
      <c r="AP42" s="1">
        <v>2.737391471862793</v>
      </c>
      <c r="AQ42" s="1">
        <v>1</v>
      </c>
      <c r="AR42" s="1">
        <v>0</v>
      </c>
      <c r="AS42" s="1">
        <v>0.15999999642372131</v>
      </c>
      <c r="AT42" s="1">
        <v>111115</v>
      </c>
      <c r="AU42" s="1" t="s">
        <v>87</v>
      </c>
      <c r="AV42">
        <f t="shared" si="8"/>
        <v>0.49965606689453113</v>
      </c>
      <c r="AW42">
        <f t="shared" si="9"/>
        <v>1.7187687308394121E-5</v>
      </c>
      <c r="AX42">
        <f t="shared" si="10"/>
        <v>304.01421394348142</v>
      </c>
      <c r="AY42">
        <f t="shared" si="11"/>
        <v>304.13138236999509</v>
      </c>
      <c r="AZ42">
        <f t="shared" si="12"/>
        <v>3.5914191396962281E-2</v>
      </c>
      <c r="BA42">
        <f t="shared" si="13"/>
        <v>7.8663087641215931E-3</v>
      </c>
      <c r="BB42">
        <f t="shared" si="14"/>
        <v>4.4765679099601039</v>
      </c>
      <c r="BC42">
        <f t="shared" si="15"/>
        <v>44.884853124073913</v>
      </c>
      <c r="BD42">
        <f t="shared" si="16"/>
        <v>9.4536359304703979</v>
      </c>
      <c r="BE42">
        <f t="shared" si="17"/>
        <v>30.922798156738281</v>
      </c>
      <c r="BF42">
        <f t="shared" si="18"/>
        <v>4.4915578787433414</v>
      </c>
      <c r="BG42">
        <f t="shared" si="19"/>
        <v>1.7450919073359761E-3</v>
      </c>
      <c r="BH42">
        <f t="shared" si="20"/>
        <v>3.533714357074321</v>
      </c>
      <c r="BI42">
        <f t="shared" si="21"/>
        <v>0.95784352166902043</v>
      </c>
      <c r="BJ42">
        <f t="shared" si="22"/>
        <v>1.0907787904828826E-3</v>
      </c>
      <c r="BK42">
        <f t="shared" si="23"/>
        <v>172.42858599409112</v>
      </c>
      <c r="BL42">
        <f t="shared" si="24"/>
        <v>4.0897034609478977</v>
      </c>
      <c r="BM42">
        <f t="shared" si="25"/>
        <v>78.070315244296978</v>
      </c>
      <c r="BN42">
        <f t="shared" si="26"/>
        <v>423.42479657938736</v>
      </c>
      <c r="BO42">
        <f t="shared" si="27"/>
        <v>-2.6609423233070455E-3</v>
      </c>
    </row>
    <row r="43" spans="1:67" x14ac:dyDescent="0.25">
      <c r="A43" s="1">
        <v>30</v>
      </c>
      <c r="B43" s="1" t="s">
        <v>118</v>
      </c>
      <c r="C43" s="1" t="s">
        <v>82</v>
      </c>
      <c r="D43" s="1" t="s">
        <v>11</v>
      </c>
      <c r="E43" s="1" t="s">
        <v>83</v>
      </c>
      <c r="F43" s="1" t="s">
        <v>84</v>
      </c>
      <c r="G43" s="1" t="s">
        <v>85</v>
      </c>
      <c r="H43" s="1" t="s">
        <v>86</v>
      </c>
      <c r="I43" s="1">
        <v>400.49999694898725</v>
      </c>
      <c r="J43" s="1">
        <v>0</v>
      </c>
      <c r="K43">
        <f t="shared" si="0"/>
        <v>-1.4601297402828193</v>
      </c>
      <c r="L43">
        <f t="shared" si="1"/>
        <v>1.5971153856606415E-3</v>
      </c>
      <c r="M43">
        <f t="shared" si="2"/>
        <v>1868.3371760257187</v>
      </c>
      <c r="N43">
        <f t="shared" si="3"/>
        <v>1.569653684667896E-2</v>
      </c>
      <c r="O43">
        <f t="shared" si="4"/>
        <v>0.94137147862674908</v>
      </c>
      <c r="P43">
        <f t="shared" si="5"/>
        <v>30.862749099731445</v>
      </c>
      <c r="Q43" s="1">
        <v>6</v>
      </c>
      <c r="R43">
        <f t="shared" si="6"/>
        <v>1.4200000166893005</v>
      </c>
      <c r="S43" s="1">
        <v>1</v>
      </c>
      <c r="T43">
        <f t="shared" si="7"/>
        <v>2.8400000333786011</v>
      </c>
      <c r="U43" s="1">
        <v>30.981359481811523</v>
      </c>
      <c r="V43" s="1">
        <v>30.862749099731445</v>
      </c>
      <c r="W43" s="1">
        <v>31.018011093139648</v>
      </c>
      <c r="X43" s="1">
        <v>419.98068237304688</v>
      </c>
      <c r="Y43" s="1">
        <v>422.88919067382813</v>
      </c>
      <c r="Z43" s="1">
        <v>35.411567687988281</v>
      </c>
      <c r="AA43" s="1">
        <v>35.441864013671875</v>
      </c>
      <c r="AB43" s="1">
        <v>78.369766235351563</v>
      </c>
      <c r="AC43" s="1">
        <v>78.436813354492188</v>
      </c>
      <c r="AD43" s="1">
        <v>299.84274291992188</v>
      </c>
      <c r="AE43" s="1">
        <v>2.7208590880036354E-2</v>
      </c>
      <c r="AF43" s="1">
        <v>7.0298738777637482E-2</v>
      </c>
      <c r="AG43" s="1">
        <v>99.735786437988281</v>
      </c>
      <c r="AH43" s="1">
        <v>1.0648746490478516</v>
      </c>
      <c r="AI43" s="1">
        <v>0.11905472725629807</v>
      </c>
      <c r="AJ43" s="1">
        <v>8.0333210527896881E-2</v>
      </c>
      <c r="AK43" s="1">
        <v>4.7262660227715969E-3</v>
      </c>
      <c r="AL43" s="1">
        <v>0.13109511137008667</v>
      </c>
      <c r="AM43" s="1">
        <v>2.8201565146446228E-3</v>
      </c>
      <c r="AN43" s="1">
        <v>1</v>
      </c>
      <c r="AO43" s="1">
        <v>-0.21956524252891541</v>
      </c>
      <c r="AP43" s="1">
        <v>2.737391471862793</v>
      </c>
      <c r="AQ43" s="1">
        <v>1</v>
      </c>
      <c r="AR43" s="1">
        <v>0</v>
      </c>
      <c r="AS43" s="1">
        <v>0.15999999642372131</v>
      </c>
      <c r="AT43" s="1">
        <v>111115</v>
      </c>
      <c r="AU43" s="1" t="s">
        <v>87</v>
      </c>
      <c r="AV43">
        <f t="shared" si="8"/>
        <v>0.49973790486653635</v>
      </c>
      <c r="AW43">
        <f t="shared" si="9"/>
        <v>1.5696536846678962E-5</v>
      </c>
      <c r="AX43">
        <f t="shared" si="10"/>
        <v>304.01274909973142</v>
      </c>
      <c r="AY43">
        <f t="shared" si="11"/>
        <v>304.1313594818115</v>
      </c>
      <c r="AZ43">
        <f t="shared" si="12"/>
        <v>4.353374443500313E-3</v>
      </c>
      <c r="BA43">
        <f t="shared" si="13"/>
        <v>8.4489561382291838E-3</v>
      </c>
      <c r="BB43">
        <f t="shared" si="14"/>
        <v>4.4761936588585494</v>
      </c>
      <c r="BC43">
        <f t="shared" si="15"/>
        <v>44.88051700120365</v>
      </c>
      <c r="BD43">
        <f t="shared" si="16"/>
        <v>9.4386529875317748</v>
      </c>
      <c r="BE43">
        <f t="shared" si="17"/>
        <v>30.922054290771484</v>
      </c>
      <c r="BF43">
        <f t="shared" si="18"/>
        <v>4.491367271714565</v>
      </c>
      <c r="BG43">
        <f t="shared" si="19"/>
        <v>1.596217729370332E-3</v>
      </c>
      <c r="BH43">
        <f t="shared" si="20"/>
        <v>3.5348221802318003</v>
      </c>
      <c r="BI43">
        <f t="shared" si="21"/>
        <v>0.95654509148276468</v>
      </c>
      <c r="BJ43">
        <f t="shared" si="22"/>
        <v>9.9771669084809103E-4</v>
      </c>
      <c r="BK43">
        <f t="shared" si="23"/>
        <v>186.34007758225522</v>
      </c>
      <c r="BL43">
        <f t="shared" si="24"/>
        <v>4.4180301062997751</v>
      </c>
      <c r="BM43">
        <f t="shared" si="25"/>
        <v>78.101735391072964</v>
      </c>
      <c r="BN43">
        <f t="shared" si="26"/>
        <v>423.58326642249523</v>
      </c>
      <c r="BO43">
        <f t="shared" si="27"/>
        <v>-2.692237291981669E-3</v>
      </c>
    </row>
    <row r="44" spans="1:67" x14ac:dyDescent="0.25">
      <c r="A44" s="1">
        <v>31</v>
      </c>
      <c r="B44" s="1" t="s">
        <v>119</v>
      </c>
      <c r="C44" s="1" t="s">
        <v>82</v>
      </c>
      <c r="D44" s="1" t="s">
        <v>11</v>
      </c>
      <c r="E44" s="1" t="s">
        <v>83</v>
      </c>
      <c r="F44" s="1" t="s">
        <v>84</v>
      </c>
      <c r="G44" s="1" t="s">
        <v>85</v>
      </c>
      <c r="H44" s="1" t="s">
        <v>86</v>
      </c>
      <c r="I44" s="1">
        <v>405.49999683722854</v>
      </c>
      <c r="J44" s="1">
        <v>0</v>
      </c>
      <c r="K44">
        <f t="shared" si="0"/>
        <v>-1.4986472857928614</v>
      </c>
      <c r="L44">
        <f t="shared" si="1"/>
        <v>1.7652082240381653E-3</v>
      </c>
      <c r="M44">
        <f t="shared" si="2"/>
        <v>1764.8210415498363</v>
      </c>
      <c r="N44">
        <f t="shared" si="3"/>
        <v>1.7322852145784603E-2</v>
      </c>
      <c r="O44">
        <f t="shared" si="4"/>
        <v>0.94004020877290628</v>
      </c>
      <c r="P44">
        <f t="shared" si="5"/>
        <v>30.856447219848633</v>
      </c>
      <c r="Q44" s="1">
        <v>6</v>
      </c>
      <c r="R44">
        <f t="shared" si="6"/>
        <v>1.4200000166893005</v>
      </c>
      <c r="S44" s="1">
        <v>1</v>
      </c>
      <c r="T44">
        <f t="shared" si="7"/>
        <v>2.8400000333786011</v>
      </c>
      <c r="U44" s="1">
        <v>30.979425430297852</v>
      </c>
      <c r="V44" s="1">
        <v>30.856447219848633</v>
      </c>
      <c r="W44" s="1">
        <v>31.019496917724609</v>
      </c>
      <c r="X44" s="1">
        <v>419.9107666015625</v>
      </c>
      <c r="Y44" s="1">
        <v>422.89569091796875</v>
      </c>
      <c r="Z44" s="1">
        <v>35.405666351318359</v>
      </c>
      <c r="AA44" s="1">
        <v>35.439109802246094</v>
      </c>
      <c r="AB44" s="1">
        <v>78.365257263183594</v>
      </c>
      <c r="AC44" s="1">
        <v>78.439277648925781</v>
      </c>
      <c r="AD44" s="1">
        <v>299.77072143554688</v>
      </c>
      <c r="AE44" s="1">
        <v>0.27057155966758728</v>
      </c>
      <c r="AF44" s="1">
        <v>6.2027666717767715E-3</v>
      </c>
      <c r="AG44" s="1">
        <v>99.735679626464844</v>
      </c>
      <c r="AH44" s="1">
        <v>1.0648746490478516</v>
      </c>
      <c r="AI44" s="1">
        <v>0.11905472725629807</v>
      </c>
      <c r="AJ44" s="1">
        <v>8.0333210527896881E-2</v>
      </c>
      <c r="AK44" s="1">
        <v>4.7262660227715969E-3</v>
      </c>
      <c r="AL44" s="1">
        <v>0.13109511137008667</v>
      </c>
      <c r="AM44" s="1">
        <v>2.8201565146446228E-3</v>
      </c>
      <c r="AN44" s="1">
        <v>1</v>
      </c>
      <c r="AO44" s="1">
        <v>-0.21956524252891541</v>
      </c>
      <c r="AP44" s="1">
        <v>2.737391471862793</v>
      </c>
      <c r="AQ44" s="1">
        <v>1</v>
      </c>
      <c r="AR44" s="1">
        <v>0</v>
      </c>
      <c r="AS44" s="1">
        <v>0.15999999642372131</v>
      </c>
      <c r="AT44" s="1">
        <v>111115</v>
      </c>
      <c r="AU44" s="1" t="s">
        <v>87</v>
      </c>
      <c r="AV44">
        <f t="shared" si="8"/>
        <v>0.49961786905924471</v>
      </c>
      <c r="AW44">
        <f t="shared" si="9"/>
        <v>1.7322852145784604E-5</v>
      </c>
      <c r="AX44">
        <f t="shared" si="10"/>
        <v>304.00644721984861</v>
      </c>
      <c r="AY44">
        <f t="shared" si="11"/>
        <v>304.12942543029783</v>
      </c>
      <c r="AZ44">
        <f t="shared" si="12"/>
        <v>4.3291448579174663E-2</v>
      </c>
      <c r="BA44">
        <f t="shared" si="13"/>
        <v>8.675433325132131E-3</v>
      </c>
      <c r="BB44">
        <f t="shared" si="14"/>
        <v>4.4745839102568326</v>
      </c>
      <c r="BC44">
        <f t="shared" si="15"/>
        <v>44.864424918096233</v>
      </c>
      <c r="BD44">
        <f t="shared" si="16"/>
        <v>9.4253151158501396</v>
      </c>
      <c r="BE44">
        <f t="shared" si="17"/>
        <v>30.917936325073242</v>
      </c>
      <c r="BF44">
        <f t="shared" si="18"/>
        <v>4.4903122182132824</v>
      </c>
      <c r="BG44">
        <f t="shared" si="19"/>
        <v>1.7641117365350474E-3</v>
      </c>
      <c r="BH44">
        <f t="shared" si="20"/>
        <v>3.5345437014839263</v>
      </c>
      <c r="BI44">
        <f t="shared" si="21"/>
        <v>0.95576851672935614</v>
      </c>
      <c r="BJ44">
        <f t="shared" si="22"/>
        <v>1.1026682954826225E-3</v>
      </c>
      <c r="BK44">
        <f t="shared" si="23"/>
        <v>176.01562599805848</v>
      </c>
      <c r="BL44">
        <f t="shared" si="24"/>
        <v>4.1731828426035387</v>
      </c>
      <c r="BM44">
        <f t="shared" si="25"/>
        <v>78.126345339736659</v>
      </c>
      <c r="BN44">
        <f t="shared" si="26"/>
        <v>423.60807606305394</v>
      </c>
      <c r="BO44">
        <f t="shared" si="27"/>
        <v>-2.7639660811113577E-3</v>
      </c>
    </row>
    <row r="45" spans="1:67" x14ac:dyDescent="0.25">
      <c r="A45" s="1">
        <v>32</v>
      </c>
      <c r="B45" s="1" t="s">
        <v>120</v>
      </c>
      <c r="C45" s="1" t="s">
        <v>82</v>
      </c>
      <c r="D45" s="1" t="s">
        <v>11</v>
      </c>
      <c r="E45" s="1" t="s">
        <v>83</v>
      </c>
      <c r="F45" s="1" t="s">
        <v>84</v>
      </c>
      <c r="G45" s="1" t="s">
        <v>85</v>
      </c>
      <c r="H45" s="1" t="s">
        <v>86</v>
      </c>
      <c r="I45" s="1">
        <v>410.99999671429396</v>
      </c>
      <c r="J45" s="1">
        <v>0</v>
      </c>
      <c r="K45">
        <f t="shared" si="0"/>
        <v>-1.4923203726181022</v>
      </c>
      <c r="L45">
        <f t="shared" si="1"/>
        <v>1.8993464351369084E-3</v>
      </c>
      <c r="M45">
        <f t="shared" si="2"/>
        <v>1664.3752594636303</v>
      </c>
      <c r="N45">
        <f t="shared" si="3"/>
        <v>1.8605405612038078E-2</v>
      </c>
      <c r="O45">
        <f t="shared" si="4"/>
        <v>0.93837601698030015</v>
      </c>
      <c r="P45">
        <f t="shared" si="5"/>
        <v>30.851760864257813</v>
      </c>
      <c r="Q45" s="1">
        <v>6</v>
      </c>
      <c r="R45">
        <f t="shared" si="6"/>
        <v>1.4200000166893005</v>
      </c>
      <c r="S45" s="1">
        <v>1</v>
      </c>
      <c r="T45">
        <f t="shared" si="7"/>
        <v>2.8400000333786011</v>
      </c>
      <c r="U45" s="1">
        <v>30.979572296142578</v>
      </c>
      <c r="V45" s="1">
        <v>30.851760864257813</v>
      </c>
      <c r="W45" s="1">
        <v>31.016742706298828</v>
      </c>
      <c r="X45" s="1">
        <v>419.92733764648438</v>
      </c>
      <c r="Y45" s="1">
        <v>422.89849853515625</v>
      </c>
      <c r="Z45" s="1">
        <v>35.408126831054688</v>
      </c>
      <c r="AA45" s="1">
        <v>35.444046020507813</v>
      </c>
      <c r="AB45" s="1">
        <v>78.369499206542969</v>
      </c>
      <c r="AC45" s="1">
        <v>78.448997497558594</v>
      </c>
      <c r="AD45" s="1">
        <v>299.77215576171875</v>
      </c>
      <c r="AE45" s="1">
        <v>0.28190204501152039</v>
      </c>
      <c r="AF45" s="1">
        <v>5.8924969285726547E-2</v>
      </c>
      <c r="AG45" s="1">
        <v>99.734977722167969</v>
      </c>
      <c r="AH45" s="1">
        <v>1.0648746490478516</v>
      </c>
      <c r="AI45" s="1">
        <v>0.11905472725629807</v>
      </c>
      <c r="AJ45" s="1">
        <v>8.0333210527896881E-2</v>
      </c>
      <c r="AK45" s="1">
        <v>4.7262660227715969E-3</v>
      </c>
      <c r="AL45" s="1">
        <v>0.13109511137008667</v>
      </c>
      <c r="AM45" s="1">
        <v>2.8201565146446228E-3</v>
      </c>
      <c r="AN45" s="1">
        <v>1</v>
      </c>
      <c r="AO45" s="1">
        <v>-0.21956524252891541</v>
      </c>
      <c r="AP45" s="1">
        <v>2.737391471862793</v>
      </c>
      <c r="AQ45" s="1">
        <v>1</v>
      </c>
      <c r="AR45" s="1">
        <v>0</v>
      </c>
      <c r="AS45" s="1">
        <v>0.15999999642372131</v>
      </c>
      <c r="AT45" s="1">
        <v>111115</v>
      </c>
      <c r="AU45" s="1" t="s">
        <v>87</v>
      </c>
      <c r="AV45">
        <f t="shared" si="8"/>
        <v>0.49962025960286455</v>
      </c>
      <c r="AW45">
        <f t="shared" si="9"/>
        <v>1.8605405612038079E-5</v>
      </c>
      <c r="AX45">
        <f t="shared" si="10"/>
        <v>304.00176086425779</v>
      </c>
      <c r="AY45">
        <f t="shared" si="11"/>
        <v>304.12957229614256</v>
      </c>
      <c r="AZ45">
        <f t="shared" si="12"/>
        <v>4.5104326193682986E-2</v>
      </c>
      <c r="BA45">
        <f t="shared" si="13"/>
        <v>8.7180101138043253E-3</v>
      </c>
      <c r="BB45">
        <f t="shared" si="14"/>
        <v>4.4733871572191433</v>
      </c>
      <c r="BC45">
        <f t="shared" si="15"/>
        <v>44.852741328931472</v>
      </c>
      <c r="BD45">
        <f t="shared" si="16"/>
        <v>9.4086953084236598</v>
      </c>
      <c r="BE45">
        <f t="shared" si="17"/>
        <v>30.915666580200195</v>
      </c>
      <c r="BF45">
        <f t="shared" si="18"/>
        <v>4.4897307849551567</v>
      </c>
      <c r="BG45">
        <f t="shared" si="19"/>
        <v>1.8980770316857198E-3</v>
      </c>
      <c r="BH45">
        <f t="shared" si="20"/>
        <v>3.5350111402388431</v>
      </c>
      <c r="BI45">
        <f t="shared" si="21"/>
        <v>0.95471964471631354</v>
      </c>
      <c r="BJ45">
        <f t="shared" si="22"/>
        <v>1.1864121274981292E-3</v>
      </c>
      <c r="BK45">
        <f t="shared" si="23"/>
        <v>165.99642942393271</v>
      </c>
      <c r="BL45">
        <f t="shared" si="24"/>
        <v>3.93563766537059</v>
      </c>
      <c r="BM45">
        <f t="shared" si="25"/>
        <v>78.160335380717143</v>
      </c>
      <c r="BN45">
        <f t="shared" si="26"/>
        <v>423.60787616873245</v>
      </c>
      <c r="BO45">
        <f t="shared" si="27"/>
        <v>-2.7534960368122909E-3</v>
      </c>
    </row>
    <row r="46" spans="1:67" x14ac:dyDescent="0.25">
      <c r="A46" s="1">
        <v>33</v>
      </c>
      <c r="B46" s="1" t="s">
        <v>121</v>
      </c>
      <c r="C46" s="1" t="s">
        <v>82</v>
      </c>
      <c r="D46" s="1" t="s">
        <v>11</v>
      </c>
      <c r="E46" s="1" t="s">
        <v>83</v>
      </c>
      <c r="F46" s="1" t="s">
        <v>84</v>
      </c>
      <c r="G46" s="1" t="s">
        <v>85</v>
      </c>
      <c r="H46" s="1" t="s">
        <v>86</v>
      </c>
      <c r="I46" s="1">
        <v>415.99999660253525</v>
      </c>
      <c r="J46" s="1">
        <v>0</v>
      </c>
      <c r="K46">
        <f t="shared" si="0"/>
        <v>-1.5580873617415656</v>
      </c>
      <c r="L46">
        <f t="shared" si="1"/>
        <v>1.7821010889893963E-3</v>
      </c>
      <c r="M46">
        <f t="shared" si="2"/>
        <v>1805.096618574026</v>
      </c>
      <c r="N46">
        <f t="shared" si="3"/>
        <v>1.7508464976475263E-2</v>
      </c>
      <c r="O46">
        <f t="shared" si="4"/>
        <v>0.94109606933763956</v>
      </c>
      <c r="P46">
        <f t="shared" si="5"/>
        <v>30.864631652832031</v>
      </c>
      <c r="Q46" s="1">
        <v>6</v>
      </c>
      <c r="R46">
        <f t="shared" si="6"/>
        <v>1.4200000166893005</v>
      </c>
      <c r="S46" s="1">
        <v>1</v>
      </c>
      <c r="T46">
        <f t="shared" si="7"/>
        <v>2.8400000333786011</v>
      </c>
      <c r="U46" s="1">
        <v>30.981922149658203</v>
      </c>
      <c r="V46" s="1">
        <v>30.864631652832031</v>
      </c>
      <c r="W46" s="1">
        <v>31.011753082275391</v>
      </c>
      <c r="X46" s="1">
        <v>419.88595581054688</v>
      </c>
      <c r="Y46" s="1">
        <v>422.98974609375</v>
      </c>
      <c r="Z46" s="1">
        <v>35.415702819824219</v>
      </c>
      <c r="AA46" s="1">
        <v>35.449504852294922</v>
      </c>
      <c r="AB46" s="1">
        <v>78.376274108886719</v>
      </c>
      <c r="AC46" s="1">
        <v>78.451080322265625</v>
      </c>
      <c r="AD46" s="1">
        <v>299.765380859375</v>
      </c>
      <c r="AE46" s="1">
        <v>0.17609626054763794</v>
      </c>
      <c r="AF46" s="1">
        <v>0.21606060862541199</v>
      </c>
      <c r="AG46" s="1">
        <v>99.735626220703125</v>
      </c>
      <c r="AH46" s="1">
        <v>1.0648746490478516</v>
      </c>
      <c r="AI46" s="1">
        <v>0.11905472725629807</v>
      </c>
      <c r="AJ46" s="1">
        <v>8.0333210527896881E-2</v>
      </c>
      <c r="AK46" s="1">
        <v>4.7262660227715969E-3</v>
      </c>
      <c r="AL46" s="1">
        <v>0.13109511137008667</v>
      </c>
      <c r="AM46" s="1">
        <v>2.8201565146446228E-3</v>
      </c>
      <c r="AN46" s="1">
        <v>1</v>
      </c>
      <c r="AO46" s="1">
        <v>-0.21956524252891541</v>
      </c>
      <c r="AP46" s="1">
        <v>2.737391471862793</v>
      </c>
      <c r="AQ46" s="1">
        <v>1</v>
      </c>
      <c r="AR46" s="1">
        <v>0</v>
      </c>
      <c r="AS46" s="1">
        <v>0.15999999642372131</v>
      </c>
      <c r="AT46" s="1">
        <v>111115</v>
      </c>
      <c r="AU46" s="1" t="s">
        <v>87</v>
      </c>
      <c r="AV46">
        <f t="shared" si="8"/>
        <v>0.49960896809895827</v>
      </c>
      <c r="AW46">
        <f t="shared" si="9"/>
        <v>1.7508464976475264E-5</v>
      </c>
      <c r="AX46">
        <f t="shared" si="10"/>
        <v>304.01463165283201</v>
      </c>
      <c r="AY46">
        <f t="shared" si="11"/>
        <v>304.13192214965818</v>
      </c>
      <c r="AZ46">
        <f t="shared" si="12"/>
        <v>2.8175401057852767E-2</v>
      </c>
      <c r="BA46">
        <f t="shared" si="13"/>
        <v>7.6362262578164872E-3</v>
      </c>
      <c r="BB46">
        <f t="shared" si="14"/>
        <v>4.4766746349951276</v>
      </c>
      <c r="BC46">
        <f t="shared" si="15"/>
        <v>44.885411608974877</v>
      </c>
      <c r="BD46">
        <f t="shared" si="16"/>
        <v>9.4359067566799553</v>
      </c>
      <c r="BE46">
        <f t="shared" si="17"/>
        <v>30.923276901245117</v>
      </c>
      <c r="BF46">
        <f t="shared" si="18"/>
        <v>4.4916805551987569</v>
      </c>
      <c r="BG46">
        <f t="shared" si="19"/>
        <v>1.7809835211600906E-3</v>
      </c>
      <c r="BH46">
        <f t="shared" si="20"/>
        <v>3.5355785656574881</v>
      </c>
      <c r="BI46">
        <f t="shared" si="21"/>
        <v>0.95610198954126879</v>
      </c>
      <c r="BJ46">
        <f t="shared" si="22"/>
        <v>1.1132150532905687E-3</v>
      </c>
      <c r="BK46">
        <f t="shared" si="23"/>
        <v>180.0324416423542</v>
      </c>
      <c r="BL46">
        <f t="shared" si="24"/>
        <v>4.2674713400119879</v>
      </c>
      <c r="BM46">
        <f t="shared" si="25"/>
        <v>78.111776024817274</v>
      </c>
      <c r="BN46">
        <f t="shared" si="26"/>
        <v>423.73038620418293</v>
      </c>
      <c r="BO46">
        <f t="shared" si="27"/>
        <v>-2.8722266561456763E-3</v>
      </c>
    </row>
    <row r="47" spans="1:67" x14ac:dyDescent="0.25">
      <c r="A47" s="1">
        <v>34</v>
      </c>
      <c r="B47" s="1" t="s">
        <v>122</v>
      </c>
      <c r="C47" s="1" t="s">
        <v>82</v>
      </c>
      <c r="D47" s="1" t="s">
        <v>11</v>
      </c>
      <c r="E47" s="1" t="s">
        <v>83</v>
      </c>
      <c r="F47" s="1" t="s">
        <v>84</v>
      </c>
      <c r="G47" s="1" t="s">
        <v>85</v>
      </c>
      <c r="H47" s="1" t="s">
        <v>86</v>
      </c>
      <c r="I47" s="1">
        <v>420.99999649077654</v>
      </c>
      <c r="J47" s="1">
        <v>0</v>
      </c>
      <c r="K47">
        <f t="shared" si="0"/>
        <v>-1.5363708387756332</v>
      </c>
      <c r="L47">
        <f t="shared" si="1"/>
        <v>1.8082698786612867E-3</v>
      </c>
      <c r="M47">
        <f t="shared" si="2"/>
        <v>1765.8783337022574</v>
      </c>
      <c r="N47">
        <f t="shared" si="3"/>
        <v>1.7754944684168866E-2</v>
      </c>
      <c r="O47">
        <f t="shared" si="4"/>
        <v>0.94053960895356292</v>
      </c>
      <c r="P47">
        <f t="shared" si="5"/>
        <v>30.864465713500977</v>
      </c>
      <c r="Q47" s="1">
        <v>6</v>
      </c>
      <c r="R47">
        <f t="shared" si="6"/>
        <v>1.4200000166893005</v>
      </c>
      <c r="S47" s="1">
        <v>1</v>
      </c>
      <c r="T47">
        <f t="shared" si="7"/>
        <v>2.8400000333786011</v>
      </c>
      <c r="U47" s="1">
        <v>30.981477737426758</v>
      </c>
      <c r="V47" s="1">
        <v>30.864465713500977</v>
      </c>
      <c r="W47" s="1">
        <v>31.005353927612305</v>
      </c>
      <c r="X47" s="1">
        <v>419.86276245117188</v>
      </c>
      <c r="Y47" s="1">
        <v>422.92230224609375</v>
      </c>
      <c r="Z47" s="1">
        <v>35.420398712158203</v>
      </c>
      <c r="AA47" s="1">
        <v>35.454669952392578</v>
      </c>
      <c r="AB47" s="1">
        <v>78.388626098632813</v>
      </c>
      <c r="AC47" s="1">
        <v>78.464469909667969</v>
      </c>
      <c r="AD47" s="1">
        <v>299.82192993164063</v>
      </c>
      <c r="AE47" s="1">
        <v>0.2992994487285614</v>
      </c>
      <c r="AF47" s="1">
        <v>1.6541155055165291E-2</v>
      </c>
      <c r="AG47" s="1">
        <v>99.735595703125</v>
      </c>
      <c r="AH47" s="1">
        <v>1.0648746490478516</v>
      </c>
      <c r="AI47" s="1">
        <v>0.11905472725629807</v>
      </c>
      <c r="AJ47" s="1">
        <v>8.0333210527896881E-2</v>
      </c>
      <c r="AK47" s="1">
        <v>4.7262660227715969E-3</v>
      </c>
      <c r="AL47" s="1">
        <v>0.13109511137008667</v>
      </c>
      <c r="AM47" s="1">
        <v>2.8201565146446228E-3</v>
      </c>
      <c r="AN47" s="1">
        <v>1</v>
      </c>
      <c r="AO47" s="1">
        <v>-0.21956524252891541</v>
      </c>
      <c r="AP47" s="1">
        <v>2.737391471862793</v>
      </c>
      <c r="AQ47" s="1">
        <v>1</v>
      </c>
      <c r="AR47" s="1">
        <v>0</v>
      </c>
      <c r="AS47" s="1">
        <v>0.15999999642372131</v>
      </c>
      <c r="AT47" s="1">
        <v>111115</v>
      </c>
      <c r="AU47" s="1" t="s">
        <v>87</v>
      </c>
      <c r="AV47">
        <f t="shared" si="8"/>
        <v>0.49970321655273431</v>
      </c>
      <c r="AW47">
        <f t="shared" si="9"/>
        <v>1.7754944684168866E-5</v>
      </c>
      <c r="AX47">
        <f t="shared" si="10"/>
        <v>304.01446571350095</v>
      </c>
      <c r="AY47">
        <f t="shared" si="11"/>
        <v>304.13147773742674</v>
      </c>
      <c r="AZ47">
        <f t="shared" si="12"/>
        <v>4.7887910726191585E-2</v>
      </c>
      <c r="BA47">
        <f t="shared" si="13"/>
        <v>7.6978625825851457E-3</v>
      </c>
      <c r="BB47">
        <f t="shared" si="14"/>
        <v>4.4766322371131233</v>
      </c>
      <c r="BC47">
        <f t="shared" si="15"/>
        <v>44.885000240419259</v>
      </c>
      <c r="BD47">
        <f t="shared" si="16"/>
        <v>9.4303302880266813</v>
      </c>
      <c r="BE47">
        <f t="shared" si="17"/>
        <v>30.922971725463867</v>
      </c>
      <c r="BF47">
        <f t="shared" si="18"/>
        <v>4.4916023547305644</v>
      </c>
      <c r="BG47">
        <f t="shared" si="19"/>
        <v>1.8071192591946868E-3</v>
      </c>
      <c r="BH47">
        <f t="shared" si="20"/>
        <v>3.5360926281595604</v>
      </c>
      <c r="BI47">
        <f t="shared" si="21"/>
        <v>0.95550972657100397</v>
      </c>
      <c r="BJ47">
        <f t="shared" si="22"/>
        <v>1.1295528566358578E-3</v>
      </c>
      <c r="BK47">
        <f t="shared" si="23"/>
        <v>176.12092755103637</v>
      </c>
      <c r="BL47">
        <f t="shared" si="24"/>
        <v>4.1754202233456876</v>
      </c>
      <c r="BM47">
        <f t="shared" si="25"/>
        <v>78.12465839600145</v>
      </c>
      <c r="BN47">
        <f t="shared" si="26"/>
        <v>423.65261936157617</v>
      </c>
      <c r="BO47">
        <f t="shared" si="27"/>
        <v>-2.8331808057696323E-3</v>
      </c>
    </row>
    <row r="48" spans="1:67" x14ac:dyDescent="0.25">
      <c r="A48" s="1">
        <v>35</v>
      </c>
      <c r="B48" s="1" t="s">
        <v>123</v>
      </c>
      <c r="C48" s="1" t="s">
        <v>82</v>
      </c>
      <c r="D48" s="1" t="s">
        <v>11</v>
      </c>
      <c r="E48" s="1" t="s">
        <v>83</v>
      </c>
      <c r="F48" s="1" t="s">
        <v>84</v>
      </c>
      <c r="G48" s="1" t="s">
        <v>85</v>
      </c>
      <c r="H48" s="1" t="s">
        <v>86</v>
      </c>
      <c r="I48" s="1">
        <v>426.49999636784196</v>
      </c>
      <c r="J48" s="1">
        <v>0</v>
      </c>
      <c r="K48">
        <f t="shared" si="0"/>
        <v>-1.4885413280486768</v>
      </c>
      <c r="L48">
        <f t="shared" si="1"/>
        <v>2.0253342552356765E-3</v>
      </c>
      <c r="M48">
        <f t="shared" si="2"/>
        <v>1583.846420005151</v>
      </c>
      <c r="N48">
        <f t="shared" si="3"/>
        <v>1.9834649379963709E-2</v>
      </c>
      <c r="O48">
        <f t="shared" si="4"/>
        <v>0.93816538591633547</v>
      </c>
      <c r="P48">
        <f t="shared" si="5"/>
        <v>30.857402801513672</v>
      </c>
      <c r="Q48" s="1">
        <v>6</v>
      </c>
      <c r="R48">
        <f t="shared" si="6"/>
        <v>1.4200000166893005</v>
      </c>
      <c r="S48" s="1">
        <v>1</v>
      </c>
      <c r="T48">
        <f t="shared" si="7"/>
        <v>2.8400000333786011</v>
      </c>
      <c r="U48" s="1">
        <v>30.977083206176758</v>
      </c>
      <c r="V48" s="1">
        <v>30.857402801513672</v>
      </c>
      <c r="W48" s="1">
        <v>31.005708694458008</v>
      </c>
      <c r="X48" s="1">
        <v>419.96063232421875</v>
      </c>
      <c r="Y48" s="1">
        <v>422.92291259765625</v>
      </c>
      <c r="Z48" s="1">
        <v>35.422519683837891</v>
      </c>
      <c r="AA48" s="1">
        <v>35.460807800292969</v>
      </c>
      <c r="AB48" s="1">
        <v>78.412033081054688</v>
      </c>
      <c r="AC48" s="1">
        <v>78.496788024902344</v>
      </c>
      <c r="AD48" s="1">
        <v>299.80001831054688</v>
      </c>
      <c r="AE48" s="1">
        <v>0.1919713169336319</v>
      </c>
      <c r="AF48" s="1">
        <v>9.7177460789680481E-2</v>
      </c>
      <c r="AG48" s="1">
        <v>99.734405517578125</v>
      </c>
      <c r="AH48" s="1">
        <v>1.0648746490478516</v>
      </c>
      <c r="AI48" s="1">
        <v>0.11905472725629807</v>
      </c>
      <c r="AJ48" s="1">
        <v>8.0333210527896881E-2</v>
      </c>
      <c r="AK48" s="1">
        <v>4.7262660227715969E-3</v>
      </c>
      <c r="AL48" s="1">
        <v>0.13109511137008667</v>
      </c>
      <c r="AM48" s="1">
        <v>2.8201565146446228E-3</v>
      </c>
      <c r="AN48" s="1">
        <v>1</v>
      </c>
      <c r="AO48" s="1">
        <v>-0.21956524252891541</v>
      </c>
      <c r="AP48" s="1">
        <v>2.737391471862793</v>
      </c>
      <c r="AQ48" s="1">
        <v>1</v>
      </c>
      <c r="AR48" s="1">
        <v>0</v>
      </c>
      <c r="AS48" s="1">
        <v>0.15999999642372131</v>
      </c>
      <c r="AT48" s="1">
        <v>111115</v>
      </c>
      <c r="AU48" s="1" t="s">
        <v>87</v>
      </c>
      <c r="AV48">
        <f t="shared" si="8"/>
        <v>0.49966669718424467</v>
      </c>
      <c r="AW48">
        <f t="shared" si="9"/>
        <v>1.9834649379963709E-5</v>
      </c>
      <c r="AX48">
        <f t="shared" si="10"/>
        <v>304.00740280151365</v>
      </c>
      <c r="AY48">
        <f t="shared" si="11"/>
        <v>304.12708320617674</v>
      </c>
      <c r="AZ48">
        <f t="shared" si="12"/>
        <v>3.0715410022838174E-2</v>
      </c>
      <c r="BA48">
        <f t="shared" si="13"/>
        <v>6.8335164320205604E-3</v>
      </c>
      <c r="BB48">
        <f t="shared" si="14"/>
        <v>4.4748279710516519</v>
      </c>
      <c r="BC48">
        <f t="shared" si="15"/>
        <v>44.867445169289809</v>
      </c>
      <c r="BD48">
        <f t="shared" si="16"/>
        <v>9.4066373689968401</v>
      </c>
      <c r="BE48">
        <f t="shared" si="17"/>
        <v>30.917243003845215</v>
      </c>
      <c r="BF48">
        <f t="shared" si="18"/>
        <v>4.490134605382794</v>
      </c>
      <c r="BG48">
        <f t="shared" si="19"/>
        <v>2.0238909258086606E-3</v>
      </c>
      <c r="BH48">
        <f t="shared" si="20"/>
        <v>3.5366625851353164</v>
      </c>
      <c r="BI48">
        <f t="shared" si="21"/>
        <v>0.95347202024747757</v>
      </c>
      <c r="BJ48">
        <f t="shared" si="22"/>
        <v>1.2650614236238828E-3</v>
      </c>
      <c r="BK48">
        <f t="shared" si="23"/>
        <v>157.96398113035809</v>
      </c>
      <c r="BL48">
        <f t="shared" si="24"/>
        <v>3.7450002655966963</v>
      </c>
      <c r="BM48">
        <f t="shared" si="25"/>
        <v>78.172877849378352</v>
      </c>
      <c r="BN48">
        <f t="shared" si="26"/>
        <v>423.63049385443361</v>
      </c>
      <c r="BO48">
        <f t="shared" si="27"/>
        <v>-2.7468173585087825E-3</v>
      </c>
    </row>
    <row r="49" spans="1:67" x14ac:dyDescent="0.25">
      <c r="A49" s="1">
        <v>36</v>
      </c>
      <c r="B49" s="1" t="s">
        <v>124</v>
      </c>
      <c r="C49" s="1" t="s">
        <v>82</v>
      </c>
      <c r="D49" s="1" t="s">
        <v>11</v>
      </c>
      <c r="E49" s="1" t="s">
        <v>83</v>
      </c>
      <c r="F49" s="1" t="s">
        <v>84</v>
      </c>
      <c r="G49" s="1" t="s">
        <v>85</v>
      </c>
      <c r="H49" s="1" t="s">
        <v>86</v>
      </c>
      <c r="I49" s="1">
        <v>431.49999625608325</v>
      </c>
      <c r="J49" s="1">
        <v>0</v>
      </c>
      <c r="K49">
        <f t="shared" si="0"/>
        <v>-1.3530577909177917</v>
      </c>
      <c r="L49">
        <f t="shared" si="1"/>
        <v>2.3077263086623283E-3</v>
      </c>
      <c r="M49">
        <f t="shared" si="2"/>
        <v>1347.8699867463959</v>
      </c>
      <c r="N49">
        <f t="shared" si="3"/>
        <v>2.2517906301602549E-2</v>
      </c>
      <c r="O49">
        <f t="shared" si="4"/>
        <v>0.9348637368200059</v>
      </c>
      <c r="P49">
        <f t="shared" si="5"/>
        <v>30.846689224243164</v>
      </c>
      <c r="Q49" s="1">
        <v>6</v>
      </c>
      <c r="R49">
        <f t="shared" si="6"/>
        <v>1.4200000166893005</v>
      </c>
      <c r="S49" s="1">
        <v>1</v>
      </c>
      <c r="T49">
        <f t="shared" si="7"/>
        <v>2.8400000333786011</v>
      </c>
      <c r="U49" s="1">
        <v>30.980234146118164</v>
      </c>
      <c r="V49" s="1">
        <v>30.846689224243164</v>
      </c>
      <c r="W49" s="1">
        <v>31.02471923828125</v>
      </c>
      <c r="X49" s="1">
        <v>420.25534057617188</v>
      </c>
      <c r="Y49" s="1">
        <v>422.94378662109375</v>
      </c>
      <c r="Z49" s="1">
        <v>35.422634124755859</v>
      </c>
      <c r="AA49" s="1">
        <v>35.466094970703125</v>
      </c>
      <c r="AB49" s="1">
        <v>78.399055480957031</v>
      </c>
      <c r="AC49" s="1">
        <v>78.495246887207031</v>
      </c>
      <c r="AD49" s="1">
        <v>299.84622192382813</v>
      </c>
      <c r="AE49" s="1">
        <v>0.23278820514678955</v>
      </c>
      <c r="AF49" s="1">
        <v>3.7217553704977036E-2</v>
      </c>
      <c r="AG49" s="1">
        <v>99.735496520996094</v>
      </c>
      <c r="AH49" s="1">
        <v>1.0648746490478516</v>
      </c>
      <c r="AI49" s="1">
        <v>0.11905472725629807</v>
      </c>
      <c r="AJ49" s="1">
        <v>8.0333210527896881E-2</v>
      </c>
      <c r="AK49" s="1">
        <v>4.7262660227715969E-3</v>
      </c>
      <c r="AL49" s="1">
        <v>0.13109511137008667</v>
      </c>
      <c r="AM49" s="1">
        <v>2.8201565146446228E-3</v>
      </c>
      <c r="AN49" s="1">
        <v>1</v>
      </c>
      <c r="AO49" s="1">
        <v>-0.21956524252891541</v>
      </c>
      <c r="AP49" s="1">
        <v>2.737391471862793</v>
      </c>
      <c r="AQ49" s="1">
        <v>1</v>
      </c>
      <c r="AR49" s="1">
        <v>0</v>
      </c>
      <c r="AS49" s="1">
        <v>0.15999999642372131</v>
      </c>
      <c r="AT49" s="1">
        <v>111115</v>
      </c>
      <c r="AU49" s="1" t="s">
        <v>87</v>
      </c>
      <c r="AV49">
        <f t="shared" si="8"/>
        <v>0.49974370320638012</v>
      </c>
      <c r="AW49">
        <f t="shared" si="9"/>
        <v>2.251790630160255E-5</v>
      </c>
      <c r="AX49">
        <f t="shared" si="10"/>
        <v>303.99668922424314</v>
      </c>
      <c r="AY49">
        <f t="shared" si="11"/>
        <v>304.13023414611814</v>
      </c>
      <c r="AZ49">
        <f t="shared" si="12"/>
        <v>3.7246111990970832E-2</v>
      </c>
      <c r="BA49">
        <f t="shared" si="13"/>
        <v>7.4663666441504E-3</v>
      </c>
      <c r="BB49">
        <f t="shared" si="14"/>
        <v>4.4720923283838845</v>
      </c>
      <c r="BC49">
        <f t="shared" si="15"/>
        <v>44.839525388460167</v>
      </c>
      <c r="BD49">
        <f t="shared" si="16"/>
        <v>9.3734304177570422</v>
      </c>
      <c r="BE49">
        <f t="shared" si="17"/>
        <v>30.913461685180664</v>
      </c>
      <c r="BF49">
        <f t="shared" si="18"/>
        <v>4.4891660268735851</v>
      </c>
      <c r="BG49">
        <f t="shared" si="19"/>
        <v>2.3058526196863397E-3</v>
      </c>
      <c r="BH49">
        <f t="shared" si="20"/>
        <v>3.5372285915638786</v>
      </c>
      <c r="BI49">
        <f t="shared" si="21"/>
        <v>0.95193743530970654</v>
      </c>
      <c r="BJ49">
        <f t="shared" si="22"/>
        <v>1.4413261095037122E-3</v>
      </c>
      <c r="BK49">
        <f t="shared" si="23"/>
        <v>134.43048237390022</v>
      </c>
      <c r="BL49">
        <f t="shared" si="24"/>
        <v>3.1868773803595882</v>
      </c>
      <c r="BM49">
        <f t="shared" si="25"/>
        <v>78.238807064699344</v>
      </c>
      <c r="BN49">
        <f t="shared" si="26"/>
        <v>423.58696549302005</v>
      </c>
      <c r="BO49">
        <f t="shared" si="27"/>
        <v>-2.4991710339290363E-3</v>
      </c>
    </row>
    <row r="50" spans="1:67" x14ac:dyDescent="0.25">
      <c r="A50" s="1">
        <v>37</v>
      </c>
      <c r="B50" s="1" t="s">
        <v>125</v>
      </c>
      <c r="C50" s="1" t="s">
        <v>82</v>
      </c>
      <c r="D50" s="1" t="s">
        <v>11</v>
      </c>
      <c r="E50" s="1" t="s">
        <v>83</v>
      </c>
      <c r="F50" s="1" t="s">
        <v>84</v>
      </c>
      <c r="G50" s="1" t="s">
        <v>85</v>
      </c>
      <c r="H50" s="1" t="s">
        <v>86</v>
      </c>
      <c r="I50" s="1">
        <v>436.49999614432454</v>
      </c>
      <c r="J50" s="1">
        <v>0</v>
      </c>
      <c r="K50">
        <f t="shared" si="0"/>
        <v>-1.4549542902135599</v>
      </c>
      <c r="L50">
        <f t="shared" si="1"/>
        <v>1.8174630942217973E-3</v>
      </c>
      <c r="M50">
        <f t="shared" si="2"/>
        <v>1688.1628198952003</v>
      </c>
      <c r="N50">
        <f t="shared" si="3"/>
        <v>1.7770438546696396E-2</v>
      </c>
      <c r="O50">
        <f t="shared" si="4"/>
        <v>0.93660931613522314</v>
      </c>
      <c r="P50">
        <f t="shared" si="5"/>
        <v>30.854700088500977</v>
      </c>
      <c r="Q50" s="1">
        <v>6</v>
      </c>
      <c r="R50">
        <f t="shared" si="6"/>
        <v>1.4200000166893005</v>
      </c>
      <c r="S50" s="1">
        <v>1</v>
      </c>
      <c r="T50">
        <f t="shared" si="7"/>
        <v>2.8400000333786011</v>
      </c>
      <c r="U50" s="1">
        <v>30.983530044555664</v>
      </c>
      <c r="V50" s="1">
        <v>30.854700088500977</v>
      </c>
      <c r="W50" s="1">
        <v>31.036252975463867</v>
      </c>
      <c r="X50" s="1">
        <v>420.22216796875</v>
      </c>
      <c r="Y50" s="1">
        <v>423.1185302734375</v>
      </c>
      <c r="Z50" s="1">
        <v>35.434680938720703</v>
      </c>
      <c r="AA50" s="1">
        <v>35.468978881835938</v>
      </c>
      <c r="AB50" s="1">
        <v>78.4112548828125</v>
      </c>
      <c r="AC50" s="1">
        <v>78.487152099609375</v>
      </c>
      <c r="AD50" s="1">
        <v>299.84548950195313</v>
      </c>
      <c r="AE50" s="1">
        <v>-5.2905729971826077E-3</v>
      </c>
      <c r="AF50" s="1">
        <v>7.2366544045507908E-3</v>
      </c>
      <c r="AG50" s="1">
        <v>99.73583984375</v>
      </c>
      <c r="AH50" s="1">
        <v>1.0648746490478516</v>
      </c>
      <c r="AI50" s="1">
        <v>0.11905472725629807</v>
      </c>
      <c r="AJ50" s="1">
        <v>8.0333210527896881E-2</v>
      </c>
      <c r="AK50" s="1">
        <v>4.7262660227715969E-3</v>
      </c>
      <c r="AL50" s="1">
        <v>0.13109511137008667</v>
      </c>
      <c r="AM50" s="1">
        <v>2.8201565146446228E-3</v>
      </c>
      <c r="AN50" s="1">
        <v>1</v>
      </c>
      <c r="AO50" s="1">
        <v>-0.21956524252891541</v>
      </c>
      <c r="AP50" s="1">
        <v>2.737391471862793</v>
      </c>
      <c r="AQ50" s="1">
        <v>1</v>
      </c>
      <c r="AR50" s="1">
        <v>0</v>
      </c>
      <c r="AS50" s="1">
        <v>0.15999999642372131</v>
      </c>
      <c r="AT50" s="1">
        <v>111115</v>
      </c>
      <c r="AU50" s="1" t="s">
        <v>87</v>
      </c>
      <c r="AV50">
        <f t="shared" si="8"/>
        <v>0.49974248250325515</v>
      </c>
      <c r="AW50">
        <f t="shared" si="9"/>
        <v>1.7770438546696395E-5</v>
      </c>
      <c r="AX50">
        <f t="shared" si="10"/>
        <v>304.00470008850095</v>
      </c>
      <c r="AY50">
        <f t="shared" si="11"/>
        <v>304.13353004455564</v>
      </c>
      <c r="AZ50">
        <f t="shared" si="12"/>
        <v>-8.4649166062865377E-4</v>
      </c>
      <c r="BA50">
        <f t="shared" si="13"/>
        <v>8.7547788474999708E-3</v>
      </c>
      <c r="BB50">
        <f t="shared" si="14"/>
        <v>4.474137713315363</v>
      </c>
      <c r="BC50">
        <f t="shared" si="15"/>
        <v>44.85987905977148</v>
      </c>
      <c r="BD50">
        <f t="shared" si="16"/>
        <v>9.3909001779355421</v>
      </c>
      <c r="BE50">
        <f t="shared" si="17"/>
        <v>30.91911506652832</v>
      </c>
      <c r="BF50">
        <f t="shared" si="18"/>
        <v>4.4906141985029473</v>
      </c>
      <c r="BG50">
        <f t="shared" si="19"/>
        <v>1.8163007493129644E-3</v>
      </c>
      <c r="BH50">
        <f t="shared" si="20"/>
        <v>3.5375283971801399</v>
      </c>
      <c r="BI50">
        <f t="shared" si="21"/>
        <v>0.9530858013228074</v>
      </c>
      <c r="BJ50">
        <f t="shared" si="22"/>
        <v>1.1352923405543302E-3</v>
      </c>
      <c r="BK50">
        <f t="shared" si="23"/>
        <v>168.37033663524107</v>
      </c>
      <c r="BL50">
        <f t="shared" si="24"/>
        <v>3.9898106537764639</v>
      </c>
      <c r="BM50">
        <f t="shared" si="25"/>
        <v>78.204118077092033</v>
      </c>
      <c r="BN50">
        <f t="shared" si="26"/>
        <v>423.810145861009</v>
      </c>
      <c r="BO50">
        <f t="shared" si="27"/>
        <v>-2.6847733170113582E-3</v>
      </c>
    </row>
    <row r="51" spans="1:67" x14ac:dyDescent="0.25">
      <c r="A51" s="1">
        <v>38</v>
      </c>
      <c r="B51" s="1" t="s">
        <v>126</v>
      </c>
      <c r="C51" s="1" t="s">
        <v>82</v>
      </c>
      <c r="D51" s="1" t="s">
        <v>11</v>
      </c>
      <c r="E51" s="1" t="s">
        <v>83</v>
      </c>
      <c r="F51" s="1" t="s">
        <v>84</v>
      </c>
      <c r="G51" s="1" t="s">
        <v>85</v>
      </c>
      <c r="H51" s="1" t="s">
        <v>86</v>
      </c>
      <c r="I51" s="1">
        <v>441.99999602138996</v>
      </c>
      <c r="J51" s="1">
        <v>0</v>
      </c>
      <c r="K51">
        <f t="shared" si="0"/>
        <v>-1.4436298769326883</v>
      </c>
      <c r="L51">
        <f t="shared" si="1"/>
        <v>2.1212414792977493E-3</v>
      </c>
      <c r="M51">
        <f t="shared" si="2"/>
        <v>1497.7899094845577</v>
      </c>
      <c r="N51">
        <f t="shared" si="3"/>
        <v>2.0727478423265201E-2</v>
      </c>
      <c r="O51">
        <f t="shared" si="4"/>
        <v>0.93611915201653639</v>
      </c>
      <c r="P51">
        <f t="shared" si="5"/>
        <v>30.856342315673828</v>
      </c>
      <c r="Q51" s="1">
        <v>6</v>
      </c>
      <c r="R51">
        <f t="shared" si="6"/>
        <v>1.4200000166893005</v>
      </c>
      <c r="S51" s="1">
        <v>1</v>
      </c>
      <c r="T51">
        <f t="shared" si="7"/>
        <v>2.8400000333786011</v>
      </c>
      <c r="U51" s="1">
        <v>30.989328384399414</v>
      </c>
      <c r="V51" s="1">
        <v>30.856342315673828</v>
      </c>
      <c r="W51" s="1">
        <v>31.037267684936523</v>
      </c>
      <c r="X51" s="1">
        <v>420.3541259765625</v>
      </c>
      <c r="Y51" s="1">
        <v>423.2255859375</v>
      </c>
      <c r="Z51" s="1">
        <v>35.437664031982422</v>
      </c>
      <c r="AA51" s="1">
        <v>35.477672576904297</v>
      </c>
      <c r="AB51" s="1">
        <v>78.392868041992188</v>
      </c>
      <c r="AC51" s="1">
        <v>78.481376647949219</v>
      </c>
      <c r="AD51" s="1">
        <v>299.81768798828125</v>
      </c>
      <c r="AE51" s="1">
        <v>0.17836588621139526</v>
      </c>
      <c r="AF51" s="1">
        <v>9.924442321062088E-2</v>
      </c>
      <c r="AG51" s="1">
        <v>99.737037658691406</v>
      </c>
      <c r="AH51" s="1">
        <v>1.0648746490478516</v>
      </c>
      <c r="AI51" s="1">
        <v>0.11905472725629807</v>
      </c>
      <c r="AJ51" s="1">
        <v>8.0333210527896881E-2</v>
      </c>
      <c r="AK51" s="1">
        <v>4.7262660227715969E-3</v>
      </c>
      <c r="AL51" s="1">
        <v>0.13109511137008667</v>
      </c>
      <c r="AM51" s="1">
        <v>2.8201565146446228E-3</v>
      </c>
      <c r="AN51" s="1">
        <v>1</v>
      </c>
      <c r="AO51" s="1">
        <v>-0.21956524252891541</v>
      </c>
      <c r="AP51" s="1">
        <v>2.737391471862793</v>
      </c>
      <c r="AQ51" s="1">
        <v>1</v>
      </c>
      <c r="AR51" s="1">
        <v>0</v>
      </c>
      <c r="AS51" s="1">
        <v>0.15999999642372131</v>
      </c>
      <c r="AT51" s="1">
        <v>111115</v>
      </c>
      <c r="AU51" s="1" t="s">
        <v>87</v>
      </c>
      <c r="AV51">
        <f t="shared" si="8"/>
        <v>0.4996961466471353</v>
      </c>
      <c r="AW51">
        <f t="shared" si="9"/>
        <v>2.07274784232652E-5</v>
      </c>
      <c r="AX51">
        <f t="shared" si="10"/>
        <v>304.00634231567381</v>
      </c>
      <c r="AY51">
        <f t="shared" si="11"/>
        <v>304.13932838439939</v>
      </c>
      <c r="AZ51">
        <f t="shared" si="12"/>
        <v>2.8538541155937125E-2</v>
      </c>
      <c r="BA51">
        <f t="shared" si="13"/>
        <v>8.1839290486587449E-3</v>
      </c>
      <c r="BB51">
        <f t="shared" si="14"/>
        <v>4.4745571178619636</v>
      </c>
      <c r="BC51">
        <f t="shared" si="15"/>
        <v>44.863545408018609</v>
      </c>
      <c r="BD51">
        <f t="shared" si="16"/>
        <v>9.3858728311143125</v>
      </c>
      <c r="BE51">
        <f t="shared" si="17"/>
        <v>30.922835350036621</v>
      </c>
      <c r="BF51">
        <f t="shared" si="18"/>
        <v>4.4915674092797362</v>
      </c>
      <c r="BG51">
        <f t="shared" si="19"/>
        <v>2.119658272608683E-3</v>
      </c>
      <c r="BH51">
        <f t="shared" si="20"/>
        <v>3.5384379658454272</v>
      </c>
      <c r="BI51">
        <f t="shared" si="21"/>
        <v>0.95312944343430894</v>
      </c>
      <c r="BJ51">
        <f t="shared" si="22"/>
        <v>1.3249285706946148E-3</v>
      </c>
      <c r="BK51">
        <f t="shared" si="23"/>
        <v>149.38512860706933</v>
      </c>
      <c r="BL51">
        <f t="shared" si="24"/>
        <v>3.538987148347275</v>
      </c>
      <c r="BM51">
        <f t="shared" si="25"/>
        <v>78.219754557651513</v>
      </c>
      <c r="BN51">
        <f t="shared" si="26"/>
        <v>423.9118184413569</v>
      </c>
      <c r="BO51">
        <f t="shared" si="27"/>
        <v>-2.6637703817967207E-3</v>
      </c>
    </row>
    <row r="52" spans="1:67" x14ac:dyDescent="0.25">
      <c r="A52" s="1">
        <v>39</v>
      </c>
      <c r="B52" s="1" t="s">
        <v>127</v>
      </c>
      <c r="C52" s="1" t="s">
        <v>82</v>
      </c>
      <c r="D52" s="1" t="s">
        <v>11</v>
      </c>
      <c r="E52" s="1" t="s">
        <v>83</v>
      </c>
      <c r="F52" s="1" t="s">
        <v>84</v>
      </c>
      <c r="G52" s="1" t="s">
        <v>85</v>
      </c>
      <c r="H52" s="1" t="s">
        <v>86</v>
      </c>
      <c r="I52" s="1">
        <v>446.99999590963125</v>
      </c>
      <c r="J52" s="1">
        <v>0</v>
      </c>
      <c r="K52">
        <f t="shared" si="0"/>
        <v>-1.6293603474205791</v>
      </c>
      <c r="L52">
        <f t="shared" si="1"/>
        <v>2.2707614587306802E-3</v>
      </c>
      <c r="M52">
        <f t="shared" si="2"/>
        <v>1556.6521690425905</v>
      </c>
      <c r="N52">
        <f t="shared" si="3"/>
        <v>2.2178088149860668E-2</v>
      </c>
      <c r="O52">
        <f t="shared" si="4"/>
        <v>0.93570227478235246</v>
      </c>
      <c r="P52">
        <f t="shared" si="5"/>
        <v>30.856206893920898</v>
      </c>
      <c r="Q52" s="1">
        <v>6</v>
      </c>
      <c r="R52">
        <f t="shared" si="6"/>
        <v>1.4200000166893005</v>
      </c>
      <c r="S52" s="1">
        <v>1</v>
      </c>
      <c r="T52">
        <f t="shared" si="7"/>
        <v>2.8400000333786011</v>
      </c>
      <c r="U52" s="1">
        <v>30.987951278686523</v>
      </c>
      <c r="V52" s="1">
        <v>30.856206893920898</v>
      </c>
      <c r="W52" s="1">
        <v>31.019973754882813</v>
      </c>
      <c r="X52" s="1">
        <v>420.0413818359375</v>
      </c>
      <c r="Y52" s="1">
        <v>423.2841796875</v>
      </c>
      <c r="Z52" s="1">
        <v>35.439605712890625</v>
      </c>
      <c r="AA52" s="1">
        <v>35.482425689697266</v>
      </c>
      <c r="AB52" s="1">
        <v>78.401290893554688</v>
      </c>
      <c r="AC52" s="1">
        <v>78.496017456054688</v>
      </c>
      <c r="AD52" s="1">
        <v>299.73611450195313</v>
      </c>
      <c r="AE52" s="1">
        <v>0.25318789482116699</v>
      </c>
      <c r="AF52" s="1">
        <v>8.1669576466083527E-2</v>
      </c>
      <c r="AG52" s="1">
        <v>99.734451293945313</v>
      </c>
      <c r="AH52" s="1">
        <v>1.0648746490478516</v>
      </c>
      <c r="AI52" s="1">
        <v>0.11905472725629807</v>
      </c>
      <c r="AJ52" s="1">
        <v>8.0333210527896881E-2</v>
      </c>
      <c r="AK52" s="1">
        <v>4.7262660227715969E-3</v>
      </c>
      <c r="AL52" s="1">
        <v>0.13109511137008667</v>
      </c>
      <c r="AM52" s="1">
        <v>2.8201565146446228E-3</v>
      </c>
      <c r="AN52" s="1">
        <v>1</v>
      </c>
      <c r="AO52" s="1">
        <v>-0.21956524252891541</v>
      </c>
      <c r="AP52" s="1">
        <v>2.737391471862793</v>
      </c>
      <c r="AQ52" s="1">
        <v>1</v>
      </c>
      <c r="AR52" s="1">
        <v>0</v>
      </c>
      <c r="AS52" s="1">
        <v>0.15999999642372131</v>
      </c>
      <c r="AT52" s="1">
        <v>111115</v>
      </c>
      <c r="AU52" s="1" t="s">
        <v>87</v>
      </c>
      <c r="AV52">
        <f t="shared" si="8"/>
        <v>0.49956019083658848</v>
      </c>
      <c r="AW52">
        <f t="shared" si="9"/>
        <v>2.2178088149860668E-5</v>
      </c>
      <c r="AX52">
        <f t="shared" si="10"/>
        <v>304.00620689392088</v>
      </c>
      <c r="AY52">
        <f t="shared" si="11"/>
        <v>304.1379512786865</v>
      </c>
      <c r="AZ52">
        <f t="shared" si="12"/>
        <v>4.0510062265916247E-2</v>
      </c>
      <c r="BA52">
        <f t="shared" si="13"/>
        <v>7.4276279164448584E-3</v>
      </c>
      <c r="BB52">
        <f t="shared" si="14"/>
        <v>4.4745225315224983</v>
      </c>
      <c r="BC52">
        <f t="shared" si="15"/>
        <v>44.864362048123461</v>
      </c>
      <c r="BD52">
        <f t="shared" si="16"/>
        <v>9.381936358426195</v>
      </c>
      <c r="BE52">
        <f t="shared" si="17"/>
        <v>30.922079086303711</v>
      </c>
      <c r="BF52">
        <f t="shared" si="18"/>
        <v>4.4913736251686744</v>
      </c>
      <c r="BG52">
        <f t="shared" si="19"/>
        <v>2.2689472904213756E-3</v>
      </c>
      <c r="BH52">
        <f t="shared" si="20"/>
        <v>3.5388202567401459</v>
      </c>
      <c r="BI52">
        <f t="shared" si="21"/>
        <v>0.95255336842852856</v>
      </c>
      <c r="BJ52">
        <f t="shared" si="22"/>
        <v>1.4182549366853043E-3</v>
      </c>
      <c r="BK52">
        <f t="shared" si="23"/>
        <v>155.25184993499255</v>
      </c>
      <c r="BL52">
        <f t="shared" si="24"/>
        <v>3.6775581128305515</v>
      </c>
      <c r="BM52">
        <f t="shared" si="25"/>
        <v>78.230367670067793</v>
      </c>
      <c r="BN52">
        <f t="shared" si="26"/>
        <v>424.05869956185398</v>
      </c>
      <c r="BO52">
        <f t="shared" si="27"/>
        <v>-3.0058446903091758E-3</v>
      </c>
    </row>
    <row r="53" spans="1:67" x14ac:dyDescent="0.25">
      <c r="A53" s="1">
        <v>40</v>
      </c>
      <c r="B53" s="1" t="s">
        <v>128</v>
      </c>
      <c r="C53" s="1" t="s">
        <v>82</v>
      </c>
      <c r="D53" s="1" t="s">
        <v>11</v>
      </c>
      <c r="E53" s="1" t="s">
        <v>83</v>
      </c>
      <c r="F53" s="1" t="s">
        <v>84</v>
      </c>
      <c r="G53" s="1" t="s">
        <v>85</v>
      </c>
      <c r="H53" s="1" t="s">
        <v>86</v>
      </c>
      <c r="I53" s="1">
        <v>451.99999579787254</v>
      </c>
      <c r="J53" s="1">
        <v>0</v>
      </c>
      <c r="K53">
        <f t="shared" si="0"/>
        <v>-1.6305166044038064</v>
      </c>
      <c r="L53">
        <f t="shared" si="1"/>
        <v>2.1594532815500727E-3</v>
      </c>
      <c r="M53">
        <f t="shared" si="2"/>
        <v>1616.0829933825812</v>
      </c>
      <c r="N53">
        <f t="shared" si="3"/>
        <v>2.1076824419139738E-2</v>
      </c>
      <c r="O53">
        <f t="shared" si="4"/>
        <v>0.93504224080297682</v>
      </c>
      <c r="P53">
        <f t="shared" si="5"/>
        <v>30.855350494384766</v>
      </c>
      <c r="Q53" s="1">
        <v>6</v>
      </c>
      <c r="R53">
        <f t="shared" si="6"/>
        <v>1.4200000166893005</v>
      </c>
      <c r="S53" s="1">
        <v>1</v>
      </c>
      <c r="T53">
        <f t="shared" si="7"/>
        <v>2.8400000333786011</v>
      </c>
      <c r="U53" s="1">
        <v>30.987205505371094</v>
      </c>
      <c r="V53" s="1">
        <v>30.855350494384766</v>
      </c>
      <c r="W53" s="1">
        <v>31.014781951904297</v>
      </c>
      <c r="X53" s="1">
        <v>419.8883056640625</v>
      </c>
      <c r="Y53" s="1">
        <v>423.13357543945313</v>
      </c>
      <c r="Z53" s="1">
        <v>35.445987701416016</v>
      </c>
      <c r="AA53" s="1">
        <v>35.486671447753906</v>
      </c>
      <c r="AB53" s="1">
        <v>78.419143676757813</v>
      </c>
      <c r="AC53" s="1">
        <v>78.509147644042969</v>
      </c>
      <c r="AD53" s="1">
        <v>299.808349609375</v>
      </c>
      <c r="AE53" s="1">
        <v>0.2758592963218689</v>
      </c>
      <c r="AF53" s="1">
        <v>0.11681760102510452</v>
      </c>
      <c r="AG53" s="1">
        <v>99.734954833984375</v>
      </c>
      <c r="AH53" s="1">
        <v>1.0648746490478516</v>
      </c>
      <c r="AI53" s="1">
        <v>0.11905472725629807</v>
      </c>
      <c r="AJ53" s="1">
        <v>8.0333210527896881E-2</v>
      </c>
      <c r="AK53" s="1">
        <v>4.7262660227715969E-3</v>
      </c>
      <c r="AL53" s="1">
        <v>0.13109511137008667</v>
      </c>
      <c r="AM53" s="1">
        <v>2.8201565146446228E-3</v>
      </c>
      <c r="AN53" s="1">
        <v>1</v>
      </c>
      <c r="AO53" s="1">
        <v>-0.21956524252891541</v>
      </c>
      <c r="AP53" s="1">
        <v>2.737391471862793</v>
      </c>
      <c r="AQ53" s="1">
        <v>1</v>
      </c>
      <c r="AR53" s="1">
        <v>0</v>
      </c>
      <c r="AS53" s="1">
        <v>0.15999999642372131</v>
      </c>
      <c r="AT53" s="1">
        <v>111115</v>
      </c>
      <c r="AU53" s="1" t="s">
        <v>87</v>
      </c>
      <c r="AV53">
        <f t="shared" si="8"/>
        <v>0.49968058268229154</v>
      </c>
      <c r="AW53">
        <f t="shared" si="9"/>
        <v>2.1076824419139739E-5</v>
      </c>
      <c r="AX53">
        <f t="shared" si="10"/>
        <v>304.00535049438474</v>
      </c>
      <c r="AY53">
        <f t="shared" si="11"/>
        <v>304.13720550537107</v>
      </c>
      <c r="AZ53">
        <f t="shared" si="12"/>
        <v>4.4137486424949302E-2</v>
      </c>
      <c r="BA53">
        <f t="shared" si="13"/>
        <v>8.0312850239390565E-3</v>
      </c>
      <c r="BB53">
        <f t="shared" si="14"/>
        <v>4.4743038148531555</v>
      </c>
      <c r="BC53">
        <f t="shared" si="15"/>
        <v>44.861942558664005</v>
      </c>
      <c r="BD53">
        <f t="shared" si="16"/>
        <v>9.3752711109100986</v>
      </c>
      <c r="BE53">
        <f t="shared" si="17"/>
        <v>30.92127799987793</v>
      </c>
      <c r="BF53">
        <f t="shared" si="18"/>
        <v>4.491168363687505</v>
      </c>
      <c r="BG53">
        <f t="shared" si="19"/>
        <v>2.1578125437599926E-3</v>
      </c>
      <c r="BH53">
        <f t="shared" si="20"/>
        <v>3.5392615740501787</v>
      </c>
      <c r="BI53">
        <f t="shared" si="21"/>
        <v>0.95190678963732633</v>
      </c>
      <c r="BJ53">
        <f t="shared" si="22"/>
        <v>1.3487801539743766E-3</v>
      </c>
      <c r="BK53">
        <f t="shared" si="23"/>
        <v>161.17996435298201</v>
      </c>
      <c r="BL53">
        <f t="shared" si="24"/>
        <v>3.81932110139019</v>
      </c>
      <c r="BM53">
        <f t="shared" si="25"/>
        <v>78.243787608403053</v>
      </c>
      <c r="BN53">
        <f t="shared" si="26"/>
        <v>423.90864494300047</v>
      </c>
      <c r="BO53">
        <f t="shared" si="27"/>
        <v>-3.0095586964049839E-3</v>
      </c>
    </row>
    <row r="54" spans="1:67" x14ac:dyDescent="0.25">
      <c r="A54" s="1">
        <v>41</v>
      </c>
      <c r="B54" s="1" t="s">
        <v>129</v>
      </c>
      <c r="C54" s="1" t="s">
        <v>82</v>
      </c>
      <c r="D54" s="1" t="s">
        <v>11</v>
      </c>
      <c r="E54" s="1" t="s">
        <v>83</v>
      </c>
      <c r="F54" s="1" t="s">
        <v>84</v>
      </c>
      <c r="G54" s="1" t="s">
        <v>85</v>
      </c>
      <c r="H54" s="1" t="s">
        <v>86</v>
      </c>
      <c r="I54" s="1">
        <v>457.49999567493796</v>
      </c>
      <c r="J54" s="1">
        <v>0</v>
      </c>
      <c r="K54">
        <f t="shared" si="0"/>
        <v>-1.5696001194449667</v>
      </c>
      <c r="L54">
        <f t="shared" si="1"/>
        <v>2.228972974105499E-3</v>
      </c>
      <c r="M54">
        <f t="shared" si="2"/>
        <v>1535.1556331644024</v>
      </c>
      <c r="N54">
        <f t="shared" si="3"/>
        <v>2.1749472585104197E-2</v>
      </c>
      <c r="O54">
        <f t="shared" si="4"/>
        <v>0.93481911564721232</v>
      </c>
      <c r="P54">
        <f t="shared" si="5"/>
        <v>30.855464935302734</v>
      </c>
      <c r="Q54" s="1">
        <v>6</v>
      </c>
      <c r="R54">
        <f t="shared" si="6"/>
        <v>1.4200000166893005</v>
      </c>
      <c r="S54" s="1">
        <v>1</v>
      </c>
      <c r="T54">
        <f t="shared" si="7"/>
        <v>2.8400000333786011</v>
      </c>
      <c r="U54" s="1">
        <v>30.986091613769531</v>
      </c>
      <c r="V54" s="1">
        <v>30.855464935302734</v>
      </c>
      <c r="W54" s="1">
        <v>31.021596908569336</v>
      </c>
      <c r="X54" s="1">
        <v>419.8828125</v>
      </c>
      <c r="Y54" s="1">
        <v>423.00494384765625</v>
      </c>
      <c r="Z54" s="1">
        <v>35.446929931640625</v>
      </c>
      <c r="AA54" s="1">
        <v>35.488903045654297</v>
      </c>
      <c r="AB54" s="1">
        <v>78.426864624023438</v>
      </c>
      <c r="AC54" s="1">
        <v>78.519729614257813</v>
      </c>
      <c r="AD54" s="1">
        <v>299.8720703125</v>
      </c>
      <c r="AE54" s="1">
        <v>0.13755176961421967</v>
      </c>
      <c r="AF54" s="1">
        <v>2.0675684791058302E-3</v>
      </c>
      <c r="AG54" s="1">
        <v>99.735794067382813</v>
      </c>
      <c r="AH54" s="1">
        <v>1.0648746490478516</v>
      </c>
      <c r="AI54" s="1">
        <v>0.11905472725629807</v>
      </c>
      <c r="AJ54" s="1">
        <v>8.0333210527896881E-2</v>
      </c>
      <c r="AK54" s="1">
        <v>4.7262660227715969E-3</v>
      </c>
      <c r="AL54" s="1">
        <v>0.13109511137008667</v>
      </c>
      <c r="AM54" s="1">
        <v>2.8201565146446228E-3</v>
      </c>
      <c r="AN54" s="1">
        <v>1</v>
      </c>
      <c r="AO54" s="1">
        <v>-0.21956524252891541</v>
      </c>
      <c r="AP54" s="1">
        <v>2.737391471862793</v>
      </c>
      <c r="AQ54" s="1">
        <v>1</v>
      </c>
      <c r="AR54" s="1">
        <v>0</v>
      </c>
      <c r="AS54" s="1">
        <v>0.15999999642372131</v>
      </c>
      <c r="AT54" s="1">
        <v>111115</v>
      </c>
      <c r="AU54" s="1" t="s">
        <v>87</v>
      </c>
      <c r="AV54">
        <f t="shared" si="8"/>
        <v>0.49978678385416658</v>
      </c>
      <c r="AW54">
        <f t="shared" si="9"/>
        <v>2.1749472585104196E-5</v>
      </c>
      <c r="AX54">
        <f t="shared" si="10"/>
        <v>304.00546493530271</v>
      </c>
      <c r="AY54">
        <f t="shared" si="11"/>
        <v>304.13609161376951</v>
      </c>
      <c r="AZ54">
        <f t="shared" si="12"/>
        <v>2.2008282646351685E-2</v>
      </c>
      <c r="BA54">
        <f t="shared" si="13"/>
        <v>7.2791926878430441E-3</v>
      </c>
      <c r="BB54">
        <f t="shared" si="14"/>
        <v>4.4743330414859042</v>
      </c>
      <c r="BC54">
        <f t="shared" si="15"/>
        <v>44.861858105455958</v>
      </c>
      <c r="BD54">
        <f t="shared" si="16"/>
        <v>9.3729550598016615</v>
      </c>
      <c r="BE54">
        <f t="shared" si="17"/>
        <v>30.920778274536133</v>
      </c>
      <c r="BF54">
        <f t="shared" si="18"/>
        <v>4.4910403237592194</v>
      </c>
      <c r="BG54">
        <f t="shared" si="19"/>
        <v>2.2272249374384366E-3</v>
      </c>
      <c r="BH54">
        <f t="shared" si="20"/>
        <v>3.5395139258386918</v>
      </c>
      <c r="BI54">
        <f t="shared" si="21"/>
        <v>0.95152639792052751</v>
      </c>
      <c r="BJ54">
        <f t="shared" si="22"/>
        <v>1.3921725305971768E-3</v>
      </c>
      <c r="BK54">
        <f t="shared" si="23"/>
        <v>153.10996609066751</v>
      </c>
      <c r="BL54">
        <f t="shared" si="24"/>
        <v>3.6291671184752947</v>
      </c>
      <c r="BM54">
        <f t="shared" si="25"/>
        <v>78.249628969104279</v>
      </c>
      <c r="BN54">
        <f t="shared" si="26"/>
        <v>423.7510565717219</v>
      </c>
      <c r="BO54">
        <f t="shared" si="27"/>
        <v>-2.898414648687547E-3</v>
      </c>
    </row>
    <row r="55" spans="1:67" x14ac:dyDescent="0.25">
      <c r="A55" s="1">
        <v>42</v>
      </c>
      <c r="B55" s="1" t="s">
        <v>130</v>
      </c>
      <c r="C55" s="1" t="s">
        <v>82</v>
      </c>
      <c r="D55" s="1" t="s">
        <v>11</v>
      </c>
      <c r="E55" s="1" t="s">
        <v>83</v>
      </c>
      <c r="F55" s="1" t="s">
        <v>84</v>
      </c>
      <c r="G55" s="1" t="s">
        <v>85</v>
      </c>
      <c r="H55" s="1" t="s">
        <v>86</v>
      </c>
      <c r="I55" s="1">
        <v>462.49999556317925</v>
      </c>
      <c r="J55" s="1">
        <v>0</v>
      </c>
      <c r="K55">
        <f t="shared" si="0"/>
        <v>-1.6196653068024989</v>
      </c>
      <c r="L55">
        <f t="shared" si="1"/>
        <v>2.2913483521739904E-3</v>
      </c>
      <c r="M55">
        <f t="shared" si="2"/>
        <v>1539.4887021024376</v>
      </c>
      <c r="N55">
        <f t="shared" si="3"/>
        <v>2.2323966397015772E-2</v>
      </c>
      <c r="O55">
        <f t="shared" si="4"/>
        <v>0.93341062386900253</v>
      </c>
      <c r="P55">
        <f t="shared" si="5"/>
        <v>30.852584838867188</v>
      </c>
      <c r="Q55" s="1">
        <v>6</v>
      </c>
      <c r="R55">
        <f t="shared" si="6"/>
        <v>1.4200000166893005</v>
      </c>
      <c r="S55" s="1">
        <v>1</v>
      </c>
      <c r="T55">
        <f t="shared" si="7"/>
        <v>2.8400000333786011</v>
      </c>
      <c r="U55" s="1">
        <v>30.988882064819336</v>
      </c>
      <c r="V55" s="1">
        <v>30.852584838867188</v>
      </c>
      <c r="W55" s="1">
        <v>31.019113540649414</v>
      </c>
      <c r="X55" s="1">
        <v>419.81402587890625</v>
      </c>
      <c r="Y55" s="1">
        <v>423.0362548828125</v>
      </c>
      <c r="Z55" s="1">
        <v>35.452629089355469</v>
      </c>
      <c r="AA55" s="1">
        <v>35.495716094970703</v>
      </c>
      <c r="AB55" s="1">
        <v>78.426849365234375</v>
      </c>
      <c r="AC55" s="1">
        <v>78.522163391113281</v>
      </c>
      <c r="AD55" s="1">
        <v>299.83370971679688</v>
      </c>
      <c r="AE55" s="1">
        <v>0.20633119344711304</v>
      </c>
      <c r="AF55" s="1">
        <v>4.6521086245775223E-2</v>
      </c>
      <c r="AG55" s="1">
        <v>99.735610961914063</v>
      </c>
      <c r="AH55" s="1">
        <v>1.0648746490478516</v>
      </c>
      <c r="AI55" s="1">
        <v>0.11905472725629807</v>
      </c>
      <c r="AJ55" s="1">
        <v>8.0333210527896881E-2</v>
      </c>
      <c r="AK55" s="1">
        <v>4.7262660227715969E-3</v>
      </c>
      <c r="AL55" s="1">
        <v>0.13109511137008667</v>
      </c>
      <c r="AM55" s="1">
        <v>2.8201565146446228E-3</v>
      </c>
      <c r="AN55" s="1">
        <v>1</v>
      </c>
      <c r="AO55" s="1">
        <v>-0.21956524252891541</v>
      </c>
      <c r="AP55" s="1">
        <v>2.737391471862793</v>
      </c>
      <c r="AQ55" s="1">
        <v>1</v>
      </c>
      <c r="AR55" s="1">
        <v>0</v>
      </c>
      <c r="AS55" s="1">
        <v>0.15999999642372131</v>
      </c>
      <c r="AT55" s="1">
        <v>111115</v>
      </c>
      <c r="AU55" s="1" t="s">
        <v>87</v>
      </c>
      <c r="AV55">
        <f t="shared" si="8"/>
        <v>0.49972284952799478</v>
      </c>
      <c r="AW55">
        <f t="shared" si="9"/>
        <v>2.2323966397015773E-5</v>
      </c>
      <c r="AX55">
        <f t="shared" si="10"/>
        <v>304.00258483886716</v>
      </c>
      <c r="AY55">
        <f t="shared" si="11"/>
        <v>304.13888206481931</v>
      </c>
      <c r="AZ55">
        <f t="shared" si="12"/>
        <v>3.3012990213640236E-2</v>
      </c>
      <c r="BA55">
        <f t="shared" si="13"/>
        <v>7.8924168623070168E-3</v>
      </c>
      <c r="BB55">
        <f t="shared" si="14"/>
        <v>4.4735975551315521</v>
      </c>
      <c r="BC55">
        <f t="shared" si="15"/>
        <v>44.854566107183928</v>
      </c>
      <c r="BD55">
        <f t="shared" si="16"/>
        <v>9.3588500122132245</v>
      </c>
      <c r="BE55">
        <f t="shared" si="17"/>
        <v>30.920733451843262</v>
      </c>
      <c r="BF55">
        <f t="shared" si="18"/>
        <v>4.4910288394172273</v>
      </c>
      <c r="BG55">
        <f t="shared" si="19"/>
        <v>2.2895011533594152E-3</v>
      </c>
      <c r="BH55">
        <f t="shared" si="20"/>
        <v>3.5401869312625496</v>
      </c>
      <c r="BI55">
        <f t="shared" si="21"/>
        <v>0.95084190815467773</v>
      </c>
      <c r="BJ55">
        <f t="shared" si="22"/>
        <v>1.4311040655470666E-3</v>
      </c>
      <c r="BK55">
        <f t="shared" si="23"/>
        <v>153.54184627315072</v>
      </c>
      <c r="BL55">
        <f t="shared" si="24"/>
        <v>3.6391412895069704</v>
      </c>
      <c r="BM55">
        <f t="shared" si="25"/>
        <v>78.279311845043125</v>
      </c>
      <c r="BN55">
        <f t="shared" si="26"/>
        <v>423.80616619918038</v>
      </c>
      <c r="BO55">
        <f t="shared" si="27"/>
        <v>-2.9916102158882526E-3</v>
      </c>
    </row>
    <row r="56" spans="1:67" x14ac:dyDescent="0.25">
      <c r="A56" s="1">
        <v>43</v>
      </c>
      <c r="B56" s="1" t="s">
        <v>131</v>
      </c>
      <c r="C56" s="1" t="s">
        <v>82</v>
      </c>
      <c r="D56" s="1" t="s">
        <v>11</v>
      </c>
      <c r="E56" s="1" t="s">
        <v>83</v>
      </c>
      <c r="F56" s="1" t="s">
        <v>84</v>
      </c>
      <c r="G56" s="1" t="s">
        <v>85</v>
      </c>
      <c r="H56" s="1" t="s">
        <v>86</v>
      </c>
      <c r="I56" s="1">
        <v>467.49999545142055</v>
      </c>
      <c r="J56" s="1">
        <v>0</v>
      </c>
      <c r="K56">
        <f t="shared" si="0"/>
        <v>-1.5770633140949797</v>
      </c>
      <c r="L56">
        <f t="shared" si="1"/>
        <v>2.3767195366274233E-3</v>
      </c>
      <c r="M56">
        <f t="shared" si="2"/>
        <v>1470.6093103118069</v>
      </c>
      <c r="N56">
        <f t="shared" si="3"/>
        <v>2.3141085858221461E-2</v>
      </c>
      <c r="O56">
        <f t="shared" si="4"/>
        <v>0.93284073829140723</v>
      </c>
      <c r="P56">
        <f t="shared" si="5"/>
        <v>30.852331161499023</v>
      </c>
      <c r="Q56" s="1">
        <v>6</v>
      </c>
      <c r="R56">
        <f t="shared" si="6"/>
        <v>1.4200000166893005</v>
      </c>
      <c r="S56" s="1">
        <v>1</v>
      </c>
      <c r="T56">
        <f t="shared" si="7"/>
        <v>2.8400000333786011</v>
      </c>
      <c r="U56" s="1">
        <v>30.987699508666992</v>
      </c>
      <c r="V56" s="1">
        <v>30.852331161499023</v>
      </c>
      <c r="W56" s="1">
        <v>31.018398284912109</v>
      </c>
      <c r="X56" s="1">
        <v>419.79849243164063</v>
      </c>
      <c r="Y56" s="1">
        <v>422.93441772460938</v>
      </c>
      <c r="Z56" s="1">
        <v>35.456344604492188</v>
      </c>
      <c r="AA56" s="1">
        <v>35.501003265380859</v>
      </c>
      <c r="AB56" s="1">
        <v>78.439865112304688</v>
      </c>
      <c r="AC56" s="1">
        <v>78.538665771484375</v>
      </c>
      <c r="AD56" s="1">
        <v>299.86865234375</v>
      </c>
      <c r="AE56" s="1">
        <v>0.23958887159824371</v>
      </c>
      <c r="AF56" s="1">
        <v>0.11682099103927612</v>
      </c>
      <c r="AG56" s="1">
        <v>99.7349853515625</v>
      </c>
      <c r="AH56" s="1">
        <v>1.0648746490478516</v>
      </c>
      <c r="AI56" s="1">
        <v>0.11905472725629807</v>
      </c>
      <c r="AJ56" s="1">
        <v>8.0333210527896881E-2</v>
      </c>
      <c r="AK56" s="1">
        <v>4.7262660227715969E-3</v>
      </c>
      <c r="AL56" s="1">
        <v>0.13109511137008667</v>
      </c>
      <c r="AM56" s="1">
        <v>2.8201565146446228E-3</v>
      </c>
      <c r="AN56" s="1">
        <v>1</v>
      </c>
      <c r="AO56" s="1">
        <v>-0.21956524252891541</v>
      </c>
      <c r="AP56" s="1">
        <v>2.737391471862793</v>
      </c>
      <c r="AQ56" s="1">
        <v>1</v>
      </c>
      <c r="AR56" s="1">
        <v>0</v>
      </c>
      <c r="AS56" s="1">
        <v>0.15999999642372131</v>
      </c>
      <c r="AT56" s="1">
        <v>111115</v>
      </c>
      <c r="AU56" s="1" t="s">
        <v>87</v>
      </c>
      <c r="AV56">
        <f t="shared" si="8"/>
        <v>0.49978108723958325</v>
      </c>
      <c r="AW56">
        <f t="shared" si="9"/>
        <v>2.3141085858221463E-5</v>
      </c>
      <c r="AX56">
        <f t="shared" si="10"/>
        <v>304.002331161499</v>
      </c>
      <c r="AY56">
        <f t="shared" si="11"/>
        <v>304.13769950866697</v>
      </c>
      <c r="AZ56">
        <f t="shared" si="12"/>
        <v>3.8334218598882419E-2</v>
      </c>
      <c r="BA56">
        <f t="shared" si="13"/>
        <v>7.4189500528527054E-3</v>
      </c>
      <c r="BB56">
        <f t="shared" si="14"/>
        <v>4.4735327789299397</v>
      </c>
      <c r="BC56">
        <f t="shared" si="15"/>
        <v>44.85419798439721</v>
      </c>
      <c r="BD56">
        <f t="shared" si="16"/>
        <v>9.3531947190163507</v>
      </c>
      <c r="BE56">
        <f t="shared" si="17"/>
        <v>30.920015335083008</v>
      </c>
      <c r="BF56">
        <f t="shared" si="18"/>
        <v>4.4908448490855957</v>
      </c>
      <c r="BG56">
        <f t="shared" si="19"/>
        <v>2.3747321872199276E-3</v>
      </c>
      <c r="BH56">
        <f t="shared" si="20"/>
        <v>3.5406920406385325</v>
      </c>
      <c r="BI56">
        <f t="shared" si="21"/>
        <v>0.95015280844706318</v>
      </c>
      <c r="BJ56">
        <f t="shared" si="22"/>
        <v>1.4843860400827074E-3</v>
      </c>
      <c r="BK56">
        <f t="shared" si="23"/>
        <v>146.67119802181949</v>
      </c>
      <c r="BL56">
        <f t="shared" si="24"/>
        <v>3.4771568561946249</v>
      </c>
      <c r="BM56">
        <f t="shared" si="25"/>
        <v>78.292855268799883</v>
      </c>
      <c r="BN56">
        <f t="shared" si="26"/>
        <v>423.68407809397752</v>
      </c>
      <c r="BO56">
        <f t="shared" si="27"/>
        <v>-2.9142655149005763E-3</v>
      </c>
    </row>
    <row r="57" spans="1:67" x14ac:dyDescent="0.25">
      <c r="A57" s="1">
        <v>44</v>
      </c>
      <c r="B57" s="1" t="s">
        <v>132</v>
      </c>
      <c r="C57" s="1" t="s">
        <v>82</v>
      </c>
      <c r="D57" s="1" t="s">
        <v>11</v>
      </c>
      <c r="E57" s="1" t="s">
        <v>83</v>
      </c>
      <c r="F57" s="1" t="s">
        <v>84</v>
      </c>
      <c r="G57" s="1" t="s">
        <v>85</v>
      </c>
      <c r="H57" s="1" t="s">
        <v>86</v>
      </c>
      <c r="I57" s="1">
        <v>472.99999532848597</v>
      </c>
      <c r="J57" s="1">
        <v>0</v>
      </c>
      <c r="K57">
        <f t="shared" si="0"/>
        <v>-1.569343469264292</v>
      </c>
      <c r="L57">
        <f t="shared" si="1"/>
        <v>2.4251409019248548E-3</v>
      </c>
      <c r="M57">
        <f t="shared" si="2"/>
        <v>1444.5460784623062</v>
      </c>
      <c r="N57">
        <f t="shared" si="3"/>
        <v>2.3606267706500601E-2</v>
      </c>
      <c r="O57">
        <f t="shared" si="4"/>
        <v>0.93261471460227696</v>
      </c>
      <c r="P57">
        <f t="shared" si="5"/>
        <v>30.852991104125977</v>
      </c>
      <c r="Q57" s="1">
        <v>6</v>
      </c>
      <c r="R57">
        <f t="shared" si="6"/>
        <v>1.4200000166893005</v>
      </c>
      <c r="S57" s="1">
        <v>1</v>
      </c>
      <c r="T57">
        <f t="shared" si="7"/>
        <v>2.8400000333786011</v>
      </c>
      <c r="U57" s="1">
        <v>30.986034393310547</v>
      </c>
      <c r="V57" s="1">
        <v>30.852991104125977</v>
      </c>
      <c r="W57" s="1">
        <v>31.018056869506836</v>
      </c>
      <c r="X57" s="1">
        <v>419.83905029296875</v>
      </c>
      <c r="Y57" s="1">
        <v>422.95932006835938</v>
      </c>
      <c r="Z57" s="1">
        <v>35.459079742431641</v>
      </c>
      <c r="AA57" s="1">
        <v>35.504638671875</v>
      </c>
      <c r="AB57" s="1">
        <v>78.454071044921875</v>
      </c>
      <c r="AC57" s="1">
        <v>78.554878234863281</v>
      </c>
      <c r="AD57" s="1">
        <v>299.85079956054688</v>
      </c>
      <c r="AE57" s="1">
        <v>0.18063610792160034</v>
      </c>
      <c r="AF57" s="1">
        <v>6.3062563538551331E-2</v>
      </c>
      <c r="AG57" s="1">
        <v>99.735885620117188</v>
      </c>
      <c r="AH57" s="1">
        <v>1.0648746490478516</v>
      </c>
      <c r="AI57" s="1">
        <v>0.11905472725629807</v>
      </c>
      <c r="AJ57" s="1">
        <v>8.0333210527896881E-2</v>
      </c>
      <c r="AK57" s="1">
        <v>4.7262660227715969E-3</v>
      </c>
      <c r="AL57" s="1">
        <v>0.13109511137008667</v>
      </c>
      <c r="AM57" s="1">
        <v>2.8201565146446228E-3</v>
      </c>
      <c r="AN57" s="1">
        <v>1</v>
      </c>
      <c r="AO57" s="1">
        <v>-0.21956524252891541</v>
      </c>
      <c r="AP57" s="1">
        <v>2.737391471862793</v>
      </c>
      <c r="AQ57" s="1">
        <v>1</v>
      </c>
      <c r="AR57" s="1">
        <v>0</v>
      </c>
      <c r="AS57" s="1">
        <v>0.15999999642372131</v>
      </c>
      <c r="AT57" s="1">
        <v>111115</v>
      </c>
      <c r="AU57" s="1" t="s">
        <v>87</v>
      </c>
      <c r="AV57">
        <f t="shared" si="8"/>
        <v>0.49975133260091137</v>
      </c>
      <c r="AW57">
        <f t="shared" si="9"/>
        <v>2.3606267706500601E-5</v>
      </c>
      <c r="AX57">
        <f t="shared" si="10"/>
        <v>304.00299110412595</v>
      </c>
      <c r="AY57">
        <f t="shared" si="11"/>
        <v>304.13603439331052</v>
      </c>
      <c r="AZ57">
        <f t="shared" si="12"/>
        <v>2.8901776621450992E-2</v>
      </c>
      <c r="BA57">
        <f t="shared" si="13"/>
        <v>6.7633893711919668E-3</v>
      </c>
      <c r="BB57">
        <f t="shared" si="14"/>
        <v>4.4737012961639913</v>
      </c>
      <c r="BC57">
        <f t="shared" si="15"/>
        <v>44.855482741726668</v>
      </c>
      <c r="BD57">
        <f t="shared" si="16"/>
        <v>9.3508440698516679</v>
      </c>
      <c r="BE57">
        <f t="shared" si="17"/>
        <v>30.919512748718262</v>
      </c>
      <c r="BF57">
        <f t="shared" si="18"/>
        <v>4.4907160841934584</v>
      </c>
      <c r="BG57">
        <f t="shared" si="19"/>
        <v>2.4230717855775168E-3</v>
      </c>
      <c r="BH57">
        <f t="shared" si="20"/>
        <v>3.5410865815617143</v>
      </c>
      <c r="BI57">
        <f t="shared" si="21"/>
        <v>0.94962950263174406</v>
      </c>
      <c r="BJ57">
        <f t="shared" si="22"/>
        <v>1.5146056273343874E-3</v>
      </c>
      <c r="BK57">
        <f t="shared" si="23"/>
        <v>144.0730824545054</v>
      </c>
      <c r="BL57">
        <f t="shared" si="24"/>
        <v>3.4153310021134806</v>
      </c>
      <c r="BM57">
        <f t="shared" si="25"/>
        <v>78.299246363639782</v>
      </c>
      <c r="BN57">
        <f t="shared" si="26"/>
        <v>423.70531079322086</v>
      </c>
      <c r="BO57">
        <f t="shared" si="27"/>
        <v>-2.9000913559250096E-3</v>
      </c>
    </row>
    <row r="58" spans="1:67" x14ac:dyDescent="0.25">
      <c r="A58" s="1">
        <v>45</v>
      </c>
      <c r="B58" s="1" t="s">
        <v>133</v>
      </c>
      <c r="C58" s="1" t="s">
        <v>82</v>
      </c>
      <c r="D58" s="1" t="s">
        <v>11</v>
      </c>
      <c r="E58" s="1" t="s">
        <v>83</v>
      </c>
      <c r="F58" s="1" t="s">
        <v>84</v>
      </c>
      <c r="G58" s="1" t="s">
        <v>85</v>
      </c>
      <c r="H58" s="1" t="s">
        <v>86</v>
      </c>
      <c r="I58" s="1">
        <v>477.99999521672726</v>
      </c>
      <c r="J58" s="1">
        <v>0</v>
      </c>
      <c r="K58">
        <f t="shared" si="0"/>
        <v>-1.4528362821181571</v>
      </c>
      <c r="L58">
        <f t="shared" si="1"/>
        <v>2.3125214848804384E-3</v>
      </c>
      <c r="M58">
        <f t="shared" si="2"/>
        <v>1414.4609699929135</v>
      </c>
      <c r="N58">
        <f t="shared" si="3"/>
        <v>2.2490100377335408E-2</v>
      </c>
      <c r="O58">
        <f t="shared" si="4"/>
        <v>0.93175283505136219</v>
      </c>
      <c r="P58">
        <f t="shared" si="5"/>
        <v>30.850927352905273</v>
      </c>
      <c r="Q58" s="1">
        <v>6</v>
      </c>
      <c r="R58">
        <f t="shared" si="6"/>
        <v>1.4200000166893005</v>
      </c>
      <c r="S58" s="1">
        <v>1</v>
      </c>
      <c r="T58">
        <f t="shared" si="7"/>
        <v>2.8400000333786011</v>
      </c>
      <c r="U58" s="1">
        <v>30.984376907348633</v>
      </c>
      <c r="V58" s="1">
        <v>30.850927352905273</v>
      </c>
      <c r="W58" s="1">
        <v>31.018278121948242</v>
      </c>
      <c r="X58" s="1">
        <v>419.98046875</v>
      </c>
      <c r="Y58" s="1">
        <v>422.86874389648438</v>
      </c>
      <c r="Z58" s="1">
        <v>35.464591979980469</v>
      </c>
      <c r="AA58" s="1">
        <v>35.507999420166016</v>
      </c>
      <c r="AB58" s="1">
        <v>78.473678588867188</v>
      </c>
      <c r="AC58" s="1">
        <v>78.569725036621094</v>
      </c>
      <c r="AD58" s="1">
        <v>299.83139038085938</v>
      </c>
      <c r="AE58" s="1">
        <v>0.13906347751617432</v>
      </c>
      <c r="AF58" s="1">
        <v>3.3081125468015671E-2</v>
      </c>
      <c r="AG58" s="1">
        <v>99.735877990722656</v>
      </c>
      <c r="AH58" s="1">
        <v>1.0648746490478516</v>
      </c>
      <c r="AI58" s="1">
        <v>0.11905472725629807</v>
      </c>
      <c r="AJ58" s="1">
        <v>8.0333210527896881E-2</v>
      </c>
      <c r="AK58" s="1">
        <v>4.7262660227715969E-3</v>
      </c>
      <c r="AL58" s="1">
        <v>0.13109511137008667</v>
      </c>
      <c r="AM58" s="1">
        <v>2.8201565146446228E-3</v>
      </c>
      <c r="AN58" s="1">
        <v>1</v>
      </c>
      <c r="AO58" s="1">
        <v>-0.21956524252891541</v>
      </c>
      <c r="AP58" s="1">
        <v>2.737391471862793</v>
      </c>
      <c r="AQ58" s="1">
        <v>1</v>
      </c>
      <c r="AR58" s="1">
        <v>0</v>
      </c>
      <c r="AS58" s="1">
        <v>0.15999999642372131</v>
      </c>
      <c r="AT58" s="1">
        <v>111115</v>
      </c>
      <c r="AU58" s="1" t="s">
        <v>87</v>
      </c>
      <c r="AV58">
        <f t="shared" si="8"/>
        <v>0.49971898396809883</v>
      </c>
      <c r="AW58">
        <f t="shared" si="9"/>
        <v>2.2490100377335407E-5</v>
      </c>
      <c r="AX58">
        <f t="shared" si="10"/>
        <v>304.00092735290525</v>
      </c>
      <c r="AY58">
        <f t="shared" si="11"/>
        <v>304.13437690734861</v>
      </c>
      <c r="AZ58">
        <f t="shared" si="12"/>
        <v>2.225015590525814E-2</v>
      </c>
      <c r="BA58">
        <f t="shared" si="13"/>
        <v>7.2987412088883529E-3</v>
      </c>
      <c r="BB58">
        <f t="shared" si="14"/>
        <v>4.4731743329156908</v>
      </c>
      <c r="BC58">
        <f t="shared" si="15"/>
        <v>44.850202585390399</v>
      </c>
      <c r="BD58">
        <f t="shared" si="16"/>
        <v>9.3422031652243831</v>
      </c>
      <c r="BE58">
        <f t="shared" si="17"/>
        <v>30.917652130126953</v>
      </c>
      <c r="BF58">
        <f t="shared" si="18"/>
        <v>4.4902394133143018</v>
      </c>
      <c r="BG58">
        <f t="shared" si="19"/>
        <v>2.3106400043905874E-3</v>
      </c>
      <c r="BH58">
        <f t="shared" si="20"/>
        <v>3.5414214978643286</v>
      </c>
      <c r="BI58">
        <f t="shared" si="21"/>
        <v>0.94881791544997318</v>
      </c>
      <c r="BJ58">
        <f t="shared" si="22"/>
        <v>1.4443189242319312E-3</v>
      </c>
      <c r="BK58">
        <f t="shared" si="23"/>
        <v>141.07250672585243</v>
      </c>
      <c r="BL58">
        <f t="shared" si="24"/>
        <v>3.3449172832200733</v>
      </c>
      <c r="BM58">
        <f t="shared" si="25"/>
        <v>78.31590963866455</v>
      </c>
      <c r="BN58">
        <f t="shared" si="26"/>
        <v>423.55935268444495</v>
      </c>
      <c r="BO58">
        <f t="shared" si="27"/>
        <v>-2.686286922222825E-3</v>
      </c>
    </row>
    <row r="59" spans="1:67" x14ac:dyDescent="0.25">
      <c r="A59" s="1">
        <v>46</v>
      </c>
      <c r="B59" s="1" t="s">
        <v>134</v>
      </c>
      <c r="C59" s="1" t="s">
        <v>82</v>
      </c>
      <c r="D59" s="1" t="s">
        <v>11</v>
      </c>
      <c r="E59" s="1" t="s">
        <v>83</v>
      </c>
      <c r="F59" s="1" t="s">
        <v>84</v>
      </c>
      <c r="G59" s="1" t="s">
        <v>85</v>
      </c>
      <c r="H59" s="1" t="s">
        <v>86</v>
      </c>
      <c r="I59" s="1">
        <v>482.99999510496855</v>
      </c>
      <c r="J59" s="1">
        <v>0</v>
      </c>
      <c r="K59">
        <f t="shared" si="0"/>
        <v>-1.4427135604969319</v>
      </c>
      <c r="L59">
        <f t="shared" si="1"/>
        <v>2.2015323943706702E-3</v>
      </c>
      <c r="M59">
        <f t="shared" si="2"/>
        <v>1457.5465488619545</v>
      </c>
      <c r="N59">
        <f t="shared" si="3"/>
        <v>2.1452033979971318E-2</v>
      </c>
      <c r="O59">
        <f t="shared" si="4"/>
        <v>0.93350294042883686</v>
      </c>
      <c r="P59">
        <f t="shared" si="5"/>
        <v>30.859016418457031</v>
      </c>
      <c r="Q59" s="1">
        <v>6</v>
      </c>
      <c r="R59">
        <f t="shared" si="6"/>
        <v>1.4200000166893005</v>
      </c>
      <c r="S59" s="1">
        <v>1</v>
      </c>
      <c r="T59">
        <f t="shared" si="7"/>
        <v>2.8400000333786011</v>
      </c>
      <c r="U59" s="1">
        <v>30.987628936767578</v>
      </c>
      <c r="V59" s="1">
        <v>30.859016418457031</v>
      </c>
      <c r="W59" s="1">
        <v>31.019618988037109</v>
      </c>
      <c r="X59" s="1">
        <v>420.13494873046875</v>
      </c>
      <c r="Y59" s="1">
        <v>423.00390625</v>
      </c>
      <c r="Z59" s="1">
        <v>35.469795227050781</v>
      </c>
      <c r="AA59" s="1">
        <v>35.511199951171875</v>
      </c>
      <c r="AB59" s="1">
        <v>78.470558166503906</v>
      </c>
      <c r="AC59" s="1">
        <v>78.562164306640625</v>
      </c>
      <c r="AD59" s="1">
        <v>299.82443237304688</v>
      </c>
      <c r="AE59" s="1">
        <v>0.1398182213306427</v>
      </c>
      <c r="AF59" s="1">
        <v>0.13749243319034576</v>
      </c>
      <c r="AG59" s="1">
        <v>99.73577880859375</v>
      </c>
      <c r="AH59" s="1">
        <v>1.0648746490478516</v>
      </c>
      <c r="AI59" s="1">
        <v>0.11905472725629807</v>
      </c>
      <c r="AJ59" s="1">
        <v>8.0333210527896881E-2</v>
      </c>
      <c r="AK59" s="1">
        <v>4.7262660227715969E-3</v>
      </c>
      <c r="AL59" s="1">
        <v>0.13109511137008667</v>
      </c>
      <c r="AM59" s="1">
        <v>2.8201565146446228E-3</v>
      </c>
      <c r="AN59" s="1">
        <v>1</v>
      </c>
      <c r="AO59" s="1">
        <v>-0.21956524252891541</v>
      </c>
      <c r="AP59" s="1">
        <v>2.737391471862793</v>
      </c>
      <c r="AQ59" s="1">
        <v>1</v>
      </c>
      <c r="AR59" s="1">
        <v>0</v>
      </c>
      <c r="AS59" s="1">
        <v>0.15999999642372131</v>
      </c>
      <c r="AT59" s="1">
        <v>111115</v>
      </c>
      <c r="AU59" s="1" t="s">
        <v>87</v>
      </c>
      <c r="AV59">
        <f t="shared" si="8"/>
        <v>0.49970738728841135</v>
      </c>
      <c r="AW59">
        <f t="shared" si="9"/>
        <v>2.1452033979971317E-5</v>
      </c>
      <c r="AX59">
        <f t="shared" si="10"/>
        <v>304.00901641845701</v>
      </c>
      <c r="AY59">
        <f t="shared" si="11"/>
        <v>304.13762893676756</v>
      </c>
      <c r="AZ59">
        <f t="shared" si="12"/>
        <v>2.2370914912873907E-2</v>
      </c>
      <c r="BA59">
        <f t="shared" si="13"/>
        <v>7.1564159759054139E-3</v>
      </c>
      <c r="BB59">
        <f t="shared" si="14"/>
        <v>4.4752401239866604</v>
      </c>
      <c r="BC59">
        <f t="shared" si="15"/>
        <v>44.870959824510344</v>
      </c>
      <c r="BD59">
        <f t="shared" si="16"/>
        <v>9.3597598733384686</v>
      </c>
      <c r="BE59">
        <f t="shared" si="17"/>
        <v>30.923322677612305</v>
      </c>
      <c r="BF59">
        <f t="shared" si="18"/>
        <v>4.4916922853712746</v>
      </c>
      <c r="BG59">
        <f t="shared" si="19"/>
        <v>2.1998271159900549E-3</v>
      </c>
      <c r="BH59">
        <f t="shared" si="20"/>
        <v>3.5417371835578235</v>
      </c>
      <c r="BI59">
        <f t="shared" si="21"/>
        <v>0.94995510181345111</v>
      </c>
      <c r="BJ59">
        <f t="shared" si="22"/>
        <v>1.3750450544728835E-3</v>
      </c>
      <c r="BK59">
        <f t="shared" si="23"/>
        <v>145.36954020052508</v>
      </c>
      <c r="BL59">
        <f t="shared" si="24"/>
        <v>3.4457047023119647</v>
      </c>
      <c r="BM59">
        <f t="shared" si="25"/>
        <v>78.284089832645549</v>
      </c>
      <c r="BN59">
        <f t="shared" si="26"/>
        <v>423.6897031809084</v>
      </c>
      <c r="BO59">
        <f t="shared" si="27"/>
        <v>-2.6656658664299328E-3</v>
      </c>
    </row>
    <row r="60" spans="1:67" x14ac:dyDescent="0.25">
      <c r="A60" s="1">
        <v>47</v>
      </c>
      <c r="B60" s="1" t="s">
        <v>135</v>
      </c>
      <c r="C60" s="1" t="s">
        <v>82</v>
      </c>
      <c r="D60" s="1" t="s">
        <v>11</v>
      </c>
      <c r="E60" s="1" t="s">
        <v>83</v>
      </c>
      <c r="F60" s="1" t="s">
        <v>84</v>
      </c>
      <c r="G60" s="1" t="s">
        <v>85</v>
      </c>
      <c r="H60" s="1" t="s">
        <v>86</v>
      </c>
      <c r="I60" s="1">
        <v>488.49999498203397</v>
      </c>
      <c r="J60" s="1">
        <v>0</v>
      </c>
      <c r="K60">
        <f t="shared" si="0"/>
        <v>-1.4908743067589503</v>
      </c>
      <c r="L60">
        <f t="shared" si="1"/>
        <v>2.4249049258987226E-3</v>
      </c>
      <c r="M60">
        <f t="shared" si="2"/>
        <v>1393.4201520551578</v>
      </c>
      <c r="N60">
        <f t="shared" si="3"/>
        <v>2.3590793984568151E-2</v>
      </c>
      <c r="O60">
        <f t="shared" si="4"/>
        <v>0.93208399047050561</v>
      </c>
      <c r="P60">
        <f t="shared" si="5"/>
        <v>30.855653762817383</v>
      </c>
      <c r="Q60" s="1">
        <v>6</v>
      </c>
      <c r="R60">
        <f t="shared" si="6"/>
        <v>1.4200000166893005</v>
      </c>
      <c r="S60" s="1">
        <v>1</v>
      </c>
      <c r="T60">
        <f t="shared" si="7"/>
        <v>2.8400000333786011</v>
      </c>
      <c r="U60" s="1">
        <v>30.988874435424805</v>
      </c>
      <c r="V60" s="1">
        <v>30.855653762817383</v>
      </c>
      <c r="W60" s="1">
        <v>31.017501831054688</v>
      </c>
      <c r="X60" s="1">
        <v>420.17758178710938</v>
      </c>
      <c r="Y60" s="1">
        <v>423.14108276367188</v>
      </c>
      <c r="Z60" s="1">
        <v>35.471275329589844</v>
      </c>
      <c r="AA60" s="1">
        <v>35.516807556152344</v>
      </c>
      <c r="AB60" s="1">
        <v>78.468284606933594</v>
      </c>
      <c r="AC60" s="1">
        <v>78.569007873535156</v>
      </c>
      <c r="AD60" s="1">
        <v>299.82620239257813</v>
      </c>
      <c r="AE60" s="1">
        <v>0.12546172738075256</v>
      </c>
      <c r="AF60" s="1">
        <v>5.5825415998697281E-2</v>
      </c>
      <c r="AG60" s="1">
        <v>99.735801696777344</v>
      </c>
      <c r="AH60" s="1">
        <v>1.0648746490478516</v>
      </c>
      <c r="AI60" s="1">
        <v>0.11905472725629807</v>
      </c>
      <c r="AJ60" s="1">
        <v>8.0333210527896881E-2</v>
      </c>
      <c r="AK60" s="1">
        <v>4.7262660227715969E-3</v>
      </c>
      <c r="AL60" s="1">
        <v>0.13109511137008667</v>
      </c>
      <c r="AM60" s="1">
        <v>2.8201565146446228E-3</v>
      </c>
      <c r="AN60" s="1">
        <v>1</v>
      </c>
      <c r="AO60" s="1">
        <v>-0.21956524252891541</v>
      </c>
      <c r="AP60" s="1">
        <v>2.737391471862793</v>
      </c>
      <c r="AQ60" s="1">
        <v>1</v>
      </c>
      <c r="AR60" s="1">
        <v>0</v>
      </c>
      <c r="AS60" s="1">
        <v>0.15999999642372131</v>
      </c>
      <c r="AT60" s="1">
        <v>111115</v>
      </c>
      <c r="AU60" s="1" t="s">
        <v>87</v>
      </c>
      <c r="AV60">
        <f t="shared" si="8"/>
        <v>0.49971033732096348</v>
      </c>
      <c r="AW60">
        <f t="shared" si="9"/>
        <v>2.3590793984568152E-5</v>
      </c>
      <c r="AX60">
        <f t="shared" si="10"/>
        <v>304.00565376281736</v>
      </c>
      <c r="AY60">
        <f t="shared" si="11"/>
        <v>304.13887443542478</v>
      </c>
      <c r="AZ60">
        <f t="shared" si="12"/>
        <v>2.0073875932234309E-2</v>
      </c>
      <c r="BA60">
        <f t="shared" si="13"/>
        <v>6.6962255645818709E-3</v>
      </c>
      <c r="BB60">
        <f t="shared" si="14"/>
        <v>4.4743812657935189</v>
      </c>
      <c r="BC60">
        <f t="shared" si="15"/>
        <v>44.862338194230354</v>
      </c>
      <c r="BD60">
        <f t="shared" si="16"/>
        <v>9.3455306380780101</v>
      </c>
      <c r="BE60">
        <f t="shared" si="17"/>
        <v>30.922264099121094</v>
      </c>
      <c r="BF60">
        <f t="shared" si="18"/>
        <v>4.491421031958005</v>
      </c>
      <c r="BG60">
        <f t="shared" si="19"/>
        <v>2.4228362120268425E-3</v>
      </c>
      <c r="BH60">
        <f t="shared" si="20"/>
        <v>3.5422972753230133</v>
      </c>
      <c r="BI60">
        <f t="shared" si="21"/>
        <v>0.94912375663499171</v>
      </c>
      <c r="BJ60">
        <f t="shared" si="22"/>
        <v>1.5144583577449354E-3</v>
      </c>
      <c r="BK60">
        <f t="shared" si="23"/>
        <v>138.97387596566656</v>
      </c>
      <c r="BL60">
        <f t="shared" si="24"/>
        <v>3.2930391512785242</v>
      </c>
      <c r="BM60">
        <f t="shared" si="25"/>
        <v>78.314674903401183</v>
      </c>
      <c r="BN60">
        <f t="shared" si="26"/>
        <v>423.84977300679492</v>
      </c>
      <c r="BO60">
        <f t="shared" si="27"/>
        <v>-2.7546867803510421E-3</v>
      </c>
    </row>
    <row r="61" spans="1:67" x14ac:dyDescent="0.25">
      <c r="A61" s="1">
        <v>48</v>
      </c>
      <c r="B61" s="1" t="s">
        <v>136</v>
      </c>
      <c r="C61" s="1" t="s">
        <v>82</v>
      </c>
      <c r="D61" s="1" t="s">
        <v>11</v>
      </c>
      <c r="E61" s="1" t="s">
        <v>83</v>
      </c>
      <c r="F61" s="1" t="s">
        <v>84</v>
      </c>
      <c r="G61" s="1" t="s">
        <v>85</v>
      </c>
      <c r="H61" s="1" t="s">
        <v>86</v>
      </c>
      <c r="I61" s="1">
        <v>493.49999487027526</v>
      </c>
      <c r="J61" s="1">
        <v>0</v>
      </c>
      <c r="K61">
        <f t="shared" si="0"/>
        <v>-1.5344438781559298</v>
      </c>
      <c r="L61">
        <f t="shared" si="1"/>
        <v>2.4275055856582991E-3</v>
      </c>
      <c r="M61">
        <f t="shared" si="2"/>
        <v>1420.8979546284197</v>
      </c>
      <c r="N61">
        <f t="shared" si="3"/>
        <v>2.3610015128440298E-2</v>
      </c>
      <c r="O61">
        <f t="shared" si="4"/>
        <v>0.93185012151026525</v>
      </c>
      <c r="P61">
        <f t="shared" si="5"/>
        <v>30.856021881103516</v>
      </c>
      <c r="Q61" s="1">
        <v>6</v>
      </c>
      <c r="R61">
        <f t="shared" si="6"/>
        <v>1.4200000166893005</v>
      </c>
      <c r="S61" s="1">
        <v>1</v>
      </c>
      <c r="T61">
        <f t="shared" si="7"/>
        <v>2.8400000333786011</v>
      </c>
      <c r="U61" s="1">
        <v>30.986284255981445</v>
      </c>
      <c r="V61" s="1">
        <v>30.856021881103516</v>
      </c>
      <c r="W61" s="1">
        <v>31.010839462280273</v>
      </c>
      <c r="X61" s="1">
        <v>420.0948486328125</v>
      </c>
      <c r="Y61" s="1">
        <v>423.14483642578125</v>
      </c>
      <c r="Z61" s="1">
        <v>35.474269866943359</v>
      </c>
      <c r="AA61" s="1">
        <v>35.519828796386719</v>
      </c>
      <c r="AB61" s="1">
        <v>78.487083435058594</v>
      </c>
      <c r="AC61" s="1">
        <v>78.587882995605469</v>
      </c>
      <c r="AD61" s="1">
        <v>299.8936767578125</v>
      </c>
      <c r="AE61" s="1">
        <v>0.18667641282081604</v>
      </c>
      <c r="AF61" s="1">
        <v>1.3439123518764973E-2</v>
      </c>
      <c r="AG61" s="1">
        <v>99.736549377441406</v>
      </c>
      <c r="AH61" s="1">
        <v>1.0648746490478516</v>
      </c>
      <c r="AI61" s="1">
        <v>0.11905472725629807</v>
      </c>
      <c r="AJ61" s="1">
        <v>8.0333210527896881E-2</v>
      </c>
      <c r="AK61" s="1">
        <v>4.7262660227715969E-3</v>
      </c>
      <c r="AL61" s="1">
        <v>0.13109511137008667</v>
      </c>
      <c r="AM61" s="1">
        <v>2.8201565146446228E-3</v>
      </c>
      <c r="AN61" s="1">
        <v>1</v>
      </c>
      <c r="AO61" s="1">
        <v>-0.21956524252891541</v>
      </c>
      <c r="AP61" s="1">
        <v>2.737391471862793</v>
      </c>
      <c r="AQ61" s="1">
        <v>1</v>
      </c>
      <c r="AR61" s="1">
        <v>0</v>
      </c>
      <c r="AS61" s="1">
        <v>0.15999999642372131</v>
      </c>
      <c r="AT61" s="1">
        <v>111115</v>
      </c>
      <c r="AU61" s="1" t="s">
        <v>87</v>
      </c>
      <c r="AV61">
        <f t="shared" si="8"/>
        <v>0.49982279459635404</v>
      </c>
      <c r="AW61">
        <f t="shared" si="9"/>
        <v>2.3610015128440299E-5</v>
      </c>
      <c r="AX61">
        <f t="shared" si="10"/>
        <v>304.00602188110349</v>
      </c>
      <c r="AY61">
        <f t="shared" si="11"/>
        <v>304.13628425598142</v>
      </c>
      <c r="AZ61">
        <f t="shared" si="12"/>
        <v>2.986822538372369E-2</v>
      </c>
      <c r="BA61">
        <f t="shared" si="13"/>
        <v>6.3927030724621426E-3</v>
      </c>
      <c r="BB61">
        <f t="shared" si="14"/>
        <v>4.4744752801393544</v>
      </c>
      <c r="BC61">
        <f t="shared" si="15"/>
        <v>44.86294450799798</v>
      </c>
      <c r="BD61">
        <f t="shared" si="16"/>
        <v>9.3431157116112615</v>
      </c>
      <c r="BE61">
        <f t="shared" si="17"/>
        <v>30.92115306854248</v>
      </c>
      <c r="BF61">
        <f t="shared" si="18"/>
        <v>4.4911363534073345</v>
      </c>
      <c r="BG61">
        <f t="shared" si="19"/>
        <v>2.4254324339991543E-3</v>
      </c>
      <c r="BH61">
        <f t="shared" si="20"/>
        <v>3.5426251586290891</v>
      </c>
      <c r="BI61">
        <f t="shared" si="21"/>
        <v>0.94851119477824541</v>
      </c>
      <c r="BJ61">
        <f t="shared" si="22"/>
        <v>1.5160813947479668E-3</v>
      </c>
      <c r="BK61">
        <f t="shared" si="23"/>
        <v>141.71545901210288</v>
      </c>
      <c r="BL61">
        <f t="shared" si="24"/>
        <v>3.3579470486523171</v>
      </c>
      <c r="BM61">
        <f t="shared" si="25"/>
        <v>78.320550351741247</v>
      </c>
      <c r="BN61">
        <f t="shared" si="26"/>
        <v>423.87423755647285</v>
      </c>
      <c r="BO61">
        <f t="shared" si="27"/>
        <v>-2.835239284978276E-3</v>
      </c>
    </row>
    <row r="62" spans="1:67" x14ac:dyDescent="0.25">
      <c r="A62" s="1">
        <v>49</v>
      </c>
      <c r="B62" s="1" t="s">
        <v>137</v>
      </c>
      <c r="C62" s="1" t="s">
        <v>82</v>
      </c>
      <c r="D62" s="1" t="s">
        <v>11</v>
      </c>
      <c r="E62" s="1" t="s">
        <v>83</v>
      </c>
      <c r="F62" s="1" t="s">
        <v>84</v>
      </c>
      <c r="G62" s="1" t="s">
        <v>85</v>
      </c>
      <c r="H62" s="1" t="s">
        <v>86</v>
      </c>
      <c r="I62" s="1">
        <v>498.49999475851655</v>
      </c>
      <c r="J62" s="1">
        <v>0</v>
      </c>
      <c r="K62">
        <f t="shared" si="0"/>
        <v>-1.6070171458038371</v>
      </c>
      <c r="L62">
        <f t="shared" si="1"/>
        <v>2.2561576437154451E-3</v>
      </c>
      <c r="M62">
        <f t="shared" si="2"/>
        <v>1548.2817246747893</v>
      </c>
      <c r="N62">
        <f t="shared" si="3"/>
        <v>2.1907090027111175E-2</v>
      </c>
      <c r="O62">
        <f t="shared" si="4"/>
        <v>0.93023976484648641</v>
      </c>
      <c r="P62">
        <f t="shared" si="5"/>
        <v>30.849958419799805</v>
      </c>
      <c r="Q62" s="1">
        <v>6</v>
      </c>
      <c r="R62">
        <f t="shared" si="6"/>
        <v>1.4200000166893005</v>
      </c>
      <c r="S62" s="1">
        <v>1</v>
      </c>
      <c r="T62">
        <f t="shared" si="7"/>
        <v>2.8400000333786011</v>
      </c>
      <c r="U62" s="1">
        <v>30.981269836425781</v>
      </c>
      <c r="V62" s="1">
        <v>30.849958419799805</v>
      </c>
      <c r="W62" s="1">
        <v>31.004743576049805</v>
      </c>
      <c r="X62" s="1">
        <v>419.98495483398438</v>
      </c>
      <c r="Y62" s="1">
        <v>423.18228149414063</v>
      </c>
      <c r="Z62" s="1">
        <v>35.478763580322266</v>
      </c>
      <c r="AA62" s="1">
        <v>35.521045684814453</v>
      </c>
      <c r="AB62" s="1">
        <v>78.518165588378906</v>
      </c>
      <c r="AC62" s="1">
        <v>78.611732482910156</v>
      </c>
      <c r="AD62" s="1">
        <v>299.82794189453125</v>
      </c>
      <c r="AE62" s="1">
        <v>0.26527339220046997</v>
      </c>
      <c r="AF62" s="1">
        <v>1.5506469644606113E-2</v>
      </c>
      <c r="AG62" s="1">
        <v>99.734878540039063</v>
      </c>
      <c r="AH62" s="1">
        <v>1.0648746490478516</v>
      </c>
      <c r="AI62" s="1">
        <v>0.11905472725629807</v>
      </c>
      <c r="AJ62" s="1">
        <v>8.0333210527896881E-2</v>
      </c>
      <c r="AK62" s="1">
        <v>4.7262660227715969E-3</v>
      </c>
      <c r="AL62" s="1">
        <v>0.13109511137008667</v>
      </c>
      <c r="AM62" s="1">
        <v>2.8201565146446228E-3</v>
      </c>
      <c r="AN62" s="1">
        <v>1</v>
      </c>
      <c r="AO62" s="1">
        <v>-0.21956524252891541</v>
      </c>
      <c r="AP62" s="1">
        <v>2.737391471862793</v>
      </c>
      <c r="AQ62" s="1">
        <v>1</v>
      </c>
      <c r="AR62" s="1">
        <v>0</v>
      </c>
      <c r="AS62" s="1">
        <v>0.15999999642372131</v>
      </c>
      <c r="AT62" s="1">
        <v>111115</v>
      </c>
      <c r="AU62" s="1" t="s">
        <v>87</v>
      </c>
      <c r="AV62">
        <f t="shared" si="8"/>
        <v>0.49971323649088534</v>
      </c>
      <c r="AW62">
        <f t="shared" si="9"/>
        <v>2.1907090027111175E-5</v>
      </c>
      <c r="AX62">
        <f t="shared" si="10"/>
        <v>303.99995841979978</v>
      </c>
      <c r="AY62">
        <f t="shared" si="11"/>
        <v>304.13126983642576</v>
      </c>
      <c r="AZ62">
        <f t="shared" si="12"/>
        <v>4.2443741803383617E-2</v>
      </c>
      <c r="BA62">
        <f t="shared" si="13"/>
        <v>7.523986865262686E-3</v>
      </c>
      <c r="BB62">
        <f t="shared" si="14"/>
        <v>4.4729269418366346</v>
      </c>
      <c r="BC62">
        <f t="shared" si="15"/>
        <v>44.848171545533653</v>
      </c>
      <c r="BD62">
        <f t="shared" si="16"/>
        <v>9.3271258607191996</v>
      </c>
      <c r="BE62">
        <f t="shared" si="17"/>
        <v>30.915614128112793</v>
      </c>
      <c r="BF62">
        <f t="shared" si="18"/>
        <v>4.4897173492476066</v>
      </c>
      <c r="BG62">
        <f t="shared" si="19"/>
        <v>2.254366725877224E-3</v>
      </c>
      <c r="BH62">
        <f t="shared" si="20"/>
        <v>3.5426871769901482</v>
      </c>
      <c r="BI62">
        <f t="shared" si="21"/>
        <v>0.94703017225745834</v>
      </c>
      <c r="BJ62">
        <f t="shared" si="22"/>
        <v>1.4091399970723316E-3</v>
      </c>
      <c r="BK62">
        <f t="shared" si="23"/>
        <v>154.41768975620232</v>
      </c>
      <c r="BL62">
        <f t="shared" si="24"/>
        <v>3.658663872240187</v>
      </c>
      <c r="BM62">
        <f t="shared" si="25"/>
        <v>78.349371419674767</v>
      </c>
      <c r="BN62">
        <f t="shared" si="26"/>
        <v>423.946180480527</v>
      </c>
      <c r="BO62">
        <f t="shared" si="27"/>
        <v>-2.9699237552195329E-3</v>
      </c>
    </row>
    <row r="63" spans="1:67" x14ac:dyDescent="0.25">
      <c r="A63" s="1">
        <v>50</v>
      </c>
      <c r="B63" s="1" t="s">
        <v>138</v>
      </c>
      <c r="C63" s="1" t="s">
        <v>82</v>
      </c>
      <c r="D63" s="1" t="s">
        <v>11</v>
      </c>
      <c r="E63" s="1" t="s">
        <v>83</v>
      </c>
      <c r="F63" s="1" t="s">
        <v>84</v>
      </c>
      <c r="G63" s="1" t="s">
        <v>85</v>
      </c>
      <c r="H63" s="1" t="s">
        <v>86</v>
      </c>
      <c r="I63" s="1">
        <v>503.49999464675784</v>
      </c>
      <c r="J63" s="1">
        <v>0</v>
      </c>
      <c r="K63">
        <f t="shared" si="0"/>
        <v>-1.5575592618204503</v>
      </c>
      <c r="L63">
        <f t="shared" si="1"/>
        <v>2.5189151319894298E-3</v>
      </c>
      <c r="M63">
        <f t="shared" si="2"/>
        <v>1399.0997300247088</v>
      </c>
      <c r="N63">
        <f t="shared" si="3"/>
        <v>2.4468391846674549E-2</v>
      </c>
      <c r="O63">
        <f t="shared" si="4"/>
        <v>0.93069559907756849</v>
      </c>
      <c r="P63">
        <f t="shared" si="5"/>
        <v>30.854656219482422</v>
      </c>
      <c r="Q63" s="1">
        <v>6</v>
      </c>
      <c r="R63">
        <f t="shared" si="6"/>
        <v>1.4200000166893005</v>
      </c>
      <c r="S63" s="1">
        <v>1</v>
      </c>
      <c r="T63">
        <f t="shared" si="7"/>
        <v>2.8400000333786011</v>
      </c>
      <c r="U63" s="1">
        <v>30.981819152832031</v>
      </c>
      <c r="V63" s="1">
        <v>30.854656219482422</v>
      </c>
      <c r="W63" s="1">
        <v>31.009304046630859</v>
      </c>
      <c r="X63" s="1">
        <v>420.07196044921875</v>
      </c>
      <c r="Y63" s="1">
        <v>423.16769409179688</v>
      </c>
      <c r="Z63" s="1">
        <v>35.481254577636719</v>
      </c>
      <c r="AA63" s="1">
        <v>35.528472900390625</v>
      </c>
      <c r="AB63" s="1">
        <v>78.521278381347656</v>
      </c>
      <c r="AC63" s="1">
        <v>78.625778198242188</v>
      </c>
      <c r="AD63" s="1">
        <v>299.87173461914063</v>
      </c>
      <c r="AE63" s="1">
        <v>0.2637653648853302</v>
      </c>
      <c r="AF63" s="1">
        <v>0.1209520697593689</v>
      </c>
      <c r="AG63" s="1">
        <v>99.734962463378906</v>
      </c>
      <c r="AH63" s="1">
        <v>1.0648746490478516</v>
      </c>
      <c r="AI63" s="1">
        <v>0.11905472725629807</v>
      </c>
      <c r="AJ63" s="1">
        <v>8.0333210527896881E-2</v>
      </c>
      <c r="AK63" s="1">
        <v>4.7262660227715969E-3</v>
      </c>
      <c r="AL63" s="1">
        <v>0.13109511137008667</v>
      </c>
      <c r="AM63" s="1">
        <v>2.8201565146446228E-3</v>
      </c>
      <c r="AN63" s="1">
        <v>1</v>
      </c>
      <c r="AO63" s="1">
        <v>-0.21956524252891541</v>
      </c>
      <c r="AP63" s="1">
        <v>2.737391471862793</v>
      </c>
      <c r="AQ63" s="1">
        <v>1</v>
      </c>
      <c r="AR63" s="1">
        <v>0</v>
      </c>
      <c r="AS63" s="1">
        <v>0.15999999642372131</v>
      </c>
      <c r="AT63" s="1">
        <v>111115</v>
      </c>
      <c r="AU63" s="1" t="s">
        <v>87</v>
      </c>
      <c r="AV63">
        <f t="shared" si="8"/>
        <v>0.49978622436523429</v>
      </c>
      <c r="AW63">
        <f t="shared" si="9"/>
        <v>2.446839184667455E-5</v>
      </c>
      <c r="AX63">
        <f t="shared" si="10"/>
        <v>304.0046562194824</v>
      </c>
      <c r="AY63">
        <f t="shared" si="11"/>
        <v>304.13181915283201</v>
      </c>
      <c r="AZ63">
        <f t="shared" si="12"/>
        <v>4.2202457438354379E-2</v>
      </c>
      <c r="BA63">
        <f t="shared" si="13"/>
        <v>5.6808643089904529E-3</v>
      </c>
      <c r="BB63">
        <f t="shared" si="14"/>
        <v>4.474126510179202</v>
      </c>
      <c r="BC63">
        <f t="shared" si="15"/>
        <v>44.860161368407098</v>
      </c>
      <c r="BD63">
        <f t="shared" si="16"/>
        <v>9.3316884680164733</v>
      </c>
      <c r="BE63">
        <f t="shared" si="17"/>
        <v>30.918237686157227</v>
      </c>
      <c r="BF63">
        <f t="shared" si="18"/>
        <v>4.4903894218469071</v>
      </c>
      <c r="BG63">
        <f t="shared" si="19"/>
        <v>2.516682980310902E-3</v>
      </c>
      <c r="BH63">
        <f t="shared" si="20"/>
        <v>3.5434309111016336</v>
      </c>
      <c r="BI63">
        <f t="shared" si="21"/>
        <v>0.9469585107452736</v>
      </c>
      <c r="BJ63">
        <f t="shared" si="22"/>
        <v>1.5731272553846484E-3</v>
      </c>
      <c r="BK63">
        <f t="shared" si="23"/>
        <v>139.5391590565379</v>
      </c>
      <c r="BL63">
        <f t="shared" si="24"/>
        <v>3.306253642607238</v>
      </c>
      <c r="BM63">
        <f t="shared" si="25"/>
        <v>78.34635262997196</v>
      </c>
      <c r="BN63">
        <f t="shared" si="26"/>
        <v>423.90808316881959</v>
      </c>
      <c r="BO63">
        <f t="shared" si="27"/>
        <v>-2.8786685607989754E-3</v>
      </c>
    </row>
    <row r="64" spans="1:67" x14ac:dyDescent="0.25">
      <c r="A64" s="1">
        <v>51</v>
      </c>
      <c r="B64" s="1" t="s">
        <v>139</v>
      </c>
      <c r="C64" s="1" t="s">
        <v>82</v>
      </c>
      <c r="D64" s="1" t="s">
        <v>11</v>
      </c>
      <c r="E64" s="1" t="s">
        <v>83</v>
      </c>
      <c r="F64" s="1" t="s">
        <v>84</v>
      </c>
      <c r="G64" s="1" t="s">
        <v>85</v>
      </c>
      <c r="H64" s="1" t="s">
        <v>86</v>
      </c>
      <c r="I64" s="1">
        <v>508.99999452382326</v>
      </c>
      <c r="J64" s="1">
        <v>0</v>
      </c>
      <c r="K64">
        <f t="shared" si="0"/>
        <v>-1.499168108376546</v>
      </c>
      <c r="L64">
        <f t="shared" si="1"/>
        <v>2.4690172397403699E-3</v>
      </c>
      <c r="M64">
        <f t="shared" si="2"/>
        <v>1381.3678940832972</v>
      </c>
      <c r="N64">
        <f t="shared" si="3"/>
        <v>2.3909717198600446E-2</v>
      </c>
      <c r="O64">
        <f t="shared" si="4"/>
        <v>0.92781703187817843</v>
      </c>
      <c r="P64">
        <f t="shared" si="5"/>
        <v>30.8455810546875</v>
      </c>
      <c r="Q64" s="1">
        <v>6</v>
      </c>
      <c r="R64">
        <f t="shared" si="6"/>
        <v>1.4200000166893005</v>
      </c>
      <c r="S64" s="1">
        <v>1</v>
      </c>
      <c r="T64">
        <f t="shared" si="7"/>
        <v>2.8400000333786011</v>
      </c>
      <c r="U64" s="1">
        <v>30.978937149047852</v>
      </c>
      <c r="V64" s="1">
        <v>30.8455810546875</v>
      </c>
      <c r="W64" s="1">
        <v>31.008827209472656</v>
      </c>
      <c r="X64" s="1">
        <v>420.14688110351563</v>
      </c>
      <c r="Y64" s="1">
        <v>423.12716674804688</v>
      </c>
      <c r="Z64" s="1">
        <v>35.487957000732422</v>
      </c>
      <c r="AA64" s="1">
        <v>35.534111022949219</v>
      </c>
      <c r="AB64" s="1">
        <v>78.549003601074219</v>
      </c>
      <c r="AC64" s="1">
        <v>78.651161193847656</v>
      </c>
      <c r="AD64" s="1">
        <v>299.78024291992188</v>
      </c>
      <c r="AE64" s="1">
        <v>0.18440705537796021</v>
      </c>
      <c r="AF64" s="1">
        <v>0.15713264048099518</v>
      </c>
      <c r="AG64" s="1">
        <v>99.734939575195313</v>
      </c>
      <c r="AH64" s="1">
        <v>1.0648746490478516</v>
      </c>
      <c r="AI64" s="1">
        <v>0.11905472725629807</v>
      </c>
      <c r="AJ64" s="1">
        <v>8.0333210527896881E-2</v>
      </c>
      <c r="AK64" s="1">
        <v>4.7262660227715969E-3</v>
      </c>
      <c r="AL64" s="1">
        <v>0.13109511137008667</v>
      </c>
      <c r="AM64" s="1">
        <v>2.8201565146446228E-3</v>
      </c>
      <c r="AN64" s="1">
        <v>1</v>
      </c>
      <c r="AO64" s="1">
        <v>-0.21956524252891541</v>
      </c>
      <c r="AP64" s="1">
        <v>2.737391471862793</v>
      </c>
      <c r="AQ64" s="1">
        <v>1</v>
      </c>
      <c r="AR64" s="1">
        <v>0</v>
      </c>
      <c r="AS64" s="1">
        <v>0.15999999642372131</v>
      </c>
      <c r="AT64" s="1">
        <v>111115</v>
      </c>
      <c r="AU64" s="1" t="s">
        <v>87</v>
      </c>
      <c r="AV64">
        <f t="shared" si="8"/>
        <v>0.49963373819986967</v>
      </c>
      <c r="AW64">
        <f t="shared" si="9"/>
        <v>2.3909717198600446E-5</v>
      </c>
      <c r="AX64">
        <f t="shared" si="10"/>
        <v>303.99558105468748</v>
      </c>
      <c r="AY64">
        <f t="shared" si="11"/>
        <v>304.12893714904783</v>
      </c>
      <c r="AZ64">
        <f t="shared" si="12"/>
        <v>2.9505128200982611E-2</v>
      </c>
      <c r="BA64">
        <f t="shared" si="13"/>
        <v>6.660764332593788E-3</v>
      </c>
      <c r="BB64">
        <f t="shared" si="14"/>
        <v>4.4718094476103003</v>
      </c>
      <c r="BC64">
        <f t="shared" si="15"/>
        <v>44.836939458300598</v>
      </c>
      <c r="BD64">
        <f t="shared" si="16"/>
        <v>9.3028284353513797</v>
      </c>
      <c r="BE64">
        <f t="shared" si="17"/>
        <v>30.912259101867676</v>
      </c>
      <c r="BF64">
        <f t="shared" si="18"/>
        <v>4.4888580252977697</v>
      </c>
      <c r="BG64">
        <f t="shared" si="19"/>
        <v>2.4668726091317062E-3</v>
      </c>
      <c r="BH64">
        <f t="shared" si="20"/>
        <v>3.5439924157321219</v>
      </c>
      <c r="BI64">
        <f t="shared" si="21"/>
        <v>0.9448656095656478</v>
      </c>
      <c r="BJ64">
        <f t="shared" si="22"/>
        <v>1.5419879190380309E-3</v>
      </c>
      <c r="BK64">
        <f t="shared" si="23"/>
        <v>137.77064344751244</v>
      </c>
      <c r="BL64">
        <f t="shared" si="24"/>
        <v>3.264663681842578</v>
      </c>
      <c r="BM64">
        <f t="shared" si="25"/>
        <v>78.401959225933567</v>
      </c>
      <c r="BN64">
        <f t="shared" si="26"/>
        <v>423.83979946724463</v>
      </c>
      <c r="BO64">
        <f t="shared" si="27"/>
        <v>-2.773163753227038E-3</v>
      </c>
    </row>
    <row r="65" spans="1:67" x14ac:dyDescent="0.25">
      <c r="A65" s="1">
        <v>52</v>
      </c>
      <c r="B65" s="1" t="s">
        <v>140</v>
      </c>
      <c r="C65" s="1" t="s">
        <v>82</v>
      </c>
      <c r="D65" s="1" t="s">
        <v>11</v>
      </c>
      <c r="E65" s="1" t="s">
        <v>83</v>
      </c>
      <c r="F65" s="1" t="s">
        <v>84</v>
      </c>
      <c r="G65" s="1" t="s">
        <v>85</v>
      </c>
      <c r="H65" s="1" t="s">
        <v>86</v>
      </c>
      <c r="I65" s="1">
        <v>513.99999441206455</v>
      </c>
      <c r="J65" s="1">
        <v>0</v>
      </c>
      <c r="K65">
        <f t="shared" si="0"/>
        <v>-1.549407957052795</v>
      </c>
      <c r="L65">
        <f t="shared" si="1"/>
        <v>2.5304892962993773E-3</v>
      </c>
      <c r="M65">
        <f t="shared" si="2"/>
        <v>1389.5140570445653</v>
      </c>
      <c r="N65">
        <f t="shared" si="3"/>
        <v>2.4493121671527118E-2</v>
      </c>
      <c r="O65">
        <f t="shared" si="4"/>
        <v>0.9273889886115203</v>
      </c>
      <c r="P65">
        <f t="shared" si="5"/>
        <v>30.845264434814453</v>
      </c>
      <c r="Q65" s="1">
        <v>6</v>
      </c>
      <c r="R65">
        <f t="shared" si="6"/>
        <v>1.4200000166893005</v>
      </c>
      <c r="S65" s="1">
        <v>1</v>
      </c>
      <c r="T65">
        <f t="shared" si="7"/>
        <v>2.8400000333786011</v>
      </c>
      <c r="U65" s="1">
        <v>30.979692459106445</v>
      </c>
      <c r="V65" s="1">
        <v>30.845264434814453</v>
      </c>
      <c r="W65" s="1">
        <v>31.007488250732422</v>
      </c>
      <c r="X65" s="1">
        <v>420.060302734375</v>
      </c>
      <c r="Y65" s="1">
        <v>423.14010620117188</v>
      </c>
      <c r="Z65" s="1">
        <v>35.490203857421875</v>
      </c>
      <c r="AA65" s="1">
        <v>35.5374755859375</v>
      </c>
      <c r="AB65" s="1">
        <v>78.550849914550781</v>
      </c>
      <c r="AC65" s="1">
        <v>78.655479431152344</v>
      </c>
      <c r="AD65" s="1">
        <v>299.8328857421875</v>
      </c>
      <c r="AE65" s="1">
        <v>0.13226248323917389</v>
      </c>
      <c r="AF65" s="1">
        <v>0.19331935048103333</v>
      </c>
      <c r="AG65" s="1">
        <v>99.735267639160156</v>
      </c>
      <c r="AH65" s="1">
        <v>1.0648746490478516</v>
      </c>
      <c r="AI65" s="1">
        <v>0.11905472725629807</v>
      </c>
      <c r="AJ65" s="1">
        <v>8.0333210527896881E-2</v>
      </c>
      <c r="AK65" s="1">
        <v>4.7262660227715969E-3</v>
      </c>
      <c r="AL65" s="1">
        <v>0.13109511137008667</v>
      </c>
      <c r="AM65" s="1">
        <v>2.8201565146446228E-3</v>
      </c>
      <c r="AN65" s="1">
        <v>1</v>
      </c>
      <c r="AO65" s="1">
        <v>-0.21956524252891541</v>
      </c>
      <c r="AP65" s="1">
        <v>2.737391471862793</v>
      </c>
      <c r="AQ65" s="1">
        <v>1</v>
      </c>
      <c r="AR65" s="1">
        <v>0</v>
      </c>
      <c r="AS65" s="1">
        <v>0.15999999642372131</v>
      </c>
      <c r="AT65" s="1">
        <v>111115</v>
      </c>
      <c r="AU65" s="1" t="s">
        <v>87</v>
      </c>
      <c r="AV65">
        <f t="shared" si="8"/>
        <v>0.4997214762369791</v>
      </c>
      <c r="AW65">
        <f t="shared" si="9"/>
        <v>2.4493121671527119E-5</v>
      </c>
      <c r="AX65">
        <f t="shared" si="10"/>
        <v>303.99526443481443</v>
      </c>
      <c r="AY65">
        <f t="shared" si="11"/>
        <v>304.12969245910642</v>
      </c>
      <c r="AZ65">
        <f t="shared" si="12"/>
        <v>2.1161996845260322E-2</v>
      </c>
      <c r="BA65">
        <f t="shared" si="13"/>
        <v>6.4229794455459011E-3</v>
      </c>
      <c r="BB65">
        <f t="shared" si="14"/>
        <v>4.4717286273951169</v>
      </c>
      <c r="BC65">
        <f t="shared" si="15"/>
        <v>44.835981626617027</v>
      </c>
      <c r="BD65">
        <f t="shared" si="16"/>
        <v>9.298506040679527</v>
      </c>
      <c r="BE65">
        <f t="shared" si="17"/>
        <v>30.912478446960449</v>
      </c>
      <c r="BF65">
        <f t="shared" si="18"/>
        <v>4.4889142018494281</v>
      </c>
      <c r="BG65">
        <f t="shared" si="19"/>
        <v>2.5282365936361672E-3</v>
      </c>
      <c r="BH65">
        <f t="shared" si="20"/>
        <v>3.5443396387835966</v>
      </c>
      <c r="BI65">
        <f t="shared" si="21"/>
        <v>0.94457456306583154</v>
      </c>
      <c r="BJ65">
        <f t="shared" si="22"/>
        <v>1.5803501079841285E-3</v>
      </c>
      <c r="BK65">
        <f t="shared" si="23"/>
        <v>138.58355636771498</v>
      </c>
      <c r="BL65">
        <f t="shared" si="24"/>
        <v>3.2838155416635311</v>
      </c>
      <c r="BM65">
        <f t="shared" si="25"/>
        <v>78.411972991039292</v>
      </c>
      <c r="BN65">
        <f t="shared" si="26"/>
        <v>423.87662053829774</v>
      </c>
      <c r="BO65">
        <f t="shared" si="27"/>
        <v>-2.8662145773984287E-3</v>
      </c>
    </row>
    <row r="66" spans="1:67" x14ac:dyDescent="0.25">
      <c r="A66" s="1">
        <v>53</v>
      </c>
      <c r="B66" s="1" t="s">
        <v>141</v>
      </c>
      <c r="C66" s="1" t="s">
        <v>82</v>
      </c>
      <c r="D66" s="1" t="s">
        <v>11</v>
      </c>
      <c r="E66" s="1" t="s">
        <v>83</v>
      </c>
      <c r="F66" s="1" t="s">
        <v>84</v>
      </c>
      <c r="G66" s="1" t="s">
        <v>85</v>
      </c>
      <c r="H66" s="1" t="s">
        <v>86</v>
      </c>
      <c r="I66" s="1">
        <v>519.49999428912997</v>
      </c>
      <c r="J66" s="1">
        <v>0</v>
      </c>
      <c r="K66">
        <f t="shared" si="0"/>
        <v>-1.5915454030339149</v>
      </c>
      <c r="L66">
        <f t="shared" si="1"/>
        <v>2.4162195993844156E-3</v>
      </c>
      <c r="M66">
        <f t="shared" si="2"/>
        <v>1463.2718772215449</v>
      </c>
      <c r="N66">
        <f t="shared" si="3"/>
        <v>2.3373597229935955E-2</v>
      </c>
      <c r="O66">
        <f t="shared" si="4"/>
        <v>0.92681745741944432</v>
      </c>
      <c r="P66">
        <f t="shared" si="5"/>
        <v>30.844440460205078</v>
      </c>
      <c r="Q66" s="1">
        <v>6</v>
      </c>
      <c r="R66">
        <f t="shared" si="6"/>
        <v>1.4200000166893005</v>
      </c>
      <c r="S66" s="1">
        <v>1</v>
      </c>
      <c r="T66">
        <f t="shared" si="7"/>
        <v>2.8400000333786011</v>
      </c>
      <c r="U66" s="1">
        <v>30.979070663452148</v>
      </c>
      <c r="V66" s="1">
        <v>30.844440460205078</v>
      </c>
      <c r="W66" s="1">
        <v>31.004953384399414</v>
      </c>
      <c r="X66" s="1">
        <v>420.04104614257813</v>
      </c>
      <c r="Y66" s="1">
        <v>423.20623779296875</v>
      </c>
      <c r="Z66" s="1">
        <v>35.495941162109375</v>
      </c>
      <c r="AA66" s="1">
        <v>35.541053771972656</v>
      </c>
      <c r="AB66" s="1">
        <v>78.566429138183594</v>
      </c>
      <c r="AC66" s="1">
        <v>78.666275024414063</v>
      </c>
      <c r="AD66" s="1">
        <v>299.82138061523438</v>
      </c>
      <c r="AE66" s="1">
        <v>0.22144705057144165</v>
      </c>
      <c r="AF66" s="1">
        <v>0.11061681061983109</v>
      </c>
      <c r="AG66" s="1">
        <v>99.735389709472656</v>
      </c>
      <c r="AH66" s="1">
        <v>1.0648746490478516</v>
      </c>
      <c r="AI66" s="1">
        <v>0.11905472725629807</v>
      </c>
      <c r="AJ66" s="1">
        <v>8.0333210527896881E-2</v>
      </c>
      <c r="AK66" s="1">
        <v>4.7262660227715969E-3</v>
      </c>
      <c r="AL66" s="1">
        <v>0.13109511137008667</v>
      </c>
      <c r="AM66" s="1">
        <v>2.8201565146446228E-3</v>
      </c>
      <c r="AN66" s="1">
        <v>1</v>
      </c>
      <c r="AO66" s="1">
        <v>-0.21956524252891541</v>
      </c>
      <c r="AP66" s="1">
        <v>2.737391471862793</v>
      </c>
      <c r="AQ66" s="1">
        <v>1</v>
      </c>
      <c r="AR66" s="1">
        <v>0</v>
      </c>
      <c r="AS66" s="1">
        <v>0.15999999642372131</v>
      </c>
      <c r="AT66" s="1">
        <v>111115</v>
      </c>
      <c r="AU66" s="1" t="s">
        <v>87</v>
      </c>
      <c r="AV66">
        <f t="shared" si="8"/>
        <v>0.49970230102539054</v>
      </c>
      <c r="AW66">
        <f t="shared" si="9"/>
        <v>2.3373597229935955E-5</v>
      </c>
      <c r="AX66">
        <f t="shared" si="10"/>
        <v>303.99444046020506</v>
      </c>
      <c r="AY66">
        <f t="shared" si="11"/>
        <v>304.12907066345213</v>
      </c>
      <c r="AZ66">
        <f t="shared" si="12"/>
        <v>3.5431527299474297E-2</v>
      </c>
      <c r="BA66">
        <f t="shared" si="13"/>
        <v>7.1682773562243354E-3</v>
      </c>
      <c r="BB66">
        <f t="shared" si="14"/>
        <v>4.4715183060524604</v>
      </c>
      <c r="BC66">
        <f t="shared" si="15"/>
        <v>44.83381795647373</v>
      </c>
      <c r="BD66">
        <f t="shared" si="16"/>
        <v>9.292764184501074</v>
      </c>
      <c r="BE66">
        <f t="shared" si="17"/>
        <v>30.911755561828613</v>
      </c>
      <c r="BF66">
        <f t="shared" si="18"/>
        <v>4.4887290657913619</v>
      </c>
      <c r="BG66">
        <f t="shared" si="19"/>
        <v>2.4141656717985693E-3</v>
      </c>
      <c r="BH66">
        <f t="shared" si="20"/>
        <v>3.544700848633016</v>
      </c>
      <c r="BI66">
        <f t="shared" si="21"/>
        <v>0.94402821715834584</v>
      </c>
      <c r="BJ66">
        <f t="shared" si="22"/>
        <v>1.509037943099915E-3</v>
      </c>
      <c r="BK66">
        <f t="shared" si="23"/>
        <v>145.93999092560242</v>
      </c>
      <c r="BL66">
        <f t="shared" si="24"/>
        <v>3.4575857975358417</v>
      </c>
      <c r="BM66">
        <f t="shared" si="25"/>
        <v>78.423379195808621</v>
      </c>
      <c r="BN66">
        <f t="shared" si="26"/>
        <v>423.96278225382912</v>
      </c>
      <c r="BO66">
        <f t="shared" si="27"/>
        <v>-2.9439935266475266E-3</v>
      </c>
    </row>
    <row r="67" spans="1:67" x14ac:dyDescent="0.25">
      <c r="A67" s="1">
        <v>54</v>
      </c>
      <c r="B67" s="1" t="s">
        <v>142</v>
      </c>
      <c r="C67" s="1" t="s">
        <v>82</v>
      </c>
      <c r="D67" s="1" t="s">
        <v>11</v>
      </c>
      <c r="E67" s="1" t="s">
        <v>83</v>
      </c>
      <c r="F67" s="1" t="s">
        <v>84</v>
      </c>
      <c r="G67" s="1" t="s">
        <v>85</v>
      </c>
      <c r="H67" s="1" t="s">
        <v>86</v>
      </c>
      <c r="I67" s="1">
        <v>524.49999417737126</v>
      </c>
      <c r="J67" s="1">
        <v>0</v>
      </c>
      <c r="K67">
        <f t="shared" si="0"/>
        <v>-1.503768279287709</v>
      </c>
      <c r="L67">
        <f t="shared" si="1"/>
        <v>2.360445481699943E-3</v>
      </c>
      <c r="M67">
        <f t="shared" si="2"/>
        <v>1428.9053465247405</v>
      </c>
      <c r="N67">
        <f t="shared" si="3"/>
        <v>2.2745742243301934E-2</v>
      </c>
      <c r="O67">
        <f t="shared" si="4"/>
        <v>0.92322679930700069</v>
      </c>
      <c r="P67">
        <f t="shared" si="5"/>
        <v>30.833648681640625</v>
      </c>
      <c r="Q67" s="1">
        <v>6</v>
      </c>
      <c r="R67">
        <f t="shared" si="6"/>
        <v>1.4200000166893005</v>
      </c>
      <c r="S67" s="1">
        <v>1</v>
      </c>
      <c r="T67">
        <f t="shared" si="7"/>
        <v>2.8400000333786011</v>
      </c>
      <c r="U67" s="1">
        <v>30.977323532104492</v>
      </c>
      <c r="V67" s="1">
        <v>30.833648681640625</v>
      </c>
      <c r="W67" s="1">
        <v>31.024059295654297</v>
      </c>
      <c r="X67" s="1">
        <v>420.16632080078125</v>
      </c>
      <c r="Y67" s="1">
        <v>423.15606689453125</v>
      </c>
      <c r="Z67" s="1">
        <v>35.505439758300781</v>
      </c>
      <c r="AA67" s="1">
        <v>35.549335479736328</v>
      </c>
      <c r="AB67" s="1">
        <v>78.595527648925781</v>
      </c>
      <c r="AC67" s="1">
        <v>78.692695617675781</v>
      </c>
      <c r="AD67" s="1">
        <v>299.85354614257813</v>
      </c>
      <c r="AE67" s="1">
        <v>0.18289884924888611</v>
      </c>
      <c r="AF67" s="1">
        <v>0.28739255666732788</v>
      </c>
      <c r="AG67" s="1">
        <v>99.735694885253906</v>
      </c>
      <c r="AH67" s="1">
        <v>1.0648746490478516</v>
      </c>
      <c r="AI67" s="1">
        <v>0.11905472725629807</v>
      </c>
      <c r="AJ67" s="1">
        <v>8.0333210527896881E-2</v>
      </c>
      <c r="AK67" s="1">
        <v>4.7262660227715969E-3</v>
      </c>
      <c r="AL67" s="1">
        <v>0.13109511137008667</v>
      </c>
      <c r="AM67" s="1">
        <v>2.8201565146446228E-3</v>
      </c>
      <c r="AN67" s="1">
        <v>1</v>
      </c>
      <c r="AO67" s="1">
        <v>-0.21956524252891541</v>
      </c>
      <c r="AP67" s="1">
        <v>2.737391471862793</v>
      </c>
      <c r="AQ67" s="1">
        <v>1</v>
      </c>
      <c r="AR67" s="1">
        <v>0</v>
      </c>
      <c r="AS67" s="1">
        <v>0.15999999642372131</v>
      </c>
      <c r="AT67" s="1">
        <v>111115</v>
      </c>
      <c r="AU67" s="1" t="s">
        <v>87</v>
      </c>
      <c r="AV67">
        <f t="shared" si="8"/>
        <v>0.49975591023763011</v>
      </c>
      <c r="AW67">
        <f t="shared" si="9"/>
        <v>2.2745742243301933E-5</v>
      </c>
      <c r="AX67">
        <f t="shared" si="10"/>
        <v>303.9836486816406</v>
      </c>
      <c r="AY67">
        <f t="shared" si="11"/>
        <v>304.12732353210447</v>
      </c>
      <c r="AZ67">
        <f t="shared" si="12"/>
        <v>2.9263815225724521E-2</v>
      </c>
      <c r="BA67">
        <f t="shared" si="13"/>
        <v>8.6457014100695864E-3</v>
      </c>
      <c r="BB67">
        <f t="shared" si="14"/>
        <v>4.4687644760875145</v>
      </c>
      <c r="BC67">
        <f t="shared" si="15"/>
        <v>44.806069494265181</v>
      </c>
      <c r="BD67">
        <f t="shared" si="16"/>
        <v>9.2567340145288526</v>
      </c>
      <c r="BE67">
        <f t="shared" si="17"/>
        <v>30.905486106872559</v>
      </c>
      <c r="BF67">
        <f t="shared" si="18"/>
        <v>4.4871236924505649</v>
      </c>
      <c r="BG67">
        <f t="shared" si="19"/>
        <v>2.3584852437521118E-3</v>
      </c>
      <c r="BH67">
        <f t="shared" si="20"/>
        <v>3.5455376767805138</v>
      </c>
      <c r="BI67">
        <f t="shared" si="21"/>
        <v>0.94158601567005107</v>
      </c>
      <c r="BJ67">
        <f t="shared" si="22"/>
        <v>1.4742292672271812E-3</v>
      </c>
      <c r="BK67">
        <f t="shared" si="23"/>
        <v>142.51286766089953</v>
      </c>
      <c r="BL67">
        <f t="shared" si="24"/>
        <v>3.3767809522647947</v>
      </c>
      <c r="BM67">
        <f t="shared" si="25"/>
        <v>78.493522151212559</v>
      </c>
      <c r="BN67">
        <f t="shared" si="26"/>
        <v>423.87088631466463</v>
      </c>
      <c r="BO67">
        <f t="shared" si="27"/>
        <v>-2.7847175295954477E-3</v>
      </c>
    </row>
    <row r="68" spans="1:67" x14ac:dyDescent="0.25">
      <c r="A68" s="1">
        <v>55</v>
      </c>
      <c r="B68" s="1" t="s">
        <v>143</v>
      </c>
      <c r="C68" s="1" t="s">
        <v>82</v>
      </c>
      <c r="D68" s="1" t="s">
        <v>11</v>
      </c>
      <c r="E68" s="1" t="s">
        <v>83</v>
      </c>
      <c r="F68" s="1" t="s">
        <v>84</v>
      </c>
      <c r="G68" s="1" t="s">
        <v>85</v>
      </c>
      <c r="H68" s="1" t="s">
        <v>86</v>
      </c>
      <c r="I68" s="1">
        <v>529.49999406561255</v>
      </c>
      <c r="J68" s="1">
        <v>0</v>
      </c>
      <c r="K68">
        <f t="shared" si="0"/>
        <v>-1.5064239172742</v>
      </c>
      <c r="L68">
        <f t="shared" si="1"/>
        <v>2.661616131280597E-3</v>
      </c>
      <c r="M68">
        <f t="shared" si="2"/>
        <v>1315.9866962426997</v>
      </c>
      <c r="N68">
        <f t="shared" si="3"/>
        <v>2.5658206803567628E-2</v>
      </c>
      <c r="O68">
        <f t="shared" si="4"/>
        <v>0.92369365270769377</v>
      </c>
      <c r="P68">
        <f t="shared" si="5"/>
        <v>30.835988998413086</v>
      </c>
      <c r="Q68" s="1">
        <v>6</v>
      </c>
      <c r="R68">
        <f t="shared" si="6"/>
        <v>1.4200000166893005</v>
      </c>
      <c r="S68" s="1">
        <v>1</v>
      </c>
      <c r="T68">
        <f t="shared" si="7"/>
        <v>2.8400000333786011</v>
      </c>
      <c r="U68" s="1">
        <v>30.980012893676758</v>
      </c>
      <c r="V68" s="1">
        <v>30.835988998413086</v>
      </c>
      <c r="W68" s="1">
        <v>31.037883758544922</v>
      </c>
      <c r="X68" s="1">
        <v>420.12063598632813</v>
      </c>
      <c r="Y68" s="1">
        <v>423.11337280273438</v>
      </c>
      <c r="Z68" s="1">
        <v>35.501087188720703</v>
      </c>
      <c r="AA68" s="1">
        <v>35.550605773925781</v>
      </c>
      <c r="AB68" s="1">
        <v>78.573928833007813</v>
      </c>
      <c r="AC68" s="1">
        <v>78.683525085449219</v>
      </c>
      <c r="AD68" s="1">
        <v>299.83944702148438</v>
      </c>
      <c r="AE68" s="1">
        <v>0.18970207870006561</v>
      </c>
      <c r="AF68" s="1">
        <v>0.10854823887348175</v>
      </c>
      <c r="AG68" s="1">
        <v>99.735794067382813</v>
      </c>
      <c r="AH68" s="1">
        <v>1.0648746490478516</v>
      </c>
      <c r="AI68" s="1">
        <v>0.11905472725629807</v>
      </c>
      <c r="AJ68" s="1">
        <v>8.0333210527896881E-2</v>
      </c>
      <c r="AK68" s="1">
        <v>4.7262660227715969E-3</v>
      </c>
      <c r="AL68" s="1">
        <v>0.13109511137008667</v>
      </c>
      <c r="AM68" s="1">
        <v>2.8201565146446228E-3</v>
      </c>
      <c r="AN68" s="1">
        <v>1</v>
      </c>
      <c r="AO68" s="1">
        <v>-0.21956524252891541</v>
      </c>
      <c r="AP68" s="1">
        <v>2.737391471862793</v>
      </c>
      <c r="AQ68" s="1">
        <v>1</v>
      </c>
      <c r="AR68" s="1">
        <v>0</v>
      </c>
      <c r="AS68" s="1">
        <v>0.15999999642372131</v>
      </c>
      <c r="AT68" s="1">
        <v>111115</v>
      </c>
      <c r="AU68" s="1" t="s">
        <v>87</v>
      </c>
      <c r="AV68">
        <f t="shared" si="8"/>
        <v>0.4997324117024739</v>
      </c>
      <c r="AW68">
        <f t="shared" si="9"/>
        <v>2.5658206803567629E-5</v>
      </c>
      <c r="AX68">
        <f t="shared" si="10"/>
        <v>303.98598899841306</v>
      </c>
      <c r="AY68">
        <f t="shared" si="11"/>
        <v>304.13001289367674</v>
      </c>
      <c r="AZ68">
        <f t="shared" si="12"/>
        <v>3.0352331913582997E-2</v>
      </c>
      <c r="BA68">
        <f t="shared" si="13"/>
        <v>7.2574483518124426E-3</v>
      </c>
      <c r="BB68">
        <f t="shared" si="14"/>
        <v>4.4693615491466661</v>
      </c>
      <c r="BC68">
        <f t="shared" si="15"/>
        <v>44.812011484333368</v>
      </c>
      <c r="BD68">
        <f t="shared" si="16"/>
        <v>9.2614057104075869</v>
      </c>
      <c r="BE68">
        <f t="shared" si="17"/>
        <v>30.908000946044922</v>
      </c>
      <c r="BF68">
        <f t="shared" si="18"/>
        <v>4.4877675887881052</v>
      </c>
      <c r="BG68">
        <f t="shared" si="19"/>
        <v>2.6591240301079111E-3</v>
      </c>
      <c r="BH68">
        <f t="shared" si="20"/>
        <v>3.5456678964389723</v>
      </c>
      <c r="BI68">
        <f t="shared" si="21"/>
        <v>0.94209969234913293</v>
      </c>
      <c r="BJ68">
        <f t="shared" si="22"/>
        <v>1.6621762390039137E-3</v>
      </c>
      <c r="BK68">
        <f t="shared" si="23"/>
        <v>131.25097813187736</v>
      </c>
      <c r="BL68">
        <f t="shared" si="24"/>
        <v>3.1102460494819772</v>
      </c>
      <c r="BM68">
        <f t="shared" si="25"/>
        <v>78.487719967961482</v>
      </c>
      <c r="BN68">
        <f t="shared" si="26"/>
        <v>423.82945458598027</v>
      </c>
      <c r="BO68">
        <f t="shared" si="27"/>
        <v>-2.7897017843546562E-3</v>
      </c>
    </row>
    <row r="69" spans="1:67" x14ac:dyDescent="0.25">
      <c r="A69" s="1">
        <v>56</v>
      </c>
      <c r="B69" s="1" t="s">
        <v>144</v>
      </c>
      <c r="C69" s="1" t="s">
        <v>82</v>
      </c>
      <c r="D69" s="1" t="s">
        <v>11</v>
      </c>
      <c r="E69" s="1" t="s">
        <v>83</v>
      </c>
      <c r="F69" s="1" t="s">
        <v>84</v>
      </c>
      <c r="G69" s="1" t="s">
        <v>85</v>
      </c>
      <c r="H69" s="1" t="s">
        <v>86</v>
      </c>
      <c r="I69" s="1">
        <v>534.99999394267797</v>
      </c>
      <c r="J69" s="1">
        <v>0</v>
      </c>
      <c r="K69">
        <f t="shared" si="0"/>
        <v>-1.5426798102243011</v>
      </c>
      <c r="L69">
        <f t="shared" si="1"/>
        <v>2.5628934169931853E-3</v>
      </c>
      <c r="M69">
        <f t="shared" si="2"/>
        <v>1373.1926154003438</v>
      </c>
      <c r="N69">
        <f t="shared" si="3"/>
        <v>2.4666704180282082E-2</v>
      </c>
      <c r="O69">
        <f t="shared" si="4"/>
        <v>0.92215725088726463</v>
      </c>
      <c r="P69">
        <f t="shared" si="5"/>
        <v>30.830982208251953</v>
      </c>
      <c r="Q69" s="1">
        <v>6</v>
      </c>
      <c r="R69">
        <f t="shared" si="6"/>
        <v>1.4200000166893005</v>
      </c>
      <c r="S69" s="1">
        <v>1</v>
      </c>
      <c r="T69">
        <f t="shared" si="7"/>
        <v>2.8400000333786011</v>
      </c>
      <c r="U69" s="1">
        <v>30.987598419189453</v>
      </c>
      <c r="V69" s="1">
        <v>30.830982208251953</v>
      </c>
      <c r="W69" s="1">
        <v>31.034051895141602</v>
      </c>
      <c r="X69" s="1">
        <v>420.13833618164063</v>
      </c>
      <c r="Y69" s="1">
        <v>423.20437622070313</v>
      </c>
      <c r="Z69" s="1">
        <v>35.506378173828125</v>
      </c>
      <c r="AA69" s="1">
        <v>35.553981781005859</v>
      </c>
      <c r="AB69" s="1">
        <v>78.5499267578125</v>
      </c>
      <c r="AC69" s="1">
        <v>78.655242919921875</v>
      </c>
      <c r="AD69" s="1">
        <v>299.84750366210938</v>
      </c>
      <c r="AE69" s="1">
        <v>0.17836159467697144</v>
      </c>
      <c r="AF69" s="1">
        <v>2.8945593163371086E-2</v>
      </c>
      <c r="AG69" s="1">
        <v>99.733612060546875</v>
      </c>
      <c r="AH69" s="1">
        <v>1.0648746490478516</v>
      </c>
      <c r="AI69" s="1">
        <v>0.11905472725629807</v>
      </c>
      <c r="AJ69" s="1">
        <v>8.0333210527896881E-2</v>
      </c>
      <c r="AK69" s="1">
        <v>4.7262660227715969E-3</v>
      </c>
      <c r="AL69" s="1">
        <v>0.13109511137008667</v>
      </c>
      <c r="AM69" s="1">
        <v>2.8201565146446228E-3</v>
      </c>
      <c r="AN69" s="1">
        <v>1</v>
      </c>
      <c r="AO69" s="1">
        <v>-0.21956524252891541</v>
      </c>
      <c r="AP69" s="1">
        <v>2.737391471862793</v>
      </c>
      <c r="AQ69" s="1">
        <v>1</v>
      </c>
      <c r="AR69" s="1">
        <v>0</v>
      </c>
      <c r="AS69" s="1">
        <v>0.15999999642372131</v>
      </c>
      <c r="AT69" s="1">
        <v>111115</v>
      </c>
      <c r="AU69" s="1" t="s">
        <v>87</v>
      </c>
      <c r="AV69">
        <f t="shared" si="8"/>
        <v>0.49974583943684892</v>
      </c>
      <c r="AW69">
        <f t="shared" si="9"/>
        <v>2.4666704180282082E-5</v>
      </c>
      <c r="AX69">
        <f t="shared" si="10"/>
        <v>303.98098220825193</v>
      </c>
      <c r="AY69">
        <f t="shared" si="11"/>
        <v>304.13759841918943</v>
      </c>
      <c r="AZ69">
        <f t="shared" si="12"/>
        <v>2.853785451044466E-2</v>
      </c>
      <c r="BA69">
        <f t="shared" si="13"/>
        <v>9.4509594143242937E-3</v>
      </c>
      <c r="BB69">
        <f t="shared" si="14"/>
        <v>4.4680842770418545</v>
      </c>
      <c r="BC69">
        <f t="shared" si="15"/>
        <v>44.800185060271794</v>
      </c>
      <c r="BD69">
        <f t="shared" si="16"/>
        <v>9.2462032792659343</v>
      </c>
      <c r="BE69">
        <f t="shared" si="17"/>
        <v>30.909290313720703</v>
      </c>
      <c r="BF69">
        <f t="shared" si="18"/>
        <v>4.4880977481164326</v>
      </c>
      <c r="BG69">
        <f t="shared" si="19"/>
        <v>2.5605826774120315E-3</v>
      </c>
      <c r="BH69">
        <f t="shared" si="20"/>
        <v>3.5459270261545899</v>
      </c>
      <c r="BI69">
        <f t="shared" si="21"/>
        <v>0.94217072196184271</v>
      </c>
      <c r="BJ69">
        <f t="shared" si="22"/>
        <v>1.6005716185981545E-3</v>
      </c>
      <c r="BK69">
        <f t="shared" si="23"/>
        <v>136.95345958874563</v>
      </c>
      <c r="BL69">
        <f t="shared" si="24"/>
        <v>3.2447505095840912</v>
      </c>
      <c r="BM69">
        <f t="shared" si="25"/>
        <v>78.516710940695006</v>
      </c>
      <c r="BN69">
        <f t="shared" si="26"/>
        <v>423.93769231905725</v>
      </c>
      <c r="BO69">
        <f t="shared" si="27"/>
        <v>-2.8571685633998227E-3</v>
      </c>
    </row>
    <row r="70" spans="1:67" x14ac:dyDescent="0.25">
      <c r="A70" s="1">
        <v>57</v>
      </c>
      <c r="B70" s="1" t="s">
        <v>145</v>
      </c>
      <c r="C70" s="1" t="s">
        <v>82</v>
      </c>
      <c r="D70" s="1" t="s">
        <v>11</v>
      </c>
      <c r="E70" s="1" t="s">
        <v>83</v>
      </c>
      <c r="F70" s="1" t="s">
        <v>84</v>
      </c>
      <c r="G70" s="1" t="s">
        <v>85</v>
      </c>
      <c r="H70" s="1" t="s">
        <v>86</v>
      </c>
      <c r="I70" s="1">
        <v>539.99999383091927</v>
      </c>
      <c r="J70" s="1">
        <v>0</v>
      </c>
      <c r="K70">
        <f t="shared" si="0"/>
        <v>-1.5383636507650367</v>
      </c>
      <c r="L70">
        <f t="shared" si="1"/>
        <v>2.3479069698089084E-3</v>
      </c>
      <c r="M70">
        <f t="shared" si="2"/>
        <v>1457.7391364436855</v>
      </c>
      <c r="N70">
        <f t="shared" si="3"/>
        <v>2.2617325031088875E-2</v>
      </c>
      <c r="O70">
        <f t="shared" si="4"/>
        <v>0.9229063484123845</v>
      </c>
      <c r="P70">
        <f t="shared" si="5"/>
        <v>30.834804534912109</v>
      </c>
      <c r="Q70" s="1">
        <v>6</v>
      </c>
      <c r="R70">
        <f t="shared" si="6"/>
        <v>1.4200000166893005</v>
      </c>
      <c r="S70" s="1">
        <v>1</v>
      </c>
      <c r="T70">
        <f t="shared" si="7"/>
        <v>2.8400000333786011</v>
      </c>
      <c r="U70" s="1">
        <v>30.990715026855469</v>
      </c>
      <c r="V70" s="1">
        <v>30.834804534912109</v>
      </c>
      <c r="W70" s="1">
        <v>31.020421981811523</v>
      </c>
      <c r="X70" s="1">
        <v>420.11273193359375</v>
      </c>
      <c r="Y70" s="1">
        <v>423.17208862304688</v>
      </c>
      <c r="Z70" s="1">
        <v>35.511932373046875</v>
      </c>
      <c r="AA70" s="1">
        <v>35.555583953857422</v>
      </c>
      <c r="AB70" s="1">
        <v>78.549728393554688</v>
      </c>
      <c r="AC70" s="1">
        <v>78.646278381347656</v>
      </c>
      <c r="AD70" s="1">
        <v>299.8262939453125</v>
      </c>
      <c r="AE70" s="1">
        <v>0.16929811239242554</v>
      </c>
      <c r="AF70" s="1">
        <v>0.17367944121360779</v>
      </c>
      <c r="AG70" s="1">
        <v>99.7354736328125</v>
      </c>
      <c r="AH70" s="1">
        <v>1.0648746490478516</v>
      </c>
      <c r="AI70" s="1">
        <v>0.11905472725629807</v>
      </c>
      <c r="AJ70" s="1">
        <v>8.0333210527896881E-2</v>
      </c>
      <c r="AK70" s="1">
        <v>4.7262660227715969E-3</v>
      </c>
      <c r="AL70" s="1">
        <v>0.13109511137008667</v>
      </c>
      <c r="AM70" s="1">
        <v>2.8201565146446228E-3</v>
      </c>
      <c r="AN70" s="1">
        <v>1</v>
      </c>
      <c r="AO70" s="1">
        <v>-0.21956524252891541</v>
      </c>
      <c r="AP70" s="1">
        <v>2.737391471862793</v>
      </c>
      <c r="AQ70" s="1">
        <v>1</v>
      </c>
      <c r="AR70" s="1">
        <v>0</v>
      </c>
      <c r="AS70" s="1">
        <v>0.15999999642372131</v>
      </c>
      <c r="AT70" s="1">
        <v>111115</v>
      </c>
      <c r="AU70" s="1" t="s">
        <v>87</v>
      </c>
      <c r="AV70">
        <f t="shared" si="8"/>
        <v>0.49971048990885408</v>
      </c>
      <c r="AW70">
        <f t="shared" si="9"/>
        <v>2.2617325031088877E-5</v>
      </c>
      <c r="AX70">
        <f t="shared" si="10"/>
        <v>303.98480453491209</v>
      </c>
      <c r="AY70">
        <f t="shared" si="11"/>
        <v>304.14071502685545</v>
      </c>
      <c r="AZ70">
        <f t="shared" si="12"/>
        <v>2.7087697377330855E-2</v>
      </c>
      <c r="BA70">
        <f t="shared" si="13"/>
        <v>1.0358237936802848E-2</v>
      </c>
      <c r="BB70">
        <f t="shared" si="14"/>
        <v>4.4690593543415824</v>
      </c>
      <c r="BC70">
        <f t="shared" si="15"/>
        <v>44.809125495256914</v>
      </c>
      <c r="BD70">
        <f t="shared" si="16"/>
        <v>9.2535415413994926</v>
      </c>
      <c r="BE70">
        <f t="shared" si="17"/>
        <v>30.912759780883789</v>
      </c>
      <c r="BF70">
        <f t="shared" si="18"/>
        <v>4.4889862552795154</v>
      </c>
      <c r="BG70">
        <f t="shared" si="19"/>
        <v>2.3459674932724077E-3</v>
      </c>
      <c r="BH70">
        <f t="shared" si="20"/>
        <v>3.5461530059291979</v>
      </c>
      <c r="BI70">
        <f t="shared" si="21"/>
        <v>0.94283324935031754</v>
      </c>
      <c r="BJ70">
        <f t="shared" si="22"/>
        <v>1.4664038098786167E-3</v>
      </c>
      <c r="BK70">
        <f t="shared" si="23"/>
        <v>145.38830320629808</v>
      </c>
      <c r="BL70">
        <f t="shared" si="24"/>
        <v>3.4447903716594364</v>
      </c>
      <c r="BM70">
        <f t="shared" si="25"/>
        <v>78.502206542893731</v>
      </c>
      <c r="BN70">
        <f t="shared" si="26"/>
        <v>423.90335302590751</v>
      </c>
      <c r="BO70">
        <f t="shared" si="27"/>
        <v>-2.8488791180440653E-3</v>
      </c>
    </row>
    <row r="71" spans="1:67" x14ac:dyDescent="0.25">
      <c r="A71" s="1">
        <v>58</v>
      </c>
      <c r="B71" s="1" t="s">
        <v>146</v>
      </c>
      <c r="C71" s="1" t="s">
        <v>82</v>
      </c>
      <c r="D71" s="1" t="s">
        <v>11</v>
      </c>
      <c r="E71" s="1" t="s">
        <v>83</v>
      </c>
      <c r="F71" s="1" t="s">
        <v>84</v>
      </c>
      <c r="G71" s="1" t="s">
        <v>85</v>
      </c>
      <c r="H71" s="1" t="s">
        <v>86</v>
      </c>
      <c r="I71" s="1">
        <v>544.99999371916056</v>
      </c>
      <c r="J71" s="1">
        <v>0</v>
      </c>
      <c r="K71">
        <f t="shared" si="0"/>
        <v>-1.5797233191976903</v>
      </c>
      <c r="L71">
        <f t="shared" si="1"/>
        <v>3.0649578634239414E-3</v>
      </c>
      <c r="M71">
        <f t="shared" si="2"/>
        <v>1235.8468149534872</v>
      </c>
      <c r="N71">
        <f t="shared" si="3"/>
        <v>2.95084091253838E-2</v>
      </c>
      <c r="O71">
        <f t="shared" si="4"/>
        <v>0.92262042536105282</v>
      </c>
      <c r="P71">
        <f t="shared" si="5"/>
        <v>30.837619781494141</v>
      </c>
      <c r="Q71" s="1">
        <v>6</v>
      </c>
      <c r="R71">
        <f t="shared" si="6"/>
        <v>1.4200000166893005</v>
      </c>
      <c r="S71" s="1">
        <v>1</v>
      </c>
      <c r="T71">
        <f t="shared" si="7"/>
        <v>2.8400000333786011</v>
      </c>
      <c r="U71" s="1">
        <v>30.985994338989258</v>
      </c>
      <c r="V71" s="1">
        <v>30.837619781494141</v>
      </c>
      <c r="W71" s="1">
        <v>31.014776229858398</v>
      </c>
      <c r="X71" s="1">
        <v>420.0762939453125</v>
      </c>
      <c r="Y71" s="1">
        <v>423.21188354492188</v>
      </c>
      <c r="Z71" s="1">
        <v>35.508804321289063</v>
      </c>
      <c r="AA71" s="1">
        <v>35.565742492675781</v>
      </c>
      <c r="AB71" s="1">
        <v>78.563751220703125</v>
      </c>
      <c r="AC71" s="1">
        <v>78.689727783203125</v>
      </c>
      <c r="AD71" s="1">
        <v>299.89288330078125</v>
      </c>
      <c r="AE71" s="1">
        <v>0.2562137246131897</v>
      </c>
      <c r="AF71" s="1">
        <v>8.7873257696628571E-2</v>
      </c>
      <c r="AG71" s="1">
        <v>99.735221862792969</v>
      </c>
      <c r="AH71" s="1">
        <v>1.0648746490478516</v>
      </c>
      <c r="AI71" s="1">
        <v>0.11905472725629807</v>
      </c>
      <c r="AJ71" s="1">
        <v>8.0333210527896881E-2</v>
      </c>
      <c r="AK71" s="1">
        <v>4.7262660227715969E-3</v>
      </c>
      <c r="AL71" s="1">
        <v>0.13109511137008667</v>
      </c>
      <c r="AM71" s="1">
        <v>2.8201565146446228E-3</v>
      </c>
      <c r="AN71" s="1">
        <v>1</v>
      </c>
      <c r="AO71" s="1">
        <v>-0.21956524252891541</v>
      </c>
      <c r="AP71" s="1">
        <v>2.737391471862793</v>
      </c>
      <c r="AQ71" s="1">
        <v>1</v>
      </c>
      <c r="AR71" s="1">
        <v>0</v>
      </c>
      <c r="AS71" s="1">
        <v>0.15999999642372131</v>
      </c>
      <c r="AT71" s="1">
        <v>111115</v>
      </c>
      <c r="AU71" s="1" t="s">
        <v>87</v>
      </c>
      <c r="AV71">
        <f t="shared" si="8"/>
        <v>0.49982147216796863</v>
      </c>
      <c r="AW71">
        <f t="shared" si="9"/>
        <v>2.9508409125383798E-5</v>
      </c>
      <c r="AX71">
        <f t="shared" si="10"/>
        <v>303.98761978149412</v>
      </c>
      <c r="AY71">
        <f t="shared" si="11"/>
        <v>304.13599433898924</v>
      </c>
      <c r="AZ71">
        <f t="shared" si="12"/>
        <v>4.0994195021818669E-2</v>
      </c>
      <c r="BA71">
        <f t="shared" si="13"/>
        <v>6.0575314292713595E-3</v>
      </c>
      <c r="BB71">
        <f t="shared" si="14"/>
        <v>4.4697776435830354</v>
      </c>
      <c r="BC71">
        <f t="shared" si="15"/>
        <v>44.816440572340298</v>
      </c>
      <c r="BD71">
        <f t="shared" si="16"/>
        <v>9.2506980796645166</v>
      </c>
      <c r="BE71">
        <f t="shared" si="17"/>
        <v>30.911807060241699</v>
      </c>
      <c r="BF71">
        <f t="shared" si="18"/>
        <v>4.4887422546836406</v>
      </c>
      <c r="BG71">
        <f t="shared" si="19"/>
        <v>3.0616536946013848E-3</v>
      </c>
      <c r="BH71">
        <f t="shared" si="20"/>
        <v>3.5471572182219826</v>
      </c>
      <c r="BI71">
        <f t="shared" si="21"/>
        <v>0.94158503646165803</v>
      </c>
      <c r="BJ71">
        <f t="shared" si="22"/>
        <v>1.913830143977169E-3</v>
      </c>
      <c r="BK71">
        <f t="shared" si="23"/>
        <v>123.2574562778121</v>
      </c>
      <c r="BL71">
        <f t="shared" si="24"/>
        <v>2.920160947754455</v>
      </c>
      <c r="BM71">
        <f t="shared" si="25"/>
        <v>78.517544193557512</v>
      </c>
      <c r="BN71">
        <f t="shared" si="26"/>
        <v>423.9628083533205</v>
      </c>
      <c r="BO71">
        <f t="shared" si="27"/>
        <v>-2.9256338783690992E-3</v>
      </c>
    </row>
    <row r="72" spans="1:67" x14ac:dyDescent="0.25">
      <c r="A72" s="1">
        <v>59</v>
      </c>
      <c r="B72" s="1" t="s">
        <v>147</v>
      </c>
      <c r="C72" s="1" t="s">
        <v>82</v>
      </c>
      <c r="D72" s="1" t="s">
        <v>11</v>
      </c>
      <c r="E72" s="1" t="s">
        <v>83</v>
      </c>
      <c r="F72" s="1" t="s">
        <v>84</v>
      </c>
      <c r="G72" s="1" t="s">
        <v>85</v>
      </c>
      <c r="H72" s="1" t="s">
        <v>86</v>
      </c>
      <c r="I72" s="1">
        <v>550.49999359622598</v>
      </c>
      <c r="J72" s="1">
        <v>0</v>
      </c>
      <c r="K72">
        <f t="shared" si="0"/>
        <v>-1.4905511537494391</v>
      </c>
      <c r="L72">
        <f t="shared" si="1"/>
        <v>2.3568270244635225E-3</v>
      </c>
      <c r="M72">
        <f t="shared" si="2"/>
        <v>1421.4829176722812</v>
      </c>
      <c r="N72">
        <f t="shared" si="3"/>
        <v>2.266605434186552E-2</v>
      </c>
      <c r="O72">
        <f t="shared" si="4"/>
        <v>0.92139342161769688</v>
      </c>
      <c r="P72">
        <f t="shared" si="5"/>
        <v>30.832664489746094</v>
      </c>
      <c r="Q72" s="1">
        <v>6</v>
      </c>
      <c r="R72">
        <f t="shared" si="6"/>
        <v>1.4200000166893005</v>
      </c>
      <c r="S72" s="1">
        <v>1</v>
      </c>
      <c r="T72">
        <f t="shared" si="7"/>
        <v>2.8400000333786011</v>
      </c>
      <c r="U72" s="1">
        <v>30.984434127807617</v>
      </c>
      <c r="V72" s="1">
        <v>30.832664489746094</v>
      </c>
      <c r="W72" s="1">
        <v>31.017595291137695</v>
      </c>
      <c r="X72" s="1">
        <v>420.09829711914063</v>
      </c>
      <c r="Y72" s="1">
        <v>423.06179809570313</v>
      </c>
      <c r="Z72" s="1">
        <v>35.521598815917969</v>
      </c>
      <c r="AA72" s="1">
        <v>35.565341949462891</v>
      </c>
      <c r="AB72" s="1">
        <v>78.599113464355469</v>
      </c>
      <c r="AC72" s="1">
        <v>78.695899963378906</v>
      </c>
      <c r="AD72" s="1">
        <v>299.84036254882813</v>
      </c>
      <c r="AE72" s="1">
        <v>0.22900615632534027</v>
      </c>
      <c r="AF72" s="1">
        <v>4.0318489074707031E-2</v>
      </c>
      <c r="AG72" s="1">
        <v>99.735298156738281</v>
      </c>
      <c r="AH72" s="1">
        <v>1.0648746490478516</v>
      </c>
      <c r="AI72" s="1">
        <v>0.11905472725629807</v>
      </c>
      <c r="AJ72" s="1">
        <v>8.0333210527896881E-2</v>
      </c>
      <c r="AK72" s="1">
        <v>4.7262660227715969E-3</v>
      </c>
      <c r="AL72" s="1">
        <v>0.13109511137008667</v>
      </c>
      <c r="AM72" s="1">
        <v>2.8201565146446228E-3</v>
      </c>
      <c r="AN72" s="1">
        <v>1</v>
      </c>
      <c r="AO72" s="1">
        <v>-0.21956524252891541</v>
      </c>
      <c r="AP72" s="1">
        <v>2.737391471862793</v>
      </c>
      <c r="AQ72" s="1">
        <v>1</v>
      </c>
      <c r="AR72" s="1">
        <v>0</v>
      </c>
      <c r="AS72" s="1">
        <v>0.15999999642372131</v>
      </c>
      <c r="AT72" s="1">
        <v>111115</v>
      </c>
      <c r="AU72" s="1" t="s">
        <v>87</v>
      </c>
      <c r="AV72">
        <f t="shared" si="8"/>
        <v>0.49973393758138013</v>
      </c>
      <c r="AW72">
        <f t="shared" si="9"/>
        <v>2.266605434186552E-5</v>
      </c>
      <c r="AX72">
        <f t="shared" si="10"/>
        <v>303.98266448974607</v>
      </c>
      <c r="AY72">
        <f t="shared" si="11"/>
        <v>304.13443412780759</v>
      </c>
      <c r="AZ72">
        <f t="shared" si="12"/>
        <v>3.6640984193064607E-2</v>
      </c>
      <c r="BA72">
        <f t="shared" si="13"/>
        <v>9.8751356553468134E-3</v>
      </c>
      <c r="BB72">
        <f t="shared" si="14"/>
        <v>4.4685134049937298</v>
      </c>
      <c r="BC72">
        <f t="shared" si="15"/>
        <v>44.80373035002382</v>
      </c>
      <c r="BD72">
        <f t="shared" si="16"/>
        <v>9.2383884005609289</v>
      </c>
      <c r="BE72">
        <f t="shared" si="17"/>
        <v>30.908549308776855</v>
      </c>
      <c r="BF72">
        <f t="shared" si="18"/>
        <v>4.4879080015973347</v>
      </c>
      <c r="BG72">
        <f t="shared" si="19"/>
        <v>2.3548727893354061E-3</v>
      </c>
      <c r="BH72">
        <f t="shared" si="20"/>
        <v>3.547119983376033</v>
      </c>
      <c r="BI72">
        <f t="shared" si="21"/>
        <v>0.94078801822130176</v>
      </c>
      <c r="BJ72">
        <f t="shared" si="22"/>
        <v>1.471970944475719E-3</v>
      </c>
      <c r="BK72">
        <f t="shared" si="23"/>
        <v>141.77202261875524</v>
      </c>
      <c r="BL72">
        <f t="shared" si="24"/>
        <v>3.3599888339497856</v>
      </c>
      <c r="BM72">
        <f t="shared" si="25"/>
        <v>78.534844374389252</v>
      </c>
      <c r="BN72">
        <f t="shared" si="26"/>
        <v>423.77033472736218</v>
      </c>
      <c r="BO72">
        <f t="shared" si="27"/>
        <v>-2.7623501056790738E-3</v>
      </c>
    </row>
    <row r="73" spans="1:67" x14ac:dyDescent="0.25">
      <c r="A73" s="1">
        <v>60</v>
      </c>
      <c r="B73" s="1" t="s">
        <v>148</v>
      </c>
      <c r="C73" s="1" t="s">
        <v>82</v>
      </c>
      <c r="D73" s="1" t="s">
        <v>11</v>
      </c>
      <c r="E73" s="1" t="s">
        <v>83</v>
      </c>
      <c r="F73" s="1" t="s">
        <v>84</v>
      </c>
      <c r="G73" s="1" t="s">
        <v>85</v>
      </c>
      <c r="H73" s="1" t="s">
        <v>86</v>
      </c>
      <c r="I73" s="1">
        <v>555.49999348446727</v>
      </c>
      <c r="J73" s="1">
        <v>0</v>
      </c>
      <c r="K73">
        <f t="shared" si="0"/>
        <v>-1.567403879457999</v>
      </c>
      <c r="L73">
        <f t="shared" si="1"/>
        <v>2.4680181767391782E-3</v>
      </c>
      <c r="M73">
        <f t="shared" si="2"/>
        <v>1425.7629707258586</v>
      </c>
      <c r="N73">
        <f t="shared" si="3"/>
        <v>2.376110500196886E-2</v>
      </c>
      <c r="O73">
        <f t="shared" si="4"/>
        <v>0.9224242742754285</v>
      </c>
      <c r="P73">
        <f t="shared" si="5"/>
        <v>30.837301254272461</v>
      </c>
      <c r="Q73" s="1">
        <v>6</v>
      </c>
      <c r="R73">
        <f t="shared" si="6"/>
        <v>1.4200000166893005</v>
      </c>
      <c r="S73" s="1">
        <v>1</v>
      </c>
      <c r="T73">
        <f t="shared" si="7"/>
        <v>2.8400000333786011</v>
      </c>
      <c r="U73" s="1">
        <v>30.986499786376953</v>
      </c>
      <c r="V73" s="1">
        <v>30.837301254272461</v>
      </c>
      <c r="W73" s="1">
        <v>31.021171569824219</v>
      </c>
      <c r="X73" s="1">
        <v>420.00369262695313</v>
      </c>
      <c r="Y73" s="1">
        <v>423.12005615234375</v>
      </c>
      <c r="Z73" s="1">
        <v>35.520885467529297</v>
      </c>
      <c r="AA73" s="1">
        <v>35.566741943359375</v>
      </c>
      <c r="AB73" s="1">
        <v>78.588546752929688</v>
      </c>
      <c r="AC73" s="1">
        <v>78.69000244140625</v>
      </c>
      <c r="AD73" s="1">
        <v>299.83987426757813</v>
      </c>
      <c r="AE73" s="1">
        <v>8.9182034134864807E-2</v>
      </c>
      <c r="AF73" s="1">
        <v>0.10958126187324524</v>
      </c>
      <c r="AG73" s="1">
        <v>99.735649108886719</v>
      </c>
      <c r="AH73" s="1">
        <v>1.0648746490478516</v>
      </c>
      <c r="AI73" s="1">
        <v>0.11905472725629807</v>
      </c>
      <c r="AJ73" s="1">
        <v>8.0333210527896881E-2</v>
      </c>
      <c r="AK73" s="1">
        <v>4.7262660227715969E-3</v>
      </c>
      <c r="AL73" s="1">
        <v>0.13109511137008667</v>
      </c>
      <c r="AM73" s="1">
        <v>2.8201565146446228E-3</v>
      </c>
      <c r="AN73" s="1">
        <v>1</v>
      </c>
      <c r="AO73" s="1">
        <v>-0.21956524252891541</v>
      </c>
      <c r="AP73" s="1">
        <v>2.737391471862793</v>
      </c>
      <c r="AQ73" s="1">
        <v>1</v>
      </c>
      <c r="AR73" s="1">
        <v>0</v>
      </c>
      <c r="AS73" s="1">
        <v>0.15999999642372131</v>
      </c>
      <c r="AT73" s="1">
        <v>111115</v>
      </c>
      <c r="AU73" s="1" t="s">
        <v>87</v>
      </c>
      <c r="AV73">
        <f t="shared" si="8"/>
        <v>0.49973312377929685</v>
      </c>
      <c r="AW73">
        <f t="shared" si="9"/>
        <v>2.3761105001968859E-5</v>
      </c>
      <c r="AX73">
        <f t="shared" si="10"/>
        <v>303.98730125427244</v>
      </c>
      <c r="AY73">
        <f t="shared" si="11"/>
        <v>304.13649978637693</v>
      </c>
      <c r="AZ73">
        <f t="shared" si="12"/>
        <v>1.4269125142638561E-2</v>
      </c>
      <c r="BA73">
        <f t="shared" si="13"/>
        <v>8.7274442813551831E-3</v>
      </c>
      <c r="BB73">
        <f t="shared" si="14"/>
        <v>4.4696963686846427</v>
      </c>
      <c r="BC73">
        <f t="shared" si="15"/>
        <v>44.815433685149401</v>
      </c>
      <c r="BD73">
        <f t="shared" si="16"/>
        <v>9.2486917417900258</v>
      </c>
      <c r="BE73">
        <f t="shared" si="17"/>
        <v>30.911900520324707</v>
      </c>
      <c r="BF73">
        <f t="shared" si="18"/>
        <v>4.4887661901669551</v>
      </c>
      <c r="BG73">
        <f t="shared" si="19"/>
        <v>2.4658752806326128E-3</v>
      </c>
      <c r="BH73">
        <f t="shared" si="20"/>
        <v>3.5472720944092142</v>
      </c>
      <c r="BI73">
        <f t="shared" si="21"/>
        <v>0.9414940957577409</v>
      </c>
      <c r="BJ73">
        <f t="shared" si="22"/>
        <v>1.5413644330657464E-3</v>
      </c>
      <c r="BK73">
        <f t="shared" si="23"/>
        <v>142.19939536075816</v>
      </c>
      <c r="BL73">
        <f t="shared" si="24"/>
        <v>3.3696416655147039</v>
      </c>
      <c r="BM73">
        <f t="shared" si="25"/>
        <v>78.517210348746985</v>
      </c>
      <c r="BN73">
        <f t="shared" si="26"/>
        <v>423.86512488910392</v>
      </c>
      <c r="BO73">
        <f t="shared" si="27"/>
        <v>-2.9034750178383788E-3</v>
      </c>
    </row>
    <row r="74" spans="1:67" x14ac:dyDescent="0.25">
      <c r="A74" s="1">
        <v>61</v>
      </c>
      <c r="B74" s="1" t="s">
        <v>149</v>
      </c>
      <c r="C74" s="1" t="s">
        <v>82</v>
      </c>
      <c r="D74" s="1" t="s">
        <v>11</v>
      </c>
      <c r="E74" s="1" t="s">
        <v>83</v>
      </c>
      <c r="F74" s="1" t="s">
        <v>84</v>
      </c>
      <c r="G74" s="1" t="s">
        <v>85</v>
      </c>
      <c r="H74" s="1" t="s">
        <v>86</v>
      </c>
      <c r="I74" s="1">
        <v>560.49999337270856</v>
      </c>
      <c r="J74" s="1">
        <v>0</v>
      </c>
      <c r="K74">
        <f t="shared" si="0"/>
        <v>-1.4822736147561126</v>
      </c>
      <c r="L74">
        <f t="shared" si="1"/>
        <v>3.1547989391130229E-3</v>
      </c>
      <c r="M74">
        <f t="shared" si="2"/>
        <v>1163.3278798308802</v>
      </c>
      <c r="N74">
        <f t="shared" si="3"/>
        <v>3.0298838115295969E-2</v>
      </c>
      <c r="O74">
        <f t="shared" si="4"/>
        <v>0.92038565901991065</v>
      </c>
      <c r="P74">
        <f t="shared" si="5"/>
        <v>30.833044052124023</v>
      </c>
      <c r="Q74" s="1">
        <v>6</v>
      </c>
      <c r="R74">
        <f t="shared" si="6"/>
        <v>1.4200000166893005</v>
      </c>
      <c r="S74" s="1">
        <v>1</v>
      </c>
      <c r="T74">
        <f t="shared" si="7"/>
        <v>2.8400000333786011</v>
      </c>
      <c r="U74" s="1">
        <v>30.982419967651367</v>
      </c>
      <c r="V74" s="1">
        <v>30.833044052124023</v>
      </c>
      <c r="W74" s="1">
        <v>31.019842147827148</v>
      </c>
      <c r="X74" s="1">
        <v>420.11660766601563</v>
      </c>
      <c r="Y74" s="1">
        <v>423.05740356445313</v>
      </c>
      <c r="Z74" s="1">
        <v>35.517978668212891</v>
      </c>
      <c r="AA74" s="1">
        <v>35.576457977294922</v>
      </c>
      <c r="AB74" s="1">
        <v>78.60003662109375</v>
      </c>
      <c r="AC74" s="1">
        <v>78.729446411132813</v>
      </c>
      <c r="AD74" s="1">
        <v>299.80770874023438</v>
      </c>
      <c r="AE74" s="1">
        <v>0.24865815043449402</v>
      </c>
      <c r="AF74" s="1">
        <v>0.23674313724040985</v>
      </c>
      <c r="AG74" s="1">
        <v>99.735183715820313</v>
      </c>
      <c r="AH74" s="1">
        <v>1.0648746490478516</v>
      </c>
      <c r="AI74" s="1">
        <v>0.11905472725629807</v>
      </c>
      <c r="AJ74" s="1">
        <v>8.0333210527896881E-2</v>
      </c>
      <c r="AK74" s="1">
        <v>4.7262660227715969E-3</v>
      </c>
      <c r="AL74" s="1">
        <v>0.13109511137008667</v>
      </c>
      <c r="AM74" s="1">
        <v>2.8201565146446228E-3</v>
      </c>
      <c r="AN74" s="1">
        <v>1</v>
      </c>
      <c r="AO74" s="1">
        <v>-0.21956524252891541</v>
      </c>
      <c r="AP74" s="1">
        <v>2.737391471862793</v>
      </c>
      <c r="AQ74" s="1">
        <v>1</v>
      </c>
      <c r="AR74" s="1">
        <v>0</v>
      </c>
      <c r="AS74" s="1">
        <v>0.15999999642372131</v>
      </c>
      <c r="AT74" s="1">
        <v>111115</v>
      </c>
      <c r="AU74" s="1" t="s">
        <v>87</v>
      </c>
      <c r="AV74">
        <f t="shared" si="8"/>
        <v>0.49967951456705728</v>
      </c>
      <c r="AW74">
        <f t="shared" si="9"/>
        <v>3.0298838115295969E-5</v>
      </c>
      <c r="AX74">
        <f t="shared" si="10"/>
        <v>303.983044052124</v>
      </c>
      <c r="AY74">
        <f t="shared" si="11"/>
        <v>304.13241996765134</v>
      </c>
      <c r="AZ74">
        <f t="shared" si="12"/>
        <v>3.9785303180248199E-2</v>
      </c>
      <c r="BA74">
        <f t="shared" si="13"/>
        <v>5.7867657296542868E-3</v>
      </c>
      <c r="BB74">
        <f t="shared" si="14"/>
        <v>4.4686102313435807</v>
      </c>
      <c r="BC74">
        <f t="shared" si="15"/>
        <v>44.804752594392177</v>
      </c>
      <c r="BD74">
        <f t="shared" si="16"/>
        <v>9.2282946170972551</v>
      </c>
      <c r="BE74">
        <f t="shared" si="17"/>
        <v>30.907732009887695</v>
      </c>
      <c r="BF74">
        <f t="shared" si="18"/>
        <v>4.4876987268611259</v>
      </c>
      <c r="BG74">
        <f t="shared" si="19"/>
        <v>3.1512983361092406E-3</v>
      </c>
      <c r="BH74">
        <f t="shared" si="20"/>
        <v>3.5482245723236701</v>
      </c>
      <c r="BI74">
        <f t="shared" si="21"/>
        <v>0.93947415453745586</v>
      </c>
      <c r="BJ74">
        <f t="shared" si="22"/>
        <v>1.9698756685066596E-3</v>
      </c>
      <c r="BK74">
        <f t="shared" si="23"/>
        <v>116.02471981666858</v>
      </c>
      <c r="BL74">
        <f t="shared" si="24"/>
        <v>2.749810947709006</v>
      </c>
      <c r="BM74">
        <f t="shared" si="25"/>
        <v>78.564668463721816</v>
      </c>
      <c r="BN74">
        <f t="shared" si="26"/>
        <v>423.76200545051023</v>
      </c>
      <c r="BO74">
        <f t="shared" si="27"/>
        <v>-2.7481070416407781E-3</v>
      </c>
    </row>
    <row r="75" spans="1:67" x14ac:dyDescent="0.25">
      <c r="A75" s="1">
        <v>62</v>
      </c>
      <c r="B75" s="1" t="s">
        <v>150</v>
      </c>
      <c r="C75" s="1" t="s">
        <v>82</v>
      </c>
      <c r="D75" s="1" t="s">
        <v>11</v>
      </c>
      <c r="E75" s="1" t="s">
        <v>83</v>
      </c>
      <c r="F75" s="1" t="s">
        <v>84</v>
      </c>
      <c r="G75" s="1" t="s">
        <v>85</v>
      </c>
      <c r="H75" s="1" t="s">
        <v>86</v>
      </c>
      <c r="I75" s="1">
        <v>565.99999324977398</v>
      </c>
      <c r="J75" s="1">
        <v>0</v>
      </c>
      <c r="K75">
        <f t="shared" si="0"/>
        <v>-1.5114145732024578</v>
      </c>
      <c r="L75">
        <f t="shared" si="1"/>
        <v>2.9929826165075875E-3</v>
      </c>
      <c r="M75">
        <f t="shared" si="2"/>
        <v>1219.2417587052857</v>
      </c>
      <c r="N75">
        <f t="shared" si="3"/>
        <v>2.8671546899680145E-2</v>
      </c>
      <c r="O75">
        <f t="shared" si="4"/>
        <v>0.91800557857121223</v>
      </c>
      <c r="P75">
        <f t="shared" si="5"/>
        <v>30.823734283447266</v>
      </c>
      <c r="Q75" s="1">
        <v>6</v>
      </c>
      <c r="R75">
        <f t="shared" si="6"/>
        <v>1.4200000166893005</v>
      </c>
      <c r="S75" s="1">
        <v>1</v>
      </c>
      <c r="T75">
        <f t="shared" si="7"/>
        <v>2.8400000333786011</v>
      </c>
      <c r="U75" s="1">
        <v>30.980215072631836</v>
      </c>
      <c r="V75" s="1">
        <v>30.823734283447266</v>
      </c>
      <c r="W75" s="1">
        <v>31.019302368164063</v>
      </c>
      <c r="X75" s="1">
        <v>420.13296508789063</v>
      </c>
      <c r="Y75" s="1">
        <v>423.13290405273438</v>
      </c>
      <c r="Z75" s="1">
        <v>35.521015167236328</v>
      </c>
      <c r="AA75" s="1">
        <v>35.576343536376953</v>
      </c>
      <c r="AB75" s="1">
        <v>78.617019653320313</v>
      </c>
      <c r="AC75" s="1">
        <v>78.739471435546875</v>
      </c>
      <c r="AD75" s="1">
        <v>299.86264038085938</v>
      </c>
      <c r="AE75" s="1">
        <v>0.20406612753868103</v>
      </c>
      <c r="AF75" s="1">
        <v>8.4772713482379913E-2</v>
      </c>
      <c r="AG75" s="1">
        <v>99.735664367675781</v>
      </c>
      <c r="AH75" s="1">
        <v>1.0648746490478516</v>
      </c>
      <c r="AI75" s="1">
        <v>0.11905472725629807</v>
      </c>
      <c r="AJ75" s="1">
        <v>8.0333210527896881E-2</v>
      </c>
      <c r="AK75" s="1">
        <v>4.7262660227715969E-3</v>
      </c>
      <c r="AL75" s="1">
        <v>0.13109511137008667</v>
      </c>
      <c r="AM75" s="1">
        <v>2.8201565146446228E-3</v>
      </c>
      <c r="AN75" s="1">
        <v>1</v>
      </c>
      <c r="AO75" s="1">
        <v>-0.21956524252891541</v>
      </c>
      <c r="AP75" s="1">
        <v>2.737391471862793</v>
      </c>
      <c r="AQ75" s="1">
        <v>1</v>
      </c>
      <c r="AR75" s="1">
        <v>0</v>
      </c>
      <c r="AS75" s="1">
        <v>0.15999999642372131</v>
      </c>
      <c r="AT75" s="1">
        <v>111115</v>
      </c>
      <c r="AU75" s="1" t="s">
        <v>87</v>
      </c>
      <c r="AV75">
        <f t="shared" si="8"/>
        <v>0.49977106730143223</v>
      </c>
      <c r="AW75">
        <f t="shared" si="9"/>
        <v>2.8671546899680145E-5</v>
      </c>
      <c r="AX75">
        <f t="shared" si="10"/>
        <v>303.97373428344724</v>
      </c>
      <c r="AY75">
        <f t="shared" si="11"/>
        <v>304.13021507263181</v>
      </c>
      <c r="AZ75">
        <f t="shared" si="12"/>
        <v>3.2650579676391622E-2</v>
      </c>
      <c r="BA75">
        <f t="shared" si="13"/>
        <v>7.4853253546334495E-3</v>
      </c>
      <c r="BB75">
        <f t="shared" si="14"/>
        <v>4.4662358369444357</v>
      </c>
      <c r="BC75">
        <f t="shared" si="15"/>
        <v>44.780729794706595</v>
      </c>
      <c r="BD75">
        <f t="shared" si="16"/>
        <v>9.2043862583296416</v>
      </c>
      <c r="BE75">
        <f t="shared" si="17"/>
        <v>30.901974678039551</v>
      </c>
      <c r="BF75">
        <f t="shared" si="18"/>
        <v>4.4862247651476839</v>
      </c>
      <c r="BG75">
        <f t="shared" si="19"/>
        <v>2.9898317311933013E-3</v>
      </c>
      <c r="BH75">
        <f t="shared" si="20"/>
        <v>3.5482302583732235</v>
      </c>
      <c r="BI75">
        <f t="shared" si="21"/>
        <v>0.93799450677446039</v>
      </c>
      <c r="BJ75">
        <f t="shared" si="22"/>
        <v>1.8689276641279885E-3</v>
      </c>
      <c r="BK75">
        <f t="shared" si="23"/>
        <v>121.60188682928514</v>
      </c>
      <c r="BL75">
        <f t="shared" si="24"/>
        <v>2.8814628856028026</v>
      </c>
      <c r="BM75">
        <f t="shared" si="25"/>
        <v>78.607784576486949</v>
      </c>
      <c r="BN75">
        <f t="shared" si="26"/>
        <v>423.85135815479151</v>
      </c>
      <c r="BO75">
        <f t="shared" si="27"/>
        <v>-2.8030805821476793E-3</v>
      </c>
    </row>
    <row r="76" spans="1:67" x14ac:dyDescent="0.25">
      <c r="A76" s="1">
        <v>63</v>
      </c>
      <c r="B76" s="1" t="s">
        <v>151</v>
      </c>
      <c r="C76" s="1" t="s">
        <v>82</v>
      </c>
      <c r="D76" s="1" t="s">
        <v>11</v>
      </c>
      <c r="E76" s="1" t="s">
        <v>83</v>
      </c>
      <c r="F76" s="1" t="s">
        <v>84</v>
      </c>
      <c r="G76" s="1" t="s">
        <v>85</v>
      </c>
      <c r="H76" s="1" t="s">
        <v>86</v>
      </c>
      <c r="I76" s="1">
        <v>570.99999313801527</v>
      </c>
      <c r="J76" s="1">
        <v>0</v>
      </c>
      <c r="K76">
        <f t="shared" si="0"/>
        <v>-1.5973024300379475</v>
      </c>
      <c r="L76">
        <f t="shared" si="1"/>
        <v>2.7930857596413687E-3</v>
      </c>
      <c r="M76">
        <f t="shared" si="2"/>
        <v>1325.4735260777493</v>
      </c>
      <c r="N76">
        <f t="shared" si="3"/>
        <v>2.6819113734455093E-2</v>
      </c>
      <c r="O76">
        <f t="shared" si="4"/>
        <v>0.92007061690908953</v>
      </c>
      <c r="P76">
        <f t="shared" si="5"/>
        <v>30.832948684692383</v>
      </c>
      <c r="Q76" s="1">
        <v>6</v>
      </c>
      <c r="R76">
        <f t="shared" si="6"/>
        <v>1.4200000166893005</v>
      </c>
      <c r="S76" s="1">
        <v>1</v>
      </c>
      <c r="T76">
        <f t="shared" si="7"/>
        <v>2.8400000333786011</v>
      </c>
      <c r="U76" s="1">
        <v>30.986051559448242</v>
      </c>
      <c r="V76" s="1">
        <v>30.832948684692383</v>
      </c>
      <c r="W76" s="1">
        <v>31.018226623535156</v>
      </c>
      <c r="X76" s="1">
        <v>419.96884155273438</v>
      </c>
      <c r="Y76" s="1">
        <v>423.1427001953125</v>
      </c>
      <c r="Z76" s="1">
        <v>35.527507781982422</v>
      </c>
      <c r="AA76" s="1">
        <v>35.579269409179688</v>
      </c>
      <c r="AB76" s="1">
        <v>78.605072021484375</v>
      </c>
      <c r="AC76" s="1">
        <v>78.719596862792969</v>
      </c>
      <c r="AD76" s="1">
        <v>299.81564331054688</v>
      </c>
      <c r="AE76" s="1">
        <v>0.22069257497787476</v>
      </c>
      <c r="AF76" s="1">
        <v>0.21916733682155609</v>
      </c>
      <c r="AG76" s="1">
        <v>99.7354736328125</v>
      </c>
      <c r="AH76" s="1">
        <v>1.0648746490478516</v>
      </c>
      <c r="AI76" s="1">
        <v>0.11905472725629807</v>
      </c>
      <c r="AJ76" s="1">
        <v>8.0333210527896881E-2</v>
      </c>
      <c r="AK76" s="1">
        <v>4.7262660227715969E-3</v>
      </c>
      <c r="AL76" s="1">
        <v>0.13109511137008667</v>
      </c>
      <c r="AM76" s="1">
        <v>2.8201565146446228E-3</v>
      </c>
      <c r="AN76" s="1">
        <v>1</v>
      </c>
      <c r="AO76" s="1">
        <v>-0.21956524252891541</v>
      </c>
      <c r="AP76" s="1">
        <v>2.737391471862793</v>
      </c>
      <c r="AQ76" s="1">
        <v>1</v>
      </c>
      <c r="AR76" s="1">
        <v>0</v>
      </c>
      <c r="AS76" s="1">
        <v>0.15999999642372131</v>
      </c>
      <c r="AT76" s="1">
        <v>111115</v>
      </c>
      <c r="AU76" s="1" t="s">
        <v>87</v>
      </c>
      <c r="AV76">
        <f t="shared" si="8"/>
        <v>0.49969273885091137</v>
      </c>
      <c r="AW76">
        <f t="shared" si="9"/>
        <v>2.6819113734455094E-5</v>
      </c>
      <c r="AX76">
        <f t="shared" si="10"/>
        <v>303.98294868469236</v>
      </c>
      <c r="AY76">
        <f t="shared" si="11"/>
        <v>304.13605155944822</v>
      </c>
      <c r="AZ76">
        <f t="shared" si="12"/>
        <v>3.5310811207201809E-2</v>
      </c>
      <c r="BA76">
        <f t="shared" si="13"/>
        <v>7.9767156412215556E-3</v>
      </c>
      <c r="BB76">
        <f t="shared" si="14"/>
        <v>4.4685859029430626</v>
      </c>
      <c r="BC76">
        <f t="shared" si="15"/>
        <v>44.804378424016612</v>
      </c>
      <c r="BD76">
        <f t="shared" si="16"/>
        <v>9.2251090148369244</v>
      </c>
      <c r="BE76">
        <f t="shared" si="17"/>
        <v>30.909500122070313</v>
      </c>
      <c r="BF76">
        <f t="shared" si="18"/>
        <v>4.4881514742689674</v>
      </c>
      <c r="BG76">
        <f t="shared" si="19"/>
        <v>2.7903415120884281E-3</v>
      </c>
      <c r="BH76">
        <f t="shared" si="20"/>
        <v>3.548515286033973</v>
      </c>
      <c r="BI76">
        <f t="shared" si="21"/>
        <v>0.9396361882349944</v>
      </c>
      <c r="BJ76">
        <f t="shared" si="22"/>
        <v>1.7442097910969926E-3</v>
      </c>
      <c r="BK76">
        <f t="shared" si="23"/>
        <v>132.19672991111838</v>
      </c>
      <c r="BL76">
        <f t="shared" si="24"/>
        <v>3.1324504132198014</v>
      </c>
      <c r="BM76">
        <f t="shared" si="25"/>
        <v>78.569135285519678</v>
      </c>
      <c r="BN76">
        <f t="shared" si="26"/>
        <v>423.90198127108977</v>
      </c>
      <c r="BO76">
        <f t="shared" si="27"/>
        <v>-2.9605587202312018E-3</v>
      </c>
    </row>
    <row r="77" spans="1:67" x14ac:dyDescent="0.25">
      <c r="A77" s="1">
        <v>64</v>
      </c>
      <c r="B77" s="1" t="s">
        <v>152</v>
      </c>
      <c r="C77" s="1" t="s">
        <v>82</v>
      </c>
      <c r="D77" s="1" t="s">
        <v>11</v>
      </c>
      <c r="E77" s="1" t="s">
        <v>83</v>
      </c>
      <c r="F77" s="1" t="s">
        <v>84</v>
      </c>
      <c r="G77" s="1" t="s">
        <v>85</v>
      </c>
      <c r="H77" s="1" t="s">
        <v>86</v>
      </c>
      <c r="I77" s="1">
        <v>575.99999302625656</v>
      </c>
      <c r="J77" s="1">
        <v>0</v>
      </c>
      <c r="K77">
        <f t="shared" si="0"/>
        <v>-1.464932270065928</v>
      </c>
      <c r="L77">
        <f t="shared" si="1"/>
        <v>3.2358625254166836E-3</v>
      </c>
      <c r="M77">
        <f t="shared" si="2"/>
        <v>1136.1266794632791</v>
      </c>
      <c r="N77">
        <f t="shared" si="3"/>
        <v>3.1091833993429442E-2</v>
      </c>
      <c r="O77">
        <f t="shared" si="4"/>
        <v>0.92084571248760794</v>
      </c>
      <c r="P77">
        <f t="shared" si="5"/>
        <v>30.837392807006836</v>
      </c>
      <c r="Q77" s="1">
        <v>6</v>
      </c>
      <c r="R77">
        <f t="shared" si="6"/>
        <v>1.4200000166893005</v>
      </c>
      <c r="S77" s="1">
        <v>1</v>
      </c>
      <c r="T77">
        <f t="shared" si="7"/>
        <v>2.8400000333786011</v>
      </c>
      <c r="U77" s="1">
        <v>30.988191604614258</v>
      </c>
      <c r="V77" s="1">
        <v>30.837392807006836</v>
      </c>
      <c r="W77" s="1">
        <v>31.018083572387695</v>
      </c>
      <c r="X77" s="1">
        <v>420.1632080078125</v>
      </c>
      <c r="Y77" s="1">
        <v>423.068603515625</v>
      </c>
      <c r="Z77" s="1">
        <v>35.522438049316406</v>
      </c>
      <c r="AA77" s="1">
        <v>35.582447052001953</v>
      </c>
      <c r="AB77" s="1">
        <v>78.585189819335938</v>
      </c>
      <c r="AC77" s="1">
        <v>78.717941284179688</v>
      </c>
      <c r="AD77" s="1">
        <v>299.81011962890625</v>
      </c>
      <c r="AE77" s="1">
        <v>0.24563692510128021</v>
      </c>
      <c r="AF77" s="1">
        <v>3.1014634296298027E-3</v>
      </c>
      <c r="AG77" s="1">
        <v>99.736648559570313</v>
      </c>
      <c r="AH77" s="1">
        <v>1.0648746490478516</v>
      </c>
      <c r="AI77" s="1">
        <v>0.11905472725629807</v>
      </c>
      <c r="AJ77" s="1">
        <v>8.0333210527896881E-2</v>
      </c>
      <c r="AK77" s="1">
        <v>4.7262660227715969E-3</v>
      </c>
      <c r="AL77" s="1">
        <v>0.13109511137008667</v>
      </c>
      <c r="AM77" s="1">
        <v>2.8201565146446228E-3</v>
      </c>
      <c r="AN77" s="1">
        <v>1</v>
      </c>
      <c r="AO77" s="1">
        <v>-0.21956524252891541</v>
      </c>
      <c r="AP77" s="1">
        <v>2.737391471862793</v>
      </c>
      <c r="AQ77" s="1">
        <v>1</v>
      </c>
      <c r="AR77" s="1">
        <v>0</v>
      </c>
      <c r="AS77" s="1">
        <v>0.15999999642372131</v>
      </c>
      <c r="AT77" s="1">
        <v>111115</v>
      </c>
      <c r="AU77" s="1" t="s">
        <v>87</v>
      </c>
      <c r="AV77">
        <f t="shared" si="8"/>
        <v>0.49968353271484367</v>
      </c>
      <c r="AW77">
        <f t="shared" si="9"/>
        <v>3.1091833993429442E-5</v>
      </c>
      <c r="AX77">
        <f t="shared" si="10"/>
        <v>303.98739280700681</v>
      </c>
      <c r="AY77">
        <f t="shared" si="11"/>
        <v>304.13819160461424</v>
      </c>
      <c r="AZ77">
        <f t="shared" si="12"/>
        <v>3.9301907137738734E-2</v>
      </c>
      <c r="BA77">
        <f t="shared" si="13"/>
        <v>5.5822718720367715E-3</v>
      </c>
      <c r="BB77">
        <f t="shared" si="14"/>
        <v>4.4697197290026454</v>
      </c>
      <c r="BC77">
        <f t="shared" si="15"/>
        <v>44.815218814305645</v>
      </c>
      <c r="BD77">
        <f t="shared" si="16"/>
        <v>9.2327717623036918</v>
      </c>
      <c r="BE77">
        <f t="shared" si="17"/>
        <v>30.912792205810547</v>
      </c>
      <c r="BF77">
        <f t="shared" si="18"/>
        <v>4.4889945598073933</v>
      </c>
      <c r="BG77">
        <f t="shared" si="19"/>
        <v>3.2321798178726207E-3</v>
      </c>
      <c r="BH77">
        <f t="shared" si="20"/>
        <v>3.5488740165150374</v>
      </c>
      <c r="BI77">
        <f t="shared" si="21"/>
        <v>0.94012054329235584</v>
      </c>
      <c r="BJ77">
        <f t="shared" si="22"/>
        <v>2.020442931945463E-3</v>
      </c>
      <c r="BK77">
        <f t="shared" si="23"/>
        <v>113.31346734878066</v>
      </c>
      <c r="BL77">
        <f t="shared" si="24"/>
        <v>2.6854431409522426</v>
      </c>
      <c r="BM77">
        <f t="shared" si="25"/>
        <v>78.559705002768894</v>
      </c>
      <c r="BN77">
        <f t="shared" si="26"/>
        <v>423.76496215694385</v>
      </c>
      <c r="BO77">
        <f t="shared" si="27"/>
        <v>-2.7157659849847047E-3</v>
      </c>
    </row>
    <row r="78" spans="1:67" x14ac:dyDescent="0.25">
      <c r="A78" s="1">
        <v>65</v>
      </c>
      <c r="B78" s="1" t="s">
        <v>153</v>
      </c>
      <c r="C78" s="1" t="s">
        <v>82</v>
      </c>
      <c r="D78" s="1" t="s">
        <v>11</v>
      </c>
      <c r="E78" s="1" t="s">
        <v>83</v>
      </c>
      <c r="F78" s="1" t="s">
        <v>84</v>
      </c>
      <c r="G78" s="1" t="s">
        <v>85</v>
      </c>
      <c r="H78" s="1" t="s">
        <v>86</v>
      </c>
      <c r="I78" s="1">
        <v>581.49999290332198</v>
      </c>
      <c r="J78" s="1">
        <v>0</v>
      </c>
      <c r="K78">
        <f t="shared" si="0"/>
        <v>-1.5839865019121193</v>
      </c>
      <c r="L78">
        <f t="shared" si="1"/>
        <v>2.8395923401199532E-3</v>
      </c>
      <c r="M78">
        <f t="shared" si="2"/>
        <v>1303.1272876377102</v>
      </c>
      <c r="N78">
        <f t="shared" si="3"/>
        <v>2.7283051192356973E-2</v>
      </c>
      <c r="O78">
        <f t="shared" si="4"/>
        <v>0.92065999888001304</v>
      </c>
      <c r="P78">
        <f t="shared" si="5"/>
        <v>30.835182189941406</v>
      </c>
      <c r="Q78" s="1">
        <v>6</v>
      </c>
      <c r="R78">
        <f t="shared" si="6"/>
        <v>1.4200000166893005</v>
      </c>
      <c r="S78" s="1">
        <v>1</v>
      </c>
      <c r="T78">
        <f t="shared" si="7"/>
        <v>2.8400000333786011</v>
      </c>
      <c r="U78" s="1">
        <v>30.986183166503906</v>
      </c>
      <c r="V78" s="1">
        <v>30.835182189941406</v>
      </c>
      <c r="W78" s="1">
        <v>31.017158508300781</v>
      </c>
      <c r="X78" s="1">
        <v>419.98159790039063</v>
      </c>
      <c r="Y78" s="1">
        <v>423.12847900390625</v>
      </c>
      <c r="Z78" s="1">
        <v>35.526771545410156</v>
      </c>
      <c r="AA78" s="1">
        <v>35.579429626464844</v>
      </c>
      <c r="AB78" s="1">
        <v>78.602073669433594</v>
      </c>
      <c r="AC78" s="1">
        <v>78.718574523925781</v>
      </c>
      <c r="AD78" s="1">
        <v>299.80966186523438</v>
      </c>
      <c r="AE78" s="1">
        <v>0.28115385770797729</v>
      </c>
      <c r="AF78" s="1">
        <v>0.17781348526477814</v>
      </c>
      <c r="AG78" s="1">
        <v>99.734474182128906</v>
      </c>
      <c r="AH78" s="1">
        <v>1.0648746490478516</v>
      </c>
      <c r="AI78" s="1">
        <v>0.11905472725629807</v>
      </c>
      <c r="AJ78" s="1">
        <v>8.0333210527896881E-2</v>
      </c>
      <c r="AK78" s="1">
        <v>4.7262660227715969E-3</v>
      </c>
      <c r="AL78" s="1">
        <v>0.13109511137008667</v>
      </c>
      <c r="AM78" s="1">
        <v>2.8201565146446228E-3</v>
      </c>
      <c r="AN78" s="1">
        <v>1</v>
      </c>
      <c r="AO78" s="1">
        <v>-0.21956524252891541</v>
      </c>
      <c r="AP78" s="1">
        <v>2.737391471862793</v>
      </c>
      <c r="AQ78" s="1">
        <v>1</v>
      </c>
      <c r="AR78" s="1">
        <v>0</v>
      </c>
      <c r="AS78" s="1">
        <v>0.15999999642372131</v>
      </c>
      <c r="AT78" s="1">
        <v>111115</v>
      </c>
      <c r="AU78" s="1" t="s">
        <v>87</v>
      </c>
      <c r="AV78">
        <f t="shared" si="8"/>
        <v>0.49968276977539061</v>
      </c>
      <c r="AW78">
        <f t="shared" si="9"/>
        <v>2.7283051192356973E-5</v>
      </c>
      <c r="AX78">
        <f t="shared" si="10"/>
        <v>303.98518218994138</v>
      </c>
      <c r="AY78">
        <f t="shared" si="11"/>
        <v>304.13618316650388</v>
      </c>
      <c r="AZ78">
        <f t="shared" si="12"/>
        <v>4.4984616227791818E-2</v>
      </c>
      <c r="BA78">
        <f t="shared" si="13"/>
        <v>7.5680957499994058E-3</v>
      </c>
      <c r="BB78">
        <f t="shared" si="14"/>
        <v>4.4691557043755434</v>
      </c>
      <c r="BC78">
        <f t="shared" si="15"/>
        <v>44.810540598171194</v>
      </c>
      <c r="BD78">
        <f t="shared" si="16"/>
        <v>9.2311109717063502</v>
      </c>
      <c r="BE78">
        <f t="shared" si="17"/>
        <v>30.910682678222656</v>
      </c>
      <c r="BF78">
        <f t="shared" si="18"/>
        <v>4.4884543048791583</v>
      </c>
      <c r="BG78">
        <f t="shared" si="19"/>
        <v>2.8367559913561602E-3</v>
      </c>
      <c r="BH78">
        <f t="shared" si="20"/>
        <v>3.5484957054955304</v>
      </c>
      <c r="BI78">
        <f t="shared" si="21"/>
        <v>0.93995859938362791</v>
      </c>
      <c r="BJ78">
        <f t="shared" si="22"/>
        <v>1.7732271048281334E-3</v>
      </c>
      <c r="BK78">
        <f t="shared" si="23"/>
        <v>129.96671482493088</v>
      </c>
      <c r="BL78">
        <f t="shared" si="24"/>
        <v>3.0797437475856593</v>
      </c>
      <c r="BM78">
        <f t="shared" si="25"/>
        <v>78.558421290688656</v>
      </c>
      <c r="BN78">
        <f t="shared" si="26"/>
        <v>423.88143032519105</v>
      </c>
      <c r="BO78">
        <f t="shared" si="27"/>
        <v>-2.9356199643025822E-3</v>
      </c>
    </row>
    <row r="79" spans="1:67" x14ac:dyDescent="0.25">
      <c r="A79" s="1">
        <v>66</v>
      </c>
      <c r="B79" s="1" t="s">
        <v>154</v>
      </c>
      <c r="C79" s="1" t="s">
        <v>82</v>
      </c>
      <c r="D79" s="1" t="s">
        <v>11</v>
      </c>
      <c r="E79" s="1" t="s">
        <v>83</v>
      </c>
      <c r="F79" s="1" t="s">
        <v>84</v>
      </c>
      <c r="G79" s="1" t="s">
        <v>85</v>
      </c>
      <c r="H79" s="1" t="s">
        <v>86</v>
      </c>
      <c r="I79" s="1">
        <v>586.49999279156327</v>
      </c>
      <c r="J79" s="1">
        <v>0</v>
      </c>
      <c r="K79">
        <f t="shared" ref="K79:K142" si="28">(X79-Y79*(1000-Z79)/(1000-AA79))*AV79</f>
        <v>-1.6119737076250578</v>
      </c>
      <c r="L79">
        <f t="shared" ref="L79:L142" si="29">IF(BG79&lt;&gt;0,1/(1/BG79-1/T79),0)</f>
        <v>2.8348731919516897E-3</v>
      </c>
      <c r="M79">
        <f t="shared" ref="M79:M142" si="30">((BJ79-AW79/2)*Y79-K79)/(BJ79+AW79/2)</f>
        <v>1320.2624097813075</v>
      </c>
      <c r="N79">
        <f t="shared" ref="N79:N142" si="31">AW79*1000</f>
        <v>2.7329089332226116E-2</v>
      </c>
      <c r="O79">
        <f t="shared" ref="O79:O142" si="32">(BB79-BH79)</f>
        <v>0.92374457496879625</v>
      </c>
      <c r="P79">
        <f t="shared" ref="P79:P142" si="33">(V79+BA79*J79)</f>
        <v>30.850391387939453</v>
      </c>
      <c r="Q79" s="1">
        <v>6</v>
      </c>
      <c r="R79">
        <f t="shared" ref="R79:R142" si="34">(Q79*AO79+AP79)</f>
        <v>1.4200000166893005</v>
      </c>
      <c r="S79" s="1">
        <v>1</v>
      </c>
      <c r="T79">
        <f t="shared" ref="T79:T142" si="35">R79*(S79+1)*(S79+1)/(S79*S79+1)</f>
        <v>2.8400000333786011</v>
      </c>
      <c r="U79" s="1">
        <v>30.991384506225586</v>
      </c>
      <c r="V79" s="1">
        <v>30.850391387939453</v>
      </c>
      <c r="W79" s="1">
        <v>31.011869430541992</v>
      </c>
      <c r="X79" s="1">
        <v>419.9427490234375</v>
      </c>
      <c r="Y79" s="1">
        <v>423.14532470703125</v>
      </c>
      <c r="Z79" s="1">
        <v>35.533943176269531</v>
      </c>
      <c r="AA79" s="1">
        <v>35.586685180664063</v>
      </c>
      <c r="AB79" s="1">
        <v>78.59625244140625</v>
      </c>
      <c r="AC79" s="1">
        <v>78.712905883789063</v>
      </c>
      <c r="AD79" s="1">
        <v>299.83544921875</v>
      </c>
      <c r="AE79" s="1">
        <v>0.15796792507171631</v>
      </c>
      <c r="AF79" s="1">
        <v>0.24088716506958008</v>
      </c>
      <c r="AG79" s="1">
        <v>99.736541748046875</v>
      </c>
      <c r="AH79" s="1">
        <v>1.0648746490478516</v>
      </c>
      <c r="AI79" s="1">
        <v>0.11905472725629807</v>
      </c>
      <c r="AJ79" s="1">
        <v>8.0333210527896881E-2</v>
      </c>
      <c r="AK79" s="1">
        <v>4.7262660227715969E-3</v>
      </c>
      <c r="AL79" s="1">
        <v>0.13109511137008667</v>
      </c>
      <c r="AM79" s="1">
        <v>2.8201565146446228E-3</v>
      </c>
      <c r="AN79" s="1">
        <v>1</v>
      </c>
      <c r="AO79" s="1">
        <v>-0.21956524252891541</v>
      </c>
      <c r="AP79" s="1">
        <v>2.737391471862793</v>
      </c>
      <c r="AQ79" s="1">
        <v>1</v>
      </c>
      <c r="AR79" s="1">
        <v>0</v>
      </c>
      <c r="AS79" s="1">
        <v>0.15999999642372131</v>
      </c>
      <c r="AT79" s="1">
        <v>111115</v>
      </c>
      <c r="AU79" s="1" t="s">
        <v>87</v>
      </c>
      <c r="AV79">
        <f t="shared" ref="AV79:AV142" si="36">AD79*0.000001/(Q79*0.0001)</f>
        <v>0.49972574869791664</v>
      </c>
      <c r="AW79">
        <f t="shared" ref="AW79:AW142" si="37">(AA79-Z79)/(1000-AA79)*AV79</f>
        <v>2.7329089332226114E-5</v>
      </c>
      <c r="AX79">
        <f t="shared" ref="AX79:AX142" si="38">(V79+273.15)</f>
        <v>304.00039138793943</v>
      </c>
      <c r="AY79">
        <f t="shared" ref="AY79:AY142" si="39">(U79+273.15)</f>
        <v>304.14138450622556</v>
      </c>
      <c r="AZ79">
        <f t="shared" ref="AZ79:AZ142" si="40">(AE79*AQ79+AF79*AR79)*AS79</f>
        <v>2.5274867446537286E-2</v>
      </c>
      <c r="BA79">
        <f t="shared" ref="BA79:BA142" si="41">((AZ79+0.00000010773*(AY79^4-AX79^4))-AW79*44100)/(R79*0.92*2*29.3+0.00000043092*AX79^3)</f>
        <v>5.9573164712265281E-3</v>
      </c>
      <c r="BB79">
        <f t="shared" ref="BB79:BB142" si="42">0.61365*EXP(17.502*P79/(240.97+P79))</f>
        <v>4.4730374871646985</v>
      </c>
      <c r="BC79">
        <f t="shared" ref="BC79:BC142" si="43">BB79*1000/AG79</f>
        <v>44.848532030160278</v>
      </c>
      <c r="BD79">
        <f t="shared" ref="BD79:BD142" si="44">(BC79-AA79)</f>
        <v>9.2618468494962158</v>
      </c>
      <c r="BE79">
        <f t="shared" ref="BE79:BE142" si="45">IF(J79,V79,(U79+V79)/2)</f>
        <v>30.92088794708252</v>
      </c>
      <c r="BF79">
        <f t="shared" ref="BF79:BF142" si="46">0.61365*EXP(17.502*BE79/(240.97+BE79))</f>
        <v>4.491068423852818</v>
      </c>
      <c r="BG79">
        <f t="shared" ref="BG79:BG142" si="47">IF(BD79&lt;&gt;0,(1000-(BC79+AA79)/2)/BD79*AW79,0)</f>
        <v>2.8320462581765795E-3</v>
      </c>
      <c r="BH79">
        <f t="shared" ref="BH79:BH142" si="48">AA79*AG79/1000</f>
        <v>3.5492929121959023</v>
      </c>
      <c r="BI79">
        <f t="shared" ref="BI79:BI142" si="49">(BF79-BH79)</f>
        <v>0.94177551165691575</v>
      </c>
      <c r="BJ79">
        <f t="shared" ref="BJ79:BJ142" si="50">1/(1.6/L79+1.37/T79)</f>
        <v>1.7702826767973159E-3</v>
      </c>
      <c r="BK79">
        <f t="shared" ref="BK79:BK142" si="51">M79*AG79*0.001</f>
        <v>131.67840695153035</v>
      </c>
      <c r="BL79">
        <f t="shared" ref="BL79:BL142" si="52">M79/Y79</f>
        <v>3.1201157916500764</v>
      </c>
      <c r="BM79">
        <f t="shared" ref="BM79:BM142" si="53">(1-AW79*AG79/BB79/L79)*100</f>
        <v>78.504710885502988</v>
      </c>
      <c r="BN79">
        <f t="shared" ref="BN79:BN142" si="54">(Y79-K79/(T79/1.35))</f>
        <v>423.91157980552327</v>
      </c>
      <c r="BO79">
        <f t="shared" ref="BO79:BO142" si="55">K79*BM79/100/BN79</f>
        <v>-2.9852340889152721E-3</v>
      </c>
    </row>
    <row r="80" spans="1:67" x14ac:dyDescent="0.25">
      <c r="A80" s="1">
        <v>67</v>
      </c>
      <c r="B80" s="1" t="s">
        <v>155</v>
      </c>
      <c r="C80" s="1" t="s">
        <v>82</v>
      </c>
      <c r="D80" s="1" t="s">
        <v>11</v>
      </c>
      <c r="E80" s="1" t="s">
        <v>83</v>
      </c>
      <c r="F80" s="1" t="s">
        <v>84</v>
      </c>
      <c r="G80" s="1" t="s">
        <v>85</v>
      </c>
      <c r="H80" s="1" t="s">
        <v>86</v>
      </c>
      <c r="I80" s="1">
        <v>591.49999267980456</v>
      </c>
      <c r="J80" s="1">
        <v>0</v>
      </c>
      <c r="K80">
        <f t="shared" si="28"/>
        <v>-1.5517553686151457</v>
      </c>
      <c r="L80">
        <f t="shared" si="29"/>
        <v>2.6529197217784956E-3</v>
      </c>
      <c r="M80">
        <f t="shared" si="30"/>
        <v>1346.0545494369965</v>
      </c>
      <c r="N80">
        <f t="shared" si="31"/>
        <v>2.5524538868489103E-2</v>
      </c>
      <c r="O80">
        <f t="shared" si="32"/>
        <v>0.92185890924828851</v>
      </c>
      <c r="P80">
        <f t="shared" si="33"/>
        <v>30.843154907226563</v>
      </c>
      <c r="Q80" s="1">
        <v>6</v>
      </c>
      <c r="R80">
        <f t="shared" si="34"/>
        <v>1.4200000166893005</v>
      </c>
      <c r="S80" s="1">
        <v>1</v>
      </c>
      <c r="T80">
        <f t="shared" si="35"/>
        <v>2.8400000333786011</v>
      </c>
      <c r="U80" s="1">
        <v>30.988557815551758</v>
      </c>
      <c r="V80" s="1">
        <v>30.843154907226563</v>
      </c>
      <c r="W80" s="1">
        <v>31.004322052001953</v>
      </c>
      <c r="X80" s="1">
        <v>419.97219848632813</v>
      </c>
      <c r="Y80" s="1">
        <v>423.0560302734375</v>
      </c>
      <c r="Z80" s="1">
        <v>35.538280487060547</v>
      </c>
      <c r="AA80" s="1">
        <v>35.587543487548828</v>
      </c>
      <c r="AB80" s="1">
        <v>78.617469787597656</v>
      </c>
      <c r="AC80" s="1">
        <v>78.726448059082031</v>
      </c>
      <c r="AD80" s="1">
        <v>299.81344604492188</v>
      </c>
      <c r="AE80" s="1">
        <v>0.3272688090801239</v>
      </c>
      <c r="AF80" s="1">
        <v>0.11682351678609848</v>
      </c>
      <c r="AG80" s="1">
        <v>99.735214233398438</v>
      </c>
      <c r="AH80" s="1">
        <v>1.0648746490478516</v>
      </c>
      <c r="AI80" s="1">
        <v>0.11905472725629807</v>
      </c>
      <c r="AJ80" s="1">
        <v>8.0333210527896881E-2</v>
      </c>
      <c r="AK80" s="1">
        <v>4.7262660227715969E-3</v>
      </c>
      <c r="AL80" s="1">
        <v>0.13109511137008667</v>
      </c>
      <c r="AM80" s="1">
        <v>2.8201565146446228E-3</v>
      </c>
      <c r="AN80" s="1">
        <v>1</v>
      </c>
      <c r="AO80" s="1">
        <v>-0.21956524252891541</v>
      </c>
      <c r="AP80" s="1">
        <v>2.737391471862793</v>
      </c>
      <c r="AQ80" s="1">
        <v>1</v>
      </c>
      <c r="AR80" s="1">
        <v>0</v>
      </c>
      <c r="AS80" s="1">
        <v>0.15999999642372131</v>
      </c>
      <c r="AT80" s="1">
        <v>111115</v>
      </c>
      <c r="AU80" s="1" t="s">
        <v>87</v>
      </c>
      <c r="AV80">
        <f t="shared" si="36"/>
        <v>0.4996890767415364</v>
      </c>
      <c r="AW80">
        <f t="shared" si="37"/>
        <v>2.5524538868489102E-5</v>
      </c>
      <c r="AX80">
        <f t="shared" si="38"/>
        <v>303.99315490722654</v>
      </c>
      <c r="AY80">
        <f t="shared" si="39"/>
        <v>304.13855781555174</v>
      </c>
      <c r="AZ80">
        <f t="shared" si="40"/>
        <v>5.2363008282415358E-2</v>
      </c>
      <c r="BA80">
        <f t="shared" si="41"/>
        <v>7.7620718972918473E-3</v>
      </c>
      <c r="BB80">
        <f t="shared" si="42"/>
        <v>4.4711901830193543</v>
      </c>
      <c r="BC80">
        <f t="shared" si="43"/>
        <v>44.830606896336143</v>
      </c>
      <c r="BD80">
        <f t="shared" si="44"/>
        <v>9.2430634087873145</v>
      </c>
      <c r="BE80">
        <f t="shared" si="45"/>
        <v>30.91585636138916</v>
      </c>
      <c r="BF80">
        <f t="shared" si="46"/>
        <v>4.4897793980805361</v>
      </c>
      <c r="BG80">
        <f t="shared" si="47"/>
        <v>2.6504438715194882E-3</v>
      </c>
      <c r="BH80">
        <f t="shared" si="48"/>
        <v>3.5493312737710658</v>
      </c>
      <c r="BI80">
        <f t="shared" si="49"/>
        <v>0.94044812430947022</v>
      </c>
      <c r="BJ80">
        <f t="shared" si="50"/>
        <v>1.6567496815961113E-3</v>
      </c>
      <c r="BK80">
        <f t="shared" si="51"/>
        <v>134.24903885793944</v>
      </c>
      <c r="BL80">
        <f t="shared" si="52"/>
        <v>3.1817406043520742</v>
      </c>
      <c r="BM80">
        <f t="shared" si="53"/>
        <v>78.538544196343153</v>
      </c>
      <c r="BN80">
        <f t="shared" si="54"/>
        <v>423.79366045759571</v>
      </c>
      <c r="BO80">
        <f t="shared" si="55"/>
        <v>-2.8757534378475633E-3</v>
      </c>
    </row>
    <row r="81" spans="1:67" x14ac:dyDescent="0.25">
      <c r="A81" s="1">
        <v>68</v>
      </c>
      <c r="B81" s="1" t="s">
        <v>156</v>
      </c>
      <c r="C81" s="1" t="s">
        <v>82</v>
      </c>
      <c r="D81" s="1" t="s">
        <v>11</v>
      </c>
      <c r="E81" s="1" t="s">
        <v>83</v>
      </c>
      <c r="F81" s="1" t="s">
        <v>84</v>
      </c>
      <c r="G81" s="1" t="s">
        <v>85</v>
      </c>
      <c r="H81" s="1" t="s">
        <v>86</v>
      </c>
      <c r="I81" s="1">
        <v>596.99999255686998</v>
      </c>
      <c r="J81" s="1">
        <v>0</v>
      </c>
      <c r="K81">
        <f t="shared" si="28"/>
        <v>-1.5310107332160343</v>
      </c>
      <c r="L81">
        <f t="shared" si="29"/>
        <v>2.8412859691628505E-3</v>
      </c>
      <c r="M81">
        <f t="shared" si="30"/>
        <v>1272.9140529360341</v>
      </c>
      <c r="N81">
        <f t="shared" si="31"/>
        <v>2.7225034111879463E-2</v>
      </c>
      <c r="O81">
        <f t="shared" si="32"/>
        <v>0.91817552531759539</v>
      </c>
      <c r="P81">
        <f t="shared" si="33"/>
        <v>30.82710075378418</v>
      </c>
      <c r="Q81" s="1">
        <v>6</v>
      </c>
      <c r="R81">
        <f t="shared" si="34"/>
        <v>1.4200000166893005</v>
      </c>
      <c r="S81" s="1">
        <v>1</v>
      </c>
      <c r="T81">
        <f t="shared" si="35"/>
        <v>2.8400000333786011</v>
      </c>
      <c r="U81" s="1">
        <v>30.980381011962891</v>
      </c>
      <c r="V81" s="1">
        <v>30.82710075378418</v>
      </c>
      <c r="W81" s="1">
        <v>31.001354217529297</v>
      </c>
      <c r="X81" s="1">
        <v>419.99581909179688</v>
      </c>
      <c r="Y81" s="1">
        <v>423.03616333007813</v>
      </c>
      <c r="Z81" s="1">
        <v>35.530670166015625</v>
      </c>
      <c r="AA81" s="1">
        <v>35.583206176757813</v>
      </c>
      <c r="AB81" s="1">
        <v>78.637733459472656</v>
      </c>
      <c r="AC81" s="1">
        <v>78.754013061523438</v>
      </c>
      <c r="AD81" s="1">
        <v>299.8660888671875</v>
      </c>
      <c r="AE81" s="1">
        <v>0.22370152175426483</v>
      </c>
      <c r="AF81" s="1">
        <v>7.856442779302597E-2</v>
      </c>
      <c r="AG81" s="1">
        <v>99.73577880859375</v>
      </c>
      <c r="AH81" s="1">
        <v>1.0648746490478516</v>
      </c>
      <c r="AI81" s="1">
        <v>0.11905472725629807</v>
      </c>
      <c r="AJ81" s="1">
        <v>8.0333210527896881E-2</v>
      </c>
      <c r="AK81" s="1">
        <v>4.7262660227715969E-3</v>
      </c>
      <c r="AL81" s="1">
        <v>0.13109511137008667</v>
      </c>
      <c r="AM81" s="1">
        <v>2.8201565146446228E-3</v>
      </c>
      <c r="AN81" s="1">
        <v>1</v>
      </c>
      <c r="AO81" s="1">
        <v>-0.21956524252891541</v>
      </c>
      <c r="AP81" s="1">
        <v>2.737391471862793</v>
      </c>
      <c r="AQ81" s="1">
        <v>1</v>
      </c>
      <c r="AR81" s="1">
        <v>0</v>
      </c>
      <c r="AS81" s="1">
        <v>0.15999999642372131</v>
      </c>
      <c r="AT81" s="1">
        <v>111115</v>
      </c>
      <c r="AU81" s="1" t="s">
        <v>87</v>
      </c>
      <c r="AV81">
        <f t="shared" si="36"/>
        <v>0.49977681477864583</v>
      </c>
      <c r="AW81">
        <f t="shared" si="37"/>
        <v>2.7225034111879463E-5</v>
      </c>
      <c r="AX81">
        <f t="shared" si="38"/>
        <v>303.97710075378416</v>
      </c>
      <c r="AY81">
        <f t="shared" si="39"/>
        <v>304.13038101196287</v>
      </c>
      <c r="AZ81">
        <f t="shared" si="40"/>
        <v>3.5792242680663389E-2</v>
      </c>
      <c r="BA81">
        <f t="shared" si="41"/>
        <v>7.8033448312063202E-3</v>
      </c>
      <c r="BB81">
        <f t="shared" si="42"/>
        <v>4.4670943058632995</v>
      </c>
      <c r="BC81">
        <f t="shared" si="43"/>
        <v>44.789285843310537</v>
      </c>
      <c r="BD81">
        <f t="shared" si="44"/>
        <v>9.2060796665527249</v>
      </c>
      <c r="BE81">
        <f t="shared" si="45"/>
        <v>30.903740882873535</v>
      </c>
      <c r="BF81">
        <f t="shared" si="46"/>
        <v>4.4866768947407376</v>
      </c>
      <c r="BG81">
        <f t="shared" si="47"/>
        <v>2.8384462376929232E-3</v>
      </c>
      <c r="BH81">
        <f t="shared" si="48"/>
        <v>3.5489187805457041</v>
      </c>
      <c r="BI81">
        <f t="shared" si="49"/>
        <v>0.93775811419503352</v>
      </c>
      <c r="BJ81">
        <f t="shared" si="50"/>
        <v>1.7742838123135938E-3</v>
      </c>
      <c r="BK81">
        <f t="shared" si="51"/>
        <v>126.95507442597889</v>
      </c>
      <c r="BL81">
        <f t="shared" si="52"/>
        <v>3.0089958336323845</v>
      </c>
      <c r="BM81">
        <f t="shared" si="53"/>
        <v>78.606622821238233</v>
      </c>
      <c r="BN81">
        <f t="shared" si="54"/>
        <v>423.7639325080886</v>
      </c>
      <c r="BO81">
        <f t="shared" si="55"/>
        <v>-2.8399675859361404E-3</v>
      </c>
    </row>
    <row r="82" spans="1:67" x14ac:dyDescent="0.25">
      <c r="A82" s="1">
        <v>69</v>
      </c>
      <c r="B82" s="1" t="s">
        <v>157</v>
      </c>
      <c r="C82" s="1" t="s">
        <v>82</v>
      </c>
      <c r="D82" s="1" t="s">
        <v>11</v>
      </c>
      <c r="E82" s="1" t="s">
        <v>83</v>
      </c>
      <c r="F82" s="1" t="s">
        <v>84</v>
      </c>
      <c r="G82" s="1" t="s">
        <v>85</v>
      </c>
      <c r="H82" s="1" t="s">
        <v>86</v>
      </c>
      <c r="I82" s="1">
        <v>601.99999244511127</v>
      </c>
      <c r="J82" s="1">
        <v>0</v>
      </c>
      <c r="K82">
        <f t="shared" si="28"/>
        <v>-1.5384491391536377</v>
      </c>
      <c r="L82">
        <f t="shared" si="29"/>
        <v>2.800409997650832E-3</v>
      </c>
      <c r="M82">
        <f t="shared" si="30"/>
        <v>1289.6764030752342</v>
      </c>
      <c r="N82">
        <f t="shared" si="31"/>
        <v>2.6813281405977153E-2</v>
      </c>
      <c r="O82">
        <f t="shared" si="32"/>
        <v>0.91746767060584622</v>
      </c>
      <c r="P82">
        <f t="shared" si="33"/>
        <v>30.828878402709961</v>
      </c>
      <c r="Q82" s="1">
        <v>6</v>
      </c>
      <c r="R82">
        <f t="shared" si="34"/>
        <v>1.4200000166893005</v>
      </c>
      <c r="S82" s="1">
        <v>1</v>
      </c>
      <c r="T82">
        <f t="shared" si="35"/>
        <v>2.8400000333786011</v>
      </c>
      <c r="U82" s="1">
        <v>30.982780456542969</v>
      </c>
      <c r="V82" s="1">
        <v>30.828878402709961</v>
      </c>
      <c r="W82" s="1">
        <v>31.025999069213867</v>
      </c>
      <c r="X82" s="1">
        <v>420.02420043945313</v>
      </c>
      <c r="Y82" s="1">
        <v>423.07965087890625</v>
      </c>
      <c r="Z82" s="1">
        <v>35.543102264404297</v>
      </c>
      <c r="AA82" s="1">
        <v>35.594841003417969</v>
      </c>
      <c r="AB82" s="1">
        <v>78.654510498046875</v>
      </c>
      <c r="AC82" s="1">
        <v>78.768997192382813</v>
      </c>
      <c r="AD82" s="1">
        <v>299.87820434570313</v>
      </c>
      <c r="AE82" s="1">
        <v>0.25924456119537354</v>
      </c>
      <c r="AF82" s="1">
        <v>2.9981173574924469E-2</v>
      </c>
      <c r="AG82" s="1">
        <v>99.735801696777344</v>
      </c>
      <c r="AH82" s="1">
        <v>1.0648746490478516</v>
      </c>
      <c r="AI82" s="1">
        <v>0.11905472725629807</v>
      </c>
      <c r="AJ82" s="1">
        <v>8.0333210527896881E-2</v>
      </c>
      <c r="AK82" s="1">
        <v>4.7262660227715969E-3</v>
      </c>
      <c r="AL82" s="1">
        <v>0.13109511137008667</v>
      </c>
      <c r="AM82" s="1">
        <v>2.8201565146446228E-3</v>
      </c>
      <c r="AN82" s="1">
        <v>1</v>
      </c>
      <c r="AO82" s="1">
        <v>-0.21956524252891541</v>
      </c>
      <c r="AP82" s="1">
        <v>2.737391471862793</v>
      </c>
      <c r="AQ82" s="1">
        <v>1</v>
      </c>
      <c r="AR82" s="1">
        <v>0</v>
      </c>
      <c r="AS82" s="1">
        <v>0.15999999642372131</v>
      </c>
      <c r="AT82" s="1">
        <v>111115</v>
      </c>
      <c r="AU82" s="1" t="s">
        <v>87</v>
      </c>
      <c r="AV82">
        <f t="shared" si="36"/>
        <v>0.49979700724283849</v>
      </c>
      <c r="AW82">
        <f t="shared" si="37"/>
        <v>2.6813281405977153E-5</v>
      </c>
      <c r="AX82">
        <f t="shared" si="38"/>
        <v>303.97887840270994</v>
      </c>
      <c r="AY82">
        <f t="shared" si="39"/>
        <v>304.13278045654295</v>
      </c>
      <c r="AZ82">
        <f t="shared" si="40"/>
        <v>4.1479128864128967E-2</v>
      </c>
      <c r="BA82">
        <f t="shared" si="41"/>
        <v>8.1576651773909367E-3</v>
      </c>
      <c r="BB82">
        <f t="shared" si="42"/>
        <v>4.46754767435106</v>
      </c>
      <c r="BC82">
        <f t="shared" si="43"/>
        <v>44.793821259226064</v>
      </c>
      <c r="BD82">
        <f t="shared" si="44"/>
        <v>9.1989802558080953</v>
      </c>
      <c r="BE82">
        <f t="shared" si="45"/>
        <v>30.905829429626465</v>
      </c>
      <c r="BF82">
        <f t="shared" si="46"/>
        <v>4.4872115916439634</v>
      </c>
      <c r="BG82">
        <f t="shared" si="47"/>
        <v>2.7976513459933741E-3</v>
      </c>
      <c r="BH82">
        <f t="shared" si="48"/>
        <v>3.5500800037452138</v>
      </c>
      <c r="BI82">
        <f t="shared" si="49"/>
        <v>0.93713158789874962</v>
      </c>
      <c r="BJ82">
        <f t="shared" si="50"/>
        <v>1.7487797297710982E-3</v>
      </c>
      <c r="BK82">
        <f t="shared" si="51"/>
        <v>128.62690999012466</v>
      </c>
      <c r="BL82">
        <f t="shared" si="52"/>
        <v>3.0483063895795004</v>
      </c>
      <c r="BM82">
        <f t="shared" si="53"/>
        <v>78.62479768482315</v>
      </c>
      <c r="BN82">
        <f t="shared" si="54"/>
        <v>423.81095591885253</v>
      </c>
      <c r="BO82">
        <f t="shared" si="55"/>
        <v>-2.8541086686184082E-3</v>
      </c>
    </row>
    <row r="83" spans="1:67" x14ac:dyDescent="0.25">
      <c r="A83" s="1">
        <v>70</v>
      </c>
      <c r="B83" s="1" t="s">
        <v>158</v>
      </c>
      <c r="C83" s="1" t="s">
        <v>82</v>
      </c>
      <c r="D83" s="1" t="s">
        <v>11</v>
      </c>
      <c r="E83" s="1" t="s">
        <v>83</v>
      </c>
      <c r="F83" s="1" t="s">
        <v>84</v>
      </c>
      <c r="G83" s="1" t="s">
        <v>85</v>
      </c>
      <c r="H83" s="1" t="s">
        <v>86</v>
      </c>
      <c r="I83" s="1">
        <v>606.99999233335257</v>
      </c>
      <c r="J83" s="1">
        <v>0</v>
      </c>
      <c r="K83">
        <f t="shared" si="28"/>
        <v>-1.5311678107043112</v>
      </c>
      <c r="L83">
        <f t="shared" si="29"/>
        <v>2.681664153972787E-3</v>
      </c>
      <c r="M83">
        <f t="shared" si="30"/>
        <v>1324.0031823248887</v>
      </c>
      <c r="N83">
        <f t="shared" si="31"/>
        <v>2.5686056483038403E-2</v>
      </c>
      <c r="O83">
        <f t="shared" si="32"/>
        <v>0.91777697843173645</v>
      </c>
      <c r="P83">
        <f t="shared" si="33"/>
        <v>30.830318450927734</v>
      </c>
      <c r="Q83" s="1">
        <v>6</v>
      </c>
      <c r="R83">
        <f t="shared" si="34"/>
        <v>1.4200000166893005</v>
      </c>
      <c r="S83" s="1">
        <v>1</v>
      </c>
      <c r="T83">
        <f t="shared" si="35"/>
        <v>2.8400000333786011</v>
      </c>
      <c r="U83" s="1">
        <v>30.988807678222656</v>
      </c>
      <c r="V83" s="1">
        <v>30.830318450927734</v>
      </c>
      <c r="W83" s="1">
        <v>31.040508270263672</v>
      </c>
      <c r="X83" s="1">
        <v>420.05807495117188</v>
      </c>
      <c r="Y83" s="1">
        <v>423.10018920898438</v>
      </c>
      <c r="Z83" s="1">
        <v>35.545791625976563</v>
      </c>
      <c r="AA83" s="1">
        <v>35.595359802246094</v>
      </c>
      <c r="AB83" s="1">
        <v>78.633560180664063</v>
      </c>
      <c r="AC83" s="1">
        <v>78.743217468261719</v>
      </c>
      <c r="AD83" s="1">
        <v>299.85067749023438</v>
      </c>
      <c r="AE83" s="1">
        <v>0.22522799670696259</v>
      </c>
      <c r="AF83" s="1">
        <v>8.0637261271476746E-2</v>
      </c>
      <c r="AG83" s="1">
        <v>99.735977172851563</v>
      </c>
      <c r="AH83" s="1">
        <v>1.0648746490478516</v>
      </c>
      <c r="AI83" s="1">
        <v>0.11905472725629807</v>
      </c>
      <c r="AJ83" s="1">
        <v>8.0333210527896881E-2</v>
      </c>
      <c r="AK83" s="1">
        <v>4.7262660227715969E-3</v>
      </c>
      <c r="AL83" s="1">
        <v>0.13109511137008667</v>
      </c>
      <c r="AM83" s="1">
        <v>2.8201565146446228E-3</v>
      </c>
      <c r="AN83" s="1">
        <v>1</v>
      </c>
      <c r="AO83" s="1">
        <v>-0.21956524252891541</v>
      </c>
      <c r="AP83" s="1">
        <v>2.737391471862793</v>
      </c>
      <c r="AQ83" s="1">
        <v>1</v>
      </c>
      <c r="AR83" s="1">
        <v>0</v>
      </c>
      <c r="AS83" s="1">
        <v>0.15999999642372131</v>
      </c>
      <c r="AT83" s="1">
        <v>111115</v>
      </c>
      <c r="AU83" s="1" t="s">
        <v>87</v>
      </c>
      <c r="AV83">
        <f t="shared" si="36"/>
        <v>0.49975112915039061</v>
      </c>
      <c r="AW83">
        <f t="shared" si="37"/>
        <v>2.5686056483038405E-5</v>
      </c>
      <c r="AX83">
        <f t="shared" si="38"/>
        <v>303.98031845092771</v>
      </c>
      <c r="AY83">
        <f t="shared" si="39"/>
        <v>304.13880767822263</v>
      </c>
      <c r="AZ83">
        <f t="shared" si="40"/>
        <v>3.6036478667635929E-2</v>
      </c>
      <c r="BA83">
        <f t="shared" si="41"/>
        <v>9.2844790102442985E-3</v>
      </c>
      <c r="BB83">
        <f t="shared" si="42"/>
        <v>4.4679149711279909</v>
      </c>
      <c r="BC83">
        <f t="shared" si="43"/>
        <v>44.797425139623243</v>
      </c>
      <c r="BD83">
        <f t="shared" si="44"/>
        <v>9.2020653373771495</v>
      </c>
      <c r="BE83">
        <f t="shared" si="45"/>
        <v>30.909563064575195</v>
      </c>
      <c r="BF83">
        <f t="shared" si="46"/>
        <v>4.4881675922239719</v>
      </c>
      <c r="BG83">
        <f t="shared" si="47"/>
        <v>2.6791343868726065E-3</v>
      </c>
      <c r="BH83">
        <f t="shared" si="48"/>
        <v>3.5501379926962544</v>
      </c>
      <c r="BI83">
        <f t="shared" si="49"/>
        <v>0.93802959952771747</v>
      </c>
      <c r="BJ83">
        <f t="shared" si="50"/>
        <v>1.6746860919450237E-3</v>
      </c>
      <c r="BK83">
        <f t="shared" si="51"/>
        <v>132.05075116913792</v>
      </c>
      <c r="BL83">
        <f t="shared" si="52"/>
        <v>3.1292899792841169</v>
      </c>
      <c r="BM83">
        <f t="shared" si="53"/>
        <v>78.61841017181861</v>
      </c>
      <c r="BN83">
        <f t="shared" si="54"/>
        <v>423.82803305410988</v>
      </c>
      <c r="BO83">
        <f t="shared" si="55"/>
        <v>-2.8402552355112497E-3</v>
      </c>
    </row>
    <row r="84" spans="1:67" x14ac:dyDescent="0.25">
      <c r="A84" s="1">
        <v>71</v>
      </c>
      <c r="B84" s="1" t="s">
        <v>159</v>
      </c>
      <c r="C84" s="1" t="s">
        <v>82</v>
      </c>
      <c r="D84" s="1" t="s">
        <v>11</v>
      </c>
      <c r="E84" s="1" t="s">
        <v>83</v>
      </c>
      <c r="F84" s="1" t="s">
        <v>84</v>
      </c>
      <c r="G84" s="1" t="s">
        <v>85</v>
      </c>
      <c r="H84" s="1" t="s">
        <v>86</v>
      </c>
      <c r="I84" s="1">
        <v>612.49999221041799</v>
      </c>
      <c r="J84" s="1">
        <v>0</v>
      </c>
      <c r="K84">
        <f t="shared" si="28"/>
        <v>-1.5237897401892515</v>
      </c>
      <c r="L84">
        <f t="shared" si="29"/>
        <v>2.5435096687589039E-3</v>
      </c>
      <c r="M84">
        <f t="shared" si="30"/>
        <v>1368.6545521285386</v>
      </c>
      <c r="N84">
        <f t="shared" si="31"/>
        <v>2.4329805631076534E-2</v>
      </c>
      <c r="O84">
        <f t="shared" si="32"/>
        <v>0.91649581514269807</v>
      </c>
      <c r="P84">
        <f t="shared" si="33"/>
        <v>30.826444625854492</v>
      </c>
      <c r="Q84" s="1">
        <v>6</v>
      </c>
      <c r="R84">
        <f t="shared" si="34"/>
        <v>1.4200000166893005</v>
      </c>
      <c r="S84" s="1">
        <v>1</v>
      </c>
      <c r="T84">
        <f t="shared" si="35"/>
        <v>2.8400000333786011</v>
      </c>
      <c r="U84" s="1">
        <v>30.991735458374023</v>
      </c>
      <c r="V84" s="1">
        <v>30.826444625854492</v>
      </c>
      <c r="W84" s="1">
        <v>31.033535003662109</v>
      </c>
      <c r="X84" s="1">
        <v>420.06927490234375</v>
      </c>
      <c r="Y84" s="1">
        <v>423.09805297851563</v>
      </c>
      <c r="Z84" s="1">
        <v>35.551292419433594</v>
      </c>
      <c r="AA84" s="1">
        <v>35.598247528076172</v>
      </c>
      <c r="AB84" s="1">
        <v>78.632720947265625</v>
      </c>
      <c r="AC84" s="1">
        <v>78.736572265625</v>
      </c>
      <c r="AD84" s="1">
        <v>299.82305908203125</v>
      </c>
      <c r="AE84" s="1">
        <v>0.18139228224754333</v>
      </c>
      <c r="AF84" s="1">
        <v>6.2028873711824417E-2</v>
      </c>
      <c r="AG84" s="1">
        <v>99.736122131347656</v>
      </c>
      <c r="AH84" s="1">
        <v>1.0648746490478516</v>
      </c>
      <c r="AI84" s="1">
        <v>0.11905472725629807</v>
      </c>
      <c r="AJ84" s="1">
        <v>8.0333210527896881E-2</v>
      </c>
      <c r="AK84" s="1">
        <v>4.7262660227715969E-3</v>
      </c>
      <c r="AL84" s="1">
        <v>0.13109511137008667</v>
      </c>
      <c r="AM84" s="1">
        <v>2.8201565146446228E-3</v>
      </c>
      <c r="AN84" s="1">
        <v>1</v>
      </c>
      <c r="AO84" s="1">
        <v>-0.21956524252891541</v>
      </c>
      <c r="AP84" s="1">
        <v>2.737391471862793</v>
      </c>
      <c r="AQ84" s="1">
        <v>1</v>
      </c>
      <c r="AR84" s="1">
        <v>0</v>
      </c>
      <c r="AS84" s="1">
        <v>0.15999999642372131</v>
      </c>
      <c r="AT84" s="1">
        <v>111115</v>
      </c>
      <c r="AU84" s="1" t="s">
        <v>87</v>
      </c>
      <c r="AV84">
        <f t="shared" si="36"/>
        <v>0.49970509847005196</v>
      </c>
      <c r="AW84">
        <f t="shared" si="37"/>
        <v>2.4329805631076533E-5</v>
      </c>
      <c r="AX84">
        <f t="shared" si="38"/>
        <v>303.97644462585447</v>
      </c>
      <c r="AY84">
        <f t="shared" si="39"/>
        <v>304.141735458374</v>
      </c>
      <c r="AZ84">
        <f t="shared" si="40"/>
        <v>2.9022764510897581E-2</v>
      </c>
      <c r="BA84">
        <f t="shared" si="41"/>
        <v>1.0809244695347739E-2</v>
      </c>
      <c r="BB84">
        <f t="shared" si="42"/>
        <v>4.4669269782648477</v>
      </c>
      <c r="BC84">
        <f t="shared" si="43"/>
        <v>44.78745396158596</v>
      </c>
      <c r="BD84">
        <f t="shared" si="44"/>
        <v>9.1892064335097885</v>
      </c>
      <c r="BE84">
        <f t="shared" si="45"/>
        <v>30.909090042114258</v>
      </c>
      <c r="BF84">
        <f t="shared" si="46"/>
        <v>4.488046464584337</v>
      </c>
      <c r="BG84">
        <f t="shared" si="47"/>
        <v>2.5412337347803745E-3</v>
      </c>
      <c r="BH84">
        <f t="shared" si="48"/>
        <v>3.5504311631221497</v>
      </c>
      <c r="BI84">
        <f t="shared" si="49"/>
        <v>0.9376153014621873</v>
      </c>
      <c r="BJ84">
        <f t="shared" si="50"/>
        <v>1.5884754059950982E-3</v>
      </c>
      <c r="BK84">
        <f t="shared" si="51"/>
        <v>136.50429756671684</v>
      </c>
      <c r="BL84">
        <f t="shared" si="52"/>
        <v>3.2348401097417416</v>
      </c>
      <c r="BM84">
        <f t="shared" si="53"/>
        <v>78.642575893405819</v>
      </c>
      <c r="BN84">
        <f t="shared" si="54"/>
        <v>423.82238964227554</v>
      </c>
      <c r="BO84">
        <f t="shared" si="55"/>
        <v>-2.8274756883318992E-3</v>
      </c>
    </row>
    <row r="85" spans="1:67" x14ac:dyDescent="0.25">
      <c r="A85" s="1">
        <v>72</v>
      </c>
      <c r="B85" s="1" t="s">
        <v>160</v>
      </c>
      <c r="C85" s="1" t="s">
        <v>82</v>
      </c>
      <c r="D85" s="1" t="s">
        <v>11</v>
      </c>
      <c r="E85" s="1" t="s">
        <v>83</v>
      </c>
      <c r="F85" s="1" t="s">
        <v>84</v>
      </c>
      <c r="G85" s="1" t="s">
        <v>85</v>
      </c>
      <c r="H85" s="1" t="s">
        <v>86</v>
      </c>
      <c r="I85" s="1">
        <v>617.49999209865928</v>
      </c>
      <c r="J85" s="1">
        <v>0</v>
      </c>
      <c r="K85">
        <f t="shared" si="28"/>
        <v>-1.5179540446662281</v>
      </c>
      <c r="L85">
        <f t="shared" si="29"/>
        <v>2.4274022537300721E-3</v>
      </c>
      <c r="M85">
        <f t="shared" si="30"/>
        <v>1410.3442510205316</v>
      </c>
      <c r="N85">
        <f t="shared" si="31"/>
        <v>2.3240976005880435E-2</v>
      </c>
      <c r="O85">
        <f t="shared" si="32"/>
        <v>0.91730884293425641</v>
      </c>
      <c r="P85">
        <f t="shared" si="33"/>
        <v>30.829771041870117</v>
      </c>
      <c r="Q85" s="1">
        <v>6</v>
      </c>
      <c r="R85">
        <f t="shared" si="34"/>
        <v>1.4200000166893005</v>
      </c>
      <c r="S85" s="1">
        <v>1</v>
      </c>
      <c r="T85">
        <f t="shared" si="35"/>
        <v>2.8400000333786011</v>
      </c>
      <c r="U85" s="1">
        <v>30.995582580566406</v>
      </c>
      <c r="V85" s="1">
        <v>30.829771041870117</v>
      </c>
      <c r="W85" s="1">
        <v>31.018598556518555</v>
      </c>
      <c r="X85" s="1">
        <v>420.10250854492188</v>
      </c>
      <c r="Y85" s="1">
        <v>423.1202392578125</v>
      </c>
      <c r="Z85" s="1">
        <v>35.553951263427734</v>
      </c>
      <c r="AA85" s="1">
        <v>35.598800659179688</v>
      </c>
      <c r="AB85" s="1">
        <v>78.62091064453125</v>
      </c>
      <c r="AC85" s="1">
        <v>78.7200927734375</v>
      </c>
      <c r="AD85" s="1">
        <v>299.85186767578125</v>
      </c>
      <c r="AE85" s="1">
        <v>0.25999528169631958</v>
      </c>
      <c r="AF85" s="1">
        <v>0.20262740552425385</v>
      </c>
      <c r="AG85" s="1">
        <v>99.735565185546875</v>
      </c>
      <c r="AH85" s="1">
        <v>1.0648746490478516</v>
      </c>
      <c r="AI85" s="1">
        <v>0.11905472725629807</v>
      </c>
      <c r="AJ85" s="1">
        <v>8.0333210527896881E-2</v>
      </c>
      <c r="AK85" s="1">
        <v>4.7262660227715969E-3</v>
      </c>
      <c r="AL85" s="1">
        <v>0.13109511137008667</v>
      </c>
      <c r="AM85" s="1">
        <v>2.8201565146446228E-3</v>
      </c>
      <c r="AN85" s="1">
        <v>1</v>
      </c>
      <c r="AO85" s="1">
        <v>-0.21956524252891541</v>
      </c>
      <c r="AP85" s="1">
        <v>2.737391471862793</v>
      </c>
      <c r="AQ85" s="1">
        <v>1</v>
      </c>
      <c r="AR85" s="1">
        <v>0</v>
      </c>
      <c r="AS85" s="1">
        <v>0.15999999642372131</v>
      </c>
      <c r="AT85" s="1">
        <v>111115</v>
      </c>
      <c r="AU85" s="1" t="s">
        <v>87</v>
      </c>
      <c r="AV85">
        <f t="shared" si="36"/>
        <v>0.49975311279296869</v>
      </c>
      <c r="AW85">
        <f t="shared" si="37"/>
        <v>2.3240976005880436E-5</v>
      </c>
      <c r="AX85">
        <f t="shared" si="38"/>
        <v>303.97977104187009</v>
      </c>
      <c r="AY85">
        <f t="shared" si="39"/>
        <v>304.14558258056638</v>
      </c>
      <c r="AZ85">
        <f t="shared" si="40"/>
        <v>4.1599244141595548E-2</v>
      </c>
      <c r="BA85">
        <f t="shared" si="41"/>
        <v>1.1564590165247492E-2</v>
      </c>
      <c r="BB85">
        <f t="shared" si="42"/>
        <v>4.4677753466051611</v>
      </c>
      <c r="BC85">
        <f t="shared" si="43"/>
        <v>44.79621024148571</v>
      </c>
      <c r="BD85">
        <f t="shared" si="44"/>
        <v>9.1974095823060225</v>
      </c>
      <c r="BE85">
        <f t="shared" si="45"/>
        <v>30.912676811218262</v>
      </c>
      <c r="BF85">
        <f t="shared" si="46"/>
        <v>4.4889650055191206</v>
      </c>
      <c r="BG85">
        <f t="shared" si="47"/>
        <v>2.4253292784880134E-3</v>
      </c>
      <c r="BH85">
        <f t="shared" si="48"/>
        <v>3.5504665036709047</v>
      </c>
      <c r="BI85">
        <f t="shared" si="49"/>
        <v>0.93849850184821593</v>
      </c>
      <c r="BJ85">
        <f t="shared" si="50"/>
        <v>1.5160169067209167E-3</v>
      </c>
      <c r="BK85">
        <f t="shared" si="51"/>
        <v>140.66148098171951</v>
      </c>
      <c r="BL85">
        <f t="shared" si="52"/>
        <v>3.3331996916394044</v>
      </c>
      <c r="BM85">
        <f t="shared" si="53"/>
        <v>78.626712028000753</v>
      </c>
      <c r="BN85">
        <f t="shared" si="54"/>
        <v>423.84180191140922</v>
      </c>
      <c r="BO85">
        <f t="shared" si="55"/>
        <v>-2.815950078625261E-3</v>
      </c>
    </row>
    <row r="86" spans="1:67" x14ac:dyDescent="0.25">
      <c r="A86" s="1">
        <v>73</v>
      </c>
      <c r="B86" s="1" t="s">
        <v>161</v>
      </c>
      <c r="C86" s="1" t="s">
        <v>82</v>
      </c>
      <c r="D86" s="1" t="s">
        <v>11</v>
      </c>
      <c r="E86" s="1" t="s">
        <v>83</v>
      </c>
      <c r="F86" s="1" t="s">
        <v>84</v>
      </c>
      <c r="G86" s="1" t="s">
        <v>85</v>
      </c>
      <c r="H86" s="1" t="s">
        <v>86</v>
      </c>
      <c r="I86" s="1">
        <v>622.49999198690057</v>
      </c>
      <c r="J86" s="1">
        <v>0</v>
      </c>
      <c r="K86">
        <f t="shared" si="28"/>
        <v>-1.608437409800674</v>
      </c>
      <c r="L86">
        <f t="shared" si="29"/>
        <v>2.709845123343432E-3</v>
      </c>
      <c r="M86">
        <f t="shared" si="30"/>
        <v>1359.9123230396287</v>
      </c>
      <c r="N86">
        <f t="shared" si="31"/>
        <v>2.5938370996883869E-2</v>
      </c>
      <c r="O86">
        <f t="shared" si="32"/>
        <v>0.91715404353166807</v>
      </c>
      <c r="P86">
        <f t="shared" si="33"/>
        <v>30.830472946166992</v>
      </c>
      <c r="Q86" s="1">
        <v>6</v>
      </c>
      <c r="R86">
        <f t="shared" si="34"/>
        <v>1.4200000166893005</v>
      </c>
      <c r="S86" s="1">
        <v>1</v>
      </c>
      <c r="T86">
        <f t="shared" si="35"/>
        <v>2.8400000333786011</v>
      </c>
      <c r="U86" s="1">
        <v>30.992111206054688</v>
      </c>
      <c r="V86" s="1">
        <v>30.830472946166992</v>
      </c>
      <c r="W86" s="1">
        <v>31.012348175048828</v>
      </c>
      <c r="X86" s="1">
        <v>419.9185791015625</v>
      </c>
      <c r="Y86" s="1">
        <v>423.11593627929688</v>
      </c>
      <c r="Z86" s="1">
        <v>35.552150726318359</v>
      </c>
      <c r="AA86" s="1">
        <v>35.602218627929688</v>
      </c>
      <c r="AB86" s="1">
        <v>78.632331848144531</v>
      </c>
      <c r="AC86" s="1">
        <v>78.743072509765625</v>
      </c>
      <c r="AD86" s="1">
        <v>299.77178955078125</v>
      </c>
      <c r="AE86" s="1">
        <v>0.23505063354969025</v>
      </c>
      <c r="AF86" s="1">
        <v>8.5805334150791168E-2</v>
      </c>
      <c r="AG86" s="1">
        <v>99.735366821289063</v>
      </c>
      <c r="AH86" s="1">
        <v>1.0648746490478516</v>
      </c>
      <c r="AI86" s="1">
        <v>0.11905472725629807</v>
      </c>
      <c r="AJ86" s="1">
        <v>8.0333210527896881E-2</v>
      </c>
      <c r="AK86" s="1">
        <v>4.7262660227715969E-3</v>
      </c>
      <c r="AL86" s="1">
        <v>0.13109511137008667</v>
      </c>
      <c r="AM86" s="1">
        <v>2.8201565146446228E-3</v>
      </c>
      <c r="AN86" s="1">
        <v>1</v>
      </c>
      <c r="AO86" s="1">
        <v>-0.21956524252891541</v>
      </c>
      <c r="AP86" s="1">
        <v>2.737391471862793</v>
      </c>
      <c r="AQ86" s="1">
        <v>1</v>
      </c>
      <c r="AR86" s="1">
        <v>0</v>
      </c>
      <c r="AS86" s="1">
        <v>0.15999999642372131</v>
      </c>
      <c r="AT86" s="1">
        <v>111115</v>
      </c>
      <c r="AU86" s="1" t="s">
        <v>87</v>
      </c>
      <c r="AV86">
        <f t="shared" si="36"/>
        <v>0.49961964925130203</v>
      </c>
      <c r="AW86">
        <f t="shared" si="37"/>
        <v>2.593837099688387E-5</v>
      </c>
      <c r="AX86">
        <f t="shared" si="38"/>
        <v>303.98047294616697</v>
      </c>
      <c r="AY86">
        <f t="shared" si="39"/>
        <v>304.14211120605466</v>
      </c>
      <c r="AZ86">
        <f t="shared" si="40"/>
        <v>3.7608100527343868E-2</v>
      </c>
      <c r="BA86">
        <f t="shared" si="41"/>
        <v>9.6073317964771327E-3</v>
      </c>
      <c r="BB86">
        <f t="shared" si="42"/>
        <v>4.4679543780399662</v>
      </c>
      <c r="BC86">
        <f t="shared" si="43"/>
        <v>44.798094401616588</v>
      </c>
      <c r="BD86">
        <f t="shared" si="44"/>
        <v>9.1958757736869003</v>
      </c>
      <c r="BE86">
        <f t="shared" si="45"/>
        <v>30.91129207611084</v>
      </c>
      <c r="BF86">
        <f t="shared" si="46"/>
        <v>4.4886103672798487</v>
      </c>
      <c r="BG86">
        <f t="shared" si="47"/>
        <v>2.7072619330403896E-3</v>
      </c>
      <c r="BH86">
        <f t="shared" si="48"/>
        <v>3.5508003345082981</v>
      </c>
      <c r="BI86">
        <f t="shared" si="49"/>
        <v>0.93781003277155062</v>
      </c>
      <c r="BJ86">
        <f t="shared" si="50"/>
        <v>1.6922706021945686E-3</v>
      </c>
      <c r="BK86">
        <f t="shared" si="51"/>
        <v>135.63135438314873</v>
      </c>
      <c r="BL86">
        <f t="shared" si="52"/>
        <v>3.2140418415768601</v>
      </c>
      <c r="BM86">
        <f t="shared" si="53"/>
        <v>78.633239261661686</v>
      </c>
      <c r="BN86">
        <f t="shared" si="54"/>
        <v>423.88051039116675</v>
      </c>
      <c r="BO86">
        <f t="shared" si="55"/>
        <v>-2.9837805839562715E-3</v>
      </c>
    </row>
    <row r="87" spans="1:67" x14ac:dyDescent="0.25">
      <c r="A87" s="1">
        <v>74</v>
      </c>
      <c r="B87" s="1" t="s">
        <v>162</v>
      </c>
      <c r="C87" s="1" t="s">
        <v>82</v>
      </c>
      <c r="D87" s="1" t="s">
        <v>11</v>
      </c>
      <c r="E87" s="1" t="s">
        <v>83</v>
      </c>
      <c r="F87" s="1" t="s">
        <v>84</v>
      </c>
      <c r="G87" s="1" t="s">
        <v>85</v>
      </c>
      <c r="H87" s="1" t="s">
        <v>86</v>
      </c>
      <c r="I87" s="1">
        <v>627.99999186396599</v>
      </c>
      <c r="J87" s="1">
        <v>0</v>
      </c>
      <c r="K87">
        <f t="shared" si="28"/>
        <v>-1.5561674944521326</v>
      </c>
      <c r="L87">
        <f t="shared" si="29"/>
        <v>2.5667778920706193E-3</v>
      </c>
      <c r="M87">
        <f t="shared" si="30"/>
        <v>1379.9971594063647</v>
      </c>
      <c r="N87">
        <f t="shared" si="31"/>
        <v>2.4533047466493433E-2</v>
      </c>
      <c r="O87">
        <f t="shared" si="32"/>
        <v>0.91576164948069172</v>
      </c>
      <c r="P87">
        <f t="shared" si="33"/>
        <v>30.826679229736328</v>
      </c>
      <c r="Q87" s="1">
        <v>6</v>
      </c>
      <c r="R87">
        <f t="shared" si="34"/>
        <v>1.4200000166893005</v>
      </c>
      <c r="S87" s="1">
        <v>1</v>
      </c>
      <c r="T87">
        <f t="shared" si="35"/>
        <v>2.8400000333786011</v>
      </c>
      <c r="U87" s="1">
        <v>30.986822128295898</v>
      </c>
      <c r="V87" s="1">
        <v>30.826679229736328</v>
      </c>
      <c r="W87" s="1">
        <v>31.015203475952148</v>
      </c>
      <c r="X87" s="1">
        <v>419.91363525390625</v>
      </c>
      <c r="Y87" s="1">
        <v>423.00711059570313</v>
      </c>
      <c r="Z87" s="1">
        <v>35.559459686279297</v>
      </c>
      <c r="AA87" s="1">
        <v>35.606807708740234</v>
      </c>
      <c r="AB87" s="1">
        <v>78.671493530273438</v>
      </c>
      <c r="AC87" s="1">
        <v>78.776237487792969</v>
      </c>
      <c r="AD87" s="1">
        <v>299.816162109375</v>
      </c>
      <c r="AE87" s="1">
        <v>0.22749365866184235</v>
      </c>
      <c r="AF87" s="1">
        <v>0.14576625823974609</v>
      </c>
      <c r="AG87" s="1">
        <v>99.734443664550781</v>
      </c>
      <c r="AH87" s="1">
        <v>1.0648746490478516</v>
      </c>
      <c r="AI87" s="1">
        <v>0.11905472725629807</v>
      </c>
      <c r="AJ87" s="1">
        <v>8.0333210527896881E-2</v>
      </c>
      <c r="AK87" s="1">
        <v>4.7262660227715969E-3</v>
      </c>
      <c r="AL87" s="1">
        <v>0.13109511137008667</v>
      </c>
      <c r="AM87" s="1">
        <v>2.8201565146446228E-3</v>
      </c>
      <c r="AN87" s="1">
        <v>1</v>
      </c>
      <c r="AO87" s="1">
        <v>-0.21956524252891541</v>
      </c>
      <c r="AP87" s="1">
        <v>2.737391471862793</v>
      </c>
      <c r="AQ87" s="1">
        <v>1</v>
      </c>
      <c r="AR87" s="1">
        <v>0</v>
      </c>
      <c r="AS87" s="1">
        <v>0.15999999642372131</v>
      </c>
      <c r="AT87" s="1">
        <v>111115</v>
      </c>
      <c r="AU87" s="1" t="s">
        <v>87</v>
      </c>
      <c r="AV87">
        <f t="shared" si="36"/>
        <v>0.49969360351562492</v>
      </c>
      <c r="AW87">
        <f t="shared" si="37"/>
        <v>2.4533047466493434E-5</v>
      </c>
      <c r="AX87">
        <f t="shared" si="38"/>
        <v>303.97667922973631</v>
      </c>
      <c r="AY87">
        <f t="shared" si="39"/>
        <v>304.13682212829588</v>
      </c>
      <c r="AZ87">
        <f t="shared" si="40"/>
        <v>3.6398984572314053E-2</v>
      </c>
      <c r="BA87">
        <f t="shared" si="41"/>
        <v>1.0087471650907127E-2</v>
      </c>
      <c r="BB87">
        <f t="shared" si="42"/>
        <v>4.4669868069825371</v>
      </c>
      <c r="BC87">
        <f t="shared" si="43"/>
        <v>44.788807585942003</v>
      </c>
      <c r="BD87">
        <f t="shared" si="44"/>
        <v>9.1819998772017684</v>
      </c>
      <c r="BE87">
        <f t="shared" si="45"/>
        <v>30.906750679016113</v>
      </c>
      <c r="BF87">
        <f t="shared" si="46"/>
        <v>4.4874474618917191</v>
      </c>
      <c r="BG87">
        <f t="shared" si="47"/>
        <v>2.5644601457572871E-3</v>
      </c>
      <c r="BH87">
        <f t="shared" si="48"/>
        <v>3.5512251575018454</v>
      </c>
      <c r="BI87">
        <f t="shared" si="49"/>
        <v>0.93622230438987364</v>
      </c>
      <c r="BJ87">
        <f t="shared" si="50"/>
        <v>1.6029956650954851E-3</v>
      </c>
      <c r="BK87">
        <f t="shared" si="51"/>
        <v>137.6332489520542</v>
      </c>
      <c r="BL87">
        <f t="shared" si="52"/>
        <v>3.2623497923308493</v>
      </c>
      <c r="BM87">
        <f t="shared" si="53"/>
        <v>78.660034707995635</v>
      </c>
      <c r="BN87">
        <f t="shared" si="54"/>
        <v>423.74683809317469</v>
      </c>
      <c r="BO87">
        <f t="shared" si="55"/>
        <v>-2.8887103836782828E-3</v>
      </c>
    </row>
    <row r="88" spans="1:67" x14ac:dyDescent="0.25">
      <c r="A88" s="1">
        <v>75</v>
      </c>
      <c r="B88" s="1" t="s">
        <v>163</v>
      </c>
      <c r="C88" s="1" t="s">
        <v>82</v>
      </c>
      <c r="D88" s="1" t="s">
        <v>11</v>
      </c>
      <c r="E88" s="1" t="s">
        <v>83</v>
      </c>
      <c r="F88" s="1" t="s">
        <v>84</v>
      </c>
      <c r="G88" s="1" t="s">
        <v>85</v>
      </c>
      <c r="H88" s="1" t="s">
        <v>86</v>
      </c>
      <c r="I88" s="1">
        <v>632.99999175220728</v>
      </c>
      <c r="J88" s="1">
        <v>0</v>
      </c>
      <c r="K88">
        <f t="shared" si="28"/>
        <v>-1.5214043279869931</v>
      </c>
      <c r="L88">
        <f t="shared" si="29"/>
        <v>2.4970239235526034E-3</v>
      </c>
      <c r="M88">
        <f t="shared" si="30"/>
        <v>1384.8128401092201</v>
      </c>
      <c r="N88">
        <f t="shared" si="31"/>
        <v>2.3791444261239997E-2</v>
      </c>
      <c r="O88">
        <f t="shared" si="32"/>
        <v>0.91288325683081872</v>
      </c>
      <c r="P88">
        <f t="shared" si="33"/>
        <v>30.818069458007813</v>
      </c>
      <c r="Q88" s="1">
        <v>6</v>
      </c>
      <c r="R88">
        <f t="shared" si="34"/>
        <v>1.4200000166893005</v>
      </c>
      <c r="S88" s="1">
        <v>1</v>
      </c>
      <c r="T88">
        <f t="shared" si="35"/>
        <v>2.8400000333786011</v>
      </c>
      <c r="U88" s="1">
        <v>30.985422134399414</v>
      </c>
      <c r="V88" s="1">
        <v>30.818069458007813</v>
      </c>
      <c r="W88" s="1">
        <v>31.018587112426758</v>
      </c>
      <c r="X88" s="1">
        <v>419.98550415039063</v>
      </c>
      <c r="Y88" s="1">
        <v>423.00985717773438</v>
      </c>
      <c r="Z88" s="1">
        <v>35.567340850830078</v>
      </c>
      <c r="AA88" s="1">
        <v>35.613254547119141</v>
      </c>
      <c r="AB88" s="1">
        <v>78.69610595703125</v>
      </c>
      <c r="AC88" s="1">
        <v>78.797691345214844</v>
      </c>
      <c r="AD88" s="1">
        <v>299.8341064453125</v>
      </c>
      <c r="AE88" s="1">
        <v>0.14209052920341492</v>
      </c>
      <c r="AF88" s="1">
        <v>3.721730038523674E-2</v>
      </c>
      <c r="AG88" s="1">
        <v>99.735572814941406</v>
      </c>
      <c r="AH88" s="1">
        <v>1.0648746490478516</v>
      </c>
      <c r="AI88" s="1">
        <v>0.11905472725629807</v>
      </c>
      <c r="AJ88" s="1">
        <v>8.0333210527896881E-2</v>
      </c>
      <c r="AK88" s="1">
        <v>4.7262660227715969E-3</v>
      </c>
      <c r="AL88" s="1">
        <v>0.13109511137008667</v>
      </c>
      <c r="AM88" s="1">
        <v>2.8201565146446228E-3</v>
      </c>
      <c r="AN88" s="1">
        <v>1</v>
      </c>
      <c r="AO88" s="1">
        <v>-0.21956524252891541</v>
      </c>
      <c r="AP88" s="1">
        <v>2.737391471862793</v>
      </c>
      <c r="AQ88" s="1">
        <v>1</v>
      </c>
      <c r="AR88" s="1">
        <v>0</v>
      </c>
      <c r="AS88" s="1">
        <v>0.15999999642372131</v>
      </c>
      <c r="AT88" s="1">
        <v>111115</v>
      </c>
      <c r="AU88" s="1" t="s">
        <v>87</v>
      </c>
      <c r="AV88">
        <f t="shared" si="36"/>
        <v>0.49972351074218746</v>
      </c>
      <c r="AW88">
        <f t="shared" si="37"/>
        <v>2.3791444261239995E-5</v>
      </c>
      <c r="AX88">
        <f t="shared" si="38"/>
        <v>303.96806945800779</v>
      </c>
      <c r="AY88">
        <f t="shared" si="39"/>
        <v>304.13542213439939</v>
      </c>
      <c r="AZ88">
        <f t="shared" si="40"/>
        <v>2.2734484164391056E-2</v>
      </c>
      <c r="BA88">
        <f t="shared" si="41"/>
        <v>1.1286288282361357E-2</v>
      </c>
      <c r="BB88">
        <f t="shared" si="42"/>
        <v>4.464791598892063</v>
      </c>
      <c r="BC88">
        <f t="shared" si="43"/>
        <v>44.766290230031061</v>
      </c>
      <c r="BD88">
        <f t="shared" si="44"/>
        <v>9.1530356829119199</v>
      </c>
      <c r="BE88">
        <f t="shared" si="45"/>
        <v>30.901745796203613</v>
      </c>
      <c r="BF88">
        <f t="shared" si="46"/>
        <v>4.4861661767446313</v>
      </c>
      <c r="BG88">
        <f t="shared" si="47"/>
        <v>2.4948303844392469E-3</v>
      </c>
      <c r="BH88">
        <f t="shared" si="48"/>
        <v>3.5519083420612443</v>
      </c>
      <c r="BI88">
        <f t="shared" si="49"/>
        <v>0.93425783468338697</v>
      </c>
      <c r="BJ88">
        <f t="shared" si="50"/>
        <v>1.5594659177985571E-3</v>
      </c>
      <c r="BK88">
        <f t="shared" si="51"/>
        <v>138.11510184977894</v>
      </c>
      <c r="BL88">
        <f t="shared" si="52"/>
        <v>3.273712932716291</v>
      </c>
      <c r="BM88">
        <f t="shared" si="53"/>
        <v>78.716306437507583</v>
      </c>
      <c r="BN88">
        <f t="shared" si="54"/>
        <v>423.73305993077764</v>
      </c>
      <c r="BO88">
        <f t="shared" si="55"/>
        <v>-2.8262918479086507E-3</v>
      </c>
    </row>
    <row r="89" spans="1:67" x14ac:dyDescent="0.25">
      <c r="A89" s="1">
        <v>76</v>
      </c>
      <c r="B89" s="1" t="s">
        <v>164</v>
      </c>
      <c r="C89" s="1" t="s">
        <v>82</v>
      </c>
      <c r="D89" s="1" t="s">
        <v>11</v>
      </c>
      <c r="E89" s="1" t="s">
        <v>83</v>
      </c>
      <c r="F89" s="1" t="s">
        <v>84</v>
      </c>
      <c r="G89" s="1" t="s">
        <v>85</v>
      </c>
      <c r="H89" s="1" t="s">
        <v>86</v>
      </c>
      <c r="I89" s="1">
        <v>637.99999164044857</v>
      </c>
      <c r="J89" s="1">
        <v>0</v>
      </c>
      <c r="K89">
        <f t="shared" si="28"/>
        <v>-1.5550136200650786</v>
      </c>
      <c r="L89">
        <f t="shared" si="29"/>
        <v>2.4533519302562079E-3</v>
      </c>
      <c r="M89">
        <f t="shared" si="30"/>
        <v>1423.8739994504726</v>
      </c>
      <c r="N89">
        <f t="shared" si="31"/>
        <v>2.3363259800626947E-2</v>
      </c>
      <c r="O89">
        <f t="shared" si="32"/>
        <v>0.91239440676027073</v>
      </c>
      <c r="P89">
        <f t="shared" si="33"/>
        <v>30.816438674926758</v>
      </c>
      <c r="Q89" s="1">
        <v>6</v>
      </c>
      <c r="R89">
        <f t="shared" si="34"/>
        <v>1.4200000166893005</v>
      </c>
      <c r="S89" s="1">
        <v>1</v>
      </c>
      <c r="T89">
        <f t="shared" si="35"/>
        <v>2.8400000333786011</v>
      </c>
      <c r="U89" s="1">
        <v>30.985490798950195</v>
      </c>
      <c r="V89" s="1">
        <v>30.816438674926758</v>
      </c>
      <c r="W89" s="1">
        <v>31.019889831542969</v>
      </c>
      <c r="X89" s="1">
        <v>419.98129272460938</v>
      </c>
      <c r="Y89" s="1">
        <v>423.07342529296875</v>
      </c>
      <c r="Z89" s="1">
        <v>35.569072723388672</v>
      </c>
      <c r="AA89" s="1">
        <v>35.614162445068359</v>
      </c>
      <c r="AB89" s="1">
        <v>78.699241638183594</v>
      </c>
      <c r="AC89" s="1">
        <v>78.799003601074219</v>
      </c>
      <c r="AD89" s="1">
        <v>299.81817626953125</v>
      </c>
      <c r="AE89" s="1">
        <v>0.32953378558158875</v>
      </c>
      <c r="AF89" s="1">
        <v>7.8570976853370667E-2</v>
      </c>
      <c r="AG89" s="1">
        <v>99.735084533691406</v>
      </c>
      <c r="AH89" s="1">
        <v>1.0648746490478516</v>
      </c>
      <c r="AI89" s="1">
        <v>0.11905472725629807</v>
      </c>
      <c r="AJ89" s="1">
        <v>8.0333210527896881E-2</v>
      </c>
      <c r="AK89" s="1">
        <v>4.7262660227715969E-3</v>
      </c>
      <c r="AL89" s="1">
        <v>0.13109511137008667</v>
      </c>
      <c r="AM89" s="1">
        <v>2.8201565146446228E-3</v>
      </c>
      <c r="AN89" s="1">
        <v>1</v>
      </c>
      <c r="AO89" s="1">
        <v>-0.21956524252891541</v>
      </c>
      <c r="AP89" s="1">
        <v>2.737391471862793</v>
      </c>
      <c r="AQ89" s="1">
        <v>1</v>
      </c>
      <c r="AR89" s="1">
        <v>0</v>
      </c>
      <c r="AS89" s="1">
        <v>0.15999999642372131</v>
      </c>
      <c r="AT89" s="1">
        <v>111115</v>
      </c>
      <c r="AU89" s="1" t="s">
        <v>87</v>
      </c>
      <c r="AV89">
        <f t="shared" si="36"/>
        <v>0.49969696044921869</v>
      </c>
      <c r="AW89">
        <f t="shared" si="37"/>
        <v>2.3363259800626948E-5</v>
      </c>
      <c r="AX89">
        <f t="shared" si="38"/>
        <v>303.96643867492674</v>
      </c>
      <c r="AY89">
        <f t="shared" si="39"/>
        <v>304.13549079895017</v>
      </c>
      <c r="AZ89">
        <f t="shared" si="40"/>
        <v>5.2725404514549545E-2</v>
      </c>
      <c r="BA89">
        <f t="shared" si="41"/>
        <v>1.2069584598022584E-2</v>
      </c>
      <c r="BB89">
        <f t="shared" si="42"/>
        <v>4.4643759088157813</v>
      </c>
      <c r="BC89">
        <f t="shared" si="43"/>
        <v>44.762341453750658</v>
      </c>
      <c r="BD89">
        <f t="shared" si="44"/>
        <v>9.1481790086822983</v>
      </c>
      <c r="BE89">
        <f t="shared" si="45"/>
        <v>30.900964736938477</v>
      </c>
      <c r="BF89">
        <f t="shared" si="46"/>
        <v>4.4859662488371104</v>
      </c>
      <c r="BG89">
        <f t="shared" si="47"/>
        <v>2.451234415955076E-3</v>
      </c>
      <c r="BH89">
        <f t="shared" si="48"/>
        <v>3.5519815020555106</v>
      </c>
      <c r="BI89">
        <f t="shared" si="49"/>
        <v>0.93398474678159982</v>
      </c>
      <c r="BJ89">
        <f t="shared" si="50"/>
        <v>1.5322116147812675E-3</v>
      </c>
      <c r="BK89">
        <f t="shared" si="51"/>
        <v>142.01019370051816</v>
      </c>
      <c r="BL89">
        <f t="shared" si="52"/>
        <v>3.365548186971262</v>
      </c>
      <c r="BM89">
        <f t="shared" si="53"/>
        <v>78.725429999006096</v>
      </c>
      <c r="BN89">
        <f t="shared" si="54"/>
        <v>423.81260429381916</v>
      </c>
      <c r="BO89">
        <f t="shared" si="55"/>
        <v>-2.8885199414471433E-3</v>
      </c>
    </row>
    <row r="90" spans="1:67" x14ac:dyDescent="0.25">
      <c r="A90" s="1">
        <v>77</v>
      </c>
      <c r="B90" s="1" t="s">
        <v>165</v>
      </c>
      <c r="C90" s="1" t="s">
        <v>82</v>
      </c>
      <c r="D90" s="1" t="s">
        <v>11</v>
      </c>
      <c r="E90" s="1" t="s">
        <v>83</v>
      </c>
      <c r="F90" s="1" t="s">
        <v>84</v>
      </c>
      <c r="G90" s="1" t="s">
        <v>85</v>
      </c>
      <c r="H90" s="1" t="s">
        <v>86</v>
      </c>
      <c r="I90" s="1">
        <v>643.49999151751399</v>
      </c>
      <c r="J90" s="1">
        <v>0</v>
      </c>
      <c r="K90">
        <f t="shared" si="28"/>
        <v>-1.5253305577090284</v>
      </c>
      <c r="L90">
        <f t="shared" si="29"/>
        <v>2.2943889146695303E-3</v>
      </c>
      <c r="M90">
        <f t="shared" si="30"/>
        <v>1473.0154992577225</v>
      </c>
      <c r="N90">
        <f t="shared" si="31"/>
        <v>2.1853523448877095E-2</v>
      </c>
      <c r="O90">
        <f t="shared" si="32"/>
        <v>0.91251352824360499</v>
      </c>
      <c r="P90">
        <f t="shared" si="33"/>
        <v>30.818017959594727</v>
      </c>
      <c r="Q90" s="1">
        <v>6</v>
      </c>
      <c r="R90">
        <f t="shared" si="34"/>
        <v>1.4200000166893005</v>
      </c>
      <c r="S90" s="1">
        <v>1</v>
      </c>
      <c r="T90">
        <f t="shared" si="35"/>
        <v>2.8400000333786011</v>
      </c>
      <c r="U90" s="1">
        <v>30.9840087890625</v>
      </c>
      <c r="V90" s="1">
        <v>30.818017959594727</v>
      </c>
      <c r="W90" s="1">
        <v>31.018526077270508</v>
      </c>
      <c r="X90" s="1">
        <v>420.008544921875</v>
      </c>
      <c r="Y90" s="1">
        <v>423.04278564453125</v>
      </c>
      <c r="Z90" s="1">
        <v>35.574691772460938</v>
      </c>
      <c r="AA90" s="1">
        <v>35.616870880126953</v>
      </c>
      <c r="AB90" s="1">
        <v>78.7186279296875</v>
      </c>
      <c r="AC90" s="1">
        <v>78.811958312988281</v>
      </c>
      <c r="AD90" s="1">
        <v>299.79537963867188</v>
      </c>
      <c r="AE90" s="1">
        <v>0.19347518682479858</v>
      </c>
      <c r="AF90" s="1">
        <v>4.1350468993186951E-2</v>
      </c>
      <c r="AG90" s="1">
        <v>99.735458374023438</v>
      </c>
      <c r="AH90" s="1">
        <v>1.0648746490478516</v>
      </c>
      <c r="AI90" s="1">
        <v>0.11905472725629807</v>
      </c>
      <c r="AJ90" s="1">
        <v>8.0333210527896881E-2</v>
      </c>
      <c r="AK90" s="1">
        <v>4.7262660227715969E-3</v>
      </c>
      <c r="AL90" s="1">
        <v>0.13109511137008667</v>
      </c>
      <c r="AM90" s="1">
        <v>2.8201565146446228E-3</v>
      </c>
      <c r="AN90" s="1">
        <v>1</v>
      </c>
      <c r="AO90" s="1">
        <v>-0.21956524252891541</v>
      </c>
      <c r="AP90" s="1">
        <v>2.737391471862793</v>
      </c>
      <c r="AQ90" s="1">
        <v>1</v>
      </c>
      <c r="AR90" s="1">
        <v>0</v>
      </c>
      <c r="AS90" s="1">
        <v>0.15999999642372131</v>
      </c>
      <c r="AT90" s="1">
        <v>111115</v>
      </c>
      <c r="AU90" s="1" t="s">
        <v>87</v>
      </c>
      <c r="AV90">
        <f t="shared" si="36"/>
        <v>0.49965896606445304</v>
      </c>
      <c r="AW90">
        <f t="shared" si="37"/>
        <v>2.1853523448877094E-5</v>
      </c>
      <c r="AX90">
        <f t="shared" si="38"/>
        <v>303.9680179595947</v>
      </c>
      <c r="AY90">
        <f t="shared" si="39"/>
        <v>304.13400878906248</v>
      </c>
      <c r="AZ90">
        <f t="shared" si="40"/>
        <v>3.0956029200046586E-2</v>
      </c>
      <c r="BA90">
        <f t="shared" si="41"/>
        <v>1.2156757803980758E-2</v>
      </c>
      <c r="BB90">
        <f t="shared" si="42"/>
        <v>4.4647784713214742</v>
      </c>
      <c r="BC90">
        <f t="shared" si="43"/>
        <v>44.766209972965306</v>
      </c>
      <c r="BD90">
        <f t="shared" si="44"/>
        <v>9.1493390928383533</v>
      </c>
      <c r="BE90">
        <f t="shared" si="45"/>
        <v>30.901013374328613</v>
      </c>
      <c r="BF90">
        <f t="shared" si="46"/>
        <v>4.4859786983336853</v>
      </c>
      <c r="BG90">
        <f t="shared" si="47"/>
        <v>2.292536812209465E-3</v>
      </c>
      <c r="BH90">
        <f t="shared" si="48"/>
        <v>3.5522649430778692</v>
      </c>
      <c r="BI90">
        <f t="shared" si="49"/>
        <v>0.93371375525581612</v>
      </c>
      <c r="BJ90">
        <f t="shared" si="50"/>
        <v>1.4330017924337713E-3</v>
      </c>
      <c r="BK90">
        <f t="shared" si="51"/>
        <v>146.91187601050993</v>
      </c>
      <c r="BL90">
        <f t="shared" si="52"/>
        <v>3.4819539518053579</v>
      </c>
      <c r="BM90">
        <f t="shared" si="53"/>
        <v>78.723308076441583</v>
      </c>
      <c r="BN90">
        <f t="shared" si="54"/>
        <v>423.76785473914583</v>
      </c>
      <c r="BO90">
        <f t="shared" si="55"/>
        <v>-2.8336049105672271E-3</v>
      </c>
    </row>
    <row r="91" spans="1:67" x14ac:dyDescent="0.25">
      <c r="A91" s="1">
        <v>78</v>
      </c>
      <c r="B91" s="1" t="s">
        <v>166</v>
      </c>
      <c r="C91" s="1" t="s">
        <v>82</v>
      </c>
      <c r="D91" s="1" t="s">
        <v>11</v>
      </c>
      <c r="E91" s="1" t="s">
        <v>83</v>
      </c>
      <c r="F91" s="1" t="s">
        <v>84</v>
      </c>
      <c r="G91" s="1" t="s">
        <v>85</v>
      </c>
      <c r="H91" s="1" t="s">
        <v>86</v>
      </c>
      <c r="I91" s="1">
        <v>648.49999140575528</v>
      </c>
      <c r="J91" s="1">
        <v>0</v>
      </c>
      <c r="K91">
        <f t="shared" si="28"/>
        <v>-1.5390632211307702</v>
      </c>
      <c r="L91">
        <f t="shared" si="29"/>
        <v>2.3475511027223825E-3</v>
      </c>
      <c r="M91">
        <f t="shared" si="30"/>
        <v>1458.4393095375592</v>
      </c>
      <c r="N91">
        <f t="shared" si="31"/>
        <v>2.2319177143628154E-2</v>
      </c>
      <c r="O91">
        <f t="shared" si="32"/>
        <v>0.91086831329997642</v>
      </c>
      <c r="P91">
        <f t="shared" si="33"/>
        <v>30.814083099365234</v>
      </c>
      <c r="Q91" s="1">
        <v>6</v>
      </c>
      <c r="R91">
        <f t="shared" si="34"/>
        <v>1.4200000166893005</v>
      </c>
      <c r="S91" s="1">
        <v>1</v>
      </c>
      <c r="T91">
        <f t="shared" si="35"/>
        <v>2.8400000333786011</v>
      </c>
      <c r="U91" s="1">
        <v>30.983892440795898</v>
      </c>
      <c r="V91" s="1">
        <v>30.814083099365234</v>
      </c>
      <c r="W91" s="1">
        <v>31.017084121704102</v>
      </c>
      <c r="X91" s="1">
        <v>419.99038696289063</v>
      </c>
      <c r="Y91" s="1">
        <v>423.05157470703125</v>
      </c>
      <c r="Z91" s="1">
        <v>35.580341339111328</v>
      </c>
      <c r="AA91" s="1">
        <v>35.623416900634766</v>
      </c>
      <c r="AB91" s="1">
        <v>78.731414794921875</v>
      </c>
      <c r="AC91" s="1">
        <v>78.826728820800781</v>
      </c>
      <c r="AD91" s="1">
        <v>299.809326171875</v>
      </c>
      <c r="AE91" s="1">
        <v>0.22825132310390472</v>
      </c>
      <c r="AF91" s="1">
        <v>8.0637313425540924E-2</v>
      </c>
      <c r="AG91" s="1">
        <v>99.735160827636719</v>
      </c>
      <c r="AH91" s="1">
        <v>1.0648746490478516</v>
      </c>
      <c r="AI91" s="1">
        <v>0.11905472725629807</v>
      </c>
      <c r="AJ91" s="1">
        <v>8.0333210527896881E-2</v>
      </c>
      <c r="AK91" s="1">
        <v>4.7262660227715969E-3</v>
      </c>
      <c r="AL91" s="1">
        <v>0.13109511137008667</v>
      </c>
      <c r="AM91" s="1">
        <v>2.8201565146446228E-3</v>
      </c>
      <c r="AN91" s="1">
        <v>1</v>
      </c>
      <c r="AO91" s="1">
        <v>-0.21956524252891541</v>
      </c>
      <c r="AP91" s="1">
        <v>2.737391471862793</v>
      </c>
      <c r="AQ91" s="1">
        <v>1</v>
      </c>
      <c r="AR91" s="1">
        <v>0</v>
      </c>
      <c r="AS91" s="1">
        <v>0.15999999642372131</v>
      </c>
      <c r="AT91" s="1">
        <v>111115</v>
      </c>
      <c r="AU91" s="1" t="s">
        <v>87</v>
      </c>
      <c r="AV91">
        <f t="shared" si="36"/>
        <v>0.49968221028645826</v>
      </c>
      <c r="AW91">
        <f t="shared" si="37"/>
        <v>2.2319177143628153E-5</v>
      </c>
      <c r="AX91">
        <f t="shared" si="38"/>
        <v>303.96408309936521</v>
      </c>
      <c r="AY91">
        <f t="shared" si="39"/>
        <v>304.13389244079588</v>
      </c>
      <c r="AZ91">
        <f t="shared" si="40"/>
        <v>3.6520210880334414E-2</v>
      </c>
      <c r="BA91">
        <f t="shared" si="41"/>
        <v>1.2509187472251845E-2</v>
      </c>
      <c r="BB91">
        <f t="shared" si="42"/>
        <v>4.4637755271147368</v>
      </c>
      <c r="BC91">
        <f t="shared" si="43"/>
        <v>44.756287452416885</v>
      </c>
      <c r="BD91">
        <f t="shared" si="44"/>
        <v>9.1328705517821192</v>
      </c>
      <c r="BE91">
        <f t="shared" si="45"/>
        <v>30.898987770080566</v>
      </c>
      <c r="BF91">
        <f t="shared" si="46"/>
        <v>4.4854602388900915</v>
      </c>
      <c r="BG91">
        <f t="shared" si="47"/>
        <v>2.3456122138229454E-3</v>
      </c>
      <c r="BH91">
        <f t="shared" si="48"/>
        <v>3.5529072138147604</v>
      </c>
      <c r="BI91">
        <f t="shared" si="49"/>
        <v>0.93255302507533111</v>
      </c>
      <c r="BJ91">
        <f t="shared" si="50"/>
        <v>1.4661817074831957E-3</v>
      </c>
      <c r="BK91">
        <f t="shared" si="51"/>
        <v>145.45767909407593</v>
      </c>
      <c r="BL91">
        <f t="shared" si="52"/>
        <v>3.4474267364388078</v>
      </c>
      <c r="BM91">
        <f t="shared" si="53"/>
        <v>78.757331606666156</v>
      </c>
      <c r="BN91">
        <f t="shared" si="54"/>
        <v>423.78317165213929</v>
      </c>
      <c r="BO91">
        <f t="shared" si="55"/>
        <v>-2.8602483670521167E-3</v>
      </c>
    </row>
    <row r="92" spans="1:67" x14ac:dyDescent="0.25">
      <c r="A92" s="1">
        <v>79</v>
      </c>
      <c r="B92" s="1" t="s">
        <v>167</v>
      </c>
      <c r="C92" s="1" t="s">
        <v>82</v>
      </c>
      <c r="D92" s="1" t="s">
        <v>11</v>
      </c>
      <c r="E92" s="1" t="s">
        <v>83</v>
      </c>
      <c r="F92" s="1" t="s">
        <v>84</v>
      </c>
      <c r="G92" s="1" t="s">
        <v>85</v>
      </c>
      <c r="H92" s="1" t="s">
        <v>86</v>
      </c>
      <c r="I92" s="1">
        <v>653.49999129399657</v>
      </c>
      <c r="J92" s="1">
        <v>0</v>
      </c>
      <c r="K92">
        <f t="shared" si="28"/>
        <v>-1.5266125133823836</v>
      </c>
      <c r="L92">
        <f t="shared" si="29"/>
        <v>2.5113959639171588E-3</v>
      </c>
      <c r="M92">
        <f t="shared" si="30"/>
        <v>1382.6707266364497</v>
      </c>
      <c r="N92">
        <f t="shared" si="31"/>
        <v>2.3870373621685429E-2</v>
      </c>
      <c r="O92">
        <f t="shared" si="32"/>
        <v>0.91066895118397007</v>
      </c>
      <c r="P92">
        <f t="shared" si="33"/>
        <v>30.815723419189453</v>
      </c>
      <c r="Q92" s="1">
        <v>6</v>
      </c>
      <c r="R92">
        <f t="shared" si="34"/>
        <v>1.4200000166893005</v>
      </c>
      <c r="S92" s="1">
        <v>1</v>
      </c>
      <c r="T92">
        <f t="shared" si="35"/>
        <v>2.8400000333786011</v>
      </c>
      <c r="U92" s="1">
        <v>30.984092712402344</v>
      </c>
      <c r="V92" s="1">
        <v>30.815723419189453</v>
      </c>
      <c r="W92" s="1">
        <v>31.016853332519531</v>
      </c>
      <c r="X92" s="1">
        <v>420.04254150390625</v>
      </c>
      <c r="Y92" s="1">
        <v>423.07681274414063</v>
      </c>
      <c r="Z92" s="1">
        <v>35.583442687988281</v>
      </c>
      <c r="AA92" s="1">
        <v>35.629501342773438</v>
      </c>
      <c r="AB92" s="1">
        <v>78.737617492675781</v>
      </c>
      <c r="AC92" s="1">
        <v>78.839530944824219</v>
      </c>
      <c r="AD92" s="1">
        <v>299.87698364257813</v>
      </c>
      <c r="AE92" s="1">
        <v>0.2206873893737793</v>
      </c>
      <c r="AF92" s="1">
        <v>0.19021625816822052</v>
      </c>
      <c r="AG92" s="1">
        <v>99.735458374023438</v>
      </c>
      <c r="AH92" s="1">
        <v>1.0648746490478516</v>
      </c>
      <c r="AI92" s="1">
        <v>0.11905472725629807</v>
      </c>
      <c r="AJ92" s="1">
        <v>8.0333210527896881E-2</v>
      </c>
      <c r="AK92" s="1">
        <v>4.7262660227715969E-3</v>
      </c>
      <c r="AL92" s="1">
        <v>0.13109511137008667</v>
      </c>
      <c r="AM92" s="1">
        <v>2.8201565146446228E-3</v>
      </c>
      <c r="AN92" s="1">
        <v>1</v>
      </c>
      <c r="AO92" s="1">
        <v>-0.21956524252891541</v>
      </c>
      <c r="AP92" s="1">
        <v>2.737391471862793</v>
      </c>
      <c r="AQ92" s="1">
        <v>1</v>
      </c>
      <c r="AR92" s="1">
        <v>0</v>
      </c>
      <c r="AS92" s="1">
        <v>0.15999999642372131</v>
      </c>
      <c r="AT92" s="1">
        <v>111115</v>
      </c>
      <c r="AU92" s="1" t="s">
        <v>87</v>
      </c>
      <c r="AV92">
        <f t="shared" si="36"/>
        <v>0.49979497273763013</v>
      </c>
      <c r="AW92">
        <f t="shared" si="37"/>
        <v>2.3870373621685429E-5</v>
      </c>
      <c r="AX92">
        <f t="shared" si="38"/>
        <v>303.96572341918943</v>
      </c>
      <c r="AY92">
        <f t="shared" si="39"/>
        <v>304.13409271240232</v>
      </c>
      <c r="AZ92">
        <f t="shared" si="40"/>
        <v>3.530998151056508E-2</v>
      </c>
      <c r="BA92">
        <f t="shared" si="41"/>
        <v>1.1527382870979045E-2</v>
      </c>
      <c r="BB92">
        <f t="shared" si="42"/>
        <v>4.4641935992433623</v>
      </c>
      <c r="BC92">
        <f t="shared" si="43"/>
        <v>44.760345738843895</v>
      </c>
      <c r="BD92">
        <f t="shared" si="44"/>
        <v>9.1308443960704579</v>
      </c>
      <c r="BE92">
        <f t="shared" si="45"/>
        <v>30.899908065795898</v>
      </c>
      <c r="BF92">
        <f t="shared" si="46"/>
        <v>4.4856957848506269</v>
      </c>
      <c r="BG92">
        <f t="shared" si="47"/>
        <v>2.5091771127904849E-3</v>
      </c>
      <c r="BH92">
        <f t="shared" si="48"/>
        <v>3.5535246480593923</v>
      </c>
      <c r="BI92">
        <f t="shared" si="49"/>
        <v>0.93217113679123464</v>
      </c>
      <c r="BJ92">
        <f t="shared" si="50"/>
        <v>1.5684348945709996E-3</v>
      </c>
      <c r="BK92">
        <f t="shared" si="51"/>
        <v>137.90129870143039</v>
      </c>
      <c r="BL92">
        <f t="shared" si="52"/>
        <v>3.2681316606982946</v>
      </c>
      <c r="BM92">
        <f t="shared" si="53"/>
        <v>78.765081804649029</v>
      </c>
      <c r="BN92">
        <f t="shared" si="54"/>
        <v>423.80249121908571</v>
      </c>
      <c r="BO92">
        <f t="shared" si="55"/>
        <v>-2.8372593836029155E-3</v>
      </c>
    </row>
    <row r="93" spans="1:67" x14ac:dyDescent="0.25">
      <c r="A93" s="1">
        <v>80</v>
      </c>
      <c r="B93" s="1" t="s">
        <v>168</v>
      </c>
      <c r="C93" s="1" t="s">
        <v>82</v>
      </c>
      <c r="D93" s="1" t="s">
        <v>11</v>
      </c>
      <c r="E93" s="1" t="s">
        <v>83</v>
      </c>
      <c r="F93" s="1" t="s">
        <v>84</v>
      </c>
      <c r="G93" s="1" t="s">
        <v>85</v>
      </c>
      <c r="H93" s="1" t="s">
        <v>86</v>
      </c>
      <c r="I93" s="1">
        <v>658.99999117106199</v>
      </c>
      <c r="J93" s="1">
        <v>0</v>
      </c>
      <c r="K93">
        <f t="shared" si="28"/>
        <v>-1.5050596622547259</v>
      </c>
      <c r="L93">
        <f t="shared" si="29"/>
        <v>1.9611735514677192E-3</v>
      </c>
      <c r="M93">
        <f t="shared" si="30"/>
        <v>1636.0210822621557</v>
      </c>
      <c r="N93">
        <f t="shared" si="31"/>
        <v>1.8619692815658073E-2</v>
      </c>
      <c r="O93">
        <f t="shared" si="32"/>
        <v>0.90946913825961007</v>
      </c>
      <c r="P93">
        <f t="shared" si="33"/>
        <v>30.812034606933594</v>
      </c>
      <c r="Q93" s="1">
        <v>6</v>
      </c>
      <c r="R93">
        <f t="shared" si="34"/>
        <v>1.4200000166893005</v>
      </c>
      <c r="S93" s="1">
        <v>1</v>
      </c>
      <c r="T93">
        <f t="shared" si="35"/>
        <v>2.8400000333786011</v>
      </c>
      <c r="U93" s="1">
        <v>30.983137130737305</v>
      </c>
      <c r="V93" s="1">
        <v>30.812034606933594</v>
      </c>
      <c r="W93" s="1">
        <v>31.017841339111328</v>
      </c>
      <c r="X93" s="1">
        <v>420.0628662109375</v>
      </c>
      <c r="Y93" s="1">
        <v>423.05874633789063</v>
      </c>
      <c r="Z93" s="1">
        <v>35.596370697021484</v>
      </c>
      <c r="AA93" s="1">
        <v>35.632301330566406</v>
      </c>
      <c r="AB93" s="1">
        <v>78.77008056640625</v>
      </c>
      <c r="AC93" s="1">
        <v>78.849586486816406</v>
      </c>
      <c r="AD93" s="1">
        <v>299.8482666015625</v>
      </c>
      <c r="AE93" s="1">
        <v>0.15266953408718109</v>
      </c>
      <c r="AF93" s="1">
        <v>2.0675978157669306E-3</v>
      </c>
      <c r="AG93" s="1">
        <v>99.734909057617188</v>
      </c>
      <c r="AH93" s="1">
        <v>1.0648746490478516</v>
      </c>
      <c r="AI93" s="1">
        <v>0.11905472725629807</v>
      </c>
      <c r="AJ93" s="1">
        <v>8.0333210527896881E-2</v>
      </c>
      <c r="AK93" s="1">
        <v>4.7262660227715969E-3</v>
      </c>
      <c r="AL93" s="1">
        <v>0.13109511137008667</v>
      </c>
      <c r="AM93" s="1">
        <v>2.8201565146446228E-3</v>
      </c>
      <c r="AN93" s="1">
        <v>1</v>
      </c>
      <c r="AO93" s="1">
        <v>-0.21956524252891541</v>
      </c>
      <c r="AP93" s="1">
        <v>2.737391471862793</v>
      </c>
      <c r="AQ93" s="1">
        <v>1</v>
      </c>
      <c r="AR93" s="1">
        <v>0</v>
      </c>
      <c r="AS93" s="1">
        <v>0.15999999642372131</v>
      </c>
      <c r="AT93" s="1">
        <v>111115</v>
      </c>
      <c r="AU93" s="1" t="s">
        <v>87</v>
      </c>
      <c r="AV93">
        <f t="shared" si="36"/>
        <v>0.49974711100260405</v>
      </c>
      <c r="AW93">
        <f t="shared" si="37"/>
        <v>1.8619692815658073E-5</v>
      </c>
      <c r="AX93">
        <f t="shared" si="38"/>
        <v>303.96203460693357</v>
      </c>
      <c r="AY93">
        <f t="shared" si="39"/>
        <v>304.13313713073728</v>
      </c>
      <c r="AZ93">
        <f t="shared" si="40"/>
        <v>2.4427124907960174E-2</v>
      </c>
      <c r="BA93">
        <f t="shared" si="41"/>
        <v>1.4389378115466107E-2</v>
      </c>
      <c r="BB93">
        <f t="shared" si="42"/>
        <v>4.4632534709772624</v>
      </c>
      <c r="BC93">
        <f t="shared" si="43"/>
        <v>44.751165997442541</v>
      </c>
      <c r="BD93">
        <f t="shared" si="44"/>
        <v>9.1188646668761351</v>
      </c>
      <c r="BE93">
        <f t="shared" si="45"/>
        <v>30.897585868835449</v>
      </c>
      <c r="BF93">
        <f t="shared" si="46"/>
        <v>4.4851014486516156</v>
      </c>
      <c r="BG93">
        <f t="shared" si="47"/>
        <v>1.9598201896802335E-3</v>
      </c>
      <c r="BH93">
        <f t="shared" si="48"/>
        <v>3.5537843327176524</v>
      </c>
      <c r="BI93">
        <f t="shared" si="49"/>
        <v>0.93131711593396327</v>
      </c>
      <c r="BJ93">
        <f t="shared" si="50"/>
        <v>1.2250091377955007E-3</v>
      </c>
      <c r="BK93">
        <f t="shared" si="51"/>
        <v>163.16841385576055</v>
      </c>
      <c r="BL93">
        <f t="shared" si="52"/>
        <v>3.8671250657833944</v>
      </c>
      <c r="BM93">
        <f t="shared" si="53"/>
        <v>78.78455582756655</v>
      </c>
      <c r="BN93">
        <f t="shared" si="54"/>
        <v>423.7741796196384</v>
      </c>
      <c r="BO93">
        <f t="shared" si="55"/>
        <v>-2.798081211345962E-3</v>
      </c>
    </row>
    <row r="94" spans="1:67" x14ac:dyDescent="0.25">
      <c r="A94" s="1">
        <v>81</v>
      </c>
      <c r="B94" s="1" t="s">
        <v>169</v>
      </c>
      <c r="C94" s="1" t="s">
        <v>82</v>
      </c>
      <c r="D94" s="1" t="s">
        <v>11</v>
      </c>
      <c r="E94" s="1" t="s">
        <v>83</v>
      </c>
      <c r="F94" s="1" t="s">
        <v>84</v>
      </c>
      <c r="G94" s="1" t="s">
        <v>85</v>
      </c>
      <c r="H94" s="1" t="s">
        <v>86</v>
      </c>
      <c r="I94" s="1">
        <v>663.99999105930328</v>
      </c>
      <c r="J94" s="1">
        <v>0</v>
      </c>
      <c r="K94">
        <f t="shared" si="28"/>
        <v>-1.6559795887505082</v>
      </c>
      <c r="L94">
        <f t="shared" si="29"/>
        <v>2.1545261109148619E-3</v>
      </c>
      <c r="M94">
        <f t="shared" si="30"/>
        <v>1638.035506247084</v>
      </c>
      <c r="N94">
        <f t="shared" si="31"/>
        <v>2.0450432122268651E-2</v>
      </c>
      <c r="O94">
        <f t="shared" si="32"/>
        <v>0.90930360970614998</v>
      </c>
      <c r="P94">
        <f t="shared" si="33"/>
        <v>30.812191009521484</v>
      </c>
      <c r="Q94" s="1">
        <v>6</v>
      </c>
      <c r="R94">
        <f t="shared" si="34"/>
        <v>1.4200000166893005</v>
      </c>
      <c r="S94" s="1">
        <v>1</v>
      </c>
      <c r="T94">
        <f t="shared" si="35"/>
        <v>2.8400000333786011</v>
      </c>
      <c r="U94" s="1">
        <v>30.984733581542969</v>
      </c>
      <c r="V94" s="1">
        <v>30.812191009521484</v>
      </c>
      <c r="W94" s="1">
        <v>31.009319305419922</v>
      </c>
      <c r="X94" s="1">
        <v>419.83392333984375</v>
      </c>
      <c r="Y94" s="1">
        <v>423.13021850585938</v>
      </c>
      <c r="Z94" s="1">
        <v>35.595077514648438</v>
      </c>
      <c r="AA94" s="1">
        <v>35.634540557861328</v>
      </c>
      <c r="AB94" s="1">
        <v>78.7596435546875</v>
      </c>
      <c r="AC94" s="1">
        <v>78.846961975097656</v>
      </c>
      <c r="AD94" s="1">
        <v>299.85052490234375</v>
      </c>
      <c r="AE94" s="1">
        <v>0.27511519193649292</v>
      </c>
      <c r="AF94" s="1">
        <v>6.616499274969101E-2</v>
      </c>
      <c r="AG94" s="1">
        <v>99.734405517578125</v>
      </c>
      <c r="AH94" s="1">
        <v>1.0648746490478516</v>
      </c>
      <c r="AI94" s="1">
        <v>0.11905472725629807</v>
      </c>
      <c r="AJ94" s="1">
        <v>8.0333210527896881E-2</v>
      </c>
      <c r="AK94" s="1">
        <v>4.7262660227715969E-3</v>
      </c>
      <c r="AL94" s="1">
        <v>0.13109511137008667</v>
      </c>
      <c r="AM94" s="1">
        <v>2.8201565146446228E-3</v>
      </c>
      <c r="AN94" s="1">
        <v>1</v>
      </c>
      <c r="AO94" s="1">
        <v>-0.21956524252891541</v>
      </c>
      <c r="AP94" s="1">
        <v>2.737391471862793</v>
      </c>
      <c r="AQ94" s="1">
        <v>1</v>
      </c>
      <c r="AR94" s="1">
        <v>0</v>
      </c>
      <c r="AS94" s="1">
        <v>0.15999999642372131</v>
      </c>
      <c r="AT94" s="1">
        <v>111115</v>
      </c>
      <c r="AU94" s="1" t="s">
        <v>87</v>
      </c>
      <c r="AV94">
        <f t="shared" si="36"/>
        <v>0.49975087483723957</v>
      </c>
      <c r="AW94">
        <f t="shared" si="37"/>
        <v>2.0450432122268651E-5</v>
      </c>
      <c r="AX94">
        <f t="shared" si="38"/>
        <v>303.96219100952146</v>
      </c>
      <c r="AY94">
        <f t="shared" si="39"/>
        <v>304.13473358154295</v>
      </c>
      <c r="AZ94">
        <f t="shared" si="40"/>
        <v>4.401842972595027E-2</v>
      </c>
      <c r="BA94">
        <f t="shared" si="41"/>
        <v>1.3896643059575473E-2</v>
      </c>
      <c r="BB94">
        <f t="shared" si="42"/>
        <v>4.4632933281364764</v>
      </c>
      <c r="BC94">
        <f t="shared" si="43"/>
        <v>44.751791570561117</v>
      </c>
      <c r="BD94">
        <f t="shared" si="44"/>
        <v>9.1172510126997892</v>
      </c>
      <c r="BE94">
        <f t="shared" si="45"/>
        <v>30.898462295532227</v>
      </c>
      <c r="BF94">
        <f t="shared" si="46"/>
        <v>4.4853257506402011</v>
      </c>
      <c r="BG94">
        <f t="shared" si="47"/>
        <v>2.1528928490125083E-3</v>
      </c>
      <c r="BH94">
        <f t="shared" si="48"/>
        <v>3.5539897184303264</v>
      </c>
      <c r="BI94">
        <f t="shared" si="49"/>
        <v>0.93133603220987471</v>
      </c>
      <c r="BJ94">
        <f t="shared" si="50"/>
        <v>1.3457046737501239E-3</v>
      </c>
      <c r="BK94">
        <f t="shared" si="51"/>
        <v>163.36849743223806</v>
      </c>
      <c r="BL94">
        <f t="shared" si="52"/>
        <v>3.8712326243945654</v>
      </c>
      <c r="BM94">
        <f t="shared" si="53"/>
        <v>78.790017941775162</v>
      </c>
      <c r="BN94">
        <f t="shared" si="54"/>
        <v>423.91739189266866</v>
      </c>
      <c r="BO94">
        <f t="shared" si="55"/>
        <v>-3.0778322381710818E-3</v>
      </c>
    </row>
    <row r="95" spans="1:67" x14ac:dyDescent="0.25">
      <c r="A95" s="1">
        <v>82</v>
      </c>
      <c r="B95" s="1" t="s">
        <v>170</v>
      </c>
      <c r="C95" s="1" t="s">
        <v>82</v>
      </c>
      <c r="D95" s="1" t="s">
        <v>11</v>
      </c>
      <c r="E95" s="1" t="s">
        <v>83</v>
      </c>
      <c r="F95" s="1" t="s">
        <v>84</v>
      </c>
      <c r="G95" s="1" t="s">
        <v>85</v>
      </c>
      <c r="H95" s="1" t="s">
        <v>86</v>
      </c>
      <c r="I95" s="1">
        <v>668.99999094754457</v>
      </c>
      <c r="J95" s="1">
        <v>0</v>
      </c>
      <c r="K95">
        <f t="shared" si="28"/>
        <v>-1.6100414581695088</v>
      </c>
      <c r="L95">
        <f t="shared" si="29"/>
        <v>2.6447269642951832E-3</v>
      </c>
      <c r="M95">
        <f t="shared" si="30"/>
        <v>1384.1748045346433</v>
      </c>
      <c r="N95">
        <f t="shared" si="31"/>
        <v>2.5107245675589852E-2</v>
      </c>
      <c r="O95">
        <f t="shared" si="32"/>
        <v>0.90959460690593064</v>
      </c>
      <c r="P95">
        <f t="shared" si="33"/>
        <v>30.815586090087891</v>
      </c>
      <c r="Q95" s="1">
        <v>6</v>
      </c>
      <c r="R95">
        <f t="shared" si="34"/>
        <v>1.4200000166893005</v>
      </c>
      <c r="S95" s="1">
        <v>1</v>
      </c>
      <c r="T95">
        <f t="shared" si="35"/>
        <v>2.8400000333786011</v>
      </c>
      <c r="U95" s="1">
        <v>30.982067108154297</v>
      </c>
      <c r="V95" s="1">
        <v>30.815586090087891</v>
      </c>
      <c r="W95" s="1">
        <v>31.003229141235352</v>
      </c>
      <c r="X95" s="1">
        <v>419.89547729492188</v>
      </c>
      <c r="Y95" s="1">
        <v>423.09600830078125</v>
      </c>
      <c r="Z95" s="1">
        <v>35.591861724853516</v>
      </c>
      <c r="AA95" s="1">
        <v>35.640312194824219</v>
      </c>
      <c r="AB95" s="1">
        <v>78.764472961425781</v>
      </c>
      <c r="AC95" s="1">
        <v>78.871688842773438</v>
      </c>
      <c r="AD95" s="1">
        <v>299.84124755859375</v>
      </c>
      <c r="AE95" s="1">
        <v>0.30686295032501221</v>
      </c>
      <c r="AF95" s="1">
        <v>6.4098112285137177E-2</v>
      </c>
      <c r="AG95" s="1">
        <v>99.734367370605469</v>
      </c>
      <c r="AH95" s="1">
        <v>1.0648746490478516</v>
      </c>
      <c r="AI95" s="1">
        <v>0.11905472725629807</v>
      </c>
      <c r="AJ95" s="1">
        <v>8.0333210527896881E-2</v>
      </c>
      <c r="AK95" s="1">
        <v>4.7262660227715969E-3</v>
      </c>
      <c r="AL95" s="1">
        <v>0.13109511137008667</v>
      </c>
      <c r="AM95" s="1">
        <v>2.8201565146446228E-3</v>
      </c>
      <c r="AN95" s="1">
        <v>1</v>
      </c>
      <c r="AO95" s="1">
        <v>-0.21956524252891541</v>
      </c>
      <c r="AP95" s="1">
        <v>2.737391471862793</v>
      </c>
      <c r="AQ95" s="1">
        <v>1</v>
      </c>
      <c r="AR95" s="1">
        <v>0</v>
      </c>
      <c r="AS95" s="1">
        <v>0.15999999642372131</v>
      </c>
      <c r="AT95" s="1">
        <v>111115</v>
      </c>
      <c r="AU95" s="1" t="s">
        <v>87</v>
      </c>
      <c r="AV95">
        <f t="shared" si="36"/>
        <v>0.49973541259765619</v>
      </c>
      <c r="AW95">
        <f t="shared" si="37"/>
        <v>2.5107245675589852E-5</v>
      </c>
      <c r="AX95">
        <f t="shared" si="38"/>
        <v>303.96558609008787</v>
      </c>
      <c r="AY95">
        <f t="shared" si="39"/>
        <v>304.13206710815427</v>
      </c>
      <c r="AZ95">
        <f t="shared" si="40"/>
        <v>4.9098070954574524E-2</v>
      </c>
      <c r="BA95">
        <f t="shared" si="41"/>
        <v>1.0809440493224312E-2</v>
      </c>
      <c r="BB95">
        <f t="shared" si="42"/>
        <v>4.4641585965475992</v>
      </c>
      <c r="BC95">
        <f t="shared" si="43"/>
        <v>44.760484417163028</v>
      </c>
      <c r="BD95">
        <f t="shared" si="44"/>
        <v>9.1201722223388089</v>
      </c>
      <c r="BE95">
        <f t="shared" si="45"/>
        <v>30.898826599121094</v>
      </c>
      <c r="BF95">
        <f t="shared" si="46"/>
        <v>4.4854189889445273</v>
      </c>
      <c r="BG95">
        <f t="shared" si="47"/>
        <v>2.642266375194058E-3</v>
      </c>
      <c r="BH95">
        <f t="shared" si="48"/>
        <v>3.5545639896416685</v>
      </c>
      <c r="BI95">
        <f t="shared" si="49"/>
        <v>0.93085499930285875</v>
      </c>
      <c r="BJ95">
        <f t="shared" si="50"/>
        <v>1.6516373769140593E-3</v>
      </c>
      <c r="BK95">
        <f t="shared" si="51"/>
        <v>138.04979846059413</v>
      </c>
      <c r="BL95">
        <f t="shared" si="52"/>
        <v>3.2715383208026529</v>
      </c>
      <c r="BM95">
        <f t="shared" si="53"/>
        <v>78.790840844831905</v>
      </c>
      <c r="BN95">
        <f t="shared" si="54"/>
        <v>423.86134490042315</v>
      </c>
      <c r="BO95">
        <f t="shared" si="55"/>
        <v>-2.9928777844560701E-3</v>
      </c>
    </row>
    <row r="96" spans="1:67" x14ac:dyDescent="0.25">
      <c r="A96" s="1">
        <v>83</v>
      </c>
      <c r="B96" s="1" t="s">
        <v>171</v>
      </c>
      <c r="C96" s="1" t="s">
        <v>82</v>
      </c>
      <c r="D96" s="1" t="s">
        <v>11</v>
      </c>
      <c r="E96" s="1" t="s">
        <v>83</v>
      </c>
      <c r="F96" s="1" t="s">
        <v>84</v>
      </c>
      <c r="G96" s="1" t="s">
        <v>85</v>
      </c>
      <c r="H96" s="1" t="s">
        <v>86</v>
      </c>
      <c r="I96" s="1">
        <v>674.49999082460999</v>
      </c>
      <c r="J96" s="1">
        <v>0</v>
      </c>
      <c r="K96">
        <f t="shared" si="28"/>
        <v>-1.5460180168887465</v>
      </c>
      <c r="L96">
        <f t="shared" si="29"/>
        <v>2.6558875893516612E-3</v>
      </c>
      <c r="M96">
        <f t="shared" si="30"/>
        <v>1341.7363173046692</v>
      </c>
      <c r="N96">
        <f t="shared" si="31"/>
        <v>2.514756327315406E-2</v>
      </c>
      <c r="O96">
        <f t="shared" si="32"/>
        <v>0.90724036564949229</v>
      </c>
      <c r="P96">
        <f t="shared" si="33"/>
        <v>30.807210922241211</v>
      </c>
      <c r="Q96" s="1">
        <v>6</v>
      </c>
      <c r="R96">
        <f t="shared" si="34"/>
        <v>1.4200000166893005</v>
      </c>
      <c r="S96" s="1">
        <v>1</v>
      </c>
      <c r="T96">
        <f t="shared" si="35"/>
        <v>2.8400000333786011</v>
      </c>
      <c r="U96" s="1">
        <v>30.980514526367188</v>
      </c>
      <c r="V96" s="1">
        <v>30.807210922241211</v>
      </c>
      <c r="W96" s="1">
        <v>31.002388000488281</v>
      </c>
      <c r="X96" s="1">
        <v>419.92074584960938</v>
      </c>
      <c r="Y96" s="1">
        <v>422.9932861328125</v>
      </c>
      <c r="Z96" s="1">
        <v>35.593952178955078</v>
      </c>
      <c r="AA96" s="1">
        <v>35.642482757568359</v>
      </c>
      <c r="AB96" s="1">
        <v>78.776153564453125</v>
      </c>
      <c r="AC96" s="1">
        <v>78.883560180664063</v>
      </c>
      <c r="AD96" s="1">
        <v>299.82632446289063</v>
      </c>
      <c r="AE96" s="1">
        <v>0.27510431408882141</v>
      </c>
      <c r="AF96" s="1">
        <v>7.8567825257778168E-2</v>
      </c>
      <c r="AG96" s="1">
        <v>99.734466552734375</v>
      </c>
      <c r="AH96" s="1">
        <v>1.0648746490478516</v>
      </c>
      <c r="AI96" s="1">
        <v>0.11905472725629807</v>
      </c>
      <c r="AJ96" s="1">
        <v>8.0333210527896881E-2</v>
      </c>
      <c r="AK96" s="1">
        <v>4.7262660227715969E-3</v>
      </c>
      <c r="AL96" s="1">
        <v>0.13109511137008667</v>
      </c>
      <c r="AM96" s="1">
        <v>2.8201565146446228E-3</v>
      </c>
      <c r="AN96" s="1">
        <v>1</v>
      </c>
      <c r="AO96" s="1">
        <v>-0.21956524252891541</v>
      </c>
      <c r="AP96" s="1">
        <v>2.737391471862793</v>
      </c>
      <c r="AQ96" s="1">
        <v>1</v>
      </c>
      <c r="AR96" s="1">
        <v>0</v>
      </c>
      <c r="AS96" s="1">
        <v>0.15999999642372131</v>
      </c>
      <c r="AT96" s="1">
        <v>111115</v>
      </c>
      <c r="AU96" s="1" t="s">
        <v>87</v>
      </c>
      <c r="AV96">
        <f t="shared" si="36"/>
        <v>0.49971054077148436</v>
      </c>
      <c r="AW96">
        <f t="shared" si="37"/>
        <v>2.514756327315406E-5</v>
      </c>
      <c r="AX96">
        <f t="shared" si="38"/>
        <v>303.95721092224119</v>
      </c>
      <c r="AY96">
        <f t="shared" si="39"/>
        <v>304.13051452636716</v>
      </c>
      <c r="AZ96">
        <f t="shared" si="40"/>
        <v>4.4016689270361731E-2</v>
      </c>
      <c r="BA96">
        <f t="shared" si="41"/>
        <v>1.1663139208209909E-2</v>
      </c>
      <c r="BB96">
        <f t="shared" si="42"/>
        <v>4.4620243700906057</v>
      </c>
      <c r="BC96">
        <f t="shared" si="43"/>
        <v>44.739040818264371</v>
      </c>
      <c r="BD96">
        <f t="shared" si="44"/>
        <v>9.0965580606960117</v>
      </c>
      <c r="BE96">
        <f t="shared" si="45"/>
        <v>30.893862724304199</v>
      </c>
      <c r="BF96">
        <f t="shared" si="46"/>
        <v>4.4841487012387251</v>
      </c>
      <c r="BG96">
        <f t="shared" si="47"/>
        <v>2.6534061990309958E-3</v>
      </c>
      <c r="BH96">
        <f t="shared" si="48"/>
        <v>3.5547840044411134</v>
      </c>
      <c r="BI96">
        <f t="shared" si="49"/>
        <v>0.92936469679761169</v>
      </c>
      <c r="BJ96">
        <f t="shared" si="50"/>
        <v>1.6586016334337549E-3</v>
      </c>
      <c r="BK96">
        <f t="shared" si="51"/>
        <v>133.81735586081155</v>
      </c>
      <c r="BL96">
        <f t="shared" si="52"/>
        <v>3.1720038149338086</v>
      </c>
      <c r="BM96">
        <f t="shared" si="53"/>
        <v>78.835912363804027</v>
      </c>
      <c r="BN96">
        <f t="shared" si="54"/>
        <v>423.72818905473849</v>
      </c>
      <c r="BO96">
        <f t="shared" si="55"/>
        <v>-2.8764133244049582E-3</v>
      </c>
    </row>
    <row r="97" spans="1:67" x14ac:dyDescent="0.25">
      <c r="A97" s="1">
        <v>84</v>
      </c>
      <c r="B97" s="1" t="s">
        <v>172</v>
      </c>
      <c r="C97" s="1" t="s">
        <v>82</v>
      </c>
      <c r="D97" s="1" t="s">
        <v>11</v>
      </c>
      <c r="E97" s="1" t="s">
        <v>83</v>
      </c>
      <c r="F97" s="1" t="s">
        <v>84</v>
      </c>
      <c r="G97" s="1" t="s">
        <v>85</v>
      </c>
      <c r="H97" s="1" t="s">
        <v>86</v>
      </c>
      <c r="I97" s="1">
        <v>679.49999071285129</v>
      </c>
      <c r="J97" s="1">
        <v>0</v>
      </c>
      <c r="K97">
        <f t="shared" si="28"/>
        <v>-1.4599759120295392</v>
      </c>
      <c r="L97">
        <f t="shared" si="29"/>
        <v>2.8934981614384988E-3</v>
      </c>
      <c r="M97">
        <f t="shared" si="30"/>
        <v>1218.5415370635337</v>
      </c>
      <c r="N97">
        <f t="shared" si="31"/>
        <v>2.7374713855860846E-2</v>
      </c>
      <c r="O97">
        <f t="shared" si="32"/>
        <v>0.90656104249291403</v>
      </c>
      <c r="P97">
        <f t="shared" si="33"/>
        <v>30.807109832763672</v>
      </c>
      <c r="Q97" s="1">
        <v>6</v>
      </c>
      <c r="R97">
        <f t="shared" si="34"/>
        <v>1.4200000166893005</v>
      </c>
      <c r="S97" s="1">
        <v>1</v>
      </c>
      <c r="T97">
        <f t="shared" si="35"/>
        <v>2.8400000333786011</v>
      </c>
      <c r="U97" s="1">
        <v>30.977502822875977</v>
      </c>
      <c r="V97" s="1">
        <v>30.807109832763672</v>
      </c>
      <c r="W97" s="1">
        <v>31.027692794799805</v>
      </c>
      <c r="X97" s="1">
        <v>420.05966186523438</v>
      </c>
      <c r="Y97" s="1">
        <v>422.9580078125</v>
      </c>
      <c r="Z97" s="1">
        <v>35.596237182617188</v>
      </c>
      <c r="AA97" s="1">
        <v>35.649063110351563</v>
      </c>
      <c r="AB97" s="1">
        <v>78.794677734375</v>
      </c>
      <c r="AC97" s="1">
        <v>78.911613464355469</v>
      </c>
      <c r="AD97" s="1">
        <v>299.8394775390625</v>
      </c>
      <c r="AE97" s="1">
        <v>0.12848480045795441</v>
      </c>
      <c r="AF97" s="1">
        <v>8.8907092809677124E-2</v>
      </c>
      <c r="AG97" s="1">
        <v>99.734390258789063</v>
      </c>
      <c r="AH97" s="1">
        <v>1.0648746490478516</v>
      </c>
      <c r="AI97" s="1">
        <v>0.11905472725629807</v>
      </c>
      <c r="AJ97" s="1">
        <v>8.0333210527896881E-2</v>
      </c>
      <c r="AK97" s="1">
        <v>4.7262660227715969E-3</v>
      </c>
      <c r="AL97" s="1">
        <v>0.13109511137008667</v>
      </c>
      <c r="AM97" s="1">
        <v>2.8201565146446228E-3</v>
      </c>
      <c r="AN97" s="1">
        <v>1</v>
      </c>
      <c r="AO97" s="1">
        <v>-0.21956524252891541</v>
      </c>
      <c r="AP97" s="1">
        <v>2.737391471862793</v>
      </c>
      <c r="AQ97" s="1">
        <v>1</v>
      </c>
      <c r="AR97" s="1">
        <v>0</v>
      </c>
      <c r="AS97" s="1">
        <v>0.15999999642372131</v>
      </c>
      <c r="AT97" s="1">
        <v>111115</v>
      </c>
      <c r="AU97" s="1" t="s">
        <v>87</v>
      </c>
      <c r="AV97">
        <f t="shared" si="36"/>
        <v>0.49973246256510406</v>
      </c>
      <c r="AW97">
        <f t="shared" si="37"/>
        <v>2.7374713855860846E-5</v>
      </c>
      <c r="AX97">
        <f t="shared" si="38"/>
        <v>303.95710983276365</v>
      </c>
      <c r="AY97">
        <f t="shared" si="39"/>
        <v>304.12750282287595</v>
      </c>
      <c r="AZ97">
        <f t="shared" si="40"/>
        <v>2.0557567613775252E-2</v>
      </c>
      <c r="BA97">
        <f t="shared" si="41"/>
        <v>9.892702364843093E-3</v>
      </c>
      <c r="BB97">
        <f t="shared" si="42"/>
        <v>4.4619986151009172</v>
      </c>
      <c r="BC97">
        <f t="shared" si="43"/>
        <v>44.738816806549885</v>
      </c>
      <c r="BD97">
        <f t="shared" si="44"/>
        <v>9.0897536961983221</v>
      </c>
      <c r="BE97">
        <f t="shared" si="45"/>
        <v>30.892306327819824</v>
      </c>
      <c r="BF97">
        <f t="shared" si="46"/>
        <v>4.4837504738379446</v>
      </c>
      <c r="BG97">
        <f t="shared" si="47"/>
        <v>2.8905531578647236E-3</v>
      </c>
      <c r="BH97">
        <f t="shared" si="48"/>
        <v>3.5554375726080032</v>
      </c>
      <c r="BI97">
        <f t="shared" si="49"/>
        <v>0.92831290122994137</v>
      </c>
      <c r="BJ97">
        <f t="shared" si="50"/>
        <v>1.8068600832084384E-3</v>
      </c>
      <c r="BK97">
        <f t="shared" si="51"/>
        <v>121.53049720403915</v>
      </c>
      <c r="BL97">
        <f t="shared" si="52"/>
        <v>2.8809988569922549</v>
      </c>
      <c r="BM97">
        <f t="shared" si="53"/>
        <v>78.853335103063941</v>
      </c>
      <c r="BN97">
        <f t="shared" si="54"/>
        <v>423.65201043858275</v>
      </c>
      <c r="BO97">
        <f t="shared" si="55"/>
        <v>-2.7174182347083726E-3</v>
      </c>
    </row>
    <row r="98" spans="1:67" x14ac:dyDescent="0.25">
      <c r="A98" s="1">
        <v>85</v>
      </c>
      <c r="B98" s="1" t="s">
        <v>173</v>
      </c>
      <c r="C98" s="1" t="s">
        <v>82</v>
      </c>
      <c r="D98" s="1" t="s">
        <v>11</v>
      </c>
      <c r="E98" s="1" t="s">
        <v>83</v>
      </c>
      <c r="F98" s="1" t="s">
        <v>84</v>
      </c>
      <c r="G98" s="1" t="s">
        <v>85</v>
      </c>
      <c r="H98" s="1" t="s">
        <v>86</v>
      </c>
      <c r="I98" s="1">
        <v>684.49999060109258</v>
      </c>
      <c r="J98" s="1">
        <v>0</v>
      </c>
      <c r="K98">
        <f t="shared" si="28"/>
        <v>-1.4624239594444279</v>
      </c>
      <c r="L98">
        <f t="shared" si="29"/>
        <v>2.9202349558438085E-3</v>
      </c>
      <c r="M98">
        <f t="shared" si="30"/>
        <v>1212.5089420413594</v>
      </c>
      <c r="N98">
        <f t="shared" si="31"/>
        <v>2.7709256340373228E-2</v>
      </c>
      <c r="O98">
        <f t="shared" si="32"/>
        <v>0.90922676864994134</v>
      </c>
      <c r="P98">
        <f t="shared" si="33"/>
        <v>30.819822311401367</v>
      </c>
      <c r="Q98" s="1">
        <v>6</v>
      </c>
      <c r="R98">
        <f t="shared" si="34"/>
        <v>1.4200000166893005</v>
      </c>
      <c r="S98" s="1">
        <v>1</v>
      </c>
      <c r="T98">
        <f t="shared" si="35"/>
        <v>2.8400000333786011</v>
      </c>
      <c r="U98" s="1">
        <v>30.987174987792969</v>
      </c>
      <c r="V98" s="1">
        <v>30.819822311401367</v>
      </c>
      <c r="W98" s="1">
        <v>31.040634155273438</v>
      </c>
      <c r="X98" s="1">
        <v>420.0623779296875</v>
      </c>
      <c r="Y98" s="1">
        <v>422.96551513671875</v>
      </c>
      <c r="Z98" s="1">
        <v>35.601421356201172</v>
      </c>
      <c r="AA98" s="1">
        <v>35.654895782470703</v>
      </c>
      <c r="AB98" s="1">
        <v>78.762535095214844</v>
      </c>
      <c r="AC98" s="1">
        <v>78.880836486816406</v>
      </c>
      <c r="AD98" s="1">
        <v>299.8212890625</v>
      </c>
      <c r="AE98" s="1">
        <v>0.26905855536460876</v>
      </c>
      <c r="AF98" s="1">
        <v>0.16954140365123749</v>
      </c>
      <c r="AG98" s="1">
        <v>99.734176635742188</v>
      </c>
      <c r="AH98" s="1">
        <v>1.0648746490478516</v>
      </c>
      <c r="AI98" s="1">
        <v>0.11905472725629807</v>
      </c>
      <c r="AJ98" s="1">
        <v>8.0333210527896881E-2</v>
      </c>
      <c r="AK98" s="1">
        <v>4.7262660227715969E-3</v>
      </c>
      <c r="AL98" s="1">
        <v>0.13109511137008667</v>
      </c>
      <c r="AM98" s="1">
        <v>2.8201565146446228E-3</v>
      </c>
      <c r="AN98" s="1">
        <v>1</v>
      </c>
      <c r="AO98" s="1">
        <v>-0.21956524252891541</v>
      </c>
      <c r="AP98" s="1">
        <v>2.737391471862793</v>
      </c>
      <c r="AQ98" s="1">
        <v>1</v>
      </c>
      <c r="AR98" s="1">
        <v>0</v>
      </c>
      <c r="AS98" s="1">
        <v>0.15999999642372131</v>
      </c>
      <c r="AT98" s="1">
        <v>111115</v>
      </c>
      <c r="AU98" s="1" t="s">
        <v>87</v>
      </c>
      <c r="AV98">
        <f t="shared" si="36"/>
        <v>0.49970214843749994</v>
      </c>
      <c r="AW98">
        <f t="shared" si="37"/>
        <v>2.7709256340373226E-5</v>
      </c>
      <c r="AX98">
        <f t="shared" si="38"/>
        <v>303.96982231140134</v>
      </c>
      <c r="AY98">
        <f t="shared" si="39"/>
        <v>304.13717498779295</v>
      </c>
      <c r="AZ98">
        <f t="shared" si="40"/>
        <v>4.3049367896109025E-2</v>
      </c>
      <c r="BA98">
        <f t="shared" si="41"/>
        <v>9.5670063061503822E-3</v>
      </c>
      <c r="BB98">
        <f t="shared" si="42"/>
        <v>4.4652384425478537</v>
      </c>
      <c r="BC98">
        <f t="shared" si="43"/>
        <v>44.771397259900034</v>
      </c>
      <c r="BD98">
        <f t="shared" si="44"/>
        <v>9.1165014774293311</v>
      </c>
      <c r="BE98">
        <f t="shared" si="45"/>
        <v>30.903498649597168</v>
      </c>
      <c r="BF98">
        <f t="shared" si="46"/>
        <v>4.4866148832580448</v>
      </c>
      <c r="BG98">
        <f t="shared" si="47"/>
        <v>2.917235303587529E-3</v>
      </c>
      <c r="BH98">
        <f t="shared" si="48"/>
        <v>3.5560116738979124</v>
      </c>
      <c r="BI98">
        <f t="shared" si="49"/>
        <v>0.93060320936013241</v>
      </c>
      <c r="BJ98">
        <f t="shared" si="50"/>
        <v>1.823541327679598E-3</v>
      </c>
      <c r="BK98">
        <f t="shared" si="51"/>
        <v>120.92858099796983</v>
      </c>
      <c r="BL98">
        <f t="shared" si="52"/>
        <v>2.8666851046932984</v>
      </c>
      <c r="BM98">
        <f t="shared" si="53"/>
        <v>78.806317364096657</v>
      </c>
      <c r="BN98">
        <f t="shared" si="54"/>
        <v>423.66068144729843</v>
      </c>
      <c r="BO98">
        <f t="shared" si="55"/>
        <v>-2.7202960226360489E-3</v>
      </c>
    </row>
    <row r="99" spans="1:67" x14ac:dyDescent="0.25">
      <c r="A99" s="1">
        <v>86</v>
      </c>
      <c r="B99" s="1" t="s">
        <v>174</v>
      </c>
      <c r="C99" s="1" t="s">
        <v>82</v>
      </c>
      <c r="D99" s="1" t="s">
        <v>11</v>
      </c>
      <c r="E99" s="1" t="s">
        <v>83</v>
      </c>
      <c r="F99" s="1" t="s">
        <v>84</v>
      </c>
      <c r="G99" s="1" t="s">
        <v>85</v>
      </c>
      <c r="H99" s="1" t="s">
        <v>86</v>
      </c>
      <c r="I99" s="1">
        <v>689.999990478158</v>
      </c>
      <c r="J99" s="1">
        <v>0</v>
      </c>
      <c r="K99">
        <f t="shared" si="28"/>
        <v>-1.4917848057237084</v>
      </c>
      <c r="L99">
        <f t="shared" si="29"/>
        <v>2.6931874944264708E-3</v>
      </c>
      <c r="M99">
        <f t="shared" si="30"/>
        <v>1296.9273476693293</v>
      </c>
      <c r="N99">
        <f t="shared" si="31"/>
        <v>2.5571154532742311E-2</v>
      </c>
      <c r="O99">
        <f t="shared" si="32"/>
        <v>0.90973804306003947</v>
      </c>
      <c r="P99">
        <f t="shared" si="33"/>
        <v>30.822072982788086</v>
      </c>
      <c r="Q99" s="1">
        <v>6</v>
      </c>
      <c r="R99">
        <f t="shared" si="34"/>
        <v>1.4200000166893005</v>
      </c>
      <c r="S99" s="1">
        <v>1</v>
      </c>
      <c r="T99">
        <f t="shared" si="35"/>
        <v>2.8400000333786011</v>
      </c>
      <c r="U99" s="1">
        <v>30.993154525756836</v>
      </c>
      <c r="V99" s="1">
        <v>30.822072982788086</v>
      </c>
      <c r="W99" s="1">
        <v>31.034429550170898</v>
      </c>
      <c r="X99" s="1">
        <v>420.06234741210938</v>
      </c>
      <c r="Y99" s="1">
        <v>423.02597045898438</v>
      </c>
      <c r="Z99" s="1">
        <v>35.605892181396484</v>
      </c>
      <c r="AA99" s="1">
        <v>35.655239105224609</v>
      </c>
      <c r="AB99" s="1">
        <v>78.746192932128906</v>
      </c>
      <c r="AC99" s="1">
        <v>78.855331420898438</v>
      </c>
      <c r="AD99" s="1">
        <v>299.82913208007813</v>
      </c>
      <c r="AE99" s="1">
        <v>0.24109980463981628</v>
      </c>
      <c r="AF99" s="1">
        <v>2.9980525374412537E-2</v>
      </c>
      <c r="AG99" s="1">
        <v>99.734970092773438</v>
      </c>
      <c r="AH99" s="1">
        <v>1.0648746490478516</v>
      </c>
      <c r="AI99" s="1">
        <v>0.11905472725629807</v>
      </c>
      <c r="AJ99" s="1">
        <v>8.0333210527896881E-2</v>
      </c>
      <c r="AK99" s="1">
        <v>4.7262660227715969E-3</v>
      </c>
      <c r="AL99" s="1">
        <v>0.13109511137008667</v>
      </c>
      <c r="AM99" s="1">
        <v>2.8201565146446228E-3</v>
      </c>
      <c r="AN99" s="1">
        <v>1</v>
      </c>
      <c r="AO99" s="1">
        <v>-0.21956524252891541</v>
      </c>
      <c r="AP99" s="1">
        <v>2.737391471862793</v>
      </c>
      <c r="AQ99" s="1">
        <v>1</v>
      </c>
      <c r="AR99" s="1">
        <v>0</v>
      </c>
      <c r="AS99" s="1">
        <v>0.15999999642372131</v>
      </c>
      <c r="AT99" s="1">
        <v>111115</v>
      </c>
      <c r="AU99" s="1" t="s">
        <v>87</v>
      </c>
      <c r="AV99">
        <f t="shared" si="36"/>
        <v>0.49971522013346342</v>
      </c>
      <c r="AW99">
        <f t="shared" si="37"/>
        <v>2.5571154532742312E-5</v>
      </c>
      <c r="AX99">
        <f t="shared" si="38"/>
        <v>303.97207298278806</v>
      </c>
      <c r="AY99">
        <f t="shared" si="39"/>
        <v>304.14315452575681</v>
      </c>
      <c r="AZ99">
        <f t="shared" si="40"/>
        <v>3.8575967880130513E-2</v>
      </c>
      <c r="BA99">
        <f t="shared" si="41"/>
        <v>1.1090449695979367E-2</v>
      </c>
      <c r="BB99">
        <f t="shared" si="42"/>
        <v>4.4658122488703018</v>
      </c>
      <c r="BC99">
        <f t="shared" si="43"/>
        <v>44.776794385321466</v>
      </c>
      <c r="BD99">
        <f t="shared" si="44"/>
        <v>9.1215552800968567</v>
      </c>
      <c r="BE99">
        <f t="shared" si="45"/>
        <v>30.907613754272461</v>
      </c>
      <c r="BF99">
        <f t="shared" si="46"/>
        <v>4.4876684474398942</v>
      </c>
      <c r="BG99">
        <f t="shared" si="47"/>
        <v>2.6906359497058246E-3</v>
      </c>
      <c r="BH99">
        <f t="shared" si="48"/>
        <v>3.5560742058102623</v>
      </c>
      <c r="BI99">
        <f t="shared" si="49"/>
        <v>0.93159424162963189</v>
      </c>
      <c r="BJ99">
        <f t="shared" si="50"/>
        <v>1.6818765229230817E-3</v>
      </c>
      <c r="BK99">
        <f t="shared" si="51"/>
        <v>129.34901023230054</v>
      </c>
      <c r="BL99">
        <f t="shared" si="52"/>
        <v>3.0658338689280931</v>
      </c>
      <c r="BM99">
        <f t="shared" si="53"/>
        <v>78.795367561064069</v>
      </c>
      <c r="BN99">
        <f t="shared" si="54"/>
        <v>423.73509350970886</v>
      </c>
      <c r="BO99">
        <f t="shared" si="55"/>
        <v>-2.7740381641606204E-3</v>
      </c>
    </row>
    <row r="100" spans="1:67" x14ac:dyDescent="0.25">
      <c r="A100" s="1">
        <v>87</v>
      </c>
      <c r="B100" s="1" t="s">
        <v>175</v>
      </c>
      <c r="C100" s="1" t="s">
        <v>82</v>
      </c>
      <c r="D100" s="1" t="s">
        <v>11</v>
      </c>
      <c r="E100" s="1" t="s">
        <v>83</v>
      </c>
      <c r="F100" s="1" t="s">
        <v>84</v>
      </c>
      <c r="G100" s="1" t="s">
        <v>85</v>
      </c>
      <c r="H100" s="1" t="s">
        <v>86</v>
      </c>
      <c r="I100" s="1">
        <v>694.99999036639929</v>
      </c>
      <c r="J100" s="1">
        <v>0</v>
      </c>
      <c r="K100">
        <f t="shared" si="28"/>
        <v>-1.5552822964215844</v>
      </c>
      <c r="L100">
        <f t="shared" si="29"/>
        <v>2.7197743148410975E-3</v>
      </c>
      <c r="M100">
        <f t="shared" si="30"/>
        <v>1325.4573814238615</v>
      </c>
      <c r="N100">
        <f t="shared" si="31"/>
        <v>2.5777332819672556E-2</v>
      </c>
      <c r="O100">
        <f t="shared" si="32"/>
        <v>0.90811341531708134</v>
      </c>
      <c r="P100">
        <f t="shared" si="33"/>
        <v>30.817684173583984</v>
      </c>
      <c r="Q100" s="1">
        <v>6</v>
      </c>
      <c r="R100">
        <f t="shared" si="34"/>
        <v>1.4200000166893005</v>
      </c>
      <c r="S100" s="1">
        <v>1</v>
      </c>
      <c r="T100">
        <f t="shared" si="35"/>
        <v>2.8400000333786011</v>
      </c>
      <c r="U100" s="1">
        <v>30.994853973388672</v>
      </c>
      <c r="V100" s="1">
        <v>30.817684173583984</v>
      </c>
      <c r="W100" s="1">
        <v>31.020027160644531</v>
      </c>
      <c r="X100" s="1">
        <v>419.93679809570313</v>
      </c>
      <c r="Y100" s="1">
        <v>423.02749633789063</v>
      </c>
      <c r="Z100" s="1">
        <v>35.610805511474609</v>
      </c>
      <c r="AA100" s="1">
        <v>35.660552978515625</v>
      </c>
      <c r="AB100" s="1">
        <v>78.7489013671875</v>
      </c>
      <c r="AC100" s="1">
        <v>78.858917236328125</v>
      </c>
      <c r="AD100" s="1">
        <v>299.81143188476563</v>
      </c>
      <c r="AE100" s="1">
        <v>0.12093072384595871</v>
      </c>
      <c r="AF100" s="1">
        <v>4.1353451088070869E-3</v>
      </c>
      <c r="AG100" s="1">
        <v>99.734291076660156</v>
      </c>
      <c r="AH100" s="1">
        <v>1.0648746490478516</v>
      </c>
      <c r="AI100" s="1">
        <v>0.11905472725629807</v>
      </c>
      <c r="AJ100" s="1">
        <v>8.0333210527896881E-2</v>
      </c>
      <c r="AK100" s="1">
        <v>4.7262660227715969E-3</v>
      </c>
      <c r="AL100" s="1">
        <v>0.13109511137008667</v>
      </c>
      <c r="AM100" s="1">
        <v>2.8201565146446228E-3</v>
      </c>
      <c r="AN100" s="1">
        <v>1</v>
      </c>
      <c r="AO100" s="1">
        <v>-0.21956524252891541</v>
      </c>
      <c r="AP100" s="1">
        <v>2.737391471862793</v>
      </c>
      <c r="AQ100" s="1">
        <v>1</v>
      </c>
      <c r="AR100" s="1">
        <v>0</v>
      </c>
      <c r="AS100" s="1">
        <v>0.15999999642372131</v>
      </c>
      <c r="AT100" s="1">
        <v>111115</v>
      </c>
      <c r="AU100" s="1" t="s">
        <v>87</v>
      </c>
      <c r="AV100">
        <f t="shared" si="36"/>
        <v>0.49968571980794263</v>
      </c>
      <c r="AW100">
        <f t="shared" si="37"/>
        <v>2.5777332819672555E-5</v>
      </c>
      <c r="AX100">
        <f t="shared" si="38"/>
        <v>303.96768417358396</v>
      </c>
      <c r="AY100">
        <f t="shared" si="39"/>
        <v>304.14485397338865</v>
      </c>
      <c r="AZ100">
        <f t="shared" si="40"/>
        <v>1.9348915382871423E-2</v>
      </c>
      <c r="BA100">
        <f t="shared" si="41"/>
        <v>1.1602611221169953E-2</v>
      </c>
      <c r="BB100">
        <f t="shared" si="42"/>
        <v>4.4646933860310192</v>
      </c>
      <c r="BC100">
        <f t="shared" si="43"/>
        <v>44.765880800208024</v>
      </c>
      <c r="BD100">
        <f t="shared" si="44"/>
        <v>9.1053278216923985</v>
      </c>
      <c r="BE100">
        <f t="shared" si="45"/>
        <v>30.906269073486328</v>
      </c>
      <c r="BF100">
        <f t="shared" si="46"/>
        <v>4.4873241536344972</v>
      </c>
      <c r="BG100">
        <f t="shared" si="47"/>
        <v>2.7171721687190456E-3</v>
      </c>
      <c r="BH100">
        <f t="shared" si="48"/>
        <v>3.5565799707139378</v>
      </c>
      <c r="BI100">
        <f t="shared" si="49"/>
        <v>0.93074418292055938</v>
      </c>
      <c r="BJ100">
        <f t="shared" si="50"/>
        <v>1.6984662004665891E-3</v>
      </c>
      <c r="BK100">
        <f t="shared" si="51"/>
        <v>132.19355228863517</v>
      </c>
      <c r="BL100">
        <f t="shared" si="52"/>
        <v>3.1332653146621006</v>
      </c>
      <c r="BM100">
        <f t="shared" si="53"/>
        <v>78.828190536479866</v>
      </c>
      <c r="BN100">
        <f t="shared" si="54"/>
        <v>423.76680305461321</v>
      </c>
      <c r="BO100">
        <f t="shared" si="55"/>
        <v>-2.8931027233988988E-3</v>
      </c>
    </row>
    <row r="101" spans="1:67" x14ac:dyDescent="0.25">
      <c r="A101" s="1">
        <v>88</v>
      </c>
      <c r="B101" s="1" t="s">
        <v>176</v>
      </c>
      <c r="C101" s="1" t="s">
        <v>82</v>
      </c>
      <c r="D101" s="1" t="s">
        <v>11</v>
      </c>
      <c r="E101" s="1" t="s">
        <v>83</v>
      </c>
      <c r="F101" s="1" t="s">
        <v>84</v>
      </c>
      <c r="G101" s="1" t="s">
        <v>85</v>
      </c>
      <c r="H101" s="1" t="s">
        <v>86</v>
      </c>
      <c r="I101" s="1">
        <v>718.49999989941716</v>
      </c>
      <c r="J101" s="1">
        <v>0</v>
      </c>
      <c r="K101">
        <f t="shared" si="28"/>
        <v>-1.399343136270752</v>
      </c>
      <c r="L101">
        <f t="shared" si="29"/>
        <v>2.0903384873467621E-3</v>
      </c>
      <c r="M101">
        <f t="shared" si="30"/>
        <v>1480.0238265381988</v>
      </c>
      <c r="N101">
        <f t="shared" si="31"/>
        <v>1.9822929568883818E-2</v>
      </c>
      <c r="O101">
        <f t="shared" si="32"/>
        <v>0.90843350798981382</v>
      </c>
      <c r="P101">
        <f t="shared" si="33"/>
        <v>30.815587997436523</v>
      </c>
      <c r="Q101" s="1">
        <v>6</v>
      </c>
      <c r="R101">
        <f t="shared" si="34"/>
        <v>1.4200000166893005</v>
      </c>
      <c r="S101" s="1">
        <v>1</v>
      </c>
      <c r="T101">
        <f t="shared" si="35"/>
        <v>2.8400000333786011</v>
      </c>
      <c r="U101" s="1">
        <v>30.991411209106445</v>
      </c>
      <c r="V101" s="1">
        <v>30.815587997436523</v>
      </c>
      <c r="W101" s="1">
        <v>31.014858245849609</v>
      </c>
      <c r="X101" s="1">
        <v>419.91595458984375</v>
      </c>
      <c r="Y101" s="1">
        <v>422.69888305664063</v>
      </c>
      <c r="Z101" s="1">
        <v>35.613742828369141</v>
      </c>
      <c r="AA101" s="1">
        <v>35.651988983154297</v>
      </c>
      <c r="AB101" s="1">
        <v>78.770851135253906</v>
      </c>
      <c r="AC101" s="1">
        <v>78.855438232421875</v>
      </c>
      <c r="AD101" s="1">
        <v>299.89215087890625</v>
      </c>
      <c r="AE101" s="1">
        <v>0.10127776116132736</v>
      </c>
      <c r="AF101" s="1">
        <v>1.4473461546003819E-2</v>
      </c>
      <c r="AG101" s="1">
        <v>99.734283447265625</v>
      </c>
      <c r="AH101" s="1">
        <v>0.74087560176849365</v>
      </c>
      <c r="AI101" s="1">
        <v>0.10706418007612228</v>
      </c>
      <c r="AJ101" s="1">
        <v>2.6440892368555069E-2</v>
      </c>
      <c r="AK101" s="1">
        <v>2.873315243050456E-3</v>
      </c>
      <c r="AL101" s="1">
        <v>2.408263087272644E-2</v>
      </c>
      <c r="AM101" s="1">
        <v>1.6643495764583349E-3</v>
      </c>
      <c r="AN101" s="1">
        <v>1</v>
      </c>
      <c r="AO101" s="1">
        <v>-0.21956524252891541</v>
      </c>
      <c r="AP101" s="1">
        <v>2.737391471862793</v>
      </c>
      <c r="AQ101" s="1">
        <v>1</v>
      </c>
      <c r="AR101" s="1">
        <v>0</v>
      </c>
      <c r="AS101" s="1">
        <v>0.15999999642372131</v>
      </c>
      <c r="AT101" s="1">
        <v>111115</v>
      </c>
      <c r="AU101" s="1" t="s">
        <v>87</v>
      </c>
      <c r="AV101">
        <f t="shared" si="36"/>
        <v>0.49982025146484366</v>
      </c>
      <c r="AW101">
        <f t="shared" si="37"/>
        <v>1.982292956888382E-5</v>
      </c>
      <c r="AX101">
        <f t="shared" si="38"/>
        <v>303.9655879974365</v>
      </c>
      <c r="AY101">
        <f t="shared" si="39"/>
        <v>304.14141120910642</v>
      </c>
      <c r="AZ101">
        <f t="shared" si="40"/>
        <v>1.6204441423614879E-2</v>
      </c>
      <c r="BA101">
        <f t="shared" si="41"/>
        <v>1.4344378353652426E-2</v>
      </c>
      <c r="BB101">
        <f t="shared" si="42"/>
        <v>4.4641590826945157</v>
      </c>
      <c r="BC101">
        <f t="shared" si="43"/>
        <v>44.760526956158806</v>
      </c>
      <c r="BD101">
        <f t="shared" si="44"/>
        <v>9.1085379730045091</v>
      </c>
      <c r="BE101">
        <f t="shared" si="45"/>
        <v>30.903499603271484</v>
      </c>
      <c r="BF101">
        <f t="shared" si="46"/>
        <v>4.4866151273962762</v>
      </c>
      <c r="BG101">
        <f t="shared" si="47"/>
        <v>2.0888010573498353E-3</v>
      </c>
      <c r="BH101">
        <f t="shared" si="48"/>
        <v>3.5557255747047019</v>
      </c>
      <c r="BI101">
        <f t="shared" si="49"/>
        <v>0.93088955269157436</v>
      </c>
      <c r="BJ101">
        <f t="shared" si="50"/>
        <v>1.3056387023220957E-3</v>
      </c>
      <c r="BK101">
        <f t="shared" si="51"/>
        <v>147.60911582466741</v>
      </c>
      <c r="BL101">
        <f t="shared" si="52"/>
        <v>3.5013667787238494</v>
      </c>
      <c r="BM101">
        <f t="shared" si="53"/>
        <v>78.813655477164829</v>
      </c>
      <c r="BN101">
        <f t="shared" si="54"/>
        <v>423.36406376500776</v>
      </c>
      <c r="BO101">
        <f t="shared" si="55"/>
        <v>-2.6050238382442021E-3</v>
      </c>
    </row>
    <row r="102" spans="1:67" x14ac:dyDescent="0.25">
      <c r="A102" s="1">
        <v>89</v>
      </c>
      <c r="B102" s="1" t="s">
        <v>177</v>
      </c>
      <c r="C102" s="1" t="s">
        <v>82</v>
      </c>
      <c r="D102" s="1" t="s">
        <v>11</v>
      </c>
      <c r="E102" s="1" t="s">
        <v>83</v>
      </c>
      <c r="F102" s="1" t="s">
        <v>84</v>
      </c>
      <c r="G102" s="1" t="s">
        <v>85</v>
      </c>
      <c r="H102" s="1" t="s">
        <v>86</v>
      </c>
      <c r="I102" s="1">
        <v>719.00000029057264</v>
      </c>
      <c r="J102" s="1">
        <v>0</v>
      </c>
      <c r="K102">
        <f t="shared" si="28"/>
        <v>-1.1175841685746695</v>
      </c>
      <c r="L102">
        <f t="shared" si="29"/>
        <v>1.1143589671354813E-3</v>
      </c>
      <c r="M102">
        <f t="shared" si="30"/>
        <v>2009.265022007165</v>
      </c>
      <c r="N102">
        <f t="shared" si="31"/>
        <v>1.0622112887615534E-2</v>
      </c>
      <c r="O102">
        <f t="shared" si="32"/>
        <v>0.91278464775316648</v>
      </c>
      <c r="P102">
        <f t="shared" si="33"/>
        <v>30.834850311279297</v>
      </c>
      <c r="Q102" s="1">
        <v>6</v>
      </c>
      <c r="R102">
        <f t="shared" si="34"/>
        <v>1.4200000166893005</v>
      </c>
      <c r="S102" s="1">
        <v>1</v>
      </c>
      <c r="T102">
        <f t="shared" si="35"/>
        <v>2.8400000333786011</v>
      </c>
      <c r="U102" s="1">
        <v>30.994579315185547</v>
      </c>
      <c r="V102" s="1">
        <v>30.834850311279297</v>
      </c>
      <c r="W102" s="1">
        <v>31.027154922485352</v>
      </c>
      <c r="X102" s="1">
        <v>420.41983032226563</v>
      </c>
      <c r="Y102" s="1">
        <v>422.646240234375</v>
      </c>
      <c r="Z102" s="1">
        <v>35.636951446533203</v>
      </c>
      <c r="AA102" s="1">
        <v>35.657440185546875</v>
      </c>
      <c r="AB102" s="1">
        <v>78.808326721191406</v>
      </c>
      <c r="AC102" s="1">
        <v>78.8536376953125</v>
      </c>
      <c r="AD102" s="1">
        <v>299.97030639648438</v>
      </c>
      <c r="AE102" s="1">
        <v>0.19952201843261719</v>
      </c>
      <c r="AF102" s="1">
        <v>0.14059209823608398</v>
      </c>
      <c r="AG102" s="1">
        <v>99.734764099121094</v>
      </c>
      <c r="AH102" s="1">
        <v>0.74087560176849365</v>
      </c>
      <c r="AI102" s="1">
        <v>0.10706418007612228</v>
      </c>
      <c r="AJ102" s="1">
        <v>2.6440892368555069E-2</v>
      </c>
      <c r="AK102" s="1">
        <v>2.873315243050456E-3</v>
      </c>
      <c r="AL102" s="1">
        <v>2.408263087272644E-2</v>
      </c>
      <c r="AM102" s="1">
        <v>1.6643495764583349E-3</v>
      </c>
      <c r="AN102" s="1">
        <v>1</v>
      </c>
      <c r="AO102" s="1">
        <v>-0.21956524252891541</v>
      </c>
      <c r="AP102" s="1">
        <v>2.737391471862793</v>
      </c>
      <c r="AQ102" s="1">
        <v>1</v>
      </c>
      <c r="AR102" s="1">
        <v>0</v>
      </c>
      <c r="AS102" s="1">
        <v>0.15999999642372131</v>
      </c>
      <c r="AT102" s="1">
        <v>111115</v>
      </c>
      <c r="AU102" s="1" t="s">
        <v>87</v>
      </c>
      <c r="AV102">
        <f t="shared" si="36"/>
        <v>0.4999505106608072</v>
      </c>
      <c r="AW102">
        <f t="shared" si="37"/>
        <v>1.0622112887615535E-5</v>
      </c>
      <c r="AX102">
        <f t="shared" si="38"/>
        <v>303.98485031127927</v>
      </c>
      <c r="AY102">
        <f t="shared" si="39"/>
        <v>304.14457931518552</v>
      </c>
      <c r="AZ102">
        <f t="shared" si="40"/>
        <v>3.1923522235672408E-2</v>
      </c>
      <c r="BA102">
        <f t="shared" si="41"/>
        <v>1.6901450890442819E-2</v>
      </c>
      <c r="BB102">
        <f t="shared" si="42"/>
        <v>4.4690710330372045</v>
      </c>
      <c r="BC102">
        <f t="shared" si="43"/>
        <v>44.809561374162698</v>
      </c>
      <c r="BD102">
        <f t="shared" si="44"/>
        <v>9.1521211886158227</v>
      </c>
      <c r="BE102">
        <f t="shared" si="45"/>
        <v>30.914714813232422</v>
      </c>
      <c r="BF102">
        <f t="shared" si="46"/>
        <v>4.4894869933824788</v>
      </c>
      <c r="BG102">
        <f t="shared" si="47"/>
        <v>1.1139218865621047E-3</v>
      </c>
      <c r="BH102">
        <f t="shared" si="48"/>
        <v>3.5562863852840381</v>
      </c>
      <c r="BI102">
        <f t="shared" si="49"/>
        <v>0.93320060809844074</v>
      </c>
      <c r="BJ102">
        <f t="shared" si="50"/>
        <v>6.9624043487011083E-4</v>
      </c>
      <c r="BK102">
        <f t="shared" si="51"/>
        <v>200.39357298249996</v>
      </c>
      <c r="BL102">
        <f t="shared" si="52"/>
        <v>4.7540113473929013</v>
      </c>
      <c r="BM102">
        <f t="shared" si="53"/>
        <v>78.727667743391962</v>
      </c>
      <c r="BN102">
        <f t="shared" si="54"/>
        <v>423.17748622375655</v>
      </c>
      <c r="BO102">
        <f t="shared" si="55"/>
        <v>-2.0791464093224297E-3</v>
      </c>
    </row>
    <row r="103" spans="1:67" x14ac:dyDescent="0.25">
      <c r="A103" s="1">
        <v>90</v>
      </c>
      <c r="B103" s="1" t="s">
        <v>178</v>
      </c>
      <c r="C103" s="1" t="s">
        <v>82</v>
      </c>
      <c r="D103" s="1" t="s">
        <v>11</v>
      </c>
      <c r="E103" s="1" t="s">
        <v>83</v>
      </c>
      <c r="F103" s="1" t="s">
        <v>84</v>
      </c>
      <c r="G103" s="1" t="s">
        <v>85</v>
      </c>
      <c r="H103" s="1" t="s">
        <v>86</v>
      </c>
      <c r="I103" s="1">
        <v>724.00000017881393</v>
      </c>
      <c r="J103" s="1">
        <v>0</v>
      </c>
      <c r="K103">
        <f t="shared" si="28"/>
        <v>-1.3150696748757804</v>
      </c>
      <c r="L103">
        <f t="shared" si="29"/>
        <v>2.2421867616868592E-3</v>
      </c>
      <c r="M103">
        <f t="shared" si="30"/>
        <v>1348.2386218472759</v>
      </c>
      <c r="N103">
        <f t="shared" si="31"/>
        <v>2.123542890603463E-2</v>
      </c>
      <c r="O103">
        <f t="shared" si="32"/>
        <v>0.90728403148817227</v>
      </c>
      <c r="P103">
        <f t="shared" si="33"/>
        <v>30.816507339477539</v>
      </c>
      <c r="Q103" s="1">
        <v>6</v>
      </c>
      <c r="R103">
        <f t="shared" si="34"/>
        <v>1.4200000166893005</v>
      </c>
      <c r="S103" s="1">
        <v>1</v>
      </c>
      <c r="T103">
        <f t="shared" si="35"/>
        <v>2.8400000333786011</v>
      </c>
      <c r="U103" s="1">
        <v>30.988615036010742</v>
      </c>
      <c r="V103" s="1">
        <v>30.816507339477539</v>
      </c>
      <c r="W103" s="1">
        <v>31.013568878173828</v>
      </c>
      <c r="X103" s="1">
        <v>419.99755859375</v>
      </c>
      <c r="Y103" s="1">
        <v>422.61111450195313</v>
      </c>
      <c r="Z103" s="1">
        <v>35.625473022460938</v>
      </c>
      <c r="AA103" s="1">
        <v>35.666450500488281</v>
      </c>
      <c r="AB103" s="1">
        <v>78.808067321777344</v>
      </c>
      <c r="AC103" s="1">
        <v>78.898712158203125</v>
      </c>
      <c r="AD103" s="1">
        <v>299.84329223632813</v>
      </c>
      <c r="AE103" s="1">
        <v>0.29324758052825928</v>
      </c>
      <c r="AF103" s="1">
        <v>2.0676063373684883E-2</v>
      </c>
      <c r="AG103" s="1">
        <v>99.732643127441406</v>
      </c>
      <c r="AH103" s="1">
        <v>0.74087560176849365</v>
      </c>
      <c r="AI103" s="1">
        <v>0.10706418007612228</v>
      </c>
      <c r="AJ103" s="1">
        <v>2.6440892368555069E-2</v>
      </c>
      <c r="AK103" s="1">
        <v>2.873315243050456E-3</v>
      </c>
      <c r="AL103" s="1">
        <v>2.408263087272644E-2</v>
      </c>
      <c r="AM103" s="1">
        <v>1.6643495764583349E-3</v>
      </c>
      <c r="AN103" s="1">
        <v>1</v>
      </c>
      <c r="AO103" s="1">
        <v>-0.21956524252891541</v>
      </c>
      <c r="AP103" s="1">
        <v>2.737391471862793</v>
      </c>
      <c r="AQ103" s="1">
        <v>1</v>
      </c>
      <c r="AR103" s="1">
        <v>0</v>
      </c>
      <c r="AS103" s="1">
        <v>0.15999999642372131</v>
      </c>
      <c r="AT103" s="1">
        <v>111115</v>
      </c>
      <c r="AU103" s="1" t="s">
        <v>87</v>
      </c>
      <c r="AV103">
        <f t="shared" si="36"/>
        <v>0.49973882039388018</v>
      </c>
      <c r="AW103">
        <f t="shared" si="37"/>
        <v>2.123542890603463E-5</v>
      </c>
      <c r="AX103">
        <f t="shared" si="38"/>
        <v>303.96650733947752</v>
      </c>
      <c r="AY103">
        <f t="shared" si="39"/>
        <v>304.13861503601072</v>
      </c>
      <c r="AZ103">
        <f t="shared" si="40"/>
        <v>4.6919611835786412E-2</v>
      </c>
      <c r="BA103">
        <f t="shared" si="41"/>
        <v>1.3480351673607312E-2</v>
      </c>
      <c r="BB103">
        <f t="shared" si="42"/>
        <v>4.4643934108759238</v>
      </c>
      <c r="BC103">
        <f t="shared" si="43"/>
        <v>44.763612703728171</v>
      </c>
      <c r="BD103">
        <f t="shared" si="44"/>
        <v>9.0971622032398898</v>
      </c>
      <c r="BE103">
        <f t="shared" si="45"/>
        <v>30.902561187744141</v>
      </c>
      <c r="BF103">
        <f t="shared" si="46"/>
        <v>4.4863749009727396</v>
      </c>
      <c r="BG103">
        <f t="shared" si="47"/>
        <v>2.240417946404805E-3</v>
      </c>
      <c r="BH103">
        <f t="shared" si="48"/>
        <v>3.5571093793877515</v>
      </c>
      <c r="BI103">
        <f t="shared" si="49"/>
        <v>0.9292655215849881</v>
      </c>
      <c r="BJ103">
        <f t="shared" si="50"/>
        <v>1.4004200261438714E-3</v>
      </c>
      <c r="BK103">
        <f t="shared" si="51"/>
        <v>134.46340132332779</v>
      </c>
      <c r="BL103">
        <f t="shared" si="52"/>
        <v>3.1902583145172936</v>
      </c>
      <c r="BM103">
        <f t="shared" si="53"/>
        <v>78.842511011612075</v>
      </c>
      <c r="BN103">
        <f t="shared" si="54"/>
        <v>423.23623564287448</v>
      </c>
      <c r="BO103">
        <f t="shared" si="55"/>
        <v>-2.4497759546731859E-3</v>
      </c>
    </row>
    <row r="104" spans="1:67" x14ac:dyDescent="0.25">
      <c r="A104" s="1">
        <v>91</v>
      </c>
      <c r="B104" s="1" t="s">
        <v>179</v>
      </c>
      <c r="C104" s="1" t="s">
        <v>82</v>
      </c>
      <c r="D104" s="1" t="s">
        <v>11</v>
      </c>
      <c r="E104" s="1" t="s">
        <v>83</v>
      </c>
      <c r="F104" s="1" t="s">
        <v>84</v>
      </c>
      <c r="G104" s="1" t="s">
        <v>85</v>
      </c>
      <c r="H104" s="1" t="s">
        <v>86</v>
      </c>
      <c r="I104" s="1">
        <v>729.50000005587935</v>
      </c>
      <c r="J104" s="1">
        <v>0</v>
      </c>
      <c r="K104">
        <f t="shared" si="28"/>
        <v>-1.3659707815174857</v>
      </c>
      <c r="L104">
        <f t="shared" si="29"/>
        <v>2.3285913339750864E-3</v>
      </c>
      <c r="M104">
        <f t="shared" si="30"/>
        <v>1348.4673065098066</v>
      </c>
      <c r="N104">
        <f t="shared" si="31"/>
        <v>2.2048785397006738E-2</v>
      </c>
      <c r="O104">
        <f t="shared" si="32"/>
        <v>0.90711371358964943</v>
      </c>
      <c r="P104">
        <f t="shared" si="33"/>
        <v>30.818172454833984</v>
      </c>
      <c r="Q104" s="1">
        <v>6</v>
      </c>
      <c r="R104">
        <f t="shared" si="34"/>
        <v>1.4200000166893005</v>
      </c>
      <c r="S104" s="1">
        <v>1</v>
      </c>
      <c r="T104">
        <f t="shared" si="35"/>
        <v>2.8400000333786011</v>
      </c>
      <c r="U104" s="1">
        <v>30.988082885742188</v>
      </c>
      <c r="V104" s="1">
        <v>30.818172454833984</v>
      </c>
      <c r="W104" s="1">
        <v>31.017019271850586</v>
      </c>
      <c r="X104" s="1">
        <v>419.9462890625</v>
      </c>
      <c r="Y104" s="1">
        <v>422.66091918945313</v>
      </c>
      <c r="Z104" s="1">
        <v>35.629440307617188</v>
      </c>
      <c r="AA104" s="1">
        <v>35.671985626220703</v>
      </c>
      <c r="AB104" s="1">
        <v>78.820182800292969</v>
      </c>
      <c r="AC104" s="1">
        <v>78.914299011230469</v>
      </c>
      <c r="AD104" s="1">
        <v>299.85336303710938</v>
      </c>
      <c r="AE104" s="1">
        <v>0.29249808192253113</v>
      </c>
      <c r="AF104" s="1">
        <v>0.16851352155208588</v>
      </c>
      <c r="AG104" s="1">
        <v>99.733840942382813</v>
      </c>
      <c r="AH104" s="1">
        <v>0.74087560176849365</v>
      </c>
      <c r="AI104" s="1">
        <v>0.10706418007612228</v>
      </c>
      <c r="AJ104" s="1">
        <v>2.6440892368555069E-2</v>
      </c>
      <c r="AK104" s="1">
        <v>2.873315243050456E-3</v>
      </c>
      <c r="AL104" s="1">
        <v>2.408263087272644E-2</v>
      </c>
      <c r="AM104" s="1">
        <v>1.6643495764583349E-3</v>
      </c>
      <c r="AN104" s="1">
        <v>1</v>
      </c>
      <c r="AO104" s="1">
        <v>-0.21956524252891541</v>
      </c>
      <c r="AP104" s="1">
        <v>2.737391471862793</v>
      </c>
      <c r="AQ104" s="1">
        <v>1</v>
      </c>
      <c r="AR104" s="1">
        <v>0</v>
      </c>
      <c r="AS104" s="1">
        <v>0.15999999642372131</v>
      </c>
      <c r="AT104" s="1">
        <v>111115</v>
      </c>
      <c r="AU104" s="1" t="s">
        <v>87</v>
      </c>
      <c r="AV104">
        <f t="shared" si="36"/>
        <v>0.49975560506184891</v>
      </c>
      <c r="AW104">
        <f t="shared" si="37"/>
        <v>2.2048785397006738E-5</v>
      </c>
      <c r="AX104">
        <f t="shared" si="38"/>
        <v>303.96817245483396</v>
      </c>
      <c r="AY104">
        <f t="shared" si="39"/>
        <v>304.13808288574216</v>
      </c>
      <c r="AZ104">
        <f t="shared" si="40"/>
        <v>4.6799692061550324E-2</v>
      </c>
      <c r="BA104">
        <f t="shared" si="41"/>
        <v>1.2774321128407739E-2</v>
      </c>
      <c r="BB104">
        <f t="shared" si="42"/>
        <v>4.464817854134111</v>
      </c>
      <c r="BC104">
        <f t="shared" si="43"/>
        <v>44.767330847244509</v>
      </c>
      <c r="BD104">
        <f t="shared" si="44"/>
        <v>9.0953452210238055</v>
      </c>
      <c r="BE104">
        <f t="shared" si="45"/>
        <v>30.903127670288086</v>
      </c>
      <c r="BF104">
        <f t="shared" si="46"/>
        <v>4.486519914363666</v>
      </c>
      <c r="BG104">
        <f t="shared" si="47"/>
        <v>2.3266836243761614E-3</v>
      </c>
      <c r="BH104">
        <f t="shared" si="48"/>
        <v>3.5577041405444616</v>
      </c>
      <c r="BI104">
        <f t="shared" si="49"/>
        <v>0.92881577381920444</v>
      </c>
      <c r="BJ104">
        <f t="shared" si="50"/>
        <v>1.4543485407733185E-3</v>
      </c>
      <c r="BK104">
        <f t="shared" si="51"/>
        <v>134.48782386345243</v>
      </c>
      <c r="BL104">
        <f t="shared" si="52"/>
        <v>3.1904234465201902</v>
      </c>
      <c r="BM104">
        <f t="shared" si="53"/>
        <v>78.849034723013716</v>
      </c>
      <c r="BN104">
        <f t="shared" si="54"/>
        <v>423.31023627866978</v>
      </c>
      <c r="BO104">
        <f t="shared" si="55"/>
        <v>-2.5443627002582265E-3</v>
      </c>
    </row>
    <row r="105" spans="1:67" x14ac:dyDescent="0.25">
      <c r="A105" s="1">
        <v>92</v>
      </c>
      <c r="B105" s="1" t="s">
        <v>180</v>
      </c>
      <c r="C105" s="1" t="s">
        <v>82</v>
      </c>
      <c r="D105" s="1" t="s">
        <v>11</v>
      </c>
      <c r="E105" s="1" t="s">
        <v>83</v>
      </c>
      <c r="F105" s="1" t="s">
        <v>84</v>
      </c>
      <c r="G105" s="1" t="s">
        <v>85</v>
      </c>
      <c r="H105" s="1" t="s">
        <v>86</v>
      </c>
      <c r="I105" s="1">
        <v>734.49999994412065</v>
      </c>
      <c r="J105" s="1">
        <v>0</v>
      </c>
      <c r="K105">
        <f t="shared" si="28"/>
        <v>-1.383727756805557</v>
      </c>
      <c r="L105">
        <f t="shared" si="29"/>
        <v>2.3043723781167856E-3</v>
      </c>
      <c r="M105">
        <f t="shared" si="30"/>
        <v>1370.5493568885056</v>
      </c>
      <c r="N105">
        <f t="shared" si="31"/>
        <v>2.1785426320918164E-2</v>
      </c>
      <c r="O105">
        <f t="shared" si="32"/>
        <v>0.90568656009783988</v>
      </c>
      <c r="P105">
        <f t="shared" si="33"/>
        <v>30.814599990844727</v>
      </c>
      <c r="Q105" s="1">
        <v>6</v>
      </c>
      <c r="R105">
        <f t="shared" si="34"/>
        <v>1.4200000166893005</v>
      </c>
      <c r="S105" s="1">
        <v>1</v>
      </c>
      <c r="T105">
        <f t="shared" si="35"/>
        <v>2.8400000333786011</v>
      </c>
      <c r="U105" s="1">
        <v>30.986181259155273</v>
      </c>
      <c r="V105" s="1">
        <v>30.814599990844727</v>
      </c>
      <c r="W105" s="1">
        <v>31.00823974609375</v>
      </c>
      <c r="X105" s="1">
        <v>419.93634033203125</v>
      </c>
      <c r="Y105" s="1">
        <v>422.68704223632813</v>
      </c>
      <c r="Z105" s="1">
        <v>35.635360717773438</v>
      </c>
      <c r="AA105" s="1">
        <v>35.677402496337891</v>
      </c>
      <c r="AB105" s="1">
        <v>78.841293334960938</v>
      </c>
      <c r="AC105" s="1">
        <v>78.934310913085938</v>
      </c>
      <c r="AD105" s="1">
        <v>299.818603515625</v>
      </c>
      <c r="AE105" s="1">
        <v>0.22976356744766235</v>
      </c>
      <c r="AF105" s="1">
        <v>0.22330394387245178</v>
      </c>
      <c r="AG105" s="1">
        <v>99.733177185058594</v>
      </c>
      <c r="AH105" s="1">
        <v>0.74087560176849365</v>
      </c>
      <c r="AI105" s="1">
        <v>0.10706418007612228</v>
      </c>
      <c r="AJ105" s="1">
        <v>2.6440892368555069E-2</v>
      </c>
      <c r="AK105" s="1">
        <v>2.873315243050456E-3</v>
      </c>
      <c r="AL105" s="1">
        <v>2.408263087272644E-2</v>
      </c>
      <c r="AM105" s="1">
        <v>1.6643495764583349E-3</v>
      </c>
      <c r="AN105" s="1">
        <v>1</v>
      </c>
      <c r="AO105" s="1">
        <v>-0.21956524252891541</v>
      </c>
      <c r="AP105" s="1">
        <v>2.737391471862793</v>
      </c>
      <c r="AQ105" s="1">
        <v>1</v>
      </c>
      <c r="AR105" s="1">
        <v>0</v>
      </c>
      <c r="AS105" s="1">
        <v>0.15999999642372131</v>
      </c>
      <c r="AT105" s="1">
        <v>111115</v>
      </c>
      <c r="AU105" s="1" t="s">
        <v>87</v>
      </c>
      <c r="AV105">
        <f t="shared" si="36"/>
        <v>0.49969767252604158</v>
      </c>
      <c r="AW105">
        <f t="shared" si="37"/>
        <v>2.1785426320918162E-5</v>
      </c>
      <c r="AX105">
        <f t="shared" si="38"/>
        <v>303.9645999908447</v>
      </c>
      <c r="AY105">
        <f t="shared" si="39"/>
        <v>304.13618125915525</v>
      </c>
      <c r="AZ105">
        <f t="shared" si="40"/>
        <v>3.6762169969927427E-2</v>
      </c>
      <c r="BA105">
        <f t="shared" si="41"/>
        <v>1.3019811258497521E-2</v>
      </c>
      <c r="BB105">
        <f t="shared" si="42"/>
        <v>4.4639072647677587</v>
      </c>
      <c r="BC105">
        <f t="shared" si="43"/>
        <v>44.758498533389883</v>
      </c>
      <c r="BD105">
        <f t="shared" si="44"/>
        <v>9.0810960370519922</v>
      </c>
      <c r="BE105">
        <f t="shared" si="45"/>
        <v>30.900390625</v>
      </c>
      <c r="BF105">
        <f t="shared" si="46"/>
        <v>4.4858192982302159</v>
      </c>
      <c r="BG105">
        <f t="shared" si="47"/>
        <v>2.302504129224699E-3</v>
      </c>
      <c r="BH105">
        <f t="shared" si="48"/>
        <v>3.5582207046699188</v>
      </c>
      <c r="BI105">
        <f t="shared" si="49"/>
        <v>0.92759859356029706</v>
      </c>
      <c r="BJ105">
        <f t="shared" si="50"/>
        <v>1.43923281471697E-3</v>
      </c>
      <c r="BK105">
        <f t="shared" si="51"/>
        <v>136.68924185142941</v>
      </c>
      <c r="BL105">
        <f t="shared" si="52"/>
        <v>3.2424683511405563</v>
      </c>
      <c r="BM105">
        <f t="shared" si="53"/>
        <v>78.87786115954583</v>
      </c>
      <c r="BN105">
        <f t="shared" si="54"/>
        <v>423.34480014116349</v>
      </c>
      <c r="BO105">
        <f t="shared" si="55"/>
        <v>-2.5781699892740901E-3</v>
      </c>
    </row>
    <row r="106" spans="1:67" x14ac:dyDescent="0.25">
      <c r="A106" s="1">
        <v>93</v>
      </c>
      <c r="B106" s="1" t="s">
        <v>181</v>
      </c>
      <c r="C106" s="1" t="s">
        <v>82</v>
      </c>
      <c r="D106" s="1" t="s">
        <v>11</v>
      </c>
      <c r="E106" s="1" t="s">
        <v>83</v>
      </c>
      <c r="F106" s="1" t="s">
        <v>84</v>
      </c>
      <c r="G106" s="1" t="s">
        <v>85</v>
      </c>
      <c r="H106" s="1" t="s">
        <v>86</v>
      </c>
      <c r="I106" s="1">
        <v>739.49999983236194</v>
      </c>
      <c r="J106" s="1">
        <v>0</v>
      </c>
      <c r="K106">
        <f t="shared" si="28"/>
        <v>-1.4428012989648311</v>
      </c>
      <c r="L106">
        <f t="shared" si="29"/>
        <v>2.3206883139728464E-3</v>
      </c>
      <c r="M106">
        <f t="shared" si="30"/>
        <v>1404.2651469767447</v>
      </c>
      <c r="N106">
        <f t="shared" si="31"/>
        <v>2.1987429384650221E-2</v>
      </c>
      <c r="O106">
        <f t="shared" si="32"/>
        <v>0.90764683653778189</v>
      </c>
      <c r="P106">
        <f t="shared" si="33"/>
        <v>30.822488784790039</v>
      </c>
      <c r="Q106" s="1">
        <v>6</v>
      </c>
      <c r="R106">
        <f t="shared" si="34"/>
        <v>1.4200000166893005</v>
      </c>
      <c r="S106" s="1">
        <v>1</v>
      </c>
      <c r="T106">
        <f t="shared" si="35"/>
        <v>2.8400000333786011</v>
      </c>
      <c r="U106" s="1">
        <v>30.984390258789063</v>
      </c>
      <c r="V106" s="1">
        <v>30.822488784790039</v>
      </c>
      <c r="W106" s="1">
        <v>31.001726150512695</v>
      </c>
      <c r="X106" s="1">
        <v>419.81671142578125</v>
      </c>
      <c r="Y106" s="1">
        <v>422.68618774414063</v>
      </c>
      <c r="Z106" s="1">
        <v>35.635711669921875</v>
      </c>
      <c r="AA106" s="1">
        <v>35.678153991699219</v>
      </c>
      <c r="AB106" s="1">
        <v>78.849586486816406</v>
      </c>
      <c r="AC106" s="1">
        <v>78.943496704101563</v>
      </c>
      <c r="AD106" s="1">
        <v>299.74267578125</v>
      </c>
      <c r="AE106" s="1">
        <v>0.13679824769496918</v>
      </c>
      <c r="AF106" s="1">
        <v>0.15817159414291382</v>
      </c>
      <c r="AG106" s="1">
        <v>99.732498168945313</v>
      </c>
      <c r="AH106" s="1">
        <v>0.74087560176849365</v>
      </c>
      <c r="AI106" s="1">
        <v>0.10706418007612228</v>
      </c>
      <c r="AJ106" s="1">
        <v>2.6440892368555069E-2</v>
      </c>
      <c r="AK106" s="1">
        <v>2.873315243050456E-3</v>
      </c>
      <c r="AL106" s="1">
        <v>2.408263087272644E-2</v>
      </c>
      <c r="AM106" s="1">
        <v>1.6643495764583349E-3</v>
      </c>
      <c r="AN106" s="1">
        <v>1</v>
      </c>
      <c r="AO106" s="1">
        <v>-0.21956524252891541</v>
      </c>
      <c r="AP106" s="1">
        <v>2.737391471862793</v>
      </c>
      <c r="AQ106" s="1">
        <v>1</v>
      </c>
      <c r="AR106" s="1">
        <v>0</v>
      </c>
      <c r="AS106" s="1">
        <v>0.15999999642372131</v>
      </c>
      <c r="AT106" s="1">
        <v>111115</v>
      </c>
      <c r="AU106" s="1" t="s">
        <v>87</v>
      </c>
      <c r="AV106">
        <f t="shared" si="36"/>
        <v>0.49957112630208328</v>
      </c>
      <c r="AW106">
        <f t="shared" si="37"/>
        <v>2.1987429384650219E-5</v>
      </c>
      <c r="AX106">
        <f t="shared" si="38"/>
        <v>303.97248878479002</v>
      </c>
      <c r="AY106">
        <f t="shared" si="39"/>
        <v>304.13439025878904</v>
      </c>
      <c r="AZ106">
        <f t="shared" si="40"/>
        <v>2.1887719141966411E-2</v>
      </c>
      <c r="BA106">
        <f t="shared" si="41"/>
        <v>1.1429631859116907E-2</v>
      </c>
      <c r="BB106">
        <f t="shared" si="42"/>
        <v>4.4659182641862731</v>
      </c>
      <c r="BC106">
        <f t="shared" si="43"/>
        <v>44.778967199047564</v>
      </c>
      <c r="BD106">
        <f t="shared" si="44"/>
        <v>9.1008132073483452</v>
      </c>
      <c r="BE106">
        <f t="shared" si="45"/>
        <v>30.903439521789551</v>
      </c>
      <c r="BF106">
        <f t="shared" si="46"/>
        <v>4.4865997467102723</v>
      </c>
      <c r="BG106">
        <f t="shared" si="47"/>
        <v>2.3187935263053227E-3</v>
      </c>
      <c r="BH106">
        <f t="shared" si="48"/>
        <v>3.5582714276484912</v>
      </c>
      <c r="BI106">
        <f t="shared" si="49"/>
        <v>0.92832831906178104</v>
      </c>
      <c r="BJ106">
        <f t="shared" si="50"/>
        <v>1.4494160697438167E-3</v>
      </c>
      <c r="BK106">
        <f t="shared" si="51"/>
        <v>140.0508711995719</v>
      </c>
      <c r="BL106">
        <f t="shared" si="52"/>
        <v>3.3222404414756301</v>
      </c>
      <c r="BM106">
        <f t="shared" si="53"/>
        <v>78.84156363035909</v>
      </c>
      <c r="BN106">
        <f t="shared" si="54"/>
        <v>423.37202638171465</v>
      </c>
      <c r="BO106">
        <f t="shared" si="55"/>
        <v>-2.6868263212964476E-3</v>
      </c>
    </row>
    <row r="107" spans="1:67" x14ac:dyDescent="0.25">
      <c r="A107" s="1">
        <v>94</v>
      </c>
      <c r="B107" s="1" t="s">
        <v>182</v>
      </c>
      <c r="C107" s="1" t="s">
        <v>82</v>
      </c>
      <c r="D107" s="1" t="s">
        <v>11</v>
      </c>
      <c r="E107" s="1" t="s">
        <v>83</v>
      </c>
      <c r="F107" s="1" t="s">
        <v>84</v>
      </c>
      <c r="G107" s="1" t="s">
        <v>85</v>
      </c>
      <c r="H107" s="1" t="s">
        <v>86</v>
      </c>
      <c r="I107" s="1">
        <v>744.99999970942736</v>
      </c>
      <c r="J107" s="1">
        <v>0</v>
      </c>
      <c r="K107">
        <f t="shared" si="28"/>
        <v>-1.3215140421097331</v>
      </c>
      <c r="L107">
        <f t="shared" si="29"/>
        <v>2.360745140541509E-3</v>
      </c>
      <c r="M107">
        <f t="shared" si="30"/>
        <v>1305.8125847409119</v>
      </c>
      <c r="N107">
        <f t="shared" si="31"/>
        <v>2.2271871183593746E-2</v>
      </c>
      <c r="O107">
        <f t="shared" si="32"/>
        <v>0.90381516269250861</v>
      </c>
      <c r="P107">
        <f t="shared" si="33"/>
        <v>30.810184478759766</v>
      </c>
      <c r="Q107" s="1">
        <v>6</v>
      </c>
      <c r="R107">
        <f t="shared" si="34"/>
        <v>1.4200000166893005</v>
      </c>
      <c r="S107" s="1">
        <v>1</v>
      </c>
      <c r="T107">
        <f t="shared" si="35"/>
        <v>2.8400000333786011</v>
      </c>
      <c r="U107" s="1">
        <v>30.979345321655273</v>
      </c>
      <c r="V107" s="1">
        <v>30.810184478759766</v>
      </c>
      <c r="W107" s="1">
        <v>31.003129959106445</v>
      </c>
      <c r="X107" s="1">
        <v>419.9444580078125</v>
      </c>
      <c r="Y107" s="1">
        <v>422.57025146484375</v>
      </c>
      <c r="Z107" s="1">
        <v>35.642059326171875</v>
      </c>
      <c r="AA107" s="1">
        <v>35.685039520263672</v>
      </c>
      <c r="AB107" s="1">
        <v>78.886520385742188</v>
      </c>
      <c r="AC107" s="1">
        <v>78.981643676757813</v>
      </c>
      <c r="AD107" s="1">
        <v>299.81854248046875</v>
      </c>
      <c r="AE107" s="1">
        <v>4.1567619889974594E-2</v>
      </c>
      <c r="AF107" s="1">
        <v>0.24293798208236694</v>
      </c>
      <c r="AG107" s="1">
        <v>99.732742309570313</v>
      </c>
      <c r="AH107" s="1">
        <v>0.74087560176849365</v>
      </c>
      <c r="AI107" s="1">
        <v>0.10706418007612228</v>
      </c>
      <c r="AJ107" s="1">
        <v>2.6440892368555069E-2</v>
      </c>
      <c r="AK107" s="1">
        <v>2.873315243050456E-3</v>
      </c>
      <c r="AL107" s="1">
        <v>2.408263087272644E-2</v>
      </c>
      <c r="AM107" s="1">
        <v>1.6643495764583349E-3</v>
      </c>
      <c r="AN107" s="1">
        <v>1</v>
      </c>
      <c r="AO107" s="1">
        <v>-0.21956524252891541</v>
      </c>
      <c r="AP107" s="1">
        <v>2.737391471862793</v>
      </c>
      <c r="AQ107" s="1">
        <v>1</v>
      </c>
      <c r="AR107" s="1">
        <v>0</v>
      </c>
      <c r="AS107" s="1">
        <v>0.15999999642372131</v>
      </c>
      <c r="AT107" s="1">
        <v>111115</v>
      </c>
      <c r="AU107" s="1" t="s">
        <v>87</v>
      </c>
      <c r="AV107">
        <f t="shared" si="36"/>
        <v>0.49969757080078114</v>
      </c>
      <c r="AW107">
        <f t="shared" si="37"/>
        <v>2.2271871183593748E-5</v>
      </c>
      <c r="AX107">
        <f t="shared" si="38"/>
        <v>303.96018447875974</v>
      </c>
      <c r="AY107">
        <f t="shared" si="39"/>
        <v>304.12934532165525</v>
      </c>
      <c r="AZ107">
        <f t="shared" si="40"/>
        <v>6.650819033738542E-3</v>
      </c>
      <c r="BA107">
        <f t="shared" si="41"/>
        <v>1.2106312706198864E-2</v>
      </c>
      <c r="BB107">
        <f t="shared" si="42"/>
        <v>4.4627820134737979</v>
      </c>
      <c r="BC107">
        <f t="shared" si="43"/>
        <v>44.747411031989152</v>
      </c>
      <c r="BD107">
        <f t="shared" si="44"/>
        <v>9.0623715117254804</v>
      </c>
      <c r="BE107">
        <f t="shared" si="45"/>
        <v>30.89476490020752</v>
      </c>
      <c r="BF107">
        <f t="shared" si="46"/>
        <v>4.484379550589491</v>
      </c>
      <c r="BG107">
        <f t="shared" si="47"/>
        <v>2.3587844050639056E-3</v>
      </c>
      <c r="BH107">
        <f t="shared" si="48"/>
        <v>3.5589668507812893</v>
      </c>
      <c r="BI107">
        <f t="shared" si="49"/>
        <v>0.92541269980820173</v>
      </c>
      <c r="BJ107">
        <f t="shared" si="50"/>
        <v>1.4744162876993113E-3</v>
      </c>
      <c r="BK107">
        <f t="shared" si="51"/>
        <v>130.23227001855932</v>
      </c>
      <c r="BL107">
        <f t="shared" si="52"/>
        <v>3.0901668544207745</v>
      </c>
      <c r="BM107">
        <f t="shared" si="53"/>
        <v>78.916646602339341</v>
      </c>
      <c r="BN107">
        <f t="shared" si="54"/>
        <v>423.19843594930859</v>
      </c>
      <c r="BO107">
        <f t="shared" si="55"/>
        <v>-2.46431573895738E-3</v>
      </c>
    </row>
    <row r="108" spans="1:67" x14ac:dyDescent="0.25">
      <c r="A108" s="1">
        <v>95</v>
      </c>
      <c r="B108" s="1" t="s">
        <v>183</v>
      </c>
      <c r="C108" s="1" t="s">
        <v>82</v>
      </c>
      <c r="D108" s="1" t="s">
        <v>11</v>
      </c>
      <c r="E108" s="1" t="s">
        <v>83</v>
      </c>
      <c r="F108" s="1" t="s">
        <v>84</v>
      </c>
      <c r="G108" s="1" t="s">
        <v>85</v>
      </c>
      <c r="H108" s="1" t="s">
        <v>86</v>
      </c>
      <c r="I108" s="1">
        <v>749.99999959766865</v>
      </c>
      <c r="J108" s="1">
        <v>0</v>
      </c>
      <c r="K108">
        <f t="shared" si="28"/>
        <v>-1.3388211070550131</v>
      </c>
      <c r="L108">
        <f t="shared" si="29"/>
        <v>2.5668621925327693E-3</v>
      </c>
      <c r="M108">
        <f t="shared" si="30"/>
        <v>1245.1406400898984</v>
      </c>
      <c r="N108">
        <f t="shared" si="31"/>
        <v>2.4237398098182851E-2</v>
      </c>
      <c r="O108">
        <f t="shared" si="32"/>
        <v>0.90464711890558869</v>
      </c>
      <c r="P108">
        <f t="shared" si="33"/>
        <v>30.812803268432617</v>
      </c>
      <c r="Q108" s="1">
        <v>6</v>
      </c>
      <c r="R108">
        <f t="shared" si="34"/>
        <v>1.4200000166893005</v>
      </c>
      <c r="S108" s="1">
        <v>1</v>
      </c>
      <c r="T108">
        <f t="shared" si="35"/>
        <v>2.8400000333786011</v>
      </c>
      <c r="U108" s="1">
        <v>30.981002807617188</v>
      </c>
      <c r="V108" s="1">
        <v>30.812803268432617</v>
      </c>
      <c r="W108" s="1">
        <v>31.026103973388672</v>
      </c>
      <c r="X108" s="1">
        <v>419.91748046875</v>
      </c>
      <c r="Y108" s="1">
        <v>422.576171875</v>
      </c>
      <c r="Z108" s="1">
        <v>35.637138366699219</v>
      </c>
      <c r="AA108" s="1">
        <v>35.683910369873047</v>
      </c>
      <c r="AB108" s="1">
        <v>78.867019653320313</v>
      </c>
      <c r="AC108" s="1">
        <v>78.970527648925781</v>
      </c>
      <c r="AD108" s="1">
        <v>299.82696533203125</v>
      </c>
      <c r="AE108" s="1">
        <v>0.34010159969329834</v>
      </c>
      <c r="AF108" s="1">
        <v>0.11785176396369934</v>
      </c>
      <c r="AG108" s="1">
        <v>99.731285095214844</v>
      </c>
      <c r="AH108" s="1">
        <v>0.74087560176849365</v>
      </c>
      <c r="AI108" s="1">
        <v>0.10706418007612228</v>
      </c>
      <c r="AJ108" s="1">
        <v>2.6440892368555069E-2</v>
      </c>
      <c r="AK108" s="1">
        <v>2.873315243050456E-3</v>
      </c>
      <c r="AL108" s="1">
        <v>2.408263087272644E-2</v>
      </c>
      <c r="AM108" s="1">
        <v>1.6643495764583349E-3</v>
      </c>
      <c r="AN108" s="1">
        <v>1</v>
      </c>
      <c r="AO108" s="1">
        <v>-0.21956524252891541</v>
      </c>
      <c r="AP108" s="1">
        <v>2.737391471862793</v>
      </c>
      <c r="AQ108" s="1">
        <v>1</v>
      </c>
      <c r="AR108" s="1">
        <v>0</v>
      </c>
      <c r="AS108" s="1">
        <v>0.15999999642372131</v>
      </c>
      <c r="AT108" s="1">
        <v>111115</v>
      </c>
      <c r="AU108" s="1" t="s">
        <v>87</v>
      </c>
      <c r="AV108">
        <f t="shared" si="36"/>
        <v>0.49971160888671867</v>
      </c>
      <c r="AW108">
        <f t="shared" si="37"/>
        <v>2.4237398098182852E-5</v>
      </c>
      <c r="AX108">
        <f t="shared" si="38"/>
        <v>303.96280326843259</v>
      </c>
      <c r="AY108">
        <f t="shared" si="39"/>
        <v>304.13100280761716</v>
      </c>
      <c r="AZ108">
        <f t="shared" si="40"/>
        <v>5.4416254734629632E-2</v>
      </c>
      <c r="BA108">
        <f t="shared" si="41"/>
        <v>1.153649635460743E-2</v>
      </c>
      <c r="BB108">
        <f t="shared" si="42"/>
        <v>4.4634493573154908</v>
      </c>
      <c r="BC108">
        <f t="shared" si="43"/>
        <v>44.754756273863045</v>
      </c>
      <c r="BD108">
        <f t="shared" si="44"/>
        <v>9.0708459039899978</v>
      </c>
      <c r="BE108">
        <f t="shared" si="45"/>
        <v>30.896903038024902</v>
      </c>
      <c r="BF108">
        <f t="shared" si="46"/>
        <v>4.484926700011159</v>
      </c>
      <c r="BG108">
        <f t="shared" si="47"/>
        <v>2.5645442940425986E-3</v>
      </c>
      <c r="BH108">
        <f t="shared" si="48"/>
        <v>3.5588022384099021</v>
      </c>
      <c r="BI108">
        <f t="shared" si="49"/>
        <v>0.92612446160125694</v>
      </c>
      <c r="BJ108">
        <f t="shared" si="50"/>
        <v>1.6030482714300854E-3</v>
      </c>
      <c r="BK108">
        <f t="shared" si="51"/>
        <v>124.17947616044395</v>
      </c>
      <c r="BL108">
        <f t="shared" si="52"/>
        <v>2.946547209619327</v>
      </c>
      <c r="BM108">
        <f t="shared" si="53"/>
        <v>78.901856274383647</v>
      </c>
      <c r="BN108">
        <f t="shared" si="54"/>
        <v>423.21258330925411</v>
      </c>
      <c r="BO108">
        <f t="shared" si="55"/>
        <v>-2.4960380369591904E-3</v>
      </c>
    </row>
    <row r="109" spans="1:67" x14ac:dyDescent="0.25">
      <c r="A109" s="1">
        <v>96</v>
      </c>
      <c r="B109" s="1" t="s">
        <v>184</v>
      </c>
      <c r="C109" s="1" t="s">
        <v>82</v>
      </c>
      <c r="D109" s="1" t="s">
        <v>11</v>
      </c>
      <c r="E109" s="1" t="s">
        <v>83</v>
      </c>
      <c r="F109" s="1" t="s">
        <v>84</v>
      </c>
      <c r="G109" s="1" t="s">
        <v>85</v>
      </c>
      <c r="H109" s="1" t="s">
        <v>86</v>
      </c>
      <c r="I109" s="1">
        <v>754.99999948590994</v>
      </c>
      <c r="J109" s="1">
        <v>0</v>
      </c>
      <c r="K109">
        <f t="shared" si="28"/>
        <v>-1.3148287120903255</v>
      </c>
      <c r="L109">
        <f t="shared" si="29"/>
        <v>2.4417550842638952E-3</v>
      </c>
      <c r="M109">
        <f t="shared" si="30"/>
        <v>1272.0202791714826</v>
      </c>
      <c r="N109">
        <f t="shared" si="31"/>
        <v>2.301344162066386E-2</v>
      </c>
      <c r="O109">
        <f t="shared" si="32"/>
        <v>0.902941837378616</v>
      </c>
      <c r="P109">
        <f t="shared" si="33"/>
        <v>30.808628082275391</v>
      </c>
      <c r="Q109" s="1">
        <v>6</v>
      </c>
      <c r="R109">
        <f t="shared" si="34"/>
        <v>1.4200000166893005</v>
      </c>
      <c r="S109" s="1">
        <v>1</v>
      </c>
      <c r="T109">
        <f t="shared" si="35"/>
        <v>2.8400000333786011</v>
      </c>
      <c r="U109" s="1">
        <v>30.986364364624023</v>
      </c>
      <c r="V109" s="1">
        <v>30.808628082275391</v>
      </c>
      <c r="W109" s="1">
        <v>31.039113998413086</v>
      </c>
      <c r="X109" s="1">
        <v>419.998291015625</v>
      </c>
      <c r="Y109" s="1">
        <v>422.60983276367188</v>
      </c>
      <c r="Z109" s="1">
        <v>35.645721435546875</v>
      </c>
      <c r="AA109" s="1">
        <v>35.690128326416016</v>
      </c>
      <c r="AB109" s="1">
        <v>78.86236572265625</v>
      </c>
      <c r="AC109" s="1">
        <v>78.960617065429688</v>
      </c>
      <c r="AD109" s="1">
        <v>299.8465576171875</v>
      </c>
      <c r="AE109" s="1">
        <v>0.27964374423027039</v>
      </c>
      <c r="AF109" s="1">
        <v>4.7555014491081238E-2</v>
      </c>
      <c r="AG109" s="1">
        <v>99.731880187988281</v>
      </c>
      <c r="AH109" s="1">
        <v>0.74087560176849365</v>
      </c>
      <c r="AI109" s="1">
        <v>0.10706418007612228</v>
      </c>
      <c r="AJ109" s="1">
        <v>2.6440892368555069E-2</v>
      </c>
      <c r="AK109" s="1">
        <v>2.873315243050456E-3</v>
      </c>
      <c r="AL109" s="1">
        <v>2.408263087272644E-2</v>
      </c>
      <c r="AM109" s="1">
        <v>1.6643495764583349E-3</v>
      </c>
      <c r="AN109" s="1">
        <v>1</v>
      </c>
      <c r="AO109" s="1">
        <v>-0.21956524252891541</v>
      </c>
      <c r="AP109" s="1">
        <v>2.737391471862793</v>
      </c>
      <c r="AQ109" s="1">
        <v>1</v>
      </c>
      <c r="AR109" s="1">
        <v>0</v>
      </c>
      <c r="AS109" s="1">
        <v>0.15999999642372131</v>
      </c>
      <c r="AT109" s="1">
        <v>111115</v>
      </c>
      <c r="AU109" s="1" t="s">
        <v>87</v>
      </c>
      <c r="AV109">
        <f t="shared" si="36"/>
        <v>0.49974426269531247</v>
      </c>
      <c r="AW109">
        <f t="shared" si="37"/>
        <v>2.3013441620663861E-5</v>
      </c>
      <c r="AX109">
        <f t="shared" si="38"/>
        <v>303.95862808227537</v>
      </c>
      <c r="AY109">
        <f t="shared" si="39"/>
        <v>304.136364364624</v>
      </c>
      <c r="AZ109">
        <f t="shared" si="40"/>
        <v>4.4742998076759299E-2</v>
      </c>
      <c r="BA109">
        <f t="shared" si="41"/>
        <v>1.3339310548612811E-2</v>
      </c>
      <c r="BB109">
        <f t="shared" si="42"/>
        <v>4.4623854395226648</v>
      </c>
      <c r="BC109">
        <f t="shared" si="43"/>
        <v>44.743821445172301</v>
      </c>
      <c r="BD109">
        <f t="shared" si="44"/>
        <v>9.0536931187562857</v>
      </c>
      <c r="BE109">
        <f t="shared" si="45"/>
        <v>30.897496223449707</v>
      </c>
      <c r="BF109">
        <f t="shared" si="46"/>
        <v>4.4850785064527887</v>
      </c>
      <c r="BG109">
        <f t="shared" si="47"/>
        <v>2.439657532815092E-3</v>
      </c>
      <c r="BH109">
        <f t="shared" si="48"/>
        <v>3.5594436021440488</v>
      </c>
      <c r="BI109">
        <f t="shared" si="49"/>
        <v>0.92563490430873996</v>
      </c>
      <c r="BJ109">
        <f t="shared" si="50"/>
        <v>1.5249742712648547E-3</v>
      </c>
      <c r="BK109">
        <f t="shared" si="51"/>
        <v>126.8609740790217</v>
      </c>
      <c r="BL109">
        <f t="shared" si="52"/>
        <v>3.0099164301338215</v>
      </c>
      <c r="BM109">
        <f t="shared" si="53"/>
        <v>78.935730740995467</v>
      </c>
      <c r="BN109">
        <f t="shared" si="54"/>
        <v>423.23483936242542</v>
      </c>
      <c r="BO109">
        <f t="shared" si="55"/>
        <v>-2.4522311382597852E-3</v>
      </c>
    </row>
    <row r="110" spans="1:67" x14ac:dyDescent="0.25">
      <c r="A110" s="1">
        <v>97</v>
      </c>
      <c r="B110" s="1" t="s">
        <v>185</v>
      </c>
      <c r="C110" s="1" t="s">
        <v>82</v>
      </c>
      <c r="D110" s="1" t="s">
        <v>11</v>
      </c>
      <c r="E110" s="1" t="s">
        <v>83</v>
      </c>
      <c r="F110" s="1" t="s">
        <v>84</v>
      </c>
      <c r="G110" s="1" t="s">
        <v>85</v>
      </c>
      <c r="H110" s="1" t="s">
        <v>86</v>
      </c>
      <c r="I110" s="1">
        <v>760.49999936297536</v>
      </c>
      <c r="J110" s="1">
        <v>0</v>
      </c>
      <c r="K110">
        <f t="shared" si="28"/>
        <v>-1.3752875543798777</v>
      </c>
      <c r="L110">
        <f t="shared" si="29"/>
        <v>2.674489795563925E-3</v>
      </c>
      <c r="M110">
        <f t="shared" si="30"/>
        <v>1233.5863976231658</v>
      </c>
      <c r="N110">
        <f t="shared" si="31"/>
        <v>2.5221234379277421E-2</v>
      </c>
      <c r="O110">
        <f t="shared" si="32"/>
        <v>0.90351807749677171</v>
      </c>
      <c r="P110">
        <f t="shared" si="33"/>
        <v>30.812644958496094</v>
      </c>
      <c r="Q110" s="1">
        <v>6</v>
      </c>
      <c r="R110">
        <f t="shared" si="34"/>
        <v>1.4200000166893005</v>
      </c>
      <c r="S110" s="1">
        <v>1</v>
      </c>
      <c r="T110">
        <f t="shared" si="35"/>
        <v>2.8400000333786011</v>
      </c>
      <c r="U110" s="1">
        <v>30.992742538452148</v>
      </c>
      <c r="V110" s="1">
        <v>30.812644958496094</v>
      </c>
      <c r="W110" s="1">
        <v>31.033708572387695</v>
      </c>
      <c r="X110" s="1">
        <v>419.93804931640625</v>
      </c>
      <c r="Y110" s="1">
        <v>422.66940307617188</v>
      </c>
      <c r="Z110" s="1">
        <v>35.646018981933594</v>
      </c>
      <c r="AA110" s="1">
        <v>35.694698333740234</v>
      </c>
      <c r="AB110" s="1">
        <v>78.83416748046875</v>
      </c>
      <c r="AC110" s="1">
        <v>78.941825866699219</v>
      </c>
      <c r="AD110" s="1">
        <v>299.76943969726563</v>
      </c>
      <c r="AE110" s="1">
        <v>0.24487972259521484</v>
      </c>
      <c r="AF110" s="1">
        <v>7.443469762802124E-2</v>
      </c>
      <c r="AG110" s="1">
        <v>99.731643676757813</v>
      </c>
      <c r="AH110" s="1">
        <v>0.74087560176849365</v>
      </c>
      <c r="AI110" s="1">
        <v>0.10706418007612228</v>
      </c>
      <c r="AJ110" s="1">
        <v>2.6440892368555069E-2</v>
      </c>
      <c r="AK110" s="1">
        <v>2.873315243050456E-3</v>
      </c>
      <c r="AL110" s="1">
        <v>2.408263087272644E-2</v>
      </c>
      <c r="AM110" s="1">
        <v>1.6643495764583349E-3</v>
      </c>
      <c r="AN110" s="1">
        <v>1</v>
      </c>
      <c r="AO110" s="1">
        <v>-0.21956524252891541</v>
      </c>
      <c r="AP110" s="1">
        <v>2.737391471862793</v>
      </c>
      <c r="AQ110" s="1">
        <v>1</v>
      </c>
      <c r="AR110" s="1">
        <v>0</v>
      </c>
      <c r="AS110" s="1">
        <v>0.15999999642372131</v>
      </c>
      <c r="AT110" s="1">
        <v>111115</v>
      </c>
      <c r="AU110" s="1" t="s">
        <v>87</v>
      </c>
      <c r="AV110">
        <f t="shared" si="36"/>
        <v>0.49961573282877597</v>
      </c>
      <c r="AW110">
        <f t="shared" si="37"/>
        <v>2.5221234379277421E-5</v>
      </c>
      <c r="AX110">
        <f t="shared" si="38"/>
        <v>303.96264495849607</v>
      </c>
      <c r="AY110">
        <f t="shared" si="39"/>
        <v>304.14274253845213</v>
      </c>
      <c r="AZ110">
        <f t="shared" si="40"/>
        <v>3.9180754739476242E-2</v>
      </c>
      <c r="BA110">
        <f t="shared" si="41"/>
        <v>1.2502151410839621E-2</v>
      </c>
      <c r="BB110">
        <f t="shared" si="42"/>
        <v>4.4634090128667134</v>
      </c>
      <c r="BC110">
        <f t="shared" si="43"/>
        <v>44.754190829674435</v>
      </c>
      <c r="BD110">
        <f t="shared" si="44"/>
        <v>9.0594924959342009</v>
      </c>
      <c r="BE110">
        <f t="shared" si="45"/>
        <v>30.902693748474121</v>
      </c>
      <c r="BF110">
        <f t="shared" si="46"/>
        <v>4.4864088347168147</v>
      </c>
      <c r="BG110">
        <f t="shared" si="47"/>
        <v>2.6719735399714315E-3</v>
      </c>
      <c r="BH110">
        <f t="shared" si="48"/>
        <v>3.5598909353699417</v>
      </c>
      <c r="BI110">
        <f t="shared" si="49"/>
        <v>0.92651789934687301</v>
      </c>
      <c r="BJ110">
        <f t="shared" si="50"/>
        <v>1.6702093501761608E-3</v>
      </c>
      <c r="BK110">
        <f t="shared" si="51"/>
        <v>123.02759905224886</v>
      </c>
      <c r="BL110">
        <f t="shared" si="52"/>
        <v>2.9185609098864758</v>
      </c>
      <c r="BM110">
        <f t="shared" si="53"/>
        <v>78.92868286716002</v>
      </c>
      <c r="BN110">
        <f t="shared" si="54"/>
        <v>423.32314891299995</v>
      </c>
      <c r="BO110">
        <f t="shared" si="55"/>
        <v>-2.5642263011019565E-3</v>
      </c>
    </row>
    <row r="111" spans="1:67" x14ac:dyDescent="0.25">
      <c r="A111" s="1">
        <v>98</v>
      </c>
      <c r="B111" s="1" t="s">
        <v>186</v>
      </c>
      <c r="C111" s="1" t="s">
        <v>82</v>
      </c>
      <c r="D111" s="1" t="s">
        <v>11</v>
      </c>
      <c r="E111" s="1" t="s">
        <v>83</v>
      </c>
      <c r="F111" s="1" t="s">
        <v>84</v>
      </c>
      <c r="G111" s="1" t="s">
        <v>85</v>
      </c>
      <c r="H111" s="1" t="s">
        <v>86</v>
      </c>
      <c r="I111" s="1">
        <v>765.49999925121665</v>
      </c>
      <c r="J111" s="1">
        <v>0</v>
      </c>
      <c r="K111">
        <f t="shared" si="28"/>
        <v>-1.4313996013688024</v>
      </c>
      <c r="L111">
        <f t="shared" si="29"/>
        <v>2.9224286783036115E-3</v>
      </c>
      <c r="M111">
        <f t="shared" si="30"/>
        <v>1194.8345606218827</v>
      </c>
      <c r="N111">
        <f t="shared" si="31"/>
        <v>2.7607478615541754E-2</v>
      </c>
      <c r="O111">
        <f t="shared" si="32"/>
        <v>0.90515697029145992</v>
      </c>
      <c r="P111">
        <f t="shared" si="33"/>
        <v>30.820423126220703</v>
      </c>
      <c r="Q111" s="1">
        <v>6</v>
      </c>
      <c r="R111">
        <f t="shared" si="34"/>
        <v>1.4200000166893005</v>
      </c>
      <c r="S111" s="1">
        <v>1</v>
      </c>
      <c r="T111">
        <f t="shared" si="35"/>
        <v>2.8400000333786011</v>
      </c>
      <c r="U111" s="1">
        <v>30.994461059570313</v>
      </c>
      <c r="V111" s="1">
        <v>30.820423126220703</v>
      </c>
      <c r="W111" s="1">
        <v>31.019292831420898</v>
      </c>
      <c r="X111" s="1">
        <v>419.86151123046875</v>
      </c>
      <c r="Y111" s="1">
        <v>422.70248413085938</v>
      </c>
      <c r="Z111" s="1">
        <v>35.645107269287109</v>
      </c>
      <c r="AA111" s="1">
        <v>35.698379516601563</v>
      </c>
      <c r="AB111" s="1">
        <v>78.82391357421875</v>
      </c>
      <c r="AC111" s="1">
        <v>78.941719055175781</v>
      </c>
      <c r="AD111" s="1">
        <v>299.8402099609375</v>
      </c>
      <c r="AE111" s="1">
        <v>0.27434763312339783</v>
      </c>
      <c r="AF111" s="1">
        <v>0.25120946764945984</v>
      </c>
      <c r="AG111" s="1">
        <v>99.730987548828125</v>
      </c>
      <c r="AH111" s="1">
        <v>0.74087560176849365</v>
      </c>
      <c r="AI111" s="1">
        <v>0.10706418007612228</v>
      </c>
      <c r="AJ111" s="1">
        <v>2.6440892368555069E-2</v>
      </c>
      <c r="AK111" s="1">
        <v>2.873315243050456E-3</v>
      </c>
      <c r="AL111" s="1">
        <v>2.408263087272644E-2</v>
      </c>
      <c r="AM111" s="1">
        <v>1.6643495764583349E-3</v>
      </c>
      <c r="AN111" s="1">
        <v>1</v>
      </c>
      <c r="AO111" s="1">
        <v>-0.21956524252891541</v>
      </c>
      <c r="AP111" s="1">
        <v>2.737391471862793</v>
      </c>
      <c r="AQ111" s="1">
        <v>1</v>
      </c>
      <c r="AR111" s="1">
        <v>0</v>
      </c>
      <c r="AS111" s="1">
        <v>0.15999999642372131</v>
      </c>
      <c r="AT111" s="1">
        <v>111115</v>
      </c>
      <c r="AU111" s="1" t="s">
        <v>87</v>
      </c>
      <c r="AV111">
        <f t="shared" si="36"/>
        <v>0.49973368326822909</v>
      </c>
      <c r="AW111">
        <f t="shared" si="37"/>
        <v>2.7607478615541756E-5</v>
      </c>
      <c r="AX111">
        <f t="shared" si="38"/>
        <v>303.97042312622068</v>
      </c>
      <c r="AY111">
        <f t="shared" si="39"/>
        <v>304.14446105957029</v>
      </c>
      <c r="AZ111">
        <f t="shared" si="40"/>
        <v>4.3895620318600059E-2</v>
      </c>
      <c r="BA111">
        <f t="shared" si="41"/>
        <v>1.0541465554854626E-2</v>
      </c>
      <c r="BB111">
        <f t="shared" si="42"/>
        <v>4.4653916133749911</v>
      </c>
      <c r="BC111">
        <f t="shared" si="43"/>
        <v>44.77436474986014</v>
      </c>
      <c r="BD111">
        <f t="shared" si="44"/>
        <v>9.075985233258578</v>
      </c>
      <c r="BE111">
        <f t="shared" si="45"/>
        <v>30.907442092895508</v>
      </c>
      <c r="BF111">
        <f t="shared" si="46"/>
        <v>4.4876244937579965</v>
      </c>
      <c r="BG111">
        <f t="shared" si="47"/>
        <v>2.9194245199089456E-3</v>
      </c>
      <c r="BH111">
        <f t="shared" si="48"/>
        <v>3.5602346430835312</v>
      </c>
      <c r="BI111">
        <f t="shared" si="49"/>
        <v>0.92738985067446533</v>
      </c>
      <c r="BJ111">
        <f t="shared" si="50"/>
        <v>1.8249099921945218E-3</v>
      </c>
      <c r="BK111">
        <f t="shared" si="51"/>
        <v>119.16203068829051</v>
      </c>
      <c r="BL111">
        <f t="shared" si="52"/>
        <v>2.8266561126997973</v>
      </c>
      <c r="BM111">
        <f t="shared" si="53"/>
        <v>78.901412051345005</v>
      </c>
      <c r="BN111">
        <f t="shared" si="54"/>
        <v>423.38290294745673</v>
      </c>
      <c r="BO111">
        <f t="shared" si="55"/>
        <v>-2.6675486650850192E-3</v>
      </c>
    </row>
    <row r="112" spans="1:67" x14ac:dyDescent="0.25">
      <c r="A112" s="1">
        <v>99</v>
      </c>
      <c r="B112" s="1" t="s">
        <v>187</v>
      </c>
      <c r="C112" s="1" t="s">
        <v>82</v>
      </c>
      <c r="D112" s="1" t="s">
        <v>11</v>
      </c>
      <c r="E112" s="1" t="s">
        <v>83</v>
      </c>
      <c r="F112" s="1" t="s">
        <v>84</v>
      </c>
      <c r="G112" s="1" t="s">
        <v>85</v>
      </c>
      <c r="H112" s="1" t="s">
        <v>86</v>
      </c>
      <c r="I112" s="1">
        <v>770.49999913945794</v>
      </c>
      <c r="J112" s="1">
        <v>0</v>
      </c>
      <c r="K112">
        <f t="shared" si="28"/>
        <v>-1.3986655575904994</v>
      </c>
      <c r="L112">
        <f t="shared" si="29"/>
        <v>2.4477252852469896E-3</v>
      </c>
      <c r="M112">
        <f t="shared" si="30"/>
        <v>1324.3581695255675</v>
      </c>
      <c r="N112">
        <f t="shared" si="31"/>
        <v>2.3128706674768712E-2</v>
      </c>
      <c r="O112">
        <f t="shared" si="32"/>
        <v>0.90522763670281892</v>
      </c>
      <c r="P112">
        <f t="shared" si="33"/>
        <v>30.821229934692383</v>
      </c>
      <c r="Q112" s="1">
        <v>6</v>
      </c>
      <c r="R112">
        <f t="shared" si="34"/>
        <v>1.4200000166893005</v>
      </c>
      <c r="S112" s="1">
        <v>1</v>
      </c>
      <c r="T112">
        <f t="shared" si="35"/>
        <v>2.8400000333786011</v>
      </c>
      <c r="U112" s="1">
        <v>30.993232727050781</v>
      </c>
      <c r="V112" s="1">
        <v>30.821229934692383</v>
      </c>
      <c r="W112" s="1">
        <v>31.014762878417969</v>
      </c>
      <c r="X112" s="1">
        <v>419.8564453125</v>
      </c>
      <c r="Y112" s="1">
        <v>422.63607788085938</v>
      </c>
      <c r="Z112" s="1">
        <v>35.654991149902344</v>
      </c>
      <c r="AA112" s="1">
        <v>35.699626922607422</v>
      </c>
      <c r="AB112" s="1">
        <v>78.851516723632813</v>
      </c>
      <c r="AC112" s="1">
        <v>78.950233459472656</v>
      </c>
      <c r="AD112" s="1">
        <v>299.8001708984375</v>
      </c>
      <c r="AE112" s="1">
        <v>0.18592783808708191</v>
      </c>
      <c r="AF112" s="1">
        <v>8.8908404111862183E-2</v>
      </c>
      <c r="AG112" s="1">
        <v>99.731285095214844</v>
      </c>
      <c r="AH112" s="1">
        <v>0.74087560176849365</v>
      </c>
      <c r="AI112" s="1">
        <v>0.10706418007612228</v>
      </c>
      <c r="AJ112" s="1">
        <v>2.6440892368555069E-2</v>
      </c>
      <c r="AK112" s="1">
        <v>2.873315243050456E-3</v>
      </c>
      <c r="AL112" s="1">
        <v>2.408263087272644E-2</v>
      </c>
      <c r="AM112" s="1">
        <v>1.6643495764583349E-3</v>
      </c>
      <c r="AN112" s="1">
        <v>1</v>
      </c>
      <c r="AO112" s="1">
        <v>-0.21956524252891541</v>
      </c>
      <c r="AP112" s="1">
        <v>2.737391471862793</v>
      </c>
      <c r="AQ112" s="1">
        <v>1</v>
      </c>
      <c r="AR112" s="1">
        <v>0</v>
      </c>
      <c r="AS112" s="1">
        <v>0.15999999642372131</v>
      </c>
      <c r="AT112" s="1">
        <v>111115</v>
      </c>
      <c r="AU112" s="1" t="s">
        <v>87</v>
      </c>
      <c r="AV112">
        <f t="shared" si="36"/>
        <v>0.49966695149739571</v>
      </c>
      <c r="AW112">
        <f t="shared" si="37"/>
        <v>2.3128706674768713E-5</v>
      </c>
      <c r="AX112">
        <f t="shared" si="38"/>
        <v>303.97122993469236</v>
      </c>
      <c r="AY112">
        <f t="shared" si="39"/>
        <v>304.14323272705076</v>
      </c>
      <c r="AZ112">
        <f t="shared" si="40"/>
        <v>2.9748453429003341E-2</v>
      </c>
      <c r="BA112">
        <f t="shared" si="41"/>
        <v>1.2331590075234974E-2</v>
      </c>
      <c r="BB112">
        <f t="shared" si="42"/>
        <v>4.4655973071141872</v>
      </c>
      <c r="BC112">
        <f t="shared" si="43"/>
        <v>44.776293645978988</v>
      </c>
      <c r="BD112">
        <f t="shared" si="44"/>
        <v>9.0766667233715665</v>
      </c>
      <c r="BE112">
        <f t="shared" si="45"/>
        <v>30.907231330871582</v>
      </c>
      <c r="BF112">
        <f t="shared" si="46"/>
        <v>4.4875705289169527</v>
      </c>
      <c r="BG112">
        <f t="shared" si="47"/>
        <v>2.4456174684704892E-3</v>
      </c>
      <c r="BH112">
        <f t="shared" si="48"/>
        <v>3.5603696704113683</v>
      </c>
      <c r="BI112">
        <f t="shared" si="49"/>
        <v>0.92720085850558442</v>
      </c>
      <c r="BJ112">
        <f t="shared" si="50"/>
        <v>1.5287001523061809E-3</v>
      </c>
      <c r="BK112">
        <f t="shared" si="51"/>
        <v>132.07994217313126</v>
      </c>
      <c r="BL112">
        <f t="shared" si="52"/>
        <v>3.1335662969570302</v>
      </c>
      <c r="BM112">
        <f t="shared" si="53"/>
        <v>78.897178176993535</v>
      </c>
      <c r="BN112">
        <f t="shared" si="54"/>
        <v>423.30093650077316</v>
      </c>
      <c r="BO112">
        <f t="shared" si="55"/>
        <v>-2.606910502477475E-3</v>
      </c>
    </row>
    <row r="113" spans="1:67" x14ac:dyDescent="0.25">
      <c r="A113" s="1">
        <v>100</v>
      </c>
      <c r="B113" s="1" t="s">
        <v>188</v>
      </c>
      <c r="C113" s="1" t="s">
        <v>82</v>
      </c>
      <c r="D113" s="1" t="s">
        <v>11</v>
      </c>
      <c r="E113" s="1" t="s">
        <v>83</v>
      </c>
      <c r="F113" s="1" t="s">
        <v>84</v>
      </c>
      <c r="G113" s="1" t="s">
        <v>85</v>
      </c>
      <c r="H113" s="1" t="s">
        <v>86</v>
      </c>
      <c r="I113" s="1">
        <v>775.99999901652336</v>
      </c>
      <c r="J113" s="1">
        <v>0</v>
      </c>
      <c r="K113">
        <f t="shared" si="28"/>
        <v>-1.4272023701316794</v>
      </c>
      <c r="L113">
        <f t="shared" si="29"/>
        <v>2.5314055438064101E-3</v>
      </c>
      <c r="M113">
        <f t="shared" si="30"/>
        <v>1312.2818408416729</v>
      </c>
      <c r="N113">
        <f t="shared" si="31"/>
        <v>2.385563932040486E-2</v>
      </c>
      <c r="O113">
        <f t="shared" si="32"/>
        <v>0.90284973858921491</v>
      </c>
      <c r="P113">
        <f t="shared" si="33"/>
        <v>30.814077377319336</v>
      </c>
      <c r="Q113" s="1">
        <v>6</v>
      </c>
      <c r="R113">
        <f t="shared" si="34"/>
        <v>1.4200000166893005</v>
      </c>
      <c r="S113" s="1">
        <v>1</v>
      </c>
      <c r="T113">
        <f t="shared" si="35"/>
        <v>2.8400000333786011</v>
      </c>
      <c r="U113" s="1">
        <v>30.990791320800781</v>
      </c>
      <c r="V113" s="1">
        <v>30.814077377319336</v>
      </c>
      <c r="W113" s="1">
        <v>31.017692565917969</v>
      </c>
      <c r="X113" s="1">
        <v>419.76943969726563</v>
      </c>
      <c r="Y113" s="1">
        <v>422.60540771484375</v>
      </c>
      <c r="Z113" s="1">
        <v>35.659046173095703</v>
      </c>
      <c r="AA113" s="1">
        <v>35.705081939697266</v>
      </c>
      <c r="AB113" s="1">
        <v>78.871696472167969</v>
      </c>
      <c r="AC113" s="1">
        <v>78.973526000976563</v>
      </c>
      <c r="AD113" s="1">
        <v>299.8173828125</v>
      </c>
      <c r="AE113" s="1">
        <v>0.21238343417644501</v>
      </c>
      <c r="AF113" s="1">
        <v>0.14577013254165649</v>
      </c>
      <c r="AG113" s="1">
        <v>99.731582641601563</v>
      </c>
      <c r="AH113" s="1">
        <v>0.74087560176849365</v>
      </c>
      <c r="AI113" s="1">
        <v>0.10706418007612228</v>
      </c>
      <c r="AJ113" s="1">
        <v>2.6440892368555069E-2</v>
      </c>
      <c r="AK113" s="1">
        <v>2.873315243050456E-3</v>
      </c>
      <c r="AL113" s="1">
        <v>2.408263087272644E-2</v>
      </c>
      <c r="AM113" s="1">
        <v>1.6643495764583349E-3</v>
      </c>
      <c r="AN113" s="1">
        <v>1</v>
      </c>
      <c r="AO113" s="1">
        <v>-0.21956524252891541</v>
      </c>
      <c r="AP113" s="1">
        <v>2.737391471862793</v>
      </c>
      <c r="AQ113" s="1">
        <v>1</v>
      </c>
      <c r="AR113" s="1">
        <v>0</v>
      </c>
      <c r="AS113" s="1">
        <v>0.15999999642372131</v>
      </c>
      <c r="AT113" s="1">
        <v>111115</v>
      </c>
      <c r="AU113" s="1" t="s">
        <v>87</v>
      </c>
      <c r="AV113">
        <f t="shared" si="36"/>
        <v>0.49969563802083328</v>
      </c>
      <c r="AW113">
        <f t="shared" si="37"/>
        <v>2.3855639320404862E-5</v>
      </c>
      <c r="AX113">
        <f t="shared" si="38"/>
        <v>303.96407737731931</v>
      </c>
      <c r="AY113">
        <f t="shared" si="39"/>
        <v>304.14079132080076</v>
      </c>
      <c r="AZ113">
        <f t="shared" si="40"/>
        <v>3.3981348708688852E-2</v>
      </c>
      <c r="BA113">
        <f t="shared" si="41"/>
        <v>1.2660407243838757E-2</v>
      </c>
      <c r="BB113">
        <f t="shared" si="42"/>
        <v>4.4637740687832883</v>
      </c>
      <c r="BC113">
        <f t="shared" si="43"/>
        <v>44.757878603254923</v>
      </c>
      <c r="BD113">
        <f t="shared" si="44"/>
        <v>9.0527966635576576</v>
      </c>
      <c r="BE113">
        <f t="shared" si="45"/>
        <v>30.902434349060059</v>
      </c>
      <c r="BF113">
        <f t="shared" si="46"/>
        <v>4.4863424322039043</v>
      </c>
      <c r="BG113">
        <f t="shared" si="47"/>
        <v>2.5291512102432103E-3</v>
      </c>
      <c r="BH113">
        <f t="shared" si="48"/>
        <v>3.5609243301940734</v>
      </c>
      <c r="BI113">
        <f t="shared" si="49"/>
        <v>0.92541810200983088</v>
      </c>
      <c r="BJ113">
        <f t="shared" si="50"/>
        <v>1.5809218897221318E-3</v>
      </c>
      <c r="BK113">
        <f t="shared" si="51"/>
        <v>130.87594485897432</v>
      </c>
      <c r="BL113">
        <f t="shared" si="52"/>
        <v>3.1052178152134418</v>
      </c>
      <c r="BM113">
        <f t="shared" si="53"/>
        <v>78.944777311370174</v>
      </c>
      <c r="BN113">
        <f t="shared" si="54"/>
        <v>423.28383136872861</v>
      </c>
      <c r="BO113">
        <f t="shared" si="55"/>
        <v>-2.6618114120724951E-3</v>
      </c>
    </row>
    <row r="114" spans="1:67" x14ac:dyDescent="0.25">
      <c r="A114" s="1">
        <v>101</v>
      </c>
      <c r="B114" s="1" t="s">
        <v>189</v>
      </c>
      <c r="C114" s="1" t="s">
        <v>82</v>
      </c>
      <c r="D114" s="1" t="s">
        <v>11</v>
      </c>
      <c r="E114" s="1" t="s">
        <v>83</v>
      </c>
      <c r="F114" s="1" t="s">
        <v>84</v>
      </c>
      <c r="G114" s="1" t="s">
        <v>85</v>
      </c>
      <c r="H114" s="1" t="s">
        <v>86</v>
      </c>
      <c r="I114" s="1">
        <v>780.99999890476465</v>
      </c>
      <c r="J114" s="1">
        <v>0</v>
      </c>
      <c r="K114">
        <f t="shared" si="28"/>
        <v>-1.3795482195898865</v>
      </c>
      <c r="L114">
        <f t="shared" si="29"/>
        <v>2.6132884322761793E-3</v>
      </c>
      <c r="M114">
        <f t="shared" si="30"/>
        <v>1255.2917776892768</v>
      </c>
      <c r="N114">
        <f t="shared" si="31"/>
        <v>2.4597807666093523E-2</v>
      </c>
      <c r="O114">
        <f t="shared" si="32"/>
        <v>0.90180103443209925</v>
      </c>
      <c r="P114">
        <f t="shared" si="33"/>
        <v>30.811563491821289</v>
      </c>
      <c r="Q114" s="1">
        <v>6</v>
      </c>
      <c r="R114">
        <f t="shared" si="34"/>
        <v>1.4200000166893005</v>
      </c>
      <c r="S114" s="1">
        <v>1</v>
      </c>
      <c r="T114">
        <f t="shared" si="35"/>
        <v>2.8400000333786011</v>
      </c>
      <c r="U114" s="1">
        <v>30.988405227661133</v>
      </c>
      <c r="V114" s="1">
        <v>30.811563491821289</v>
      </c>
      <c r="W114" s="1">
        <v>31.019498825073242</v>
      </c>
      <c r="X114" s="1">
        <v>419.89495849609375</v>
      </c>
      <c r="Y114" s="1">
        <v>422.63528442382813</v>
      </c>
      <c r="Z114" s="1">
        <v>35.661502838134766</v>
      </c>
      <c r="AA114" s="1">
        <v>35.708976745605469</v>
      </c>
      <c r="AB114" s="1">
        <v>78.8883056640625</v>
      </c>
      <c r="AC114" s="1">
        <v>78.993324279785156</v>
      </c>
      <c r="AD114" s="1">
        <v>299.77871704101563</v>
      </c>
      <c r="AE114" s="1">
        <v>0.17080910503864288</v>
      </c>
      <c r="AF114" s="1">
        <v>9.3042254447937012E-2</v>
      </c>
      <c r="AG114" s="1">
        <v>99.732131958007813</v>
      </c>
      <c r="AH114" s="1">
        <v>0.74087560176849365</v>
      </c>
      <c r="AI114" s="1">
        <v>0.10706418007612228</v>
      </c>
      <c r="AJ114" s="1">
        <v>2.6440892368555069E-2</v>
      </c>
      <c r="AK114" s="1">
        <v>2.873315243050456E-3</v>
      </c>
      <c r="AL114" s="1">
        <v>2.408263087272644E-2</v>
      </c>
      <c r="AM114" s="1">
        <v>1.6643495764583349E-3</v>
      </c>
      <c r="AN114" s="1">
        <v>1</v>
      </c>
      <c r="AO114" s="1">
        <v>-0.21956524252891541</v>
      </c>
      <c r="AP114" s="1">
        <v>2.737391471862793</v>
      </c>
      <c r="AQ114" s="1">
        <v>1</v>
      </c>
      <c r="AR114" s="1">
        <v>0</v>
      </c>
      <c r="AS114" s="1">
        <v>0.15999999642372131</v>
      </c>
      <c r="AT114" s="1">
        <v>111115</v>
      </c>
      <c r="AU114" s="1" t="s">
        <v>87</v>
      </c>
      <c r="AV114">
        <f t="shared" si="36"/>
        <v>0.49963119506835929</v>
      </c>
      <c r="AW114">
        <f t="shared" si="37"/>
        <v>2.4597807666093522E-5</v>
      </c>
      <c r="AX114">
        <f t="shared" si="38"/>
        <v>303.96156349182127</v>
      </c>
      <c r="AY114">
        <f t="shared" si="39"/>
        <v>304.13840522766111</v>
      </c>
      <c r="AZ114">
        <f t="shared" si="40"/>
        <v>2.73294561953219E-2</v>
      </c>
      <c r="BA114">
        <f t="shared" si="41"/>
        <v>1.2233124391123082E-2</v>
      </c>
      <c r="BB114">
        <f t="shared" si="42"/>
        <v>4.4631334153102564</v>
      </c>
      <c r="BC114">
        <f t="shared" si="43"/>
        <v>44.751208338647139</v>
      </c>
      <c r="BD114">
        <f t="shared" si="44"/>
        <v>9.0422315930416701</v>
      </c>
      <c r="BE114">
        <f t="shared" si="45"/>
        <v>30.899984359741211</v>
      </c>
      <c r="BF114">
        <f t="shared" si="46"/>
        <v>4.4857153124605178</v>
      </c>
      <c r="BG114">
        <f t="shared" si="47"/>
        <v>2.6108859681851725E-3</v>
      </c>
      <c r="BH114">
        <f t="shared" si="48"/>
        <v>3.5613323808781572</v>
      </c>
      <c r="BI114">
        <f t="shared" si="49"/>
        <v>0.92438293158236062</v>
      </c>
      <c r="BJ114">
        <f t="shared" si="50"/>
        <v>1.6320194065680251E-3</v>
      </c>
      <c r="BK114">
        <f t="shared" si="51"/>
        <v>125.19292521830916</v>
      </c>
      <c r="BL114">
        <f t="shared" si="52"/>
        <v>2.9701537565671923</v>
      </c>
      <c r="BM114">
        <f t="shared" si="53"/>
        <v>78.966851455159585</v>
      </c>
      <c r="BN114">
        <f t="shared" si="54"/>
        <v>423.29105557684136</v>
      </c>
      <c r="BO114">
        <f t="shared" si="55"/>
        <v>-2.57360929073089E-3</v>
      </c>
    </row>
    <row r="115" spans="1:67" x14ac:dyDescent="0.25">
      <c r="A115" s="1">
        <v>102</v>
      </c>
      <c r="B115" s="1" t="s">
        <v>190</v>
      </c>
      <c r="C115" s="1" t="s">
        <v>82</v>
      </c>
      <c r="D115" s="1" t="s">
        <v>11</v>
      </c>
      <c r="E115" s="1" t="s">
        <v>83</v>
      </c>
      <c r="F115" s="1" t="s">
        <v>84</v>
      </c>
      <c r="G115" s="1" t="s">
        <v>85</v>
      </c>
      <c r="H115" s="1" t="s">
        <v>86</v>
      </c>
      <c r="I115" s="1">
        <v>785.99999879300594</v>
      </c>
      <c r="J115" s="1">
        <v>0</v>
      </c>
      <c r="K115">
        <f t="shared" si="28"/>
        <v>-1.3586016299660937</v>
      </c>
      <c r="L115">
        <f t="shared" si="29"/>
        <v>2.4349281676570161E-3</v>
      </c>
      <c r="M115">
        <f t="shared" si="30"/>
        <v>1303.0732758121753</v>
      </c>
      <c r="N115">
        <f t="shared" si="31"/>
        <v>2.2877581603775822E-2</v>
      </c>
      <c r="O115">
        <f t="shared" si="32"/>
        <v>0.90012437121545164</v>
      </c>
      <c r="P115">
        <f t="shared" si="33"/>
        <v>30.802896499633789</v>
      </c>
      <c r="Q115" s="1">
        <v>6</v>
      </c>
      <c r="R115">
        <f t="shared" si="34"/>
        <v>1.4200000166893005</v>
      </c>
      <c r="S115" s="1">
        <v>1</v>
      </c>
      <c r="T115">
        <f t="shared" si="35"/>
        <v>2.8400000333786011</v>
      </c>
      <c r="U115" s="1">
        <v>30.984905242919922</v>
      </c>
      <c r="V115" s="1">
        <v>30.802896499633789</v>
      </c>
      <c r="W115" s="1">
        <v>31.016897201538086</v>
      </c>
      <c r="X115" s="1">
        <v>419.95761108398438</v>
      </c>
      <c r="Y115" s="1">
        <v>422.65682983398438</v>
      </c>
      <c r="Z115" s="1">
        <v>35.65966796875</v>
      </c>
      <c r="AA115" s="1">
        <v>35.703811645507813</v>
      </c>
      <c r="AB115" s="1">
        <v>78.899627685546875</v>
      </c>
      <c r="AC115" s="1">
        <v>78.997306823730469</v>
      </c>
      <c r="AD115" s="1">
        <v>299.8494873046875</v>
      </c>
      <c r="AE115" s="1">
        <v>0.29399868845939636</v>
      </c>
      <c r="AF115" s="1">
        <v>1.1371653527021408E-2</v>
      </c>
      <c r="AG115" s="1">
        <v>99.731674194335938</v>
      </c>
      <c r="AH115" s="1">
        <v>0.74087560176849365</v>
      </c>
      <c r="AI115" s="1">
        <v>0.10706418007612228</v>
      </c>
      <c r="AJ115" s="1">
        <v>2.6440892368555069E-2</v>
      </c>
      <c r="AK115" s="1">
        <v>2.873315243050456E-3</v>
      </c>
      <c r="AL115" s="1">
        <v>2.408263087272644E-2</v>
      </c>
      <c r="AM115" s="1">
        <v>1.6643495764583349E-3</v>
      </c>
      <c r="AN115" s="1">
        <v>1</v>
      </c>
      <c r="AO115" s="1">
        <v>-0.21956524252891541</v>
      </c>
      <c r="AP115" s="1">
        <v>2.737391471862793</v>
      </c>
      <c r="AQ115" s="1">
        <v>1</v>
      </c>
      <c r="AR115" s="1">
        <v>0</v>
      </c>
      <c r="AS115" s="1">
        <v>0.15999999642372131</v>
      </c>
      <c r="AT115" s="1">
        <v>111115</v>
      </c>
      <c r="AU115" s="1" t="s">
        <v>87</v>
      </c>
      <c r="AV115">
        <f t="shared" si="36"/>
        <v>0.49974914550781241</v>
      </c>
      <c r="AW115">
        <f t="shared" si="37"/>
        <v>2.2877581603775822E-5</v>
      </c>
      <c r="AX115">
        <f t="shared" si="38"/>
        <v>303.95289649963377</v>
      </c>
      <c r="AY115">
        <f t="shared" si="39"/>
        <v>304.1349052429199</v>
      </c>
      <c r="AZ115">
        <f t="shared" si="40"/>
        <v>4.7039789102082175E-2</v>
      </c>
      <c r="BA115">
        <f t="shared" si="41"/>
        <v>1.4015721532392472E-2</v>
      </c>
      <c r="BB115">
        <f t="shared" si="42"/>
        <v>4.460925281741174</v>
      </c>
      <c r="BC115">
        <f t="shared" si="43"/>
        <v>44.729272999555477</v>
      </c>
      <c r="BD115">
        <f t="shared" si="44"/>
        <v>9.025461354047664</v>
      </c>
      <c r="BE115">
        <f t="shared" si="45"/>
        <v>30.893900871276855</v>
      </c>
      <c r="BF115">
        <f t="shared" si="46"/>
        <v>4.4841584621010373</v>
      </c>
      <c r="BG115">
        <f t="shared" si="47"/>
        <v>2.4328423239132336E-3</v>
      </c>
      <c r="BH115">
        <f t="shared" si="48"/>
        <v>3.5608009105257223</v>
      </c>
      <c r="BI115">
        <f t="shared" si="49"/>
        <v>0.92335755157531496</v>
      </c>
      <c r="BJ115">
        <f t="shared" si="50"/>
        <v>1.52071371499602E-3</v>
      </c>
      <c r="BK115">
        <f t="shared" si="51"/>
        <v>129.95767939464594</v>
      </c>
      <c r="BL115">
        <f t="shared" si="52"/>
        <v>3.0830526891615837</v>
      </c>
      <c r="BM115">
        <f t="shared" si="53"/>
        <v>78.994543708397103</v>
      </c>
      <c r="BN115">
        <f t="shared" si="54"/>
        <v>423.30264398148364</v>
      </c>
      <c r="BO115">
        <f t="shared" si="55"/>
        <v>-2.5353518898726911E-3</v>
      </c>
    </row>
    <row r="116" spans="1:67" x14ac:dyDescent="0.25">
      <c r="A116" s="1">
        <v>103</v>
      </c>
      <c r="B116" s="1" t="s">
        <v>191</v>
      </c>
      <c r="C116" s="1" t="s">
        <v>82</v>
      </c>
      <c r="D116" s="1" t="s">
        <v>11</v>
      </c>
      <c r="E116" s="1" t="s">
        <v>83</v>
      </c>
      <c r="F116" s="1" t="s">
        <v>84</v>
      </c>
      <c r="G116" s="1" t="s">
        <v>85</v>
      </c>
      <c r="H116" s="1" t="s">
        <v>86</v>
      </c>
      <c r="I116" s="1">
        <v>791.49999867007136</v>
      </c>
      <c r="J116" s="1">
        <v>0</v>
      </c>
      <c r="K116">
        <f t="shared" si="28"/>
        <v>-1.3230106911535235</v>
      </c>
      <c r="L116">
        <f t="shared" si="29"/>
        <v>2.657725672799221E-3</v>
      </c>
      <c r="M116">
        <f t="shared" si="30"/>
        <v>1207.4927973613455</v>
      </c>
      <c r="N116">
        <f t="shared" si="31"/>
        <v>2.5032510218043272E-2</v>
      </c>
      <c r="O116">
        <f t="shared" si="32"/>
        <v>0.90239115460595931</v>
      </c>
      <c r="P116">
        <f t="shared" si="33"/>
        <v>30.814689636230469</v>
      </c>
      <c r="Q116" s="1">
        <v>6</v>
      </c>
      <c r="R116">
        <f t="shared" si="34"/>
        <v>1.4200000166893005</v>
      </c>
      <c r="S116" s="1">
        <v>1</v>
      </c>
      <c r="T116">
        <f t="shared" si="35"/>
        <v>2.8400000333786011</v>
      </c>
      <c r="U116" s="1">
        <v>30.990798950195313</v>
      </c>
      <c r="V116" s="1">
        <v>30.814689636230469</v>
      </c>
      <c r="W116" s="1">
        <v>31.020906448364258</v>
      </c>
      <c r="X116" s="1">
        <v>420.04443359375</v>
      </c>
      <c r="Y116" s="1">
        <v>422.67083740234375</v>
      </c>
      <c r="Z116" s="1">
        <v>35.663185119628906</v>
      </c>
      <c r="AA116" s="1">
        <v>35.711490631103516</v>
      </c>
      <c r="AB116" s="1">
        <v>78.880279541015625</v>
      </c>
      <c r="AC116" s="1">
        <v>78.98712158203125</v>
      </c>
      <c r="AD116" s="1">
        <v>299.82369995117188</v>
      </c>
      <c r="AE116" s="1">
        <v>0.1352880448102951</v>
      </c>
      <c r="AF116" s="1">
        <v>0.27602776885032654</v>
      </c>
      <c r="AG116" s="1">
        <v>99.73089599609375</v>
      </c>
      <c r="AH116" s="1">
        <v>0.74087560176849365</v>
      </c>
      <c r="AI116" s="1">
        <v>0.10706418007612228</v>
      </c>
      <c r="AJ116" s="1">
        <v>2.6440892368555069E-2</v>
      </c>
      <c r="AK116" s="1">
        <v>2.873315243050456E-3</v>
      </c>
      <c r="AL116" s="1">
        <v>2.408263087272644E-2</v>
      </c>
      <c r="AM116" s="1">
        <v>1.6643495764583349E-3</v>
      </c>
      <c r="AN116" s="1">
        <v>1</v>
      </c>
      <c r="AO116" s="1">
        <v>-0.21956524252891541</v>
      </c>
      <c r="AP116" s="1">
        <v>2.737391471862793</v>
      </c>
      <c r="AQ116" s="1">
        <v>1</v>
      </c>
      <c r="AR116" s="1">
        <v>0</v>
      </c>
      <c r="AS116" s="1">
        <v>0.15999999642372131</v>
      </c>
      <c r="AT116" s="1">
        <v>111115</v>
      </c>
      <c r="AU116" s="1" t="s">
        <v>87</v>
      </c>
      <c r="AV116">
        <f t="shared" si="36"/>
        <v>0.49970616658528638</v>
      </c>
      <c r="AW116">
        <f t="shared" si="37"/>
        <v>2.5032510218043271E-5</v>
      </c>
      <c r="AX116">
        <f t="shared" si="38"/>
        <v>303.96468963623045</v>
      </c>
      <c r="AY116">
        <f t="shared" si="39"/>
        <v>304.14079895019529</v>
      </c>
      <c r="AZ116">
        <f t="shared" si="40"/>
        <v>2.1646086685819466E-2</v>
      </c>
      <c r="BA116">
        <f t="shared" si="41"/>
        <v>1.1853328788278276E-2</v>
      </c>
      <c r="BB116">
        <f t="shared" si="42"/>
        <v>4.4639301126020206</v>
      </c>
      <c r="BC116">
        <f t="shared" si="43"/>
        <v>44.759751409200852</v>
      </c>
      <c r="BD116">
        <f t="shared" si="44"/>
        <v>9.0482607780973368</v>
      </c>
      <c r="BE116">
        <f t="shared" si="45"/>
        <v>30.902744293212891</v>
      </c>
      <c r="BF116">
        <f t="shared" si="46"/>
        <v>4.4864217735414167</v>
      </c>
      <c r="BG116">
        <f t="shared" si="47"/>
        <v>2.6552408482615622E-3</v>
      </c>
      <c r="BH116">
        <f t="shared" si="48"/>
        <v>3.5615389579960612</v>
      </c>
      <c r="BI116">
        <f t="shared" si="49"/>
        <v>0.92488281554535545</v>
      </c>
      <c r="BJ116">
        <f t="shared" si="50"/>
        <v>1.6597485973754076E-3</v>
      </c>
      <c r="BK116">
        <f t="shared" si="51"/>
        <v>120.42433858967667</v>
      </c>
      <c r="BL116">
        <f t="shared" si="52"/>
        <v>2.8568159676744469</v>
      </c>
      <c r="BM116">
        <f t="shared" si="53"/>
        <v>78.957051868476</v>
      </c>
      <c r="BN116">
        <f t="shared" si="54"/>
        <v>423.29973332208516</v>
      </c>
      <c r="BO116">
        <f t="shared" si="55"/>
        <v>-2.4677791064062296E-3</v>
      </c>
    </row>
    <row r="117" spans="1:67" x14ac:dyDescent="0.25">
      <c r="A117" s="1">
        <v>104</v>
      </c>
      <c r="B117" s="1" t="s">
        <v>192</v>
      </c>
      <c r="C117" s="1" t="s">
        <v>82</v>
      </c>
      <c r="D117" s="1" t="s">
        <v>11</v>
      </c>
      <c r="E117" s="1" t="s">
        <v>83</v>
      </c>
      <c r="F117" s="1" t="s">
        <v>84</v>
      </c>
      <c r="G117" s="1" t="s">
        <v>85</v>
      </c>
      <c r="H117" s="1" t="s">
        <v>86</v>
      </c>
      <c r="I117" s="1">
        <v>796.49999855831265</v>
      </c>
      <c r="J117" s="1">
        <v>0</v>
      </c>
      <c r="K117">
        <f t="shared" si="28"/>
        <v>-1.3083233715379663</v>
      </c>
      <c r="L117">
        <f t="shared" si="29"/>
        <v>2.9608451514396847E-3</v>
      </c>
      <c r="M117">
        <f t="shared" si="30"/>
        <v>1118.7181138048713</v>
      </c>
      <c r="N117">
        <f t="shared" si="31"/>
        <v>2.785939750598131E-2</v>
      </c>
      <c r="O117">
        <f t="shared" si="32"/>
        <v>0.90158161367999012</v>
      </c>
      <c r="P117">
        <f t="shared" si="33"/>
        <v>30.814338684082031</v>
      </c>
      <c r="Q117" s="1">
        <v>6</v>
      </c>
      <c r="R117">
        <f t="shared" si="34"/>
        <v>1.4200000166893005</v>
      </c>
      <c r="S117" s="1">
        <v>1</v>
      </c>
      <c r="T117">
        <f t="shared" si="35"/>
        <v>2.8400000333786011</v>
      </c>
      <c r="U117" s="1">
        <v>30.989591598510742</v>
      </c>
      <c r="V117" s="1">
        <v>30.814338684082031</v>
      </c>
      <c r="W117" s="1">
        <v>31.018556594848633</v>
      </c>
      <c r="X117" s="1">
        <v>420.10565185546875</v>
      </c>
      <c r="Y117" s="1">
        <v>422.70028686523438</v>
      </c>
      <c r="Z117" s="1">
        <v>35.664669036865234</v>
      </c>
      <c r="AA117" s="1">
        <v>35.718429565429688</v>
      </c>
      <c r="AB117" s="1">
        <v>78.889610290527344</v>
      </c>
      <c r="AC117" s="1">
        <v>79.008537292480469</v>
      </c>
      <c r="AD117" s="1">
        <v>299.82186889648438</v>
      </c>
      <c r="AE117" s="1">
        <v>0.11563203483819962</v>
      </c>
      <c r="AF117" s="1">
        <v>5.0654485821723938E-2</v>
      </c>
      <c r="AG117" s="1">
        <v>99.731681823730469</v>
      </c>
      <c r="AH117" s="1">
        <v>0.74087560176849365</v>
      </c>
      <c r="AI117" s="1">
        <v>0.10706418007612228</v>
      </c>
      <c r="AJ117" s="1">
        <v>2.6440892368555069E-2</v>
      </c>
      <c r="AK117" s="1">
        <v>2.873315243050456E-3</v>
      </c>
      <c r="AL117" s="1">
        <v>2.408263087272644E-2</v>
      </c>
      <c r="AM117" s="1">
        <v>1.6643495764583349E-3</v>
      </c>
      <c r="AN117" s="1">
        <v>1</v>
      </c>
      <c r="AO117" s="1">
        <v>-0.21956524252891541</v>
      </c>
      <c r="AP117" s="1">
        <v>2.737391471862793</v>
      </c>
      <c r="AQ117" s="1">
        <v>1</v>
      </c>
      <c r="AR117" s="1">
        <v>0</v>
      </c>
      <c r="AS117" s="1">
        <v>0.15999999642372131</v>
      </c>
      <c r="AT117" s="1">
        <v>111115</v>
      </c>
      <c r="AU117" s="1" t="s">
        <v>87</v>
      </c>
      <c r="AV117">
        <f t="shared" si="36"/>
        <v>0.49970311482747387</v>
      </c>
      <c r="AW117">
        <f t="shared" si="37"/>
        <v>2.7859397505981309E-5</v>
      </c>
      <c r="AX117">
        <f t="shared" si="38"/>
        <v>303.96433868408201</v>
      </c>
      <c r="AY117">
        <f t="shared" si="39"/>
        <v>304.13959159851072</v>
      </c>
      <c r="AZ117">
        <f t="shared" si="40"/>
        <v>1.8501125160579557E-2</v>
      </c>
      <c r="BA117">
        <f t="shared" si="41"/>
        <v>1.0294517863234369E-2</v>
      </c>
      <c r="BB117">
        <f t="shared" si="42"/>
        <v>4.463840666342751</v>
      </c>
      <c r="BC117">
        <f t="shared" si="43"/>
        <v>44.758501859342061</v>
      </c>
      <c r="BD117">
        <f t="shared" si="44"/>
        <v>9.0400722939123739</v>
      </c>
      <c r="BE117">
        <f t="shared" si="45"/>
        <v>30.901965141296387</v>
      </c>
      <c r="BF117">
        <f t="shared" si="46"/>
        <v>4.4862223239509156</v>
      </c>
      <c r="BG117">
        <f t="shared" si="47"/>
        <v>2.9577615339066369E-3</v>
      </c>
      <c r="BH117">
        <f t="shared" si="48"/>
        <v>3.5622590526627609</v>
      </c>
      <c r="BI117">
        <f t="shared" si="49"/>
        <v>0.9239632712881547</v>
      </c>
      <c r="BJ117">
        <f t="shared" si="50"/>
        <v>1.8488777553623194E-3</v>
      </c>
      <c r="BK117">
        <f t="shared" si="51"/>
        <v>111.57163897643132</v>
      </c>
      <c r="BL117">
        <f t="shared" si="52"/>
        <v>2.6465988989535316</v>
      </c>
      <c r="BM117">
        <f t="shared" si="53"/>
        <v>78.977687697872668</v>
      </c>
      <c r="BN117">
        <f t="shared" si="54"/>
        <v>423.32220113664903</v>
      </c>
      <c r="BO117">
        <f t="shared" si="55"/>
        <v>-2.4408914620520643E-3</v>
      </c>
    </row>
    <row r="118" spans="1:67" x14ac:dyDescent="0.25">
      <c r="A118" s="1">
        <v>105</v>
      </c>
      <c r="B118" s="1" t="s">
        <v>193</v>
      </c>
      <c r="C118" s="1" t="s">
        <v>82</v>
      </c>
      <c r="D118" s="1" t="s">
        <v>11</v>
      </c>
      <c r="E118" s="1" t="s">
        <v>83</v>
      </c>
      <c r="F118" s="1" t="s">
        <v>84</v>
      </c>
      <c r="G118" s="1" t="s">
        <v>85</v>
      </c>
      <c r="H118" s="1" t="s">
        <v>86</v>
      </c>
      <c r="I118" s="1">
        <v>801.99999843537807</v>
      </c>
      <c r="J118" s="1">
        <v>0</v>
      </c>
      <c r="K118">
        <f t="shared" si="28"/>
        <v>-1.362454191969422</v>
      </c>
      <c r="L118">
        <f t="shared" si="29"/>
        <v>2.524478803673303E-3</v>
      </c>
      <c r="M118">
        <f t="shared" si="30"/>
        <v>1274.1799669932846</v>
      </c>
      <c r="N118">
        <f t="shared" si="31"/>
        <v>2.3714855216059098E-2</v>
      </c>
      <c r="O118">
        <f t="shared" si="32"/>
        <v>0.89996493247321174</v>
      </c>
      <c r="P118">
        <f t="shared" si="33"/>
        <v>30.808633804321289</v>
      </c>
      <c r="Q118" s="1">
        <v>6</v>
      </c>
      <c r="R118">
        <f t="shared" si="34"/>
        <v>1.4200000166893005</v>
      </c>
      <c r="S118" s="1">
        <v>1</v>
      </c>
      <c r="T118">
        <f t="shared" si="35"/>
        <v>2.8400000333786011</v>
      </c>
      <c r="U118" s="1">
        <v>30.986625671386719</v>
      </c>
      <c r="V118" s="1">
        <v>30.808633804321289</v>
      </c>
      <c r="W118" s="1">
        <v>31.016672134399414</v>
      </c>
      <c r="X118" s="1">
        <v>420.0635986328125</v>
      </c>
      <c r="Y118" s="1">
        <v>422.76974487304688</v>
      </c>
      <c r="Z118" s="1">
        <v>35.674972534179688</v>
      </c>
      <c r="AA118" s="1">
        <v>35.720729827880859</v>
      </c>
      <c r="AB118" s="1">
        <v>78.924278259277344</v>
      </c>
      <c r="AC118" s="1">
        <v>79.0255126953125</v>
      </c>
      <c r="AD118" s="1">
        <v>299.85702514648438</v>
      </c>
      <c r="AE118" s="1">
        <v>8.4646642208099365E-2</v>
      </c>
      <c r="AF118" s="1">
        <v>0.16953942179679871</v>
      </c>
      <c r="AG118" s="1">
        <v>99.729820251464844</v>
      </c>
      <c r="AH118" s="1">
        <v>0.74087560176849365</v>
      </c>
      <c r="AI118" s="1">
        <v>0.10706418007612228</v>
      </c>
      <c r="AJ118" s="1">
        <v>2.6440892368555069E-2</v>
      </c>
      <c r="AK118" s="1">
        <v>2.873315243050456E-3</v>
      </c>
      <c r="AL118" s="1">
        <v>2.408263087272644E-2</v>
      </c>
      <c r="AM118" s="1">
        <v>1.6643495764583349E-3</v>
      </c>
      <c r="AN118" s="1">
        <v>1</v>
      </c>
      <c r="AO118" s="1">
        <v>-0.21956524252891541</v>
      </c>
      <c r="AP118" s="1">
        <v>2.737391471862793</v>
      </c>
      <c r="AQ118" s="1">
        <v>1</v>
      </c>
      <c r="AR118" s="1">
        <v>0</v>
      </c>
      <c r="AS118" s="1">
        <v>0.15999999642372131</v>
      </c>
      <c r="AT118" s="1">
        <v>111115</v>
      </c>
      <c r="AU118" s="1" t="s">
        <v>87</v>
      </c>
      <c r="AV118">
        <f t="shared" si="36"/>
        <v>0.49976170857747387</v>
      </c>
      <c r="AW118">
        <f t="shared" si="37"/>
        <v>2.3714855216059097E-5</v>
      </c>
      <c r="AX118">
        <f t="shared" si="38"/>
        <v>303.95863380432127</v>
      </c>
      <c r="AY118">
        <f t="shared" si="39"/>
        <v>304.1366256713867</v>
      </c>
      <c r="AZ118">
        <f t="shared" si="40"/>
        <v>1.3543462450575916E-2</v>
      </c>
      <c r="BA118">
        <f t="shared" si="41"/>
        <v>1.2673444862244721E-2</v>
      </c>
      <c r="BB118">
        <f t="shared" si="42"/>
        <v>4.4623868974589085</v>
      </c>
      <c r="BC118">
        <f t="shared" si="43"/>
        <v>44.744760255329595</v>
      </c>
      <c r="BD118">
        <f t="shared" si="44"/>
        <v>9.0240304274487357</v>
      </c>
      <c r="BE118">
        <f t="shared" si="45"/>
        <v>30.897629737854004</v>
      </c>
      <c r="BF118">
        <f t="shared" si="46"/>
        <v>4.4851126757223367</v>
      </c>
      <c r="BG118">
        <f t="shared" si="47"/>
        <v>2.5222367849315531E-3</v>
      </c>
      <c r="BH118">
        <f t="shared" si="48"/>
        <v>3.5624219649856967</v>
      </c>
      <c r="BI118">
        <f t="shared" si="49"/>
        <v>0.92269071073664</v>
      </c>
      <c r="BJ118">
        <f t="shared" si="50"/>
        <v>1.5765992687564116E-3</v>
      </c>
      <c r="BK118">
        <f t="shared" si="51"/>
        <v>127.07373907625767</v>
      </c>
      <c r="BL118">
        <f t="shared" si="52"/>
        <v>3.0138863588166811</v>
      </c>
      <c r="BM118">
        <f t="shared" si="53"/>
        <v>79.005450330221535</v>
      </c>
      <c r="BN118">
        <f t="shared" si="54"/>
        <v>423.41739034401212</v>
      </c>
      <c r="BO118">
        <f t="shared" si="55"/>
        <v>-2.5422032596107451E-3</v>
      </c>
    </row>
    <row r="119" spans="1:67" x14ac:dyDescent="0.25">
      <c r="A119" s="1">
        <v>106</v>
      </c>
      <c r="B119" s="1" t="s">
        <v>194</v>
      </c>
      <c r="C119" s="1" t="s">
        <v>82</v>
      </c>
      <c r="D119" s="1" t="s">
        <v>11</v>
      </c>
      <c r="E119" s="1" t="s">
        <v>83</v>
      </c>
      <c r="F119" s="1" t="s">
        <v>84</v>
      </c>
      <c r="G119" s="1" t="s">
        <v>85</v>
      </c>
      <c r="H119" s="1" t="s">
        <v>86</v>
      </c>
      <c r="I119" s="1">
        <v>806.99999832361937</v>
      </c>
      <c r="J119" s="1">
        <v>0</v>
      </c>
      <c r="K119">
        <f t="shared" si="28"/>
        <v>-1.3806140495855055</v>
      </c>
      <c r="L119">
        <f t="shared" si="29"/>
        <v>2.5742130789742604E-3</v>
      </c>
      <c r="M119">
        <f t="shared" si="30"/>
        <v>1268.8113186691673</v>
      </c>
      <c r="N119">
        <f t="shared" si="31"/>
        <v>2.419327043158492E-2</v>
      </c>
      <c r="O119">
        <f t="shared" si="32"/>
        <v>0.90039554737464877</v>
      </c>
      <c r="P119">
        <f t="shared" si="33"/>
        <v>30.810773849487305</v>
      </c>
      <c r="Q119" s="1">
        <v>6</v>
      </c>
      <c r="R119">
        <f t="shared" si="34"/>
        <v>1.4200000166893005</v>
      </c>
      <c r="S119" s="1">
        <v>1</v>
      </c>
      <c r="T119">
        <f t="shared" si="35"/>
        <v>2.8400000333786011</v>
      </c>
      <c r="U119" s="1">
        <v>30.987251281738281</v>
      </c>
      <c r="V119" s="1">
        <v>30.810773849487305</v>
      </c>
      <c r="W119" s="1">
        <v>31.010507583618164</v>
      </c>
      <c r="X119" s="1">
        <v>420.0123291015625</v>
      </c>
      <c r="Y119" s="1">
        <v>422.75396728515625</v>
      </c>
      <c r="Z119" s="1">
        <v>35.675182342529297</v>
      </c>
      <c r="AA119" s="1">
        <v>35.721855163574219</v>
      </c>
      <c r="AB119" s="1">
        <v>78.921981811523438</v>
      </c>
      <c r="AC119" s="1">
        <v>79.025238037109375</v>
      </c>
      <c r="AD119" s="1">
        <v>299.9052734375</v>
      </c>
      <c r="AE119" s="1">
        <v>0.27434664964675903</v>
      </c>
      <c r="AF119" s="1">
        <v>0.147830531001091</v>
      </c>
      <c r="AG119" s="1">
        <v>99.729888916015625</v>
      </c>
      <c r="AH119" s="1">
        <v>0.74087560176849365</v>
      </c>
      <c r="AI119" s="1">
        <v>0.10706418007612228</v>
      </c>
      <c r="AJ119" s="1">
        <v>2.6440892368555069E-2</v>
      </c>
      <c r="AK119" s="1">
        <v>2.873315243050456E-3</v>
      </c>
      <c r="AL119" s="1">
        <v>2.408263087272644E-2</v>
      </c>
      <c r="AM119" s="1">
        <v>1.6643495764583349E-3</v>
      </c>
      <c r="AN119" s="1">
        <v>1</v>
      </c>
      <c r="AO119" s="1">
        <v>-0.21956524252891541</v>
      </c>
      <c r="AP119" s="1">
        <v>2.737391471862793</v>
      </c>
      <c r="AQ119" s="1">
        <v>1</v>
      </c>
      <c r="AR119" s="1">
        <v>0</v>
      </c>
      <c r="AS119" s="1">
        <v>0.15999999642372131</v>
      </c>
      <c r="AT119" s="1">
        <v>111115</v>
      </c>
      <c r="AU119" s="1" t="s">
        <v>87</v>
      </c>
      <c r="AV119">
        <f t="shared" si="36"/>
        <v>0.4998421223958332</v>
      </c>
      <c r="AW119">
        <f t="shared" si="37"/>
        <v>2.4193270431584919E-5</v>
      </c>
      <c r="AX119">
        <f t="shared" si="38"/>
        <v>303.96077384948728</v>
      </c>
      <c r="AY119">
        <f t="shared" si="39"/>
        <v>304.13725128173826</v>
      </c>
      <c r="AZ119">
        <f t="shared" si="40"/>
        <v>4.3895462962341369E-2</v>
      </c>
      <c r="BA119">
        <f t="shared" si="41"/>
        <v>1.2571216258990457E-2</v>
      </c>
      <c r="BB119">
        <f t="shared" si="42"/>
        <v>4.4629321947119047</v>
      </c>
      <c r="BC119">
        <f t="shared" si="43"/>
        <v>44.750197189833656</v>
      </c>
      <c r="BD119">
        <f t="shared" si="44"/>
        <v>9.0283420262594376</v>
      </c>
      <c r="BE119">
        <f t="shared" si="45"/>
        <v>30.899012565612793</v>
      </c>
      <c r="BF119">
        <f t="shared" si="46"/>
        <v>4.4854665850648932</v>
      </c>
      <c r="BG119">
        <f t="shared" si="47"/>
        <v>2.571881891676613E-3</v>
      </c>
      <c r="BH119">
        <f t="shared" si="48"/>
        <v>3.5625366473372559</v>
      </c>
      <c r="BI119">
        <f t="shared" si="49"/>
        <v>0.92292993772763721</v>
      </c>
      <c r="BJ119">
        <f t="shared" si="50"/>
        <v>1.6076354624809217E-3</v>
      </c>
      <c r="BK119">
        <f t="shared" si="51"/>
        <v>126.53841186625937</v>
      </c>
      <c r="BL119">
        <f t="shared" si="52"/>
        <v>3.0012996136197772</v>
      </c>
      <c r="BM119">
        <f t="shared" si="53"/>
        <v>78.998266940953329</v>
      </c>
      <c r="BN119">
        <f t="shared" si="54"/>
        <v>423.41024508270374</v>
      </c>
      <c r="BO119">
        <f t="shared" si="55"/>
        <v>-2.575896981668044E-3</v>
      </c>
    </row>
    <row r="120" spans="1:67" x14ac:dyDescent="0.25">
      <c r="A120" s="1">
        <v>107</v>
      </c>
      <c r="B120" s="1" t="s">
        <v>195</v>
      </c>
      <c r="C120" s="1" t="s">
        <v>82</v>
      </c>
      <c r="D120" s="1" t="s">
        <v>11</v>
      </c>
      <c r="E120" s="1" t="s">
        <v>83</v>
      </c>
      <c r="F120" s="1" t="s">
        <v>84</v>
      </c>
      <c r="G120" s="1" t="s">
        <v>85</v>
      </c>
      <c r="H120" s="1" t="s">
        <v>86</v>
      </c>
      <c r="I120" s="1">
        <v>811.99999821186066</v>
      </c>
      <c r="J120" s="1">
        <v>0</v>
      </c>
      <c r="K120">
        <f t="shared" si="28"/>
        <v>-1.3316488345802189</v>
      </c>
      <c r="L120">
        <f t="shared" si="29"/>
        <v>2.8651037376636605E-3</v>
      </c>
      <c r="M120">
        <f t="shared" si="30"/>
        <v>1155.1980597545496</v>
      </c>
      <c r="N120">
        <f t="shared" si="31"/>
        <v>2.6904522370043479E-2</v>
      </c>
      <c r="O120">
        <f t="shared" si="32"/>
        <v>0.89974771842029</v>
      </c>
      <c r="P120">
        <f t="shared" si="33"/>
        <v>30.809719085693359</v>
      </c>
      <c r="Q120" s="1">
        <v>6</v>
      </c>
      <c r="R120">
        <f t="shared" si="34"/>
        <v>1.4200000166893005</v>
      </c>
      <c r="S120" s="1">
        <v>1</v>
      </c>
      <c r="T120">
        <f t="shared" si="35"/>
        <v>2.8400000333786011</v>
      </c>
      <c r="U120" s="1">
        <v>30.984376907348633</v>
      </c>
      <c r="V120" s="1">
        <v>30.809719085693359</v>
      </c>
      <c r="W120" s="1">
        <v>31.005107879638672</v>
      </c>
      <c r="X120" s="1">
        <v>420.1270751953125</v>
      </c>
      <c r="Y120" s="1">
        <v>422.76882934570313</v>
      </c>
      <c r="Z120" s="1">
        <v>35.673084259033203</v>
      </c>
      <c r="AA120" s="1">
        <v>35.724994659423828</v>
      </c>
      <c r="AB120" s="1">
        <v>78.931732177734375</v>
      </c>
      <c r="AC120" s="1">
        <v>79.046600341796875</v>
      </c>
      <c r="AD120" s="1">
        <v>299.86312866210938</v>
      </c>
      <c r="AE120" s="1">
        <v>0.15644994378089905</v>
      </c>
      <c r="AF120" s="1">
        <v>0.13129369914531708</v>
      </c>
      <c r="AG120" s="1">
        <v>99.731735229492188</v>
      </c>
      <c r="AH120" s="1">
        <v>0.74087560176849365</v>
      </c>
      <c r="AI120" s="1">
        <v>0.10706418007612228</v>
      </c>
      <c r="AJ120" s="1">
        <v>2.6440892368555069E-2</v>
      </c>
      <c r="AK120" s="1">
        <v>2.873315243050456E-3</v>
      </c>
      <c r="AL120" s="1">
        <v>2.408263087272644E-2</v>
      </c>
      <c r="AM120" s="1">
        <v>1.6643495764583349E-3</v>
      </c>
      <c r="AN120" s="1">
        <v>1</v>
      </c>
      <c r="AO120" s="1">
        <v>-0.21956524252891541</v>
      </c>
      <c r="AP120" s="1">
        <v>2.737391471862793</v>
      </c>
      <c r="AQ120" s="1">
        <v>1</v>
      </c>
      <c r="AR120" s="1">
        <v>0</v>
      </c>
      <c r="AS120" s="1">
        <v>0.15999999642372131</v>
      </c>
      <c r="AT120" s="1">
        <v>111115</v>
      </c>
      <c r="AU120" s="1" t="s">
        <v>87</v>
      </c>
      <c r="AV120">
        <f t="shared" si="36"/>
        <v>0.49977188110351561</v>
      </c>
      <c r="AW120">
        <f t="shared" si="37"/>
        <v>2.690452237004348E-5</v>
      </c>
      <c r="AX120">
        <f t="shared" si="38"/>
        <v>303.95971908569334</v>
      </c>
      <c r="AY120">
        <f t="shared" si="39"/>
        <v>304.13437690734861</v>
      </c>
      <c r="AZ120">
        <f t="shared" si="40"/>
        <v>2.5031990445435248E-2</v>
      </c>
      <c r="BA120">
        <f t="shared" si="41"/>
        <v>1.0760762778659737E-2</v>
      </c>
      <c r="BB120">
        <f t="shared" si="42"/>
        <v>4.4626634268689696</v>
      </c>
      <c r="BC120">
        <f t="shared" si="43"/>
        <v>44.746673830551103</v>
      </c>
      <c r="BD120">
        <f t="shared" si="44"/>
        <v>9.0216791711272748</v>
      </c>
      <c r="BE120">
        <f t="shared" si="45"/>
        <v>30.897047996520996</v>
      </c>
      <c r="BF120">
        <f t="shared" si="46"/>
        <v>4.4849637969920142</v>
      </c>
      <c r="BG120">
        <f t="shared" si="47"/>
        <v>2.8622162213617435E-3</v>
      </c>
      <c r="BH120">
        <f t="shared" si="48"/>
        <v>3.5629157084486796</v>
      </c>
      <c r="BI120">
        <f t="shared" si="49"/>
        <v>0.92204808854333464</v>
      </c>
      <c r="BJ120">
        <f t="shared" si="50"/>
        <v>1.7891443397408382E-3</v>
      </c>
      <c r="BK120">
        <f t="shared" si="51"/>
        <v>115.20990703306384</v>
      </c>
      <c r="BL120">
        <f t="shared" si="52"/>
        <v>2.7324579760111178</v>
      </c>
      <c r="BM120">
        <f t="shared" si="53"/>
        <v>79.014265359867849</v>
      </c>
      <c r="BN120">
        <f t="shared" si="54"/>
        <v>423.40183142512376</v>
      </c>
      <c r="BO120">
        <f t="shared" si="55"/>
        <v>-2.4850920938986922E-3</v>
      </c>
    </row>
    <row r="121" spans="1:67" x14ac:dyDescent="0.25">
      <c r="A121" s="1">
        <v>108</v>
      </c>
      <c r="B121" s="1" t="s">
        <v>196</v>
      </c>
      <c r="C121" s="1" t="s">
        <v>82</v>
      </c>
      <c r="D121" s="1" t="s">
        <v>11</v>
      </c>
      <c r="E121" s="1" t="s">
        <v>83</v>
      </c>
      <c r="F121" s="1" t="s">
        <v>84</v>
      </c>
      <c r="G121" s="1" t="s">
        <v>85</v>
      </c>
      <c r="H121" s="1" t="s">
        <v>86</v>
      </c>
      <c r="I121" s="1">
        <v>817.49999808892608</v>
      </c>
      <c r="J121" s="1">
        <v>0</v>
      </c>
      <c r="K121">
        <f t="shared" si="28"/>
        <v>-1.3585216077493862</v>
      </c>
      <c r="L121">
        <f t="shared" si="29"/>
        <v>3.2541878130105104E-3</v>
      </c>
      <c r="M121">
        <f t="shared" si="30"/>
        <v>1080.0998847545366</v>
      </c>
      <c r="N121">
        <f t="shared" si="31"/>
        <v>3.0494548012346093E-2</v>
      </c>
      <c r="O121">
        <f t="shared" si="32"/>
        <v>0.89799086721059895</v>
      </c>
      <c r="P121">
        <f t="shared" si="33"/>
        <v>30.803676605224609</v>
      </c>
      <c r="Q121" s="1">
        <v>6</v>
      </c>
      <c r="R121">
        <f t="shared" si="34"/>
        <v>1.4200000166893005</v>
      </c>
      <c r="S121" s="1">
        <v>1</v>
      </c>
      <c r="T121">
        <f t="shared" si="35"/>
        <v>2.8400000333786011</v>
      </c>
      <c r="U121" s="1">
        <v>30.981063842773438</v>
      </c>
      <c r="V121" s="1">
        <v>30.803676605224609</v>
      </c>
      <c r="W121" s="1">
        <v>31.005277633666992</v>
      </c>
      <c r="X121" s="1">
        <v>420.07916259765625</v>
      </c>
      <c r="Y121" s="1">
        <v>422.772216796875</v>
      </c>
      <c r="Z121" s="1">
        <v>35.668792724609375</v>
      </c>
      <c r="AA121" s="1">
        <v>35.727642059326172</v>
      </c>
      <c r="AB121" s="1">
        <v>78.936119079589844</v>
      </c>
      <c r="AC121" s="1">
        <v>79.066360473632813</v>
      </c>
      <c r="AD121" s="1">
        <v>299.79998779296875</v>
      </c>
      <c r="AE121" s="1">
        <v>0.22219216823577881</v>
      </c>
      <c r="AF121" s="1">
        <v>1.8607543781399727E-2</v>
      </c>
      <c r="AG121" s="1">
        <v>99.730430603027344</v>
      </c>
      <c r="AH121" s="1">
        <v>0.74087560176849365</v>
      </c>
      <c r="AI121" s="1">
        <v>0.10706418007612228</v>
      </c>
      <c r="AJ121" s="1">
        <v>2.6440892368555069E-2</v>
      </c>
      <c r="AK121" s="1">
        <v>2.873315243050456E-3</v>
      </c>
      <c r="AL121" s="1">
        <v>2.408263087272644E-2</v>
      </c>
      <c r="AM121" s="1">
        <v>1.6643495764583349E-3</v>
      </c>
      <c r="AN121" s="1">
        <v>1</v>
      </c>
      <c r="AO121" s="1">
        <v>-0.21956524252891541</v>
      </c>
      <c r="AP121" s="1">
        <v>2.737391471862793</v>
      </c>
      <c r="AQ121" s="1">
        <v>1</v>
      </c>
      <c r="AR121" s="1">
        <v>0</v>
      </c>
      <c r="AS121" s="1">
        <v>0.15999999642372131</v>
      </c>
      <c r="AT121" s="1">
        <v>111115</v>
      </c>
      <c r="AU121" s="1" t="s">
        <v>87</v>
      </c>
      <c r="AV121">
        <f t="shared" si="36"/>
        <v>0.4996666463216145</v>
      </c>
      <c r="AW121">
        <f t="shared" si="37"/>
        <v>3.0494548012346094E-5</v>
      </c>
      <c r="AX121">
        <f t="shared" si="38"/>
        <v>303.95367660522459</v>
      </c>
      <c r="AY121">
        <f t="shared" si="39"/>
        <v>304.13106384277341</v>
      </c>
      <c r="AZ121">
        <f t="shared" si="40"/>
        <v>3.5550746123103494E-2</v>
      </c>
      <c r="BA121">
        <f t="shared" si="41"/>
        <v>9.4654880910541479E-3</v>
      </c>
      <c r="BB121">
        <f t="shared" si="42"/>
        <v>4.4611239942180285</v>
      </c>
      <c r="BC121">
        <f t="shared" si="43"/>
        <v>44.731823248365778</v>
      </c>
      <c r="BD121">
        <f t="shared" si="44"/>
        <v>9.0041811890396062</v>
      </c>
      <c r="BE121">
        <f t="shared" si="45"/>
        <v>30.892370223999023</v>
      </c>
      <c r="BF121">
        <f t="shared" si="46"/>
        <v>4.4837668220280031</v>
      </c>
      <c r="BG121">
        <f t="shared" si="47"/>
        <v>3.2504632996541534E-3</v>
      </c>
      <c r="BH121">
        <f t="shared" si="48"/>
        <v>3.5631331270074296</v>
      </c>
      <c r="BI121">
        <f t="shared" si="49"/>
        <v>0.92063369502057357</v>
      </c>
      <c r="BJ121">
        <f t="shared" si="50"/>
        <v>2.0318738585439018E-3</v>
      </c>
      <c r="BK121">
        <f t="shared" si="51"/>
        <v>107.71882660085014</v>
      </c>
      <c r="BL121">
        <f t="shared" si="52"/>
        <v>2.5548033712761238</v>
      </c>
      <c r="BM121">
        <f t="shared" si="53"/>
        <v>79.051014981187876</v>
      </c>
      <c r="BN121">
        <f t="shared" si="54"/>
        <v>423.41799290564489</v>
      </c>
      <c r="BO121">
        <f t="shared" si="55"/>
        <v>-2.5363237690845058E-3</v>
      </c>
    </row>
    <row r="122" spans="1:67" x14ac:dyDescent="0.25">
      <c r="A122" s="1">
        <v>109</v>
      </c>
      <c r="B122" s="1" t="s">
        <v>197</v>
      </c>
      <c r="C122" s="1" t="s">
        <v>82</v>
      </c>
      <c r="D122" s="1" t="s">
        <v>11</v>
      </c>
      <c r="E122" s="1" t="s">
        <v>83</v>
      </c>
      <c r="F122" s="1" t="s">
        <v>84</v>
      </c>
      <c r="G122" s="1" t="s">
        <v>85</v>
      </c>
      <c r="H122" s="1" t="s">
        <v>86</v>
      </c>
      <c r="I122" s="1">
        <v>822.49999797716737</v>
      </c>
      <c r="J122" s="1">
        <v>0</v>
      </c>
      <c r="K122">
        <f t="shared" si="28"/>
        <v>-1.4094185473224492</v>
      </c>
      <c r="L122">
        <f t="shared" si="29"/>
        <v>2.8955624512885655E-3</v>
      </c>
      <c r="M122">
        <f t="shared" si="30"/>
        <v>1190.1984111286451</v>
      </c>
      <c r="N122">
        <f t="shared" si="31"/>
        <v>2.7058898475683893E-2</v>
      </c>
      <c r="O122">
        <f t="shared" si="32"/>
        <v>0.89541352490245707</v>
      </c>
      <c r="P122">
        <f t="shared" si="33"/>
        <v>30.794370651245117</v>
      </c>
      <c r="Q122" s="1">
        <v>6</v>
      </c>
      <c r="R122">
        <f t="shared" si="34"/>
        <v>1.4200000166893005</v>
      </c>
      <c r="S122" s="1">
        <v>1</v>
      </c>
      <c r="T122">
        <f t="shared" si="35"/>
        <v>2.8400000333786011</v>
      </c>
      <c r="U122" s="1">
        <v>30.981264114379883</v>
      </c>
      <c r="V122" s="1">
        <v>30.794370651245117</v>
      </c>
      <c r="W122" s="1">
        <v>31.027597427368164</v>
      </c>
      <c r="X122" s="1">
        <v>419.98806762695313</v>
      </c>
      <c r="Y122" s="1">
        <v>422.78570556640625</v>
      </c>
      <c r="Z122" s="1">
        <v>35.677188873291016</v>
      </c>
      <c r="AA122" s="1">
        <v>35.729404449462891</v>
      </c>
      <c r="AB122" s="1">
        <v>78.954505920410156</v>
      </c>
      <c r="AC122" s="1">
        <v>79.070060729980469</v>
      </c>
      <c r="AD122" s="1">
        <v>299.81973266601563</v>
      </c>
      <c r="AE122" s="1">
        <v>0.29172995686531067</v>
      </c>
      <c r="AF122" s="1">
        <v>6.2026907689869404E-3</v>
      </c>
      <c r="AG122" s="1">
        <v>99.731315612792969</v>
      </c>
      <c r="AH122" s="1">
        <v>0.74087560176849365</v>
      </c>
      <c r="AI122" s="1">
        <v>0.10706418007612228</v>
      </c>
      <c r="AJ122" s="1">
        <v>2.6440892368555069E-2</v>
      </c>
      <c r="AK122" s="1">
        <v>2.873315243050456E-3</v>
      </c>
      <c r="AL122" s="1">
        <v>2.408263087272644E-2</v>
      </c>
      <c r="AM122" s="1">
        <v>1.6643495764583349E-3</v>
      </c>
      <c r="AN122" s="1">
        <v>1</v>
      </c>
      <c r="AO122" s="1">
        <v>-0.21956524252891541</v>
      </c>
      <c r="AP122" s="1">
        <v>2.737391471862793</v>
      </c>
      <c r="AQ122" s="1">
        <v>1</v>
      </c>
      <c r="AR122" s="1">
        <v>0</v>
      </c>
      <c r="AS122" s="1">
        <v>0.15999999642372131</v>
      </c>
      <c r="AT122" s="1">
        <v>111115</v>
      </c>
      <c r="AU122" s="1" t="s">
        <v>87</v>
      </c>
      <c r="AV122">
        <f t="shared" si="36"/>
        <v>0.49969955444335934</v>
      </c>
      <c r="AW122">
        <f t="shared" si="37"/>
        <v>2.7058898475683892E-5</v>
      </c>
      <c r="AX122">
        <f t="shared" si="38"/>
        <v>303.94437065124509</v>
      </c>
      <c r="AY122">
        <f t="shared" si="39"/>
        <v>304.13126411437986</v>
      </c>
      <c r="AZ122">
        <f t="shared" si="40"/>
        <v>4.667679205514208E-2</v>
      </c>
      <c r="BA122">
        <f t="shared" si="41"/>
        <v>1.2597656793545662E-2</v>
      </c>
      <c r="BB122">
        <f t="shared" si="42"/>
        <v>4.45875403670897</v>
      </c>
      <c r="BC122">
        <f t="shared" si="43"/>
        <v>44.707662877125685</v>
      </c>
      <c r="BD122">
        <f t="shared" si="44"/>
        <v>8.9782584276627944</v>
      </c>
      <c r="BE122">
        <f t="shared" si="45"/>
        <v>30.8878173828125</v>
      </c>
      <c r="BF122">
        <f t="shared" si="46"/>
        <v>4.482602082434779</v>
      </c>
      <c r="BG122">
        <f t="shared" si="47"/>
        <v>2.8926132462872949E-3</v>
      </c>
      <c r="BH122">
        <f t="shared" si="48"/>
        <v>3.5633405118065129</v>
      </c>
      <c r="BI122">
        <f t="shared" si="49"/>
        <v>0.91926157062826608</v>
      </c>
      <c r="BJ122">
        <f t="shared" si="50"/>
        <v>1.808148015450913E-3</v>
      </c>
      <c r="BK122">
        <f t="shared" si="51"/>
        <v>118.70005338211563</v>
      </c>
      <c r="BL122">
        <f t="shared" si="52"/>
        <v>2.8151339921347049</v>
      </c>
      <c r="BM122">
        <f t="shared" si="53"/>
        <v>79.097645473985168</v>
      </c>
      <c r="BN122">
        <f t="shared" si="54"/>
        <v>423.45567564264661</v>
      </c>
      <c r="BO122">
        <f t="shared" si="55"/>
        <v>-2.6326648807194039E-3</v>
      </c>
    </row>
    <row r="123" spans="1:67" x14ac:dyDescent="0.25">
      <c r="A123" s="1">
        <v>110</v>
      </c>
      <c r="B123" s="1" t="s">
        <v>198</v>
      </c>
      <c r="C123" s="1" t="s">
        <v>82</v>
      </c>
      <c r="D123" s="1" t="s">
        <v>11</v>
      </c>
      <c r="E123" s="1" t="s">
        <v>83</v>
      </c>
      <c r="F123" s="1" t="s">
        <v>84</v>
      </c>
      <c r="G123" s="1" t="s">
        <v>85</v>
      </c>
      <c r="H123" s="1" t="s">
        <v>86</v>
      </c>
      <c r="I123" s="1">
        <v>827.49999786540866</v>
      </c>
      <c r="J123" s="1">
        <v>0</v>
      </c>
      <c r="K123">
        <f t="shared" si="28"/>
        <v>-1.3930007149671426</v>
      </c>
      <c r="L123">
        <f t="shared" si="29"/>
        <v>3.3489491064582991E-3</v>
      </c>
      <c r="M123">
        <f t="shared" si="30"/>
        <v>1077.684027744581</v>
      </c>
      <c r="N123">
        <f t="shared" si="31"/>
        <v>3.1335525535372874E-2</v>
      </c>
      <c r="O123">
        <f t="shared" si="32"/>
        <v>0.89667464199367508</v>
      </c>
      <c r="P123">
        <f t="shared" si="33"/>
        <v>30.801729202270508</v>
      </c>
      <c r="Q123" s="1">
        <v>6</v>
      </c>
      <c r="R123">
        <f t="shared" si="34"/>
        <v>1.4200000166893005</v>
      </c>
      <c r="S123" s="1">
        <v>1</v>
      </c>
      <c r="T123">
        <f t="shared" si="35"/>
        <v>2.8400000333786011</v>
      </c>
      <c r="U123" s="1">
        <v>30.986684799194336</v>
      </c>
      <c r="V123" s="1">
        <v>30.801729202270508</v>
      </c>
      <c r="W123" s="1">
        <v>31.039745330810547</v>
      </c>
      <c r="X123" s="1">
        <v>419.97137451171875</v>
      </c>
      <c r="Y123" s="1">
        <v>422.73214721679688</v>
      </c>
      <c r="Z123" s="1">
        <v>35.675376892089844</v>
      </c>
      <c r="AA123" s="1">
        <v>35.735836029052734</v>
      </c>
      <c r="AB123" s="1">
        <v>78.925453186035156</v>
      </c>
      <c r="AC123" s="1">
        <v>79.059211730957031</v>
      </c>
      <c r="AD123" s="1">
        <v>299.86260986328125</v>
      </c>
      <c r="AE123" s="1">
        <v>0.26150789856910706</v>
      </c>
      <c r="AF123" s="1">
        <v>3.5149790346622467E-2</v>
      </c>
      <c r="AG123" s="1">
        <v>99.730514526367188</v>
      </c>
      <c r="AH123" s="1">
        <v>0.74087560176849365</v>
      </c>
      <c r="AI123" s="1">
        <v>0.10706418007612228</v>
      </c>
      <c r="AJ123" s="1">
        <v>2.6440892368555069E-2</v>
      </c>
      <c r="AK123" s="1">
        <v>2.873315243050456E-3</v>
      </c>
      <c r="AL123" s="1">
        <v>2.408263087272644E-2</v>
      </c>
      <c r="AM123" s="1">
        <v>1.6643495764583349E-3</v>
      </c>
      <c r="AN123" s="1">
        <v>1</v>
      </c>
      <c r="AO123" s="1">
        <v>-0.21956524252891541</v>
      </c>
      <c r="AP123" s="1">
        <v>2.737391471862793</v>
      </c>
      <c r="AQ123" s="1">
        <v>1</v>
      </c>
      <c r="AR123" s="1">
        <v>0</v>
      </c>
      <c r="AS123" s="1">
        <v>0.15999999642372131</v>
      </c>
      <c r="AT123" s="1">
        <v>111115</v>
      </c>
      <c r="AU123" s="1" t="s">
        <v>87</v>
      </c>
      <c r="AV123">
        <f t="shared" si="36"/>
        <v>0.49977101643880195</v>
      </c>
      <c r="AW123">
        <f t="shared" si="37"/>
        <v>3.1335525535372873E-5</v>
      </c>
      <c r="AX123">
        <f t="shared" si="38"/>
        <v>303.95172920227049</v>
      </c>
      <c r="AY123">
        <f t="shared" si="39"/>
        <v>304.13668479919431</v>
      </c>
      <c r="AZ123">
        <f t="shared" si="40"/>
        <v>4.1841262835832005E-2</v>
      </c>
      <c r="BA123">
        <f t="shared" si="41"/>
        <v>1.0152534831410121E-2</v>
      </c>
      <c r="BB123">
        <f t="shared" si="42"/>
        <v>4.4606279562009945</v>
      </c>
      <c r="BC123">
        <f t="shared" si="43"/>
        <v>44.726811822691182</v>
      </c>
      <c r="BD123">
        <f t="shared" si="44"/>
        <v>8.990975793638448</v>
      </c>
      <c r="BE123">
        <f t="shared" si="45"/>
        <v>30.894207000732422</v>
      </c>
      <c r="BF123">
        <f t="shared" si="46"/>
        <v>4.4842367936913075</v>
      </c>
      <c r="BG123">
        <f t="shared" si="47"/>
        <v>3.3450046521592545E-3</v>
      </c>
      <c r="BH123">
        <f t="shared" si="48"/>
        <v>3.5639533142073194</v>
      </c>
      <c r="BI123">
        <f t="shared" si="49"/>
        <v>0.92028347948398803</v>
      </c>
      <c r="BJ123">
        <f t="shared" si="50"/>
        <v>2.0909819347055864E-3</v>
      </c>
      <c r="BK123">
        <f t="shared" si="51"/>
        <v>107.47798258381484</v>
      </c>
      <c r="BL123">
        <f t="shared" si="52"/>
        <v>2.5493306691716873</v>
      </c>
      <c r="BM123">
        <f t="shared" si="53"/>
        <v>79.080057196898792</v>
      </c>
      <c r="BN123">
        <f t="shared" si="54"/>
        <v>423.3943130418333</v>
      </c>
      <c r="BO123">
        <f t="shared" si="55"/>
        <v>-2.6017963118942127E-3</v>
      </c>
    </row>
    <row r="124" spans="1:67" x14ac:dyDescent="0.25">
      <c r="A124" s="1">
        <v>111</v>
      </c>
      <c r="B124" s="1" t="s">
        <v>199</v>
      </c>
      <c r="C124" s="1" t="s">
        <v>82</v>
      </c>
      <c r="D124" s="1" t="s">
        <v>11</v>
      </c>
      <c r="E124" s="1" t="s">
        <v>83</v>
      </c>
      <c r="F124" s="1" t="s">
        <v>84</v>
      </c>
      <c r="G124" s="1" t="s">
        <v>85</v>
      </c>
      <c r="H124" s="1" t="s">
        <v>86</v>
      </c>
      <c r="I124" s="1">
        <v>832.99999774247408</v>
      </c>
      <c r="J124" s="1">
        <v>0</v>
      </c>
      <c r="K124">
        <f t="shared" si="28"/>
        <v>-1.3946566958855153</v>
      </c>
      <c r="L124">
        <f t="shared" si="29"/>
        <v>2.9519903030718218E-3</v>
      </c>
      <c r="M124">
        <f t="shared" si="30"/>
        <v>1167.3904754851671</v>
      </c>
      <c r="N124">
        <f t="shared" si="31"/>
        <v>2.7671681167221837E-2</v>
      </c>
      <c r="O124">
        <f t="shared" si="32"/>
        <v>0.89818405650283362</v>
      </c>
      <c r="P124">
        <f t="shared" si="33"/>
        <v>30.808393478393555</v>
      </c>
      <c r="Q124" s="1">
        <v>6</v>
      </c>
      <c r="R124">
        <f t="shared" si="34"/>
        <v>1.4200000166893005</v>
      </c>
      <c r="S124" s="1">
        <v>1</v>
      </c>
      <c r="T124">
        <f t="shared" si="35"/>
        <v>2.8400000333786011</v>
      </c>
      <c r="U124" s="1">
        <v>30.995094299316406</v>
      </c>
      <c r="V124" s="1">
        <v>30.808393478393555</v>
      </c>
      <c r="W124" s="1">
        <v>31.034982681274414</v>
      </c>
      <c r="X124" s="1">
        <v>419.97171020507813</v>
      </c>
      <c r="Y124" s="1">
        <v>422.73892211914063</v>
      </c>
      <c r="Z124" s="1">
        <v>35.68408203125</v>
      </c>
      <c r="AA124" s="1">
        <v>35.737472534179688</v>
      </c>
      <c r="AB124" s="1">
        <v>78.907424926757813</v>
      </c>
      <c r="AC124" s="1">
        <v>79.025482177734375</v>
      </c>
      <c r="AD124" s="1">
        <v>299.85968017578125</v>
      </c>
      <c r="AE124" s="1">
        <v>0.20860318839550018</v>
      </c>
      <c r="AF124" s="1">
        <v>0.19022376835346222</v>
      </c>
      <c r="AG124" s="1">
        <v>99.731216430664063</v>
      </c>
      <c r="AH124" s="1">
        <v>0.74087560176849365</v>
      </c>
      <c r="AI124" s="1">
        <v>0.10706418007612228</v>
      </c>
      <c r="AJ124" s="1">
        <v>2.6440892368555069E-2</v>
      </c>
      <c r="AK124" s="1">
        <v>2.873315243050456E-3</v>
      </c>
      <c r="AL124" s="1">
        <v>2.408263087272644E-2</v>
      </c>
      <c r="AM124" s="1">
        <v>1.6643495764583349E-3</v>
      </c>
      <c r="AN124" s="1">
        <v>1</v>
      </c>
      <c r="AO124" s="1">
        <v>-0.21956524252891541</v>
      </c>
      <c r="AP124" s="1">
        <v>2.737391471862793</v>
      </c>
      <c r="AQ124" s="1">
        <v>1</v>
      </c>
      <c r="AR124" s="1">
        <v>0</v>
      </c>
      <c r="AS124" s="1">
        <v>0.15999999642372131</v>
      </c>
      <c r="AT124" s="1">
        <v>111115</v>
      </c>
      <c r="AU124" s="1" t="s">
        <v>87</v>
      </c>
      <c r="AV124">
        <f t="shared" si="36"/>
        <v>0.49976613362630201</v>
      </c>
      <c r="AW124">
        <f t="shared" si="37"/>
        <v>2.7671681167221837E-5</v>
      </c>
      <c r="AX124">
        <f t="shared" si="38"/>
        <v>303.95839347839353</v>
      </c>
      <c r="AY124">
        <f t="shared" si="39"/>
        <v>304.14509429931638</v>
      </c>
      <c r="AZ124">
        <f t="shared" si="40"/>
        <v>3.3376509397256893E-2</v>
      </c>
      <c r="BA124">
        <f t="shared" si="41"/>
        <v>1.2119773739859986E-2</v>
      </c>
      <c r="BB124">
        <f t="shared" si="42"/>
        <v>4.4623256644940206</v>
      </c>
      <c r="BC124">
        <f t="shared" si="43"/>
        <v>44.743519874705974</v>
      </c>
      <c r="BD124">
        <f t="shared" si="44"/>
        <v>9.0060473405262869</v>
      </c>
      <c r="BE124">
        <f t="shared" si="45"/>
        <v>30.90174388885498</v>
      </c>
      <c r="BF124">
        <f t="shared" si="46"/>
        <v>4.4861656885107388</v>
      </c>
      <c r="BG124">
        <f t="shared" si="47"/>
        <v>2.9489250924467953E-3</v>
      </c>
      <c r="BH124">
        <f t="shared" si="48"/>
        <v>3.564141607991187</v>
      </c>
      <c r="BI124">
        <f t="shared" si="49"/>
        <v>0.92202408051955187</v>
      </c>
      <c r="BJ124">
        <f t="shared" si="50"/>
        <v>1.8433533279131331E-3</v>
      </c>
      <c r="BK124">
        <f t="shared" si="51"/>
        <v>116.42527216970704</v>
      </c>
      <c r="BL124">
        <f t="shared" si="52"/>
        <v>2.761492766346604</v>
      </c>
      <c r="BM124">
        <f t="shared" si="53"/>
        <v>79.049689089186643</v>
      </c>
      <c r="BN124">
        <f t="shared" si="54"/>
        <v>423.4018751181959</v>
      </c>
      <c r="BO124">
        <f t="shared" si="55"/>
        <v>-2.6038424644464785E-3</v>
      </c>
    </row>
    <row r="125" spans="1:67" x14ac:dyDescent="0.25">
      <c r="A125" s="1">
        <v>112</v>
      </c>
      <c r="B125" s="1" t="s">
        <v>200</v>
      </c>
      <c r="C125" s="1" t="s">
        <v>82</v>
      </c>
      <c r="D125" s="1" t="s">
        <v>11</v>
      </c>
      <c r="E125" s="1" t="s">
        <v>83</v>
      </c>
      <c r="F125" s="1" t="s">
        <v>84</v>
      </c>
      <c r="G125" s="1" t="s">
        <v>85</v>
      </c>
      <c r="H125" s="1" t="s">
        <v>86</v>
      </c>
      <c r="I125" s="1">
        <v>837.99999763071537</v>
      </c>
      <c r="J125" s="1">
        <v>0</v>
      </c>
      <c r="K125">
        <f t="shared" si="28"/>
        <v>-1.4017008953613141</v>
      </c>
      <c r="L125">
        <f t="shared" si="29"/>
        <v>3.0839036742284355E-3</v>
      </c>
      <c r="M125">
        <f t="shared" si="30"/>
        <v>1138.9382207642348</v>
      </c>
      <c r="N125">
        <f t="shared" si="31"/>
        <v>2.8876470796563223E-2</v>
      </c>
      <c r="O125">
        <f t="shared" si="32"/>
        <v>0.89723639278812151</v>
      </c>
      <c r="P125">
        <f t="shared" si="33"/>
        <v>30.80604362487793</v>
      </c>
      <c r="Q125" s="1">
        <v>6</v>
      </c>
      <c r="R125">
        <f t="shared" si="34"/>
        <v>1.4200000166893005</v>
      </c>
      <c r="S125" s="1">
        <v>1</v>
      </c>
      <c r="T125">
        <f t="shared" si="35"/>
        <v>2.8400000333786011</v>
      </c>
      <c r="U125" s="1">
        <v>30.995285034179688</v>
      </c>
      <c r="V125" s="1">
        <v>30.80604362487793</v>
      </c>
      <c r="W125" s="1">
        <v>31.018234252929688</v>
      </c>
      <c r="X125" s="1">
        <v>419.9560546875</v>
      </c>
      <c r="Y125" s="1">
        <v>422.73666381835938</v>
      </c>
      <c r="Z125" s="1">
        <v>35.685398101806641</v>
      </c>
      <c r="AA125" s="1">
        <v>35.741119384765625</v>
      </c>
      <c r="AB125" s="1">
        <v>78.909149169921875</v>
      </c>
      <c r="AC125" s="1">
        <v>79.032363891601563</v>
      </c>
      <c r="AD125" s="1">
        <v>299.82504272460938</v>
      </c>
      <c r="AE125" s="1">
        <v>0.25470787286758423</v>
      </c>
      <c r="AF125" s="1">
        <v>0.14990481734275818</v>
      </c>
      <c r="AG125" s="1">
        <v>99.730804443359375</v>
      </c>
      <c r="AH125" s="1">
        <v>0.74087560176849365</v>
      </c>
      <c r="AI125" s="1">
        <v>0.10706418007612228</v>
      </c>
      <c r="AJ125" s="1">
        <v>2.6440892368555069E-2</v>
      </c>
      <c r="AK125" s="1">
        <v>2.873315243050456E-3</v>
      </c>
      <c r="AL125" s="1">
        <v>2.408263087272644E-2</v>
      </c>
      <c r="AM125" s="1">
        <v>1.6643495764583349E-3</v>
      </c>
      <c r="AN125" s="1">
        <v>1</v>
      </c>
      <c r="AO125" s="1">
        <v>-0.21956524252891541</v>
      </c>
      <c r="AP125" s="1">
        <v>2.737391471862793</v>
      </c>
      <c r="AQ125" s="1">
        <v>1</v>
      </c>
      <c r="AR125" s="1">
        <v>0</v>
      </c>
      <c r="AS125" s="1">
        <v>0.15999999642372131</v>
      </c>
      <c r="AT125" s="1">
        <v>111115</v>
      </c>
      <c r="AU125" s="1" t="s">
        <v>87</v>
      </c>
      <c r="AV125">
        <f t="shared" si="36"/>
        <v>0.49970840454101556</v>
      </c>
      <c r="AW125">
        <f t="shared" si="37"/>
        <v>2.8876470796563223E-5</v>
      </c>
      <c r="AX125">
        <f t="shared" si="38"/>
        <v>303.95604362487791</v>
      </c>
      <c r="AY125">
        <f t="shared" si="39"/>
        <v>304.14528503417966</v>
      </c>
      <c r="AZ125">
        <f t="shared" si="40"/>
        <v>4.075325874790714E-2</v>
      </c>
      <c r="BA125">
        <f t="shared" si="41"/>
        <v>1.195055587354147E-2</v>
      </c>
      <c r="BB125">
        <f t="shared" si="42"/>
        <v>4.4617269807369428</v>
      </c>
      <c r="BC125">
        <f t="shared" si="43"/>
        <v>44.737701712522679</v>
      </c>
      <c r="BD125">
        <f t="shared" si="44"/>
        <v>8.9965823277570536</v>
      </c>
      <c r="BE125">
        <f t="shared" si="45"/>
        <v>30.900664329528809</v>
      </c>
      <c r="BF125">
        <f t="shared" si="46"/>
        <v>4.4858893555546686</v>
      </c>
      <c r="BG125">
        <f t="shared" si="47"/>
        <v>3.0805585524935567E-3</v>
      </c>
      <c r="BH125">
        <f t="shared" si="48"/>
        <v>3.5644905879488213</v>
      </c>
      <c r="BI125">
        <f t="shared" si="49"/>
        <v>0.92139876760584727</v>
      </c>
      <c r="BJ125">
        <f t="shared" si="50"/>
        <v>1.925649354412603E-3</v>
      </c>
      <c r="BK125">
        <f t="shared" si="51"/>
        <v>113.58722496810557</v>
      </c>
      <c r="BL125">
        <f t="shared" si="52"/>
        <v>2.694202604706204</v>
      </c>
      <c r="BM125">
        <f t="shared" si="53"/>
        <v>79.069980164780702</v>
      </c>
      <c r="BN125">
        <f t="shared" si="54"/>
        <v>423.40296529247826</v>
      </c>
      <c r="BO125">
        <f t="shared" si="55"/>
        <v>-2.6176590878765724E-3</v>
      </c>
    </row>
    <row r="126" spans="1:67" x14ac:dyDescent="0.25">
      <c r="A126" s="1">
        <v>113</v>
      </c>
      <c r="B126" s="1" t="s">
        <v>201</v>
      </c>
      <c r="C126" s="1" t="s">
        <v>82</v>
      </c>
      <c r="D126" s="1" t="s">
        <v>11</v>
      </c>
      <c r="E126" s="1" t="s">
        <v>83</v>
      </c>
      <c r="F126" s="1" t="s">
        <v>84</v>
      </c>
      <c r="G126" s="1" t="s">
        <v>85</v>
      </c>
      <c r="H126" s="1" t="s">
        <v>86</v>
      </c>
      <c r="I126" s="1">
        <v>842.99999751895666</v>
      </c>
      <c r="J126" s="1">
        <v>0</v>
      </c>
      <c r="K126">
        <f t="shared" si="28"/>
        <v>-1.3734183644669515</v>
      </c>
      <c r="L126">
        <f t="shared" si="29"/>
        <v>3.1535676968356182E-3</v>
      </c>
      <c r="M126">
        <f t="shared" si="30"/>
        <v>1108.7027194921118</v>
      </c>
      <c r="N126">
        <f t="shared" si="31"/>
        <v>2.9519277456779975E-2</v>
      </c>
      <c r="O126">
        <f t="shared" si="32"/>
        <v>0.89694633786833311</v>
      </c>
      <c r="P126">
        <f t="shared" si="33"/>
        <v>30.805770874023438</v>
      </c>
      <c r="Q126" s="1">
        <v>6</v>
      </c>
      <c r="R126">
        <f t="shared" si="34"/>
        <v>1.4200000166893005</v>
      </c>
      <c r="S126" s="1">
        <v>1</v>
      </c>
      <c r="T126">
        <f t="shared" si="35"/>
        <v>2.8400000333786011</v>
      </c>
      <c r="U126" s="1">
        <v>30.990850448608398</v>
      </c>
      <c r="V126" s="1">
        <v>30.805770874023438</v>
      </c>
      <c r="W126" s="1">
        <v>31.011701583862305</v>
      </c>
      <c r="X126" s="1">
        <v>419.9755859375</v>
      </c>
      <c r="Y126" s="1">
        <v>422.6988525390625</v>
      </c>
      <c r="Z126" s="1">
        <v>35.687240600585938</v>
      </c>
      <c r="AA126" s="1">
        <v>35.744197845458984</v>
      </c>
      <c r="AB126" s="1">
        <v>78.931266784667969</v>
      </c>
      <c r="AC126" s="1">
        <v>79.057243347167969</v>
      </c>
      <c r="AD126" s="1">
        <v>299.84738159179688</v>
      </c>
      <c r="AE126" s="1">
        <v>0.25620359182357788</v>
      </c>
      <c r="AF126" s="1">
        <v>5.2721865475177765E-2</v>
      </c>
      <c r="AG126" s="1">
        <v>99.728385925292969</v>
      </c>
      <c r="AH126" s="1">
        <v>0.74087560176849365</v>
      </c>
      <c r="AI126" s="1">
        <v>0.10706418007612228</v>
      </c>
      <c r="AJ126" s="1">
        <v>2.6440892368555069E-2</v>
      </c>
      <c r="AK126" s="1">
        <v>2.873315243050456E-3</v>
      </c>
      <c r="AL126" s="1">
        <v>2.408263087272644E-2</v>
      </c>
      <c r="AM126" s="1">
        <v>1.6643495764583349E-3</v>
      </c>
      <c r="AN126" s="1">
        <v>1</v>
      </c>
      <c r="AO126" s="1">
        <v>-0.21956524252891541</v>
      </c>
      <c r="AP126" s="1">
        <v>2.737391471862793</v>
      </c>
      <c r="AQ126" s="1">
        <v>1</v>
      </c>
      <c r="AR126" s="1">
        <v>0</v>
      </c>
      <c r="AS126" s="1">
        <v>0.15999999642372131</v>
      </c>
      <c r="AT126" s="1">
        <v>111115</v>
      </c>
      <c r="AU126" s="1" t="s">
        <v>87</v>
      </c>
      <c r="AV126">
        <f t="shared" si="36"/>
        <v>0.49974563598632804</v>
      </c>
      <c r="AW126">
        <f t="shared" si="37"/>
        <v>2.9519277456779973E-5</v>
      </c>
      <c r="AX126">
        <f t="shared" si="38"/>
        <v>303.95577087402341</v>
      </c>
      <c r="AY126">
        <f t="shared" si="39"/>
        <v>304.14085044860838</v>
      </c>
      <c r="AZ126">
        <f t="shared" si="40"/>
        <v>4.0992573775517016E-2</v>
      </c>
      <c r="BA126">
        <f t="shared" si="41"/>
        <v>1.1064318576468335E-2</v>
      </c>
      <c r="BB126">
        <f t="shared" si="42"/>
        <v>4.4616574951902921</v>
      </c>
      <c r="BC126">
        <f t="shared" si="43"/>
        <v>44.738089900828655</v>
      </c>
      <c r="BD126">
        <f t="shared" si="44"/>
        <v>8.9938920553696704</v>
      </c>
      <c r="BE126">
        <f t="shared" si="45"/>
        <v>30.898310661315918</v>
      </c>
      <c r="BF126">
        <f t="shared" si="46"/>
        <v>4.4852869425242217</v>
      </c>
      <c r="BG126">
        <f t="shared" si="47"/>
        <v>3.1500698241864714E-3</v>
      </c>
      <c r="BH126">
        <f t="shared" si="48"/>
        <v>3.564711157321959</v>
      </c>
      <c r="BI126">
        <f t="shared" si="49"/>
        <v>0.92057578520226269</v>
      </c>
      <c r="BJ126">
        <f t="shared" si="50"/>
        <v>1.9691076035991697E-3</v>
      </c>
      <c r="BK126">
        <f t="shared" si="51"/>
        <v>110.56913268593115</v>
      </c>
      <c r="BL126">
        <f t="shared" si="52"/>
        <v>2.6229139559579338</v>
      </c>
      <c r="BM126">
        <f t="shared" si="53"/>
        <v>79.0768953692574</v>
      </c>
      <c r="BN126">
        <f t="shared" si="54"/>
        <v>423.35170985252688</v>
      </c>
      <c r="BO126">
        <f t="shared" si="55"/>
        <v>-2.5653766780108713E-3</v>
      </c>
    </row>
    <row r="127" spans="1:67" x14ac:dyDescent="0.25">
      <c r="A127" s="1">
        <v>114</v>
      </c>
      <c r="B127" s="1" t="s">
        <v>202</v>
      </c>
      <c r="C127" s="1" t="s">
        <v>82</v>
      </c>
      <c r="D127" s="1" t="s">
        <v>11</v>
      </c>
      <c r="E127" s="1" t="s">
        <v>83</v>
      </c>
      <c r="F127" s="1" t="s">
        <v>84</v>
      </c>
      <c r="G127" s="1" t="s">
        <v>85</v>
      </c>
      <c r="H127" s="1" t="s">
        <v>86</v>
      </c>
      <c r="I127" s="1">
        <v>848.49999739602208</v>
      </c>
      <c r="J127" s="1">
        <v>0</v>
      </c>
      <c r="K127">
        <f t="shared" si="28"/>
        <v>-1.3935508244285091</v>
      </c>
      <c r="L127">
        <f t="shared" si="29"/>
        <v>3.0199910193064996E-3</v>
      </c>
      <c r="M127">
        <f t="shared" si="30"/>
        <v>1149.9082842253827</v>
      </c>
      <c r="N127">
        <f t="shared" si="31"/>
        <v>2.8287452632460949E-2</v>
      </c>
      <c r="O127">
        <f t="shared" si="32"/>
        <v>0.89749441675919783</v>
      </c>
      <c r="P127">
        <f t="shared" si="33"/>
        <v>30.808431625366211</v>
      </c>
      <c r="Q127" s="1">
        <v>6</v>
      </c>
      <c r="R127">
        <f t="shared" si="34"/>
        <v>1.4200000166893005</v>
      </c>
      <c r="S127" s="1">
        <v>1</v>
      </c>
      <c r="T127">
        <f t="shared" si="35"/>
        <v>2.8400000333786011</v>
      </c>
      <c r="U127" s="1">
        <v>30.989528656005859</v>
      </c>
      <c r="V127" s="1">
        <v>30.808431625366211</v>
      </c>
      <c r="W127" s="1">
        <v>31.017011642456055</v>
      </c>
      <c r="X127" s="1">
        <v>419.95904541015625</v>
      </c>
      <c r="Y127" s="1">
        <v>422.72384643554688</v>
      </c>
      <c r="Z127" s="1">
        <v>35.690685272216797</v>
      </c>
      <c r="AA127" s="1">
        <v>35.745269775390625</v>
      </c>
      <c r="AB127" s="1">
        <v>78.945343017578125</v>
      </c>
      <c r="AC127" s="1">
        <v>79.066078186035156</v>
      </c>
      <c r="AD127" s="1">
        <v>299.82476806640625</v>
      </c>
      <c r="AE127" s="1">
        <v>0.11034366488456726</v>
      </c>
      <c r="AF127" s="1">
        <v>3.5148642957210541E-2</v>
      </c>
      <c r="AG127" s="1">
        <v>99.729026794433594</v>
      </c>
      <c r="AH127" s="1">
        <v>0.74087560176849365</v>
      </c>
      <c r="AI127" s="1">
        <v>0.10706418007612228</v>
      </c>
      <c r="AJ127" s="1">
        <v>2.6440892368555069E-2</v>
      </c>
      <c r="AK127" s="1">
        <v>2.873315243050456E-3</v>
      </c>
      <c r="AL127" s="1">
        <v>2.408263087272644E-2</v>
      </c>
      <c r="AM127" s="1">
        <v>1.6643495764583349E-3</v>
      </c>
      <c r="AN127" s="1">
        <v>1</v>
      </c>
      <c r="AO127" s="1">
        <v>-0.21956524252891541</v>
      </c>
      <c r="AP127" s="1">
        <v>2.737391471862793</v>
      </c>
      <c r="AQ127" s="1">
        <v>1</v>
      </c>
      <c r="AR127" s="1">
        <v>0</v>
      </c>
      <c r="AS127" s="1">
        <v>0.15999999642372131</v>
      </c>
      <c r="AT127" s="1">
        <v>111115</v>
      </c>
      <c r="AU127" s="1" t="s">
        <v>87</v>
      </c>
      <c r="AV127">
        <f t="shared" si="36"/>
        <v>0.49970794677734365</v>
      </c>
      <c r="AW127">
        <f t="shared" si="37"/>
        <v>2.828745263246095E-5</v>
      </c>
      <c r="AX127">
        <f t="shared" si="38"/>
        <v>303.95843162536619</v>
      </c>
      <c r="AY127">
        <f t="shared" si="39"/>
        <v>304.13952865600584</v>
      </c>
      <c r="AZ127">
        <f t="shared" si="40"/>
        <v>1.7654985986911065E-2</v>
      </c>
      <c r="BA127">
        <f t="shared" si="41"/>
        <v>1.0869852640624757E-2</v>
      </c>
      <c r="BB127">
        <f t="shared" si="42"/>
        <v>4.4623353839633868</v>
      </c>
      <c r="BC127">
        <f t="shared" si="43"/>
        <v>44.744599715801627</v>
      </c>
      <c r="BD127">
        <f t="shared" si="44"/>
        <v>8.9993299404110019</v>
      </c>
      <c r="BE127">
        <f t="shared" si="45"/>
        <v>30.898980140686035</v>
      </c>
      <c r="BF127">
        <f t="shared" si="46"/>
        <v>4.4854582862224959</v>
      </c>
      <c r="BG127">
        <f t="shared" si="47"/>
        <v>3.0167830412836842E-3</v>
      </c>
      <c r="BH127">
        <f t="shared" si="48"/>
        <v>3.564840967204189</v>
      </c>
      <c r="BI127">
        <f t="shared" si="49"/>
        <v>0.9206173190183069</v>
      </c>
      <c r="BJ127">
        <f t="shared" si="50"/>
        <v>1.885777355390344E-3</v>
      </c>
      <c r="BK127">
        <f t="shared" si="51"/>
        <v>114.67923408865435</v>
      </c>
      <c r="BL127">
        <f t="shared" si="52"/>
        <v>2.7202351935466464</v>
      </c>
      <c r="BM127">
        <f t="shared" si="53"/>
        <v>79.066224564729353</v>
      </c>
      <c r="BN127">
        <f t="shared" si="54"/>
        <v>423.38627375627487</v>
      </c>
      <c r="BO127">
        <f t="shared" si="55"/>
        <v>-2.6024179161286578E-3</v>
      </c>
    </row>
    <row r="128" spans="1:67" x14ac:dyDescent="0.25">
      <c r="A128" s="1">
        <v>115</v>
      </c>
      <c r="B128" s="1" t="s">
        <v>203</v>
      </c>
      <c r="C128" s="1" t="s">
        <v>82</v>
      </c>
      <c r="D128" s="1" t="s">
        <v>11</v>
      </c>
      <c r="E128" s="1" t="s">
        <v>83</v>
      </c>
      <c r="F128" s="1" t="s">
        <v>84</v>
      </c>
      <c r="G128" s="1" t="s">
        <v>85</v>
      </c>
      <c r="H128" s="1" t="s">
        <v>86</v>
      </c>
      <c r="I128" s="1">
        <v>853.49999728426337</v>
      </c>
      <c r="J128" s="1">
        <v>0</v>
      </c>
      <c r="K128">
        <f t="shared" si="28"/>
        <v>-1.416051838232371</v>
      </c>
      <c r="L128">
        <f t="shared" si="29"/>
        <v>2.7025312130552776E-3</v>
      </c>
      <c r="M128">
        <f t="shared" si="30"/>
        <v>1249.2610696273857</v>
      </c>
      <c r="N128">
        <f t="shared" si="31"/>
        <v>2.5262592274077213E-2</v>
      </c>
      <c r="O128">
        <f t="shared" si="32"/>
        <v>0.89559386898158522</v>
      </c>
      <c r="P128">
        <f t="shared" si="33"/>
        <v>30.799951553344727</v>
      </c>
      <c r="Q128" s="1">
        <v>6</v>
      </c>
      <c r="R128">
        <f t="shared" si="34"/>
        <v>1.4200000166893005</v>
      </c>
      <c r="S128" s="1">
        <v>1</v>
      </c>
      <c r="T128">
        <f t="shared" si="35"/>
        <v>2.8400000333786011</v>
      </c>
      <c r="U128" s="1">
        <v>30.984949111938477</v>
      </c>
      <c r="V128" s="1">
        <v>30.799951553344727</v>
      </c>
      <c r="W128" s="1">
        <v>31.017124176025391</v>
      </c>
      <c r="X128" s="1">
        <v>419.92318725585938</v>
      </c>
      <c r="Y128" s="1">
        <v>422.73580932617188</v>
      </c>
      <c r="Z128" s="1">
        <v>35.693649291992188</v>
      </c>
      <c r="AA128" s="1">
        <v>35.742401123046875</v>
      </c>
      <c r="AB128" s="1">
        <v>78.973106384277344</v>
      </c>
      <c r="AC128" s="1">
        <v>79.080970764160156</v>
      </c>
      <c r="AD128" s="1">
        <v>299.79977416992188</v>
      </c>
      <c r="AE128" s="1">
        <v>0.30836135149002075</v>
      </c>
      <c r="AF128" s="1">
        <v>0.14886663854122162</v>
      </c>
      <c r="AG128" s="1">
        <v>99.729766845703125</v>
      </c>
      <c r="AH128" s="1">
        <v>0.74087560176849365</v>
      </c>
      <c r="AI128" s="1">
        <v>0.10706418007612228</v>
      </c>
      <c r="AJ128" s="1">
        <v>2.6440892368555069E-2</v>
      </c>
      <c r="AK128" s="1">
        <v>2.873315243050456E-3</v>
      </c>
      <c r="AL128" s="1">
        <v>2.408263087272644E-2</v>
      </c>
      <c r="AM128" s="1">
        <v>1.6643495764583349E-3</v>
      </c>
      <c r="AN128" s="1">
        <v>1</v>
      </c>
      <c r="AO128" s="1">
        <v>-0.21956524252891541</v>
      </c>
      <c r="AP128" s="1">
        <v>2.737391471862793</v>
      </c>
      <c r="AQ128" s="1">
        <v>1</v>
      </c>
      <c r="AR128" s="1">
        <v>0</v>
      </c>
      <c r="AS128" s="1">
        <v>0.15999999642372131</v>
      </c>
      <c r="AT128" s="1">
        <v>111115</v>
      </c>
      <c r="AU128" s="1" t="s">
        <v>87</v>
      </c>
      <c r="AV128">
        <f t="shared" si="36"/>
        <v>0.49966629028320303</v>
      </c>
      <c r="AW128">
        <f t="shared" si="37"/>
        <v>2.5262592274077211E-5</v>
      </c>
      <c r="AX128">
        <f t="shared" si="38"/>
        <v>303.9499515533447</v>
      </c>
      <c r="AY128">
        <f t="shared" si="39"/>
        <v>304.13494911193845</v>
      </c>
      <c r="AZ128">
        <f t="shared" si="40"/>
        <v>4.9337815135617191E-2</v>
      </c>
      <c r="BA128">
        <f t="shared" si="41"/>
        <v>1.3263276601854924E-2</v>
      </c>
      <c r="BB128">
        <f t="shared" si="42"/>
        <v>4.4601751994886474</v>
      </c>
      <c r="BC128">
        <f t="shared" si="43"/>
        <v>44.722607307296784</v>
      </c>
      <c r="BD128">
        <f t="shared" si="44"/>
        <v>8.9802061842499086</v>
      </c>
      <c r="BE128">
        <f t="shared" si="45"/>
        <v>30.892450332641602</v>
      </c>
      <c r="BF128">
        <f t="shared" si="46"/>
        <v>4.4837873183396413</v>
      </c>
      <c r="BG128">
        <f t="shared" si="47"/>
        <v>2.6999619414584133E-3</v>
      </c>
      <c r="BH128">
        <f t="shared" si="48"/>
        <v>3.5645813305070622</v>
      </c>
      <c r="BI128">
        <f t="shared" si="49"/>
        <v>0.91920598783257912</v>
      </c>
      <c r="BJ128">
        <f t="shared" si="50"/>
        <v>1.6877068584761022E-3</v>
      </c>
      <c r="BK128">
        <f t="shared" si="51"/>
        <v>124.58851520335287</v>
      </c>
      <c r="BL128">
        <f t="shared" si="52"/>
        <v>2.9551815627322187</v>
      </c>
      <c r="BM128">
        <f t="shared" si="53"/>
        <v>79.098373663698681</v>
      </c>
      <c r="BN128">
        <f t="shared" si="54"/>
        <v>423.40893255122319</v>
      </c>
      <c r="BO128">
        <f t="shared" si="55"/>
        <v>-2.6453716210656712E-3</v>
      </c>
    </row>
    <row r="129" spans="1:67" x14ac:dyDescent="0.25">
      <c r="A129" s="1">
        <v>116</v>
      </c>
      <c r="B129" s="1" t="s">
        <v>204</v>
      </c>
      <c r="C129" s="1" t="s">
        <v>82</v>
      </c>
      <c r="D129" s="1" t="s">
        <v>11</v>
      </c>
      <c r="E129" s="1" t="s">
        <v>83</v>
      </c>
      <c r="F129" s="1" t="s">
        <v>84</v>
      </c>
      <c r="G129" s="1" t="s">
        <v>85</v>
      </c>
      <c r="H129" s="1" t="s">
        <v>86</v>
      </c>
      <c r="I129" s="1">
        <v>858.49999717250466</v>
      </c>
      <c r="J129" s="1">
        <v>0</v>
      </c>
      <c r="K129">
        <f t="shared" si="28"/>
        <v>-1.3560068159256951</v>
      </c>
      <c r="L129">
        <f t="shared" si="29"/>
        <v>3.3669471346397307E-3</v>
      </c>
      <c r="M129">
        <f t="shared" si="30"/>
        <v>1056.6428402537761</v>
      </c>
      <c r="N129">
        <f t="shared" si="31"/>
        <v>3.1515408506356049E-2</v>
      </c>
      <c r="O129">
        <f t="shared" si="32"/>
        <v>0.89698028674305919</v>
      </c>
      <c r="P129">
        <f t="shared" si="33"/>
        <v>30.808319091796875</v>
      </c>
      <c r="Q129" s="1">
        <v>6</v>
      </c>
      <c r="R129">
        <f t="shared" si="34"/>
        <v>1.4200000166893005</v>
      </c>
      <c r="S129" s="1">
        <v>1</v>
      </c>
      <c r="T129">
        <f t="shared" si="35"/>
        <v>2.8400000333786011</v>
      </c>
      <c r="U129" s="1">
        <v>30.99169921875</v>
      </c>
      <c r="V129" s="1">
        <v>30.808319091796875</v>
      </c>
      <c r="W129" s="1">
        <v>31.018627166748047</v>
      </c>
      <c r="X129" s="1">
        <v>420.00531005859375</v>
      </c>
      <c r="Y129" s="1">
        <v>422.69229125976563</v>
      </c>
      <c r="Z129" s="1">
        <v>35.689266204833984</v>
      </c>
      <c r="AA129" s="1">
        <v>35.750080108642578</v>
      </c>
      <c r="AB129" s="1">
        <v>78.932563781738281</v>
      </c>
      <c r="AC129" s="1">
        <v>79.067062377929688</v>
      </c>
      <c r="AD129" s="1">
        <v>299.82022094726563</v>
      </c>
      <c r="AE129" s="1">
        <v>0.2607540488243103</v>
      </c>
      <c r="AF129" s="1">
        <v>0.29877540469169617</v>
      </c>
      <c r="AG129" s="1">
        <v>99.72918701171875</v>
      </c>
      <c r="AH129" s="1">
        <v>0.74087560176849365</v>
      </c>
      <c r="AI129" s="1">
        <v>0.10706418007612228</v>
      </c>
      <c r="AJ129" s="1">
        <v>2.6440892368555069E-2</v>
      </c>
      <c r="AK129" s="1">
        <v>2.873315243050456E-3</v>
      </c>
      <c r="AL129" s="1">
        <v>2.408263087272644E-2</v>
      </c>
      <c r="AM129" s="1">
        <v>1.6643495764583349E-3</v>
      </c>
      <c r="AN129" s="1">
        <v>1</v>
      </c>
      <c r="AO129" s="1">
        <v>-0.21956524252891541</v>
      </c>
      <c r="AP129" s="1">
        <v>2.737391471862793</v>
      </c>
      <c r="AQ129" s="1">
        <v>1</v>
      </c>
      <c r="AR129" s="1">
        <v>0</v>
      </c>
      <c r="AS129" s="1">
        <v>0.15999999642372131</v>
      </c>
      <c r="AT129" s="1">
        <v>111115</v>
      </c>
      <c r="AU129" s="1" t="s">
        <v>87</v>
      </c>
      <c r="AV129">
        <f t="shared" si="36"/>
        <v>0.49970036824544262</v>
      </c>
      <c r="AW129">
        <f t="shared" si="37"/>
        <v>3.1515408506356047E-5</v>
      </c>
      <c r="AX129">
        <f t="shared" si="38"/>
        <v>303.95831909179685</v>
      </c>
      <c r="AY129">
        <f t="shared" si="39"/>
        <v>304.14169921874998</v>
      </c>
      <c r="AZ129">
        <f t="shared" si="40"/>
        <v>4.1720646879360501E-2</v>
      </c>
      <c r="BA129">
        <f t="shared" si="41"/>
        <v>9.8478083710172148E-3</v>
      </c>
      <c r="BB129">
        <f t="shared" si="42"/>
        <v>4.4623067115818014</v>
      </c>
      <c r="BC129">
        <f t="shared" si="43"/>
        <v>44.74424033013981</v>
      </c>
      <c r="BD129">
        <f t="shared" si="44"/>
        <v>8.994160221497232</v>
      </c>
      <c r="BE129">
        <f t="shared" si="45"/>
        <v>30.900009155273438</v>
      </c>
      <c r="BF129">
        <f t="shared" si="46"/>
        <v>4.4857216589496751</v>
      </c>
      <c r="BG129">
        <f t="shared" si="47"/>
        <v>3.3629601948302894E-3</v>
      </c>
      <c r="BH129">
        <f t="shared" si="48"/>
        <v>3.5653264248387422</v>
      </c>
      <c r="BI129">
        <f t="shared" si="49"/>
        <v>0.92039523411093294</v>
      </c>
      <c r="BJ129">
        <f t="shared" si="50"/>
        <v>2.1022079601425818E-3</v>
      </c>
      <c r="BK129">
        <f t="shared" si="51"/>
        <v>105.37813142026249</v>
      </c>
      <c r="BL129">
        <f t="shared" si="52"/>
        <v>2.4997920759440015</v>
      </c>
      <c r="BM129">
        <f t="shared" si="53"/>
        <v>79.080586500782502</v>
      </c>
      <c r="BN129">
        <f t="shared" si="54"/>
        <v>423.33687195694324</v>
      </c>
      <c r="BO129">
        <f t="shared" si="55"/>
        <v>-2.533061053877894E-3</v>
      </c>
    </row>
    <row r="130" spans="1:67" x14ac:dyDescent="0.25">
      <c r="A130" s="1">
        <v>117</v>
      </c>
      <c r="B130" s="1" t="s">
        <v>205</v>
      </c>
      <c r="C130" s="1" t="s">
        <v>82</v>
      </c>
      <c r="D130" s="1" t="s">
        <v>11</v>
      </c>
      <c r="E130" s="1" t="s">
        <v>83</v>
      </c>
      <c r="F130" s="1" t="s">
        <v>84</v>
      </c>
      <c r="G130" s="1" t="s">
        <v>85</v>
      </c>
      <c r="H130" s="1" t="s">
        <v>86</v>
      </c>
      <c r="I130" s="1">
        <v>863.99999704957008</v>
      </c>
      <c r="J130" s="1">
        <v>0</v>
      </c>
      <c r="K130">
        <f t="shared" si="28"/>
        <v>-1.3842248672992725</v>
      </c>
      <c r="L130">
        <f t="shared" si="29"/>
        <v>2.8056296024369762E-3</v>
      </c>
      <c r="M130">
        <f t="shared" si="30"/>
        <v>1200.6003575397422</v>
      </c>
      <c r="N130">
        <f t="shared" si="31"/>
        <v>2.6340466437926993E-2</v>
      </c>
      <c r="O130">
        <f t="shared" si="32"/>
        <v>0.89949270473118359</v>
      </c>
      <c r="P130">
        <f t="shared" si="33"/>
        <v>30.817262649536133</v>
      </c>
      <c r="Q130" s="1">
        <v>6</v>
      </c>
      <c r="R130">
        <f t="shared" si="34"/>
        <v>1.4200000166893005</v>
      </c>
      <c r="S130" s="1">
        <v>1</v>
      </c>
      <c r="T130">
        <f t="shared" si="35"/>
        <v>2.8400000333786011</v>
      </c>
      <c r="U130" s="1">
        <v>30.990699768066406</v>
      </c>
      <c r="V130" s="1">
        <v>30.817262649536133</v>
      </c>
      <c r="W130" s="1">
        <v>31.018526077270508</v>
      </c>
      <c r="X130" s="1">
        <v>419.98934936523438</v>
      </c>
      <c r="Y130" s="1">
        <v>422.73690795898438</v>
      </c>
      <c r="Z130" s="1">
        <v>35.697025299072266</v>
      </c>
      <c r="AA130" s="1">
        <v>35.747848510742188</v>
      </c>
      <c r="AB130" s="1">
        <v>78.953987121582031</v>
      </c>
      <c r="AC130" s="1">
        <v>79.066398620605469</v>
      </c>
      <c r="AD130" s="1">
        <v>299.84942626953125</v>
      </c>
      <c r="AE130" s="1">
        <v>0.2577250599861145</v>
      </c>
      <c r="AF130" s="1">
        <v>8.9940771460533142E-2</v>
      </c>
      <c r="AG130" s="1">
        <v>99.728889465332031</v>
      </c>
      <c r="AH130" s="1">
        <v>0.74087560176849365</v>
      </c>
      <c r="AI130" s="1">
        <v>0.10706418007612228</v>
      </c>
      <c r="AJ130" s="1">
        <v>2.6440892368555069E-2</v>
      </c>
      <c r="AK130" s="1">
        <v>2.873315243050456E-3</v>
      </c>
      <c r="AL130" s="1">
        <v>2.408263087272644E-2</v>
      </c>
      <c r="AM130" s="1">
        <v>1.6643495764583349E-3</v>
      </c>
      <c r="AN130" s="1">
        <v>1</v>
      </c>
      <c r="AO130" s="1">
        <v>-0.21956524252891541</v>
      </c>
      <c r="AP130" s="1">
        <v>2.737391471862793</v>
      </c>
      <c r="AQ130" s="1">
        <v>1</v>
      </c>
      <c r="AR130" s="1">
        <v>0</v>
      </c>
      <c r="AS130" s="1">
        <v>0.15999999642372131</v>
      </c>
      <c r="AT130" s="1">
        <v>111115</v>
      </c>
      <c r="AU130" s="1" t="s">
        <v>87</v>
      </c>
      <c r="AV130">
        <f t="shared" si="36"/>
        <v>0.49974904378255197</v>
      </c>
      <c r="AW130">
        <f t="shared" si="37"/>
        <v>2.6340466437926994E-5</v>
      </c>
      <c r="AX130">
        <f t="shared" si="38"/>
        <v>303.96726264953611</v>
      </c>
      <c r="AY130">
        <f t="shared" si="39"/>
        <v>304.14069976806638</v>
      </c>
      <c r="AZ130">
        <f t="shared" si="40"/>
        <v>4.1236008676081681E-2</v>
      </c>
      <c r="BA130">
        <f t="shared" si="41"/>
        <v>1.105884926239273E-2</v>
      </c>
      <c r="BB130">
        <f t="shared" si="42"/>
        <v>4.4645859374824255</v>
      </c>
      <c r="BC130">
        <f t="shared" si="43"/>
        <v>44.767228046136168</v>
      </c>
      <c r="BD130">
        <f t="shared" si="44"/>
        <v>9.0193795353939805</v>
      </c>
      <c r="BE130">
        <f t="shared" si="45"/>
        <v>30.90398120880127</v>
      </c>
      <c r="BF130">
        <f t="shared" si="46"/>
        <v>4.4867384186818287</v>
      </c>
      <c r="BG130">
        <f t="shared" si="47"/>
        <v>2.8028606627347047E-3</v>
      </c>
      <c r="BH130">
        <f t="shared" si="48"/>
        <v>3.5650932327512419</v>
      </c>
      <c r="BI130">
        <f t="shared" si="49"/>
        <v>0.92164518593058675</v>
      </c>
      <c r="BJ130">
        <f t="shared" si="50"/>
        <v>1.7520364758803714E-3</v>
      </c>
      <c r="BK130">
        <f t="shared" si="51"/>
        <v>119.73454034911907</v>
      </c>
      <c r="BL130">
        <f t="shared" si="52"/>
        <v>2.840065144385806</v>
      </c>
      <c r="BM130">
        <f t="shared" si="53"/>
        <v>79.02833450290575</v>
      </c>
      <c r="BN130">
        <f t="shared" si="54"/>
        <v>423.39490216634039</v>
      </c>
      <c r="BO130">
        <f t="shared" si="55"/>
        <v>-2.5837105095136382E-3</v>
      </c>
    </row>
    <row r="131" spans="1:67" x14ac:dyDescent="0.25">
      <c r="A131" s="1">
        <v>118</v>
      </c>
      <c r="B131" s="1" t="s">
        <v>206</v>
      </c>
      <c r="C131" s="1" t="s">
        <v>82</v>
      </c>
      <c r="D131" s="1" t="s">
        <v>11</v>
      </c>
      <c r="E131" s="1" t="s">
        <v>83</v>
      </c>
      <c r="F131" s="1" t="s">
        <v>84</v>
      </c>
      <c r="G131" s="1" t="s">
        <v>85</v>
      </c>
      <c r="H131" s="1" t="s">
        <v>86</v>
      </c>
      <c r="I131" s="1">
        <v>868.99999693781137</v>
      </c>
      <c r="J131" s="1">
        <v>0</v>
      </c>
      <c r="K131">
        <f t="shared" si="28"/>
        <v>-1.3384335607995155</v>
      </c>
      <c r="L131">
        <f t="shared" si="29"/>
        <v>2.8055866134223191E-3</v>
      </c>
      <c r="M131">
        <f t="shared" si="30"/>
        <v>1174.6206493606257</v>
      </c>
      <c r="N131">
        <f t="shared" si="31"/>
        <v>2.6284864634847478E-2</v>
      </c>
      <c r="O131">
        <f t="shared" si="32"/>
        <v>0.89761102032633699</v>
      </c>
      <c r="P131">
        <f t="shared" si="33"/>
        <v>30.811859130859375</v>
      </c>
      <c r="Q131" s="1">
        <v>6</v>
      </c>
      <c r="R131">
        <f t="shared" si="34"/>
        <v>1.4200000166893005</v>
      </c>
      <c r="S131" s="1">
        <v>1</v>
      </c>
      <c r="T131">
        <f t="shared" si="35"/>
        <v>2.8400000333786011</v>
      </c>
      <c r="U131" s="1">
        <v>30.990320205688477</v>
      </c>
      <c r="V131" s="1">
        <v>30.811859130859375</v>
      </c>
      <c r="W131" s="1">
        <v>31.019287109375</v>
      </c>
      <c r="X131" s="1">
        <v>420.00430297851563</v>
      </c>
      <c r="Y131" s="1">
        <v>422.6605224609375</v>
      </c>
      <c r="Z131" s="1">
        <v>35.702217102050781</v>
      </c>
      <c r="AA131" s="1">
        <v>35.752937316894531</v>
      </c>
      <c r="AB131" s="1">
        <v>78.967109680175781</v>
      </c>
      <c r="AC131" s="1">
        <v>79.079292297363281</v>
      </c>
      <c r="AD131" s="1">
        <v>299.822509765625</v>
      </c>
      <c r="AE131" s="1">
        <v>0.19650794565677643</v>
      </c>
      <c r="AF131" s="1">
        <v>0.15713952481746674</v>
      </c>
      <c r="AG131" s="1">
        <v>99.728805541992188</v>
      </c>
      <c r="AH131" s="1">
        <v>0.74087560176849365</v>
      </c>
      <c r="AI131" s="1">
        <v>0.10706418007612228</v>
      </c>
      <c r="AJ131" s="1">
        <v>2.6440892368555069E-2</v>
      </c>
      <c r="AK131" s="1">
        <v>2.873315243050456E-3</v>
      </c>
      <c r="AL131" s="1">
        <v>2.408263087272644E-2</v>
      </c>
      <c r="AM131" s="1">
        <v>1.6643495764583349E-3</v>
      </c>
      <c r="AN131" s="1">
        <v>1</v>
      </c>
      <c r="AO131" s="1">
        <v>-0.21956524252891541</v>
      </c>
      <c r="AP131" s="1">
        <v>2.737391471862793</v>
      </c>
      <c r="AQ131" s="1">
        <v>1</v>
      </c>
      <c r="AR131" s="1">
        <v>0</v>
      </c>
      <c r="AS131" s="1">
        <v>0.15999999642372131</v>
      </c>
      <c r="AT131" s="1">
        <v>111115</v>
      </c>
      <c r="AU131" s="1" t="s">
        <v>87</v>
      </c>
      <c r="AV131">
        <f t="shared" si="36"/>
        <v>0.4997041829427083</v>
      </c>
      <c r="AW131">
        <f t="shared" si="37"/>
        <v>2.6284864634847478E-5</v>
      </c>
      <c r="AX131">
        <f t="shared" si="38"/>
        <v>303.96185913085935</v>
      </c>
      <c r="AY131">
        <f t="shared" si="39"/>
        <v>304.14032020568845</v>
      </c>
      <c r="AZ131">
        <f t="shared" si="40"/>
        <v>3.1441270602317051E-2</v>
      </c>
      <c r="BA131">
        <f t="shared" si="41"/>
        <v>1.1661819996989325E-2</v>
      </c>
      <c r="BB131">
        <f t="shared" si="42"/>
        <v>4.4632087535579474</v>
      </c>
      <c r="BC131">
        <f t="shared" si="43"/>
        <v>44.753456429182357</v>
      </c>
      <c r="BD131">
        <f t="shared" si="44"/>
        <v>9.0005191122878259</v>
      </c>
      <c r="BE131">
        <f t="shared" si="45"/>
        <v>30.901089668273926</v>
      </c>
      <c r="BF131">
        <f t="shared" si="46"/>
        <v>4.4859982270163945</v>
      </c>
      <c r="BG131">
        <f t="shared" si="47"/>
        <v>2.8028177585312005E-3</v>
      </c>
      <c r="BH131">
        <f t="shared" si="48"/>
        <v>3.5655977332316104</v>
      </c>
      <c r="BI131">
        <f t="shared" si="49"/>
        <v>0.92040049378478406</v>
      </c>
      <c r="BJ131">
        <f t="shared" si="50"/>
        <v>1.7520096531430883E-3</v>
      </c>
      <c r="BK131">
        <f t="shared" si="51"/>
        <v>117.14351432569443</v>
      </c>
      <c r="BL131">
        <f t="shared" si="52"/>
        <v>2.7791113362596689</v>
      </c>
      <c r="BM131">
        <f t="shared" si="53"/>
        <v>79.065842783422028</v>
      </c>
      <c r="BN131">
        <f t="shared" si="54"/>
        <v>423.29674967426251</v>
      </c>
      <c r="BO131">
        <f t="shared" si="55"/>
        <v>-2.5000044903643777E-3</v>
      </c>
    </row>
    <row r="132" spans="1:67" x14ac:dyDescent="0.25">
      <c r="A132" s="1">
        <v>119</v>
      </c>
      <c r="B132" s="1" t="s">
        <v>207</v>
      </c>
      <c r="C132" s="1" t="s">
        <v>82</v>
      </c>
      <c r="D132" s="1" t="s">
        <v>11</v>
      </c>
      <c r="E132" s="1" t="s">
        <v>83</v>
      </c>
      <c r="F132" s="1" t="s">
        <v>84</v>
      </c>
      <c r="G132" s="1" t="s">
        <v>85</v>
      </c>
      <c r="H132" s="1" t="s">
        <v>86</v>
      </c>
      <c r="I132" s="1">
        <v>873.99999682605267</v>
      </c>
      <c r="J132" s="1">
        <v>0</v>
      </c>
      <c r="K132">
        <f t="shared" si="28"/>
        <v>-1.3872000206567989</v>
      </c>
      <c r="L132">
        <f t="shared" si="29"/>
        <v>3.4154174879689084E-3</v>
      </c>
      <c r="M132">
        <f t="shared" si="30"/>
        <v>1062.185172516155</v>
      </c>
      <c r="N132">
        <f t="shared" si="31"/>
        <v>3.195224065712228E-2</v>
      </c>
      <c r="O132">
        <f t="shared" si="32"/>
        <v>0.89651353897768793</v>
      </c>
      <c r="P132">
        <f t="shared" si="33"/>
        <v>30.809738159179688</v>
      </c>
      <c r="Q132" s="1">
        <v>6</v>
      </c>
      <c r="R132">
        <f t="shared" si="34"/>
        <v>1.4200000166893005</v>
      </c>
      <c r="S132" s="1">
        <v>1</v>
      </c>
      <c r="T132">
        <f t="shared" si="35"/>
        <v>2.8400000333786011</v>
      </c>
      <c r="U132" s="1">
        <v>30.988018035888672</v>
      </c>
      <c r="V132" s="1">
        <v>30.809738159179688</v>
      </c>
      <c r="W132" s="1">
        <v>31.019235610961914</v>
      </c>
      <c r="X132" s="1">
        <v>420.03939819335938</v>
      </c>
      <c r="Y132" s="1">
        <v>422.78811645507813</v>
      </c>
      <c r="Z132" s="1">
        <v>35.696865081787109</v>
      </c>
      <c r="AA132" s="1">
        <v>35.758514404296875</v>
      </c>
      <c r="AB132" s="1">
        <v>78.965660095214844</v>
      </c>
      <c r="AC132" s="1">
        <v>79.102035522460938</v>
      </c>
      <c r="AD132" s="1">
        <v>299.85415649414063</v>
      </c>
      <c r="AE132" s="1">
        <v>0.18516570329666138</v>
      </c>
      <c r="AF132" s="1">
        <v>8.9939162135124207E-2</v>
      </c>
      <c r="AG132" s="1">
        <v>99.728828430175781</v>
      </c>
      <c r="AH132" s="1">
        <v>0.74087560176849365</v>
      </c>
      <c r="AI132" s="1">
        <v>0.10706418007612228</v>
      </c>
      <c r="AJ132" s="1">
        <v>2.6440892368555069E-2</v>
      </c>
      <c r="AK132" s="1">
        <v>2.873315243050456E-3</v>
      </c>
      <c r="AL132" s="1">
        <v>2.408263087272644E-2</v>
      </c>
      <c r="AM132" s="1">
        <v>1.6643495764583349E-3</v>
      </c>
      <c r="AN132" s="1">
        <v>1</v>
      </c>
      <c r="AO132" s="1">
        <v>-0.21956524252891541</v>
      </c>
      <c r="AP132" s="1">
        <v>2.737391471862793</v>
      </c>
      <c r="AQ132" s="1">
        <v>1</v>
      </c>
      <c r="AR132" s="1">
        <v>0</v>
      </c>
      <c r="AS132" s="1">
        <v>0.15999999642372131</v>
      </c>
      <c r="AT132" s="1">
        <v>111115</v>
      </c>
      <c r="AU132" s="1" t="s">
        <v>87</v>
      </c>
      <c r="AV132">
        <f t="shared" si="36"/>
        <v>0.49975692749023432</v>
      </c>
      <c r="AW132">
        <f t="shared" si="37"/>
        <v>3.1952240657122277E-5</v>
      </c>
      <c r="AX132">
        <f t="shared" si="38"/>
        <v>303.95973815917966</v>
      </c>
      <c r="AY132">
        <f t="shared" si="39"/>
        <v>304.13801803588865</v>
      </c>
      <c r="AZ132">
        <f t="shared" si="40"/>
        <v>2.9626511865261662E-2</v>
      </c>
      <c r="BA132">
        <f t="shared" si="41"/>
        <v>8.7970056105416243E-3</v>
      </c>
      <c r="BB132">
        <f t="shared" si="42"/>
        <v>4.4626682869217804</v>
      </c>
      <c r="BC132">
        <f t="shared" si="43"/>
        <v>44.748026795945734</v>
      </c>
      <c r="BD132">
        <f t="shared" si="44"/>
        <v>8.9895123916488586</v>
      </c>
      <c r="BE132">
        <f t="shared" si="45"/>
        <v>30.89887809753418</v>
      </c>
      <c r="BF132">
        <f t="shared" si="46"/>
        <v>4.4854321693645813</v>
      </c>
      <c r="BG132">
        <f t="shared" si="47"/>
        <v>3.4113150003730248E-3</v>
      </c>
      <c r="BH132">
        <f t="shared" si="48"/>
        <v>3.5661547479440925</v>
      </c>
      <c r="BI132">
        <f t="shared" si="49"/>
        <v>0.91927742142048885</v>
      </c>
      <c r="BJ132">
        <f t="shared" si="50"/>
        <v>2.1324400789503369E-3</v>
      </c>
      <c r="BK132">
        <f t="shared" si="51"/>
        <v>105.93048283094029</v>
      </c>
      <c r="BL132">
        <f t="shared" si="52"/>
        <v>2.5123345032073856</v>
      </c>
      <c r="BM132">
        <f t="shared" si="53"/>
        <v>79.093389352618757</v>
      </c>
      <c r="BN132">
        <f t="shared" si="54"/>
        <v>423.44752490785157</v>
      </c>
      <c r="BO132">
        <f t="shared" si="55"/>
        <v>-2.5910731528693037E-3</v>
      </c>
    </row>
    <row r="133" spans="1:67" x14ac:dyDescent="0.25">
      <c r="A133" s="1">
        <v>120</v>
      </c>
      <c r="B133" s="1" t="s">
        <v>208</v>
      </c>
      <c r="C133" s="1" t="s">
        <v>82</v>
      </c>
      <c r="D133" s="1" t="s">
        <v>11</v>
      </c>
      <c r="E133" s="1" t="s">
        <v>83</v>
      </c>
      <c r="F133" s="1" t="s">
        <v>84</v>
      </c>
      <c r="G133" s="1" t="s">
        <v>85</v>
      </c>
      <c r="H133" s="1" t="s">
        <v>86</v>
      </c>
      <c r="I133" s="1">
        <v>879.49999670311809</v>
      </c>
      <c r="J133" s="1">
        <v>0</v>
      </c>
      <c r="K133">
        <f t="shared" si="28"/>
        <v>-1.3616745350271338</v>
      </c>
      <c r="L133">
        <f t="shared" si="29"/>
        <v>3.2625000867845134E-3</v>
      </c>
      <c r="M133">
        <f t="shared" si="30"/>
        <v>1079.9264397105089</v>
      </c>
      <c r="N133">
        <f t="shared" si="31"/>
        <v>3.0562824814688531E-2</v>
      </c>
      <c r="O133">
        <f t="shared" si="32"/>
        <v>0.89765999679337627</v>
      </c>
      <c r="P133">
        <f t="shared" si="33"/>
        <v>30.814353942871094</v>
      </c>
      <c r="Q133" s="1">
        <v>6</v>
      </c>
      <c r="R133">
        <f t="shared" si="34"/>
        <v>1.4200000166893005</v>
      </c>
      <c r="S133" s="1">
        <v>1</v>
      </c>
      <c r="T133">
        <f t="shared" si="35"/>
        <v>2.8400000333786011</v>
      </c>
      <c r="U133" s="1">
        <v>30.99090576171875</v>
      </c>
      <c r="V133" s="1">
        <v>30.814353942871094</v>
      </c>
      <c r="W133" s="1">
        <v>31.020397186279297</v>
      </c>
      <c r="X133" s="1">
        <v>420.04867553710938</v>
      </c>
      <c r="Y133" s="1">
        <v>422.747802734375</v>
      </c>
      <c r="Z133" s="1">
        <v>35.700180053710938</v>
      </c>
      <c r="AA133" s="1">
        <v>35.7591552734375</v>
      </c>
      <c r="AB133" s="1">
        <v>78.959236145019531</v>
      </c>
      <c r="AC133" s="1">
        <v>79.089675903320313</v>
      </c>
      <c r="AD133" s="1">
        <v>299.820068359375</v>
      </c>
      <c r="AE133" s="1">
        <v>0.21767422556877136</v>
      </c>
      <c r="AF133" s="1">
        <v>4.1353246197104454E-3</v>
      </c>
      <c r="AG133" s="1">
        <v>99.727874755859375</v>
      </c>
      <c r="AH133" s="1">
        <v>0.74087560176849365</v>
      </c>
      <c r="AI133" s="1">
        <v>0.10706418007612228</v>
      </c>
      <c r="AJ133" s="1">
        <v>2.6440892368555069E-2</v>
      </c>
      <c r="AK133" s="1">
        <v>2.873315243050456E-3</v>
      </c>
      <c r="AL133" s="1">
        <v>2.408263087272644E-2</v>
      </c>
      <c r="AM133" s="1">
        <v>1.6643495764583349E-3</v>
      </c>
      <c r="AN133" s="1">
        <v>1</v>
      </c>
      <c r="AO133" s="1">
        <v>-0.21956524252891541</v>
      </c>
      <c r="AP133" s="1">
        <v>2.737391471862793</v>
      </c>
      <c r="AQ133" s="1">
        <v>1</v>
      </c>
      <c r="AR133" s="1">
        <v>0</v>
      </c>
      <c r="AS133" s="1">
        <v>0.15999999642372131</v>
      </c>
      <c r="AT133" s="1">
        <v>111115</v>
      </c>
      <c r="AU133" s="1" t="s">
        <v>87</v>
      </c>
      <c r="AV133">
        <f t="shared" si="36"/>
        <v>0.49970011393229158</v>
      </c>
      <c r="AW133">
        <f t="shared" si="37"/>
        <v>3.056282481468853E-5</v>
      </c>
      <c r="AX133">
        <f t="shared" si="38"/>
        <v>303.96435394287107</v>
      </c>
      <c r="AY133">
        <f t="shared" si="39"/>
        <v>304.14090576171873</v>
      </c>
      <c r="AZ133">
        <f t="shared" si="40"/>
        <v>3.4827875312539724E-2</v>
      </c>
      <c r="BA133">
        <f t="shared" si="41"/>
        <v>9.3115505807965376E-3</v>
      </c>
      <c r="BB133">
        <f t="shared" si="42"/>
        <v>4.4638445552780794</v>
      </c>
      <c r="BC133">
        <f t="shared" si="43"/>
        <v>44.760249490986091</v>
      </c>
      <c r="BD133">
        <f t="shared" si="44"/>
        <v>9.0010942175485908</v>
      </c>
      <c r="BE133">
        <f t="shared" si="45"/>
        <v>30.902629852294922</v>
      </c>
      <c r="BF133">
        <f t="shared" si="46"/>
        <v>4.4863924781360049</v>
      </c>
      <c r="BG133">
        <f t="shared" si="47"/>
        <v>3.2587565327894144E-3</v>
      </c>
      <c r="BH133">
        <f t="shared" si="48"/>
        <v>3.5661845584847032</v>
      </c>
      <c r="BI133">
        <f t="shared" si="49"/>
        <v>0.92020791965130178</v>
      </c>
      <c r="BJ133">
        <f t="shared" si="50"/>
        <v>2.0370588374178343E-3</v>
      </c>
      <c r="BK133">
        <f t="shared" si="51"/>
        <v>107.69876872499076</v>
      </c>
      <c r="BL133">
        <f t="shared" si="52"/>
        <v>2.5545406332698524</v>
      </c>
      <c r="BM133">
        <f t="shared" si="53"/>
        <v>79.070904408819246</v>
      </c>
      <c r="BN133">
        <f t="shared" si="54"/>
        <v>423.39507759376988</v>
      </c>
      <c r="BO133">
        <f t="shared" si="55"/>
        <v>-2.5429874529235247E-3</v>
      </c>
    </row>
    <row r="134" spans="1:67" x14ac:dyDescent="0.25">
      <c r="A134" s="1">
        <v>121</v>
      </c>
      <c r="B134" s="1" t="s">
        <v>209</v>
      </c>
      <c r="C134" s="1" t="s">
        <v>82</v>
      </c>
      <c r="D134" s="1" t="s">
        <v>11</v>
      </c>
      <c r="E134" s="1" t="s">
        <v>83</v>
      </c>
      <c r="F134" s="1" t="s">
        <v>84</v>
      </c>
      <c r="G134" s="1" t="s">
        <v>85</v>
      </c>
      <c r="H134" s="1" t="s">
        <v>86</v>
      </c>
      <c r="I134" s="1">
        <v>884.49999659135938</v>
      </c>
      <c r="J134" s="1">
        <v>0</v>
      </c>
      <c r="K134">
        <f t="shared" si="28"/>
        <v>-1.3505448639732043</v>
      </c>
      <c r="L134">
        <f t="shared" si="29"/>
        <v>2.8774344635165761E-3</v>
      </c>
      <c r="M134">
        <f t="shared" si="30"/>
        <v>1162.4625345568709</v>
      </c>
      <c r="N134">
        <f t="shared" si="31"/>
        <v>2.6981284994387258E-2</v>
      </c>
      <c r="O134">
        <f t="shared" si="32"/>
        <v>0.89840933090654396</v>
      </c>
      <c r="P134">
        <f t="shared" si="33"/>
        <v>30.815240859985352</v>
      </c>
      <c r="Q134" s="1">
        <v>6</v>
      </c>
      <c r="R134">
        <f t="shared" si="34"/>
        <v>1.4200000166893005</v>
      </c>
      <c r="S134" s="1">
        <v>1</v>
      </c>
      <c r="T134">
        <f t="shared" si="35"/>
        <v>2.8400000333786011</v>
      </c>
      <c r="U134" s="1">
        <v>30.991552352905273</v>
      </c>
      <c r="V134" s="1">
        <v>30.815240859985352</v>
      </c>
      <c r="W134" s="1">
        <v>31.010957717895508</v>
      </c>
      <c r="X134" s="1">
        <v>420.06124877929688</v>
      </c>
      <c r="Y134" s="1">
        <v>422.74105834960938</v>
      </c>
      <c r="Z134" s="1">
        <v>35.701347351074219</v>
      </c>
      <c r="AA134" s="1">
        <v>35.753410339355469</v>
      </c>
      <c r="AB134" s="1">
        <v>78.960006713867188</v>
      </c>
      <c r="AC134" s="1">
        <v>79.075149536132813</v>
      </c>
      <c r="AD134" s="1">
        <v>299.8284912109375</v>
      </c>
      <c r="AE134" s="1">
        <v>0.1949925422668457</v>
      </c>
      <c r="AF134" s="1">
        <v>0.21709643304347992</v>
      </c>
      <c r="AG134" s="1">
        <v>99.729263305664063</v>
      </c>
      <c r="AH134" s="1">
        <v>0.74087560176849365</v>
      </c>
      <c r="AI134" s="1">
        <v>0.10706418007612228</v>
      </c>
      <c r="AJ134" s="1">
        <v>2.6440892368555069E-2</v>
      </c>
      <c r="AK134" s="1">
        <v>2.873315243050456E-3</v>
      </c>
      <c r="AL134" s="1">
        <v>2.408263087272644E-2</v>
      </c>
      <c r="AM134" s="1">
        <v>1.6643495764583349E-3</v>
      </c>
      <c r="AN134" s="1">
        <v>1</v>
      </c>
      <c r="AO134" s="1">
        <v>-0.21956524252891541</v>
      </c>
      <c r="AP134" s="1">
        <v>2.737391471862793</v>
      </c>
      <c r="AQ134" s="1">
        <v>1</v>
      </c>
      <c r="AR134" s="1">
        <v>0</v>
      </c>
      <c r="AS134" s="1">
        <v>0.15999999642372131</v>
      </c>
      <c r="AT134" s="1">
        <v>111115</v>
      </c>
      <c r="AU134" s="1" t="s">
        <v>87</v>
      </c>
      <c r="AV134">
        <f t="shared" si="36"/>
        <v>0.49971415201822905</v>
      </c>
      <c r="AW134">
        <f t="shared" si="37"/>
        <v>2.6981284994387259E-5</v>
      </c>
      <c r="AX134">
        <f t="shared" si="38"/>
        <v>303.96524085998533</v>
      </c>
      <c r="AY134">
        <f t="shared" si="39"/>
        <v>304.14155235290525</v>
      </c>
      <c r="AZ134">
        <f t="shared" si="40"/>
        <v>3.119880606534764E-2</v>
      </c>
      <c r="BA134">
        <f t="shared" si="41"/>
        <v>1.1019485552584224E-2</v>
      </c>
      <c r="BB134">
        <f t="shared" si="42"/>
        <v>4.4640706047155776</v>
      </c>
      <c r="BC134">
        <f t="shared" si="43"/>
        <v>44.76189291635972</v>
      </c>
      <c r="BD134">
        <f t="shared" si="44"/>
        <v>9.0084825770042514</v>
      </c>
      <c r="BE134">
        <f t="shared" si="45"/>
        <v>30.903396606445313</v>
      </c>
      <c r="BF134">
        <f t="shared" si="46"/>
        <v>4.4865887605341062</v>
      </c>
      <c r="BG134">
        <f t="shared" si="47"/>
        <v>2.8745220519949786E-3</v>
      </c>
      <c r="BH134">
        <f t="shared" si="48"/>
        <v>3.5656612738090336</v>
      </c>
      <c r="BI134">
        <f t="shared" si="49"/>
        <v>0.92092748672507252</v>
      </c>
      <c r="BJ134">
        <f t="shared" si="50"/>
        <v>1.796837717664994E-3</v>
      </c>
      <c r="BK134">
        <f t="shared" si="51"/>
        <v>115.93153219179179</v>
      </c>
      <c r="BL134">
        <f t="shared" si="52"/>
        <v>2.7498216972232385</v>
      </c>
      <c r="BM134">
        <f t="shared" si="53"/>
        <v>79.051701947348434</v>
      </c>
      <c r="BN134">
        <f t="shared" si="54"/>
        <v>423.38304269641759</v>
      </c>
      <c r="BO134">
        <f t="shared" si="55"/>
        <v>-2.5216614575157936E-3</v>
      </c>
    </row>
    <row r="135" spans="1:67" x14ac:dyDescent="0.25">
      <c r="A135" s="1">
        <v>122</v>
      </c>
      <c r="B135" s="1" t="s">
        <v>210</v>
      </c>
      <c r="C135" s="1" t="s">
        <v>82</v>
      </c>
      <c r="D135" s="1" t="s">
        <v>11</v>
      </c>
      <c r="E135" s="1" t="s">
        <v>83</v>
      </c>
      <c r="F135" s="1" t="s">
        <v>84</v>
      </c>
      <c r="G135" s="1" t="s">
        <v>85</v>
      </c>
      <c r="H135" s="1" t="s">
        <v>86</v>
      </c>
      <c r="I135" s="1">
        <v>889.49999647960067</v>
      </c>
      <c r="J135" s="1">
        <v>0</v>
      </c>
      <c r="K135">
        <f t="shared" si="28"/>
        <v>-1.3444484208346148</v>
      </c>
      <c r="L135">
        <f t="shared" si="29"/>
        <v>3.1698585547236097E-3</v>
      </c>
      <c r="M135">
        <f t="shared" si="30"/>
        <v>1090.6493277196901</v>
      </c>
      <c r="N135">
        <f t="shared" si="31"/>
        <v>2.9651107401968472E-2</v>
      </c>
      <c r="O135">
        <f t="shared" si="32"/>
        <v>0.89631446284091565</v>
      </c>
      <c r="P135">
        <f t="shared" si="33"/>
        <v>30.810003280639648</v>
      </c>
      <c r="Q135" s="1">
        <v>6</v>
      </c>
      <c r="R135">
        <f t="shared" si="34"/>
        <v>1.4200000166893005</v>
      </c>
      <c r="S135" s="1">
        <v>1</v>
      </c>
      <c r="T135">
        <f t="shared" si="35"/>
        <v>2.8400000333786011</v>
      </c>
      <c r="U135" s="1">
        <v>30.986150741577148</v>
      </c>
      <c r="V135" s="1">
        <v>30.810003280639648</v>
      </c>
      <c r="W135" s="1">
        <v>31.003484725952148</v>
      </c>
      <c r="X135" s="1">
        <v>420.05484008789063</v>
      </c>
      <c r="Y135" s="1">
        <v>422.72030639648438</v>
      </c>
      <c r="Z135" s="1">
        <v>35.704105377197266</v>
      </c>
      <c r="AA135" s="1">
        <v>35.761322021484375</v>
      </c>
      <c r="AB135" s="1">
        <v>78.989791870117188</v>
      </c>
      <c r="AC135" s="1">
        <v>79.116371154785156</v>
      </c>
      <c r="AD135" s="1">
        <v>299.815673828125</v>
      </c>
      <c r="AE135" s="1">
        <v>0.3204529881477356</v>
      </c>
      <c r="AF135" s="1">
        <v>4.9622058868408203E-2</v>
      </c>
      <c r="AG135" s="1">
        <v>99.72845458984375</v>
      </c>
      <c r="AH135" s="1">
        <v>0.74087560176849365</v>
      </c>
      <c r="AI135" s="1">
        <v>0.10706418007612228</v>
      </c>
      <c r="AJ135" s="1">
        <v>2.6440892368555069E-2</v>
      </c>
      <c r="AK135" s="1">
        <v>2.873315243050456E-3</v>
      </c>
      <c r="AL135" s="1">
        <v>2.408263087272644E-2</v>
      </c>
      <c r="AM135" s="1">
        <v>1.6643495764583349E-3</v>
      </c>
      <c r="AN135" s="1">
        <v>1</v>
      </c>
      <c r="AO135" s="1">
        <v>-0.21956524252891541</v>
      </c>
      <c r="AP135" s="1">
        <v>2.737391471862793</v>
      </c>
      <c r="AQ135" s="1">
        <v>1</v>
      </c>
      <c r="AR135" s="1">
        <v>0</v>
      </c>
      <c r="AS135" s="1">
        <v>0.15999999642372131</v>
      </c>
      <c r="AT135" s="1">
        <v>111115</v>
      </c>
      <c r="AU135" s="1" t="s">
        <v>87</v>
      </c>
      <c r="AV135">
        <f t="shared" si="36"/>
        <v>0.49969278971354164</v>
      </c>
      <c r="AW135">
        <f t="shared" si="37"/>
        <v>2.9651107401968471E-5</v>
      </c>
      <c r="AX135">
        <f t="shared" si="38"/>
        <v>303.96000328063963</v>
      </c>
      <c r="AY135">
        <f t="shared" si="39"/>
        <v>304.13615074157713</v>
      </c>
      <c r="AZ135">
        <f t="shared" si="40"/>
        <v>5.1272476957608504E-2</v>
      </c>
      <c r="BA135">
        <f t="shared" si="41"/>
        <v>9.894275031833915E-3</v>
      </c>
      <c r="BB135">
        <f t="shared" si="42"/>
        <v>4.4627358421332994</v>
      </c>
      <c r="BC135">
        <f t="shared" si="43"/>
        <v>44.74887192915331</v>
      </c>
      <c r="BD135">
        <f t="shared" si="44"/>
        <v>8.9875499076689351</v>
      </c>
      <c r="BE135">
        <f t="shared" si="45"/>
        <v>30.898077011108398</v>
      </c>
      <c r="BF135">
        <f t="shared" si="46"/>
        <v>4.4852271444275162</v>
      </c>
      <c r="BG135">
        <f t="shared" si="47"/>
        <v>3.1663244700087063E-3</v>
      </c>
      <c r="BH135">
        <f t="shared" si="48"/>
        <v>3.5664213792923838</v>
      </c>
      <c r="BI135">
        <f t="shared" si="49"/>
        <v>0.91880576513513246</v>
      </c>
      <c r="BJ135">
        <f t="shared" si="50"/>
        <v>1.9792700060189111E-3</v>
      </c>
      <c r="BK135">
        <f t="shared" si="51"/>
        <v>108.76877195293673</v>
      </c>
      <c r="BL135">
        <f t="shared" si="52"/>
        <v>2.5800731860199102</v>
      </c>
      <c r="BM135">
        <f t="shared" si="53"/>
        <v>79.096503182359413</v>
      </c>
      <c r="BN135">
        <f t="shared" si="54"/>
        <v>423.35939278620089</v>
      </c>
      <c r="BO135">
        <f t="shared" si="55"/>
        <v>-2.5118414899741254E-3</v>
      </c>
    </row>
    <row r="136" spans="1:67" x14ac:dyDescent="0.25">
      <c r="A136" s="1">
        <v>123</v>
      </c>
      <c r="B136" s="1" t="s">
        <v>211</v>
      </c>
      <c r="C136" s="1" t="s">
        <v>82</v>
      </c>
      <c r="D136" s="1" t="s">
        <v>11</v>
      </c>
      <c r="E136" s="1" t="s">
        <v>83</v>
      </c>
      <c r="F136" s="1" t="s">
        <v>84</v>
      </c>
      <c r="G136" s="1" t="s">
        <v>85</v>
      </c>
      <c r="H136" s="1" t="s">
        <v>86</v>
      </c>
      <c r="I136" s="1">
        <v>894.99999635666609</v>
      </c>
      <c r="J136" s="1">
        <v>0</v>
      </c>
      <c r="K136">
        <f t="shared" si="28"/>
        <v>-1.3778666173684437</v>
      </c>
      <c r="L136">
        <f t="shared" si="29"/>
        <v>3.0635261173846658E-3</v>
      </c>
      <c r="M136">
        <f t="shared" si="30"/>
        <v>1131.3799278904676</v>
      </c>
      <c r="N136">
        <f t="shared" si="31"/>
        <v>2.8688162119195875E-2</v>
      </c>
      <c r="O136">
        <f t="shared" si="32"/>
        <v>0.89725486578379821</v>
      </c>
      <c r="P136">
        <f t="shared" si="33"/>
        <v>30.814630508422852</v>
      </c>
      <c r="Q136" s="1">
        <v>6</v>
      </c>
      <c r="R136">
        <f t="shared" si="34"/>
        <v>1.4200000166893005</v>
      </c>
      <c r="S136" s="1">
        <v>1</v>
      </c>
      <c r="T136">
        <f t="shared" si="35"/>
        <v>2.8400000333786011</v>
      </c>
      <c r="U136" s="1">
        <v>30.987827301025391</v>
      </c>
      <c r="V136" s="1">
        <v>30.814630508422852</v>
      </c>
      <c r="W136" s="1">
        <v>31.006118774414063</v>
      </c>
      <c r="X136" s="1">
        <v>420.01171875</v>
      </c>
      <c r="Y136" s="1">
        <v>422.74490356445313</v>
      </c>
      <c r="Z136" s="1">
        <v>35.708770751953125</v>
      </c>
      <c r="AA136" s="1">
        <v>35.764129638671875</v>
      </c>
      <c r="AB136" s="1">
        <v>78.99163818359375</v>
      </c>
      <c r="AC136" s="1">
        <v>79.114105224609375</v>
      </c>
      <c r="AD136" s="1">
        <v>299.8126220703125</v>
      </c>
      <c r="AE136" s="1">
        <v>0.15266679227352142</v>
      </c>
      <c r="AF136" s="1">
        <v>7.6499752700328827E-2</v>
      </c>
      <c r="AG136" s="1">
        <v>99.727302551269531</v>
      </c>
      <c r="AH136" s="1">
        <v>0.74087560176849365</v>
      </c>
      <c r="AI136" s="1">
        <v>0.10706418007612228</v>
      </c>
      <c r="AJ136" s="1">
        <v>2.6440892368555069E-2</v>
      </c>
      <c r="AK136" s="1">
        <v>2.873315243050456E-3</v>
      </c>
      <c r="AL136" s="1">
        <v>2.408263087272644E-2</v>
      </c>
      <c r="AM136" s="1">
        <v>1.6643495764583349E-3</v>
      </c>
      <c r="AN136" s="1">
        <v>1</v>
      </c>
      <c r="AO136" s="1">
        <v>-0.21956524252891541</v>
      </c>
      <c r="AP136" s="1">
        <v>2.737391471862793</v>
      </c>
      <c r="AQ136" s="1">
        <v>1</v>
      </c>
      <c r="AR136" s="1">
        <v>0</v>
      </c>
      <c r="AS136" s="1">
        <v>0.15999999642372131</v>
      </c>
      <c r="AT136" s="1">
        <v>111115</v>
      </c>
      <c r="AU136" s="1" t="s">
        <v>87</v>
      </c>
      <c r="AV136">
        <f t="shared" si="36"/>
        <v>0.49968770345052071</v>
      </c>
      <c r="AW136">
        <f t="shared" si="37"/>
        <v>2.8688162119195876E-5</v>
      </c>
      <c r="AX136">
        <f t="shared" si="38"/>
        <v>303.96463050842283</v>
      </c>
      <c r="AY136">
        <f t="shared" si="39"/>
        <v>304.13782730102537</v>
      </c>
      <c r="AZ136">
        <f t="shared" si="40"/>
        <v>2.4426686217784432E-2</v>
      </c>
      <c r="BA136">
        <f t="shared" si="41"/>
        <v>9.6680188475526188E-3</v>
      </c>
      <c r="BB136">
        <f t="shared" si="42"/>
        <v>4.4639150427424541</v>
      </c>
      <c r="BC136">
        <f t="shared" si="43"/>
        <v>44.761213113606154</v>
      </c>
      <c r="BD136">
        <f t="shared" si="44"/>
        <v>8.9970834749342785</v>
      </c>
      <c r="BE136">
        <f t="shared" si="45"/>
        <v>30.901228904724121</v>
      </c>
      <c r="BF136">
        <f t="shared" si="46"/>
        <v>4.4860338670532345</v>
      </c>
      <c r="BG136">
        <f t="shared" si="47"/>
        <v>3.0602250331579163E-3</v>
      </c>
      <c r="BH136">
        <f t="shared" si="48"/>
        <v>3.5666601769586559</v>
      </c>
      <c r="BI136">
        <f t="shared" si="49"/>
        <v>0.91937369009457859</v>
      </c>
      <c r="BJ136">
        <f t="shared" si="50"/>
        <v>1.9129369538269888E-3</v>
      </c>
      <c r="BK136">
        <f t="shared" si="51"/>
        <v>112.82946836916616</v>
      </c>
      <c r="BL136">
        <f t="shared" si="52"/>
        <v>2.6762710049276173</v>
      </c>
      <c r="BM136">
        <f t="shared" si="53"/>
        <v>79.079151665074349</v>
      </c>
      <c r="BN136">
        <f t="shared" si="54"/>
        <v>423.39987536430715</v>
      </c>
      <c r="BO136">
        <f t="shared" si="55"/>
        <v>-2.5734661143999847E-3</v>
      </c>
    </row>
    <row r="137" spans="1:67" x14ac:dyDescent="0.25">
      <c r="A137" s="1">
        <v>124</v>
      </c>
      <c r="B137" s="1" t="s">
        <v>212</v>
      </c>
      <c r="C137" s="1" t="s">
        <v>82</v>
      </c>
      <c r="D137" s="1" t="s">
        <v>11</v>
      </c>
      <c r="E137" s="1" t="s">
        <v>83</v>
      </c>
      <c r="F137" s="1" t="s">
        <v>84</v>
      </c>
      <c r="G137" s="1" t="s">
        <v>85</v>
      </c>
      <c r="H137" s="1" t="s">
        <v>86</v>
      </c>
      <c r="I137" s="1">
        <v>899.99999624490738</v>
      </c>
      <c r="J137" s="1">
        <v>0</v>
      </c>
      <c r="K137">
        <f t="shared" si="28"/>
        <v>-1.3732524230909462</v>
      </c>
      <c r="L137">
        <f t="shared" si="29"/>
        <v>3.3817665433034257E-3</v>
      </c>
      <c r="M137">
        <f t="shared" si="30"/>
        <v>1061.9828490487193</v>
      </c>
      <c r="N137">
        <f t="shared" si="31"/>
        <v>3.1552383953668994E-2</v>
      </c>
      <c r="O137">
        <f t="shared" si="32"/>
        <v>0.89408383467249308</v>
      </c>
      <c r="P137">
        <f t="shared" si="33"/>
        <v>30.803745269775391</v>
      </c>
      <c r="Q137" s="1">
        <v>6</v>
      </c>
      <c r="R137">
        <f t="shared" si="34"/>
        <v>1.4200000166893005</v>
      </c>
      <c r="S137" s="1">
        <v>1</v>
      </c>
      <c r="T137">
        <f t="shared" si="35"/>
        <v>2.8400000333786011</v>
      </c>
      <c r="U137" s="1">
        <v>30.988508224487305</v>
      </c>
      <c r="V137" s="1">
        <v>30.803745269775391</v>
      </c>
      <c r="W137" s="1">
        <v>31.022809982299805</v>
      </c>
      <c r="X137" s="1">
        <v>419.97152709960938</v>
      </c>
      <c r="Y137" s="1">
        <v>422.6927490234375</v>
      </c>
      <c r="Z137" s="1">
        <v>35.707157135009766</v>
      </c>
      <c r="AA137" s="1">
        <v>35.768035888671875</v>
      </c>
      <c r="AB137" s="1">
        <v>78.985183715820313</v>
      </c>
      <c r="AC137" s="1">
        <v>79.119850158691406</v>
      </c>
      <c r="AD137" s="1">
        <v>299.84664916992188</v>
      </c>
      <c r="AE137" s="1">
        <v>0.1284806877374649</v>
      </c>
      <c r="AF137" s="1">
        <v>1.0337701998651028E-2</v>
      </c>
      <c r="AG137" s="1">
        <v>99.727523803710938</v>
      </c>
      <c r="AH137" s="1">
        <v>0.74087560176849365</v>
      </c>
      <c r="AI137" s="1">
        <v>0.10706418007612228</v>
      </c>
      <c r="AJ137" s="1">
        <v>2.6440892368555069E-2</v>
      </c>
      <c r="AK137" s="1">
        <v>2.873315243050456E-3</v>
      </c>
      <c r="AL137" s="1">
        <v>2.408263087272644E-2</v>
      </c>
      <c r="AM137" s="1">
        <v>1.6643495764583349E-3</v>
      </c>
      <c r="AN137" s="1">
        <v>1</v>
      </c>
      <c r="AO137" s="1">
        <v>-0.21956524252891541</v>
      </c>
      <c r="AP137" s="1">
        <v>2.737391471862793</v>
      </c>
      <c r="AQ137" s="1">
        <v>1</v>
      </c>
      <c r="AR137" s="1">
        <v>0</v>
      </c>
      <c r="AS137" s="1">
        <v>0.15999999642372131</v>
      </c>
      <c r="AT137" s="1">
        <v>111115</v>
      </c>
      <c r="AU137" s="1" t="s">
        <v>87</v>
      </c>
      <c r="AV137">
        <f t="shared" si="36"/>
        <v>0.49974441528320307</v>
      </c>
      <c r="AW137">
        <f t="shared" si="37"/>
        <v>3.1552383953668994E-5</v>
      </c>
      <c r="AX137">
        <f t="shared" si="38"/>
        <v>303.95374526977537</v>
      </c>
      <c r="AY137">
        <f t="shared" si="39"/>
        <v>304.13850822448728</v>
      </c>
      <c r="AZ137">
        <f t="shared" si="40"/>
        <v>2.055690957851164E-2</v>
      </c>
      <c r="BA137">
        <f t="shared" si="41"/>
        <v>9.778717982465969E-3</v>
      </c>
      <c r="BB137">
        <f t="shared" si="42"/>
        <v>4.4611414851720044</v>
      </c>
      <c r="BC137">
        <f t="shared" si="43"/>
        <v>44.733302452717695</v>
      </c>
      <c r="BD137">
        <f t="shared" si="44"/>
        <v>8.9652665640458196</v>
      </c>
      <c r="BE137">
        <f t="shared" si="45"/>
        <v>30.896126747131348</v>
      </c>
      <c r="BF137">
        <f t="shared" si="46"/>
        <v>4.4847280404646765</v>
      </c>
      <c r="BG137">
        <f t="shared" si="47"/>
        <v>3.3777444506833914E-3</v>
      </c>
      <c r="BH137">
        <f t="shared" si="48"/>
        <v>3.5670576504995113</v>
      </c>
      <c r="BI137">
        <f t="shared" si="49"/>
        <v>0.91767038996516526</v>
      </c>
      <c r="BJ137">
        <f t="shared" si="50"/>
        <v>2.1114512734970508E-3</v>
      </c>
      <c r="BK137">
        <f t="shared" si="51"/>
        <v>105.90891985763892</v>
      </c>
      <c r="BL137">
        <f t="shared" si="52"/>
        <v>2.5124226793628637</v>
      </c>
      <c r="BM137">
        <f t="shared" si="53"/>
        <v>79.142723737123049</v>
      </c>
      <c r="BN137">
        <f t="shared" si="54"/>
        <v>423.34552745631919</v>
      </c>
      <c r="BO137">
        <f t="shared" si="55"/>
        <v>-2.5672395264229046E-3</v>
      </c>
    </row>
    <row r="138" spans="1:67" x14ac:dyDescent="0.25">
      <c r="A138" s="1">
        <v>125</v>
      </c>
      <c r="B138" s="1" t="s">
        <v>213</v>
      </c>
      <c r="C138" s="1" t="s">
        <v>82</v>
      </c>
      <c r="D138" s="1" t="s">
        <v>11</v>
      </c>
      <c r="E138" s="1" t="s">
        <v>83</v>
      </c>
      <c r="F138" s="1" t="s">
        <v>84</v>
      </c>
      <c r="G138" s="1" t="s">
        <v>85</v>
      </c>
      <c r="H138" s="1" t="s">
        <v>86</v>
      </c>
      <c r="I138" s="1">
        <v>904.99999613314867</v>
      </c>
      <c r="J138" s="1">
        <v>0</v>
      </c>
      <c r="K138">
        <f t="shared" si="28"/>
        <v>-1.3728122769182325</v>
      </c>
      <c r="L138">
        <f t="shared" si="29"/>
        <v>3.4108803740539621E-3</v>
      </c>
      <c r="M138">
        <f t="shared" si="30"/>
        <v>1056.2735731115515</v>
      </c>
      <c r="N138">
        <f t="shared" si="31"/>
        <v>3.1842054598000609E-2</v>
      </c>
      <c r="O138">
        <f t="shared" si="32"/>
        <v>0.89459842649461319</v>
      </c>
      <c r="P138">
        <f t="shared" si="33"/>
        <v>30.806711196899414</v>
      </c>
      <c r="Q138" s="1">
        <v>6</v>
      </c>
      <c r="R138">
        <f t="shared" si="34"/>
        <v>1.4200000166893005</v>
      </c>
      <c r="S138" s="1">
        <v>1</v>
      </c>
      <c r="T138">
        <f t="shared" si="35"/>
        <v>2.8400000333786011</v>
      </c>
      <c r="U138" s="1">
        <v>30.993427276611328</v>
      </c>
      <c r="V138" s="1">
        <v>30.806711196899414</v>
      </c>
      <c r="W138" s="1">
        <v>31.038463592529297</v>
      </c>
      <c r="X138" s="1">
        <v>419.97946166992188</v>
      </c>
      <c r="Y138" s="1">
        <v>422.69964599609375</v>
      </c>
      <c r="Z138" s="1">
        <v>35.708881378173828</v>
      </c>
      <c r="AA138" s="1">
        <v>35.770320892333984</v>
      </c>
      <c r="AB138" s="1">
        <v>78.967140197753906</v>
      </c>
      <c r="AC138" s="1">
        <v>79.103004455566406</v>
      </c>
      <c r="AD138" s="1">
        <v>299.83688354492188</v>
      </c>
      <c r="AE138" s="1">
        <v>0.18365286290645599</v>
      </c>
      <c r="AF138" s="1">
        <v>0.120951808989048</v>
      </c>
      <c r="AG138" s="1">
        <v>99.727890014648438</v>
      </c>
      <c r="AH138" s="1">
        <v>0.74087560176849365</v>
      </c>
      <c r="AI138" s="1">
        <v>0.10706418007612228</v>
      </c>
      <c r="AJ138" s="1">
        <v>2.6440892368555069E-2</v>
      </c>
      <c r="AK138" s="1">
        <v>2.873315243050456E-3</v>
      </c>
      <c r="AL138" s="1">
        <v>2.408263087272644E-2</v>
      </c>
      <c r="AM138" s="1">
        <v>1.6643495764583349E-3</v>
      </c>
      <c r="AN138" s="1">
        <v>1</v>
      </c>
      <c r="AO138" s="1">
        <v>-0.21956524252891541</v>
      </c>
      <c r="AP138" s="1">
        <v>2.737391471862793</v>
      </c>
      <c r="AQ138" s="1">
        <v>1</v>
      </c>
      <c r="AR138" s="1">
        <v>0</v>
      </c>
      <c r="AS138" s="1">
        <v>0.15999999642372131</v>
      </c>
      <c r="AT138" s="1">
        <v>111115</v>
      </c>
      <c r="AU138" s="1" t="s">
        <v>87</v>
      </c>
      <c r="AV138">
        <f t="shared" si="36"/>
        <v>0.49972813924153636</v>
      </c>
      <c r="AW138">
        <f t="shared" si="37"/>
        <v>3.1842054598000611E-5</v>
      </c>
      <c r="AX138">
        <f t="shared" si="38"/>
        <v>303.95671119689939</v>
      </c>
      <c r="AY138">
        <f t="shared" si="39"/>
        <v>304.14342727661131</v>
      </c>
      <c r="AZ138">
        <f t="shared" si="40"/>
        <v>2.938445740823914E-2</v>
      </c>
      <c r="BA138">
        <f t="shared" si="41"/>
        <v>1.0001982299248665E-2</v>
      </c>
      <c r="BB138">
        <f t="shared" si="42"/>
        <v>4.4618970542339778</v>
      </c>
      <c r="BC138">
        <f t="shared" si="43"/>
        <v>44.740714493995569</v>
      </c>
      <c r="BD138">
        <f t="shared" si="44"/>
        <v>8.9703936016615842</v>
      </c>
      <c r="BE138">
        <f t="shared" si="45"/>
        <v>30.900069236755371</v>
      </c>
      <c r="BF138">
        <f t="shared" si="46"/>
        <v>4.4857370370135365</v>
      </c>
      <c r="BG138">
        <f t="shared" si="47"/>
        <v>3.4067887723548069E-3</v>
      </c>
      <c r="BH138">
        <f t="shared" si="48"/>
        <v>3.5672986277393646</v>
      </c>
      <c r="BI138">
        <f t="shared" si="49"/>
        <v>0.91843840927417197</v>
      </c>
      <c r="BJ138">
        <f t="shared" si="50"/>
        <v>2.1296102099170656E-3</v>
      </c>
      <c r="BK138">
        <f t="shared" si="51"/>
        <v>105.33993472464853</v>
      </c>
      <c r="BL138">
        <f t="shared" si="52"/>
        <v>2.4988749886989798</v>
      </c>
      <c r="BM138">
        <f t="shared" si="53"/>
        <v>79.134361487063103</v>
      </c>
      <c r="BN138">
        <f t="shared" si="54"/>
        <v>423.3522152045648</v>
      </c>
      <c r="BO138">
        <f t="shared" si="55"/>
        <v>-2.5661049847827563E-3</v>
      </c>
    </row>
    <row r="139" spans="1:67" x14ac:dyDescent="0.25">
      <c r="A139" s="1">
        <v>126</v>
      </c>
      <c r="B139" s="1" t="s">
        <v>214</v>
      </c>
      <c r="C139" s="1" t="s">
        <v>82</v>
      </c>
      <c r="D139" s="1" t="s">
        <v>11</v>
      </c>
      <c r="E139" s="1" t="s">
        <v>83</v>
      </c>
      <c r="F139" s="1" t="s">
        <v>84</v>
      </c>
      <c r="G139" s="1" t="s">
        <v>85</v>
      </c>
      <c r="H139" s="1" t="s">
        <v>86</v>
      </c>
      <c r="I139" s="1">
        <v>910.49999601021409</v>
      </c>
      <c r="J139" s="1">
        <v>0</v>
      </c>
      <c r="K139">
        <f t="shared" si="28"/>
        <v>-1.4033373604338759</v>
      </c>
      <c r="L139">
        <f t="shared" si="29"/>
        <v>3.5060533203821946E-3</v>
      </c>
      <c r="M139">
        <f t="shared" si="30"/>
        <v>1052.7546026889115</v>
      </c>
      <c r="N139">
        <f t="shared" si="31"/>
        <v>3.2773427859981795E-2</v>
      </c>
      <c r="O139">
        <f t="shared" si="32"/>
        <v>0.89579121328400113</v>
      </c>
      <c r="P139">
        <f t="shared" si="33"/>
        <v>30.812482833862305</v>
      </c>
      <c r="Q139" s="1">
        <v>6</v>
      </c>
      <c r="R139">
        <f t="shared" si="34"/>
        <v>1.4200000166893005</v>
      </c>
      <c r="S139" s="1">
        <v>1</v>
      </c>
      <c r="T139">
        <f t="shared" si="35"/>
        <v>2.8400000333786011</v>
      </c>
      <c r="U139" s="1">
        <v>30.998752593994141</v>
      </c>
      <c r="V139" s="1">
        <v>30.812482833862305</v>
      </c>
      <c r="W139" s="1">
        <v>31.035495758056641</v>
      </c>
      <c r="X139" s="1">
        <v>419.92498779296875</v>
      </c>
      <c r="Y139" s="1">
        <v>422.7049560546875</v>
      </c>
      <c r="Z139" s="1">
        <v>35.709934234619141</v>
      </c>
      <c r="AA139" s="1">
        <v>35.773159027099609</v>
      </c>
      <c r="AB139" s="1">
        <v>78.94537353515625</v>
      </c>
      <c r="AC139" s="1">
        <v>79.085151672363281</v>
      </c>
      <c r="AD139" s="1">
        <v>299.89202880859375</v>
      </c>
      <c r="AE139" s="1">
        <v>0.11563616991043091</v>
      </c>
      <c r="AF139" s="1">
        <v>0.15610410273075104</v>
      </c>
      <c r="AG139" s="1">
        <v>99.727745056152344</v>
      </c>
      <c r="AH139" s="1">
        <v>0.74087560176849365</v>
      </c>
      <c r="AI139" s="1">
        <v>0.10706418007612228</v>
      </c>
      <c r="AJ139" s="1">
        <v>2.6440892368555069E-2</v>
      </c>
      <c r="AK139" s="1">
        <v>2.873315243050456E-3</v>
      </c>
      <c r="AL139" s="1">
        <v>2.408263087272644E-2</v>
      </c>
      <c r="AM139" s="1">
        <v>1.6643495764583349E-3</v>
      </c>
      <c r="AN139" s="1">
        <v>1</v>
      </c>
      <c r="AO139" s="1">
        <v>-0.21956524252891541</v>
      </c>
      <c r="AP139" s="1">
        <v>2.737391471862793</v>
      </c>
      <c r="AQ139" s="1">
        <v>1</v>
      </c>
      <c r="AR139" s="1">
        <v>0</v>
      </c>
      <c r="AS139" s="1">
        <v>0.15999999642372131</v>
      </c>
      <c r="AT139" s="1">
        <v>111115</v>
      </c>
      <c r="AU139" s="1" t="s">
        <v>87</v>
      </c>
      <c r="AV139">
        <f t="shared" si="36"/>
        <v>0.49982004801432289</v>
      </c>
      <c r="AW139">
        <f t="shared" si="37"/>
        <v>3.2773427859981792E-5</v>
      </c>
      <c r="AX139">
        <f t="shared" si="38"/>
        <v>303.96248283386228</v>
      </c>
      <c r="AY139">
        <f t="shared" si="39"/>
        <v>304.14875259399412</v>
      </c>
      <c r="AZ139">
        <f t="shared" si="40"/>
        <v>1.8501786772121775E-2</v>
      </c>
      <c r="BA139">
        <f t="shared" si="41"/>
        <v>9.3562846535064775E-3</v>
      </c>
      <c r="BB139">
        <f t="shared" si="42"/>
        <v>4.4633676965917859</v>
      </c>
      <c r="BC139">
        <f t="shared" si="43"/>
        <v>44.755526098365685</v>
      </c>
      <c r="BD139">
        <f t="shared" si="44"/>
        <v>8.9823670712660757</v>
      </c>
      <c r="BE139">
        <f t="shared" si="45"/>
        <v>30.905617713928223</v>
      </c>
      <c r="BF139">
        <f t="shared" si="46"/>
        <v>4.4871573869640926</v>
      </c>
      <c r="BG139">
        <f t="shared" si="47"/>
        <v>3.5017303439191364E-3</v>
      </c>
      <c r="BH139">
        <f t="shared" si="48"/>
        <v>3.5675764833077848</v>
      </c>
      <c r="BI139">
        <f t="shared" si="49"/>
        <v>0.91958090365630785</v>
      </c>
      <c r="BJ139">
        <f t="shared" si="50"/>
        <v>2.1889694472444435E-3</v>
      </c>
      <c r="BK139">
        <f t="shared" si="51"/>
        <v>104.98884262365073</v>
      </c>
      <c r="BL139">
        <f t="shared" si="52"/>
        <v>2.4905187119516792</v>
      </c>
      <c r="BM139">
        <f t="shared" si="53"/>
        <v>79.113932146793303</v>
      </c>
      <c r="BN139">
        <f t="shared" si="54"/>
        <v>423.37203542592675</v>
      </c>
      <c r="BO139">
        <f t="shared" si="55"/>
        <v>-2.622363487015202E-3</v>
      </c>
    </row>
    <row r="140" spans="1:67" x14ac:dyDescent="0.25">
      <c r="A140" s="1">
        <v>127</v>
      </c>
      <c r="B140" s="1" t="s">
        <v>215</v>
      </c>
      <c r="C140" s="1" t="s">
        <v>82</v>
      </c>
      <c r="D140" s="1" t="s">
        <v>11</v>
      </c>
      <c r="E140" s="1" t="s">
        <v>83</v>
      </c>
      <c r="F140" s="1" t="s">
        <v>84</v>
      </c>
      <c r="G140" s="1" t="s">
        <v>85</v>
      </c>
      <c r="H140" s="1" t="s">
        <v>86</v>
      </c>
      <c r="I140" s="1">
        <v>915.49999589845538</v>
      </c>
      <c r="J140" s="1">
        <v>0</v>
      </c>
      <c r="K140">
        <f t="shared" si="28"/>
        <v>-1.3745279734241558</v>
      </c>
      <c r="L140">
        <f t="shared" si="29"/>
        <v>3.6690088613868365E-3</v>
      </c>
      <c r="M140">
        <f t="shared" si="30"/>
        <v>1012.0387756939907</v>
      </c>
      <c r="N140">
        <f t="shared" si="31"/>
        <v>3.4264371431179913E-2</v>
      </c>
      <c r="O140">
        <f t="shared" si="32"/>
        <v>0.89499559789999994</v>
      </c>
      <c r="P140">
        <f t="shared" si="33"/>
        <v>30.809835433959961</v>
      </c>
      <c r="Q140" s="1">
        <v>6</v>
      </c>
      <c r="R140">
        <f t="shared" si="34"/>
        <v>1.4200000166893005</v>
      </c>
      <c r="S140" s="1">
        <v>1</v>
      </c>
      <c r="T140">
        <f t="shared" si="35"/>
        <v>2.8400000333786011</v>
      </c>
      <c r="U140" s="1">
        <v>30.996587753295898</v>
      </c>
      <c r="V140" s="1">
        <v>30.809835433959961</v>
      </c>
      <c r="W140" s="1">
        <v>31.019845962524414</v>
      </c>
      <c r="X140" s="1">
        <v>419.97454833984375</v>
      </c>
      <c r="Y140" s="1">
        <v>422.69546508789063</v>
      </c>
      <c r="Z140" s="1">
        <v>35.708488464355469</v>
      </c>
      <c r="AA140" s="1">
        <v>35.774585723876953</v>
      </c>
      <c r="AB140" s="1">
        <v>78.951454162597656</v>
      </c>
      <c r="AC140" s="1">
        <v>79.09759521484375</v>
      </c>
      <c r="AD140" s="1">
        <v>299.90875244140625</v>
      </c>
      <c r="AE140" s="1">
        <v>0.11412518471479416</v>
      </c>
      <c r="AF140" s="1">
        <v>0.11682023853063583</v>
      </c>
      <c r="AG140" s="1">
        <v>99.727149963378906</v>
      </c>
      <c r="AH140" s="1">
        <v>0.74087560176849365</v>
      </c>
      <c r="AI140" s="1">
        <v>0.10706418007612228</v>
      </c>
      <c r="AJ140" s="1">
        <v>2.6440892368555069E-2</v>
      </c>
      <c r="AK140" s="1">
        <v>2.873315243050456E-3</v>
      </c>
      <c r="AL140" s="1">
        <v>2.408263087272644E-2</v>
      </c>
      <c r="AM140" s="1">
        <v>1.6643495764583349E-3</v>
      </c>
      <c r="AN140" s="1">
        <v>1</v>
      </c>
      <c r="AO140" s="1">
        <v>-0.21956524252891541</v>
      </c>
      <c r="AP140" s="1">
        <v>2.737391471862793</v>
      </c>
      <c r="AQ140" s="1">
        <v>1</v>
      </c>
      <c r="AR140" s="1">
        <v>0</v>
      </c>
      <c r="AS140" s="1">
        <v>0.15999999642372131</v>
      </c>
      <c r="AT140" s="1">
        <v>111115</v>
      </c>
      <c r="AU140" s="1" t="s">
        <v>87</v>
      </c>
      <c r="AV140">
        <f t="shared" si="36"/>
        <v>0.49984792073567708</v>
      </c>
      <c r="AW140">
        <f t="shared" si="37"/>
        <v>3.426437143117991E-5</v>
      </c>
      <c r="AX140">
        <f t="shared" si="38"/>
        <v>303.95983543395994</v>
      </c>
      <c r="AY140">
        <f t="shared" si="39"/>
        <v>304.14658775329588</v>
      </c>
      <c r="AZ140">
        <f t="shared" si="40"/>
        <v>1.82600291462236E-2</v>
      </c>
      <c r="BA140">
        <f t="shared" si="41"/>
        <v>8.6772856346735948E-3</v>
      </c>
      <c r="BB140">
        <f t="shared" si="42"/>
        <v>4.4626930732628312</v>
      </c>
      <c r="BC140">
        <f t="shared" si="43"/>
        <v>44.749028473205037</v>
      </c>
      <c r="BD140">
        <f t="shared" si="44"/>
        <v>8.9744427493280838</v>
      </c>
      <c r="BE140">
        <f t="shared" si="45"/>
        <v>30.90321159362793</v>
      </c>
      <c r="BF140">
        <f t="shared" si="46"/>
        <v>4.4865413981762314</v>
      </c>
      <c r="BG140">
        <f t="shared" si="47"/>
        <v>3.6642749680170471E-3</v>
      </c>
      <c r="BH140">
        <f t="shared" si="48"/>
        <v>3.5676974753628312</v>
      </c>
      <c r="BI140">
        <f t="shared" si="49"/>
        <v>0.91884392281340022</v>
      </c>
      <c r="BJ140">
        <f t="shared" si="50"/>
        <v>2.2905966957871018E-3</v>
      </c>
      <c r="BK140">
        <f t="shared" si="51"/>
        <v>100.92774275238899</v>
      </c>
      <c r="BL140">
        <f t="shared" si="52"/>
        <v>2.3942503747551647</v>
      </c>
      <c r="BM140">
        <f t="shared" si="53"/>
        <v>79.13057912478412</v>
      </c>
      <c r="BN140">
        <f t="shared" si="54"/>
        <v>423.34884985631089</v>
      </c>
      <c r="BO140">
        <f t="shared" si="55"/>
        <v>-2.5692096387455888E-3</v>
      </c>
    </row>
    <row r="141" spans="1:67" x14ac:dyDescent="0.25">
      <c r="A141" s="1">
        <v>128</v>
      </c>
      <c r="B141" s="1" t="s">
        <v>216</v>
      </c>
      <c r="C141" s="1" t="s">
        <v>82</v>
      </c>
      <c r="D141" s="1" t="s">
        <v>11</v>
      </c>
      <c r="E141" s="1" t="s">
        <v>83</v>
      </c>
      <c r="F141" s="1" t="s">
        <v>84</v>
      </c>
      <c r="G141" s="1" t="s">
        <v>85</v>
      </c>
      <c r="H141" s="1" t="s">
        <v>86</v>
      </c>
      <c r="I141" s="1">
        <v>920.49999578669667</v>
      </c>
      <c r="J141" s="1">
        <v>0</v>
      </c>
      <c r="K141">
        <f t="shared" si="28"/>
        <v>-1.3001926178317122</v>
      </c>
      <c r="L141">
        <f t="shared" si="29"/>
        <v>3.5881375376429167E-3</v>
      </c>
      <c r="M141">
        <f t="shared" si="30"/>
        <v>992.43904771226971</v>
      </c>
      <c r="N141">
        <f t="shared" si="31"/>
        <v>3.3454112905400485E-2</v>
      </c>
      <c r="O141">
        <f t="shared" si="32"/>
        <v>0.89350625586975552</v>
      </c>
      <c r="P141">
        <f t="shared" si="33"/>
        <v>30.803506851196289</v>
      </c>
      <c r="Q141" s="1">
        <v>6</v>
      </c>
      <c r="R141">
        <f t="shared" si="34"/>
        <v>1.4200000166893005</v>
      </c>
      <c r="S141" s="1">
        <v>1</v>
      </c>
      <c r="T141">
        <f t="shared" si="35"/>
        <v>2.8400000333786011</v>
      </c>
      <c r="U141" s="1">
        <v>30.991584777832031</v>
      </c>
      <c r="V141" s="1">
        <v>30.803506851196289</v>
      </c>
      <c r="W141" s="1">
        <v>31.012100219726563</v>
      </c>
      <c r="X141" s="1">
        <v>420.03009033203125</v>
      </c>
      <c r="Y141" s="1">
        <v>422.60400390625</v>
      </c>
      <c r="Z141" s="1">
        <v>35.708896636962891</v>
      </c>
      <c r="AA141" s="1">
        <v>35.773456573486328</v>
      </c>
      <c r="AB141" s="1">
        <v>78.974655151367188</v>
      </c>
      <c r="AC141" s="1">
        <v>79.117439270019531</v>
      </c>
      <c r="AD141" s="1">
        <v>299.78973388671875</v>
      </c>
      <c r="AE141" s="1">
        <v>0.27207949757575989</v>
      </c>
      <c r="AF141" s="1">
        <v>8.2702465355396271E-2</v>
      </c>
      <c r="AG141" s="1">
        <v>99.726860046386719</v>
      </c>
      <c r="AH141" s="1">
        <v>0.74087560176849365</v>
      </c>
      <c r="AI141" s="1">
        <v>0.10706418007612228</v>
      </c>
      <c r="AJ141" s="1">
        <v>2.6440892368555069E-2</v>
      </c>
      <c r="AK141" s="1">
        <v>2.873315243050456E-3</v>
      </c>
      <c r="AL141" s="1">
        <v>2.408263087272644E-2</v>
      </c>
      <c r="AM141" s="1">
        <v>1.6643495764583349E-3</v>
      </c>
      <c r="AN141" s="1">
        <v>1</v>
      </c>
      <c r="AO141" s="1">
        <v>-0.21956524252891541</v>
      </c>
      <c r="AP141" s="1">
        <v>2.737391471862793</v>
      </c>
      <c r="AQ141" s="1">
        <v>1</v>
      </c>
      <c r="AR141" s="1">
        <v>0</v>
      </c>
      <c r="AS141" s="1">
        <v>0.15999999642372131</v>
      </c>
      <c r="AT141" s="1">
        <v>111115</v>
      </c>
      <c r="AU141" s="1" t="s">
        <v>87</v>
      </c>
      <c r="AV141">
        <f t="shared" si="36"/>
        <v>0.49964955647786446</v>
      </c>
      <c r="AW141">
        <f t="shared" si="37"/>
        <v>3.3454112905400485E-5</v>
      </c>
      <c r="AX141">
        <f t="shared" si="38"/>
        <v>303.95350685119627</v>
      </c>
      <c r="AY141">
        <f t="shared" si="39"/>
        <v>304.14158477783201</v>
      </c>
      <c r="AZ141">
        <f t="shared" si="40"/>
        <v>4.3532718639089474E-2</v>
      </c>
      <c r="BA141">
        <f t="shared" si="41"/>
        <v>9.5451478330603121E-3</v>
      </c>
      <c r="BB141">
        <f t="shared" si="42"/>
        <v>4.4610807529493197</v>
      </c>
      <c r="BC141">
        <f t="shared" si="43"/>
        <v>44.73299120090919</v>
      </c>
      <c r="BD141">
        <f t="shared" si="44"/>
        <v>8.9595346274228618</v>
      </c>
      <c r="BE141">
        <f t="shared" si="45"/>
        <v>30.89754581451416</v>
      </c>
      <c r="BF141">
        <f t="shared" si="46"/>
        <v>4.4850911978692931</v>
      </c>
      <c r="BG141">
        <f t="shared" si="47"/>
        <v>3.5836099020588601E-3</v>
      </c>
      <c r="BH141">
        <f t="shared" si="48"/>
        <v>3.5675744970795642</v>
      </c>
      <c r="BI141">
        <f t="shared" si="49"/>
        <v>0.91751670078972891</v>
      </c>
      <c r="BJ141">
        <f t="shared" si="50"/>
        <v>2.2401625289630929E-3</v>
      </c>
      <c r="BK141">
        <f t="shared" si="51"/>
        <v>98.972830015770825</v>
      </c>
      <c r="BL141">
        <f t="shared" si="52"/>
        <v>2.3483900733047274</v>
      </c>
      <c r="BM141">
        <f t="shared" si="53"/>
        <v>79.157371051188377</v>
      </c>
      <c r="BN141">
        <f t="shared" si="54"/>
        <v>423.22205320675818</v>
      </c>
      <c r="BO141">
        <f t="shared" si="55"/>
        <v>-2.4318163174129547E-3</v>
      </c>
    </row>
    <row r="142" spans="1:67" x14ac:dyDescent="0.25">
      <c r="A142" s="1">
        <v>129</v>
      </c>
      <c r="B142" s="1" t="s">
        <v>217</v>
      </c>
      <c r="C142" s="1" t="s">
        <v>82</v>
      </c>
      <c r="D142" s="1" t="s">
        <v>11</v>
      </c>
      <c r="E142" s="1" t="s">
        <v>83</v>
      </c>
      <c r="F142" s="1" t="s">
        <v>84</v>
      </c>
      <c r="G142" s="1" t="s">
        <v>85</v>
      </c>
      <c r="H142" s="1" t="s">
        <v>86</v>
      </c>
      <c r="I142" s="1">
        <v>925.99999566376209</v>
      </c>
      <c r="J142" s="1">
        <v>0</v>
      </c>
      <c r="K142">
        <f t="shared" si="28"/>
        <v>-1.3293412270942404</v>
      </c>
      <c r="L142">
        <f t="shared" si="29"/>
        <v>3.6203836716224131E-3</v>
      </c>
      <c r="M142">
        <f t="shared" si="30"/>
        <v>1000.1967663517602</v>
      </c>
      <c r="N142">
        <f t="shared" si="31"/>
        <v>3.3723855920189443E-2</v>
      </c>
      <c r="O142">
        <f t="shared" si="32"/>
        <v>0.89270319823423838</v>
      </c>
      <c r="P142">
        <f t="shared" si="33"/>
        <v>30.802419662475586</v>
      </c>
      <c r="Q142" s="1">
        <v>6</v>
      </c>
      <c r="R142">
        <f t="shared" si="34"/>
        <v>1.4200000166893005</v>
      </c>
      <c r="S142" s="1">
        <v>1</v>
      </c>
      <c r="T142">
        <f t="shared" si="35"/>
        <v>2.8400000333786011</v>
      </c>
      <c r="U142" s="1">
        <v>30.991914749145508</v>
      </c>
      <c r="V142" s="1">
        <v>30.802419662475586</v>
      </c>
      <c r="W142" s="1">
        <v>31.016654968261719</v>
      </c>
      <c r="X142" s="1">
        <v>420.04681396484375</v>
      </c>
      <c r="Y142" s="1">
        <v>422.678466796875</v>
      </c>
      <c r="Z142" s="1">
        <v>35.713428497314453</v>
      </c>
      <c r="AA142" s="1">
        <v>35.778499603271484</v>
      </c>
      <c r="AB142" s="1">
        <v>78.983711242675781</v>
      </c>
      <c r="AC142" s="1">
        <v>79.127616882324219</v>
      </c>
      <c r="AD142" s="1">
        <v>299.83139038085938</v>
      </c>
      <c r="AE142" s="1">
        <v>0.14737911522388458</v>
      </c>
      <c r="AF142" s="1">
        <v>3.2047789543867111E-2</v>
      </c>
      <c r="AG142" s="1">
        <v>99.727508544921875</v>
      </c>
      <c r="AH142" s="1">
        <v>0.74087560176849365</v>
      </c>
      <c r="AI142" s="1">
        <v>0.10706418007612228</v>
      </c>
      <c r="AJ142" s="1">
        <v>2.6440892368555069E-2</v>
      </c>
      <c r="AK142" s="1">
        <v>2.873315243050456E-3</v>
      </c>
      <c r="AL142" s="1">
        <v>2.408263087272644E-2</v>
      </c>
      <c r="AM142" s="1">
        <v>1.6643495764583349E-3</v>
      </c>
      <c r="AN142" s="1">
        <v>1</v>
      </c>
      <c r="AO142" s="1">
        <v>-0.21956524252891541</v>
      </c>
      <c r="AP142" s="1">
        <v>2.737391471862793</v>
      </c>
      <c r="AQ142" s="1">
        <v>1</v>
      </c>
      <c r="AR142" s="1">
        <v>0</v>
      </c>
      <c r="AS142" s="1">
        <v>0.15999999642372131</v>
      </c>
      <c r="AT142" s="1">
        <v>111115</v>
      </c>
      <c r="AU142" s="1" t="s">
        <v>87</v>
      </c>
      <c r="AV142">
        <f t="shared" si="36"/>
        <v>0.49971898396809883</v>
      </c>
      <c r="AW142">
        <f t="shared" si="37"/>
        <v>3.3723855920189442E-5</v>
      </c>
      <c r="AX142">
        <f t="shared" si="38"/>
        <v>303.95241966247556</v>
      </c>
      <c r="AY142">
        <f t="shared" si="39"/>
        <v>304.14191474914549</v>
      </c>
      <c r="AZ142">
        <f t="shared" si="40"/>
        <v>2.3580657908752745E-2</v>
      </c>
      <c r="BA142">
        <f t="shared" si="41"/>
        <v>9.3794485574678413E-3</v>
      </c>
      <c r="BB142">
        <f t="shared" si="42"/>
        <v>4.4608038231439791</v>
      </c>
      <c r="BC142">
        <f t="shared" si="43"/>
        <v>44.729923450705947</v>
      </c>
      <c r="BD142">
        <f t="shared" si="44"/>
        <v>8.9514238474344623</v>
      </c>
      <c r="BE142">
        <f t="shared" si="45"/>
        <v>30.897167205810547</v>
      </c>
      <c r="BF142">
        <f t="shared" si="46"/>
        <v>4.4849943045778717</v>
      </c>
      <c r="BG142">
        <f t="shared" si="47"/>
        <v>3.6157743440725192E-3</v>
      </c>
      <c r="BH142">
        <f t="shared" si="48"/>
        <v>3.5681006249097407</v>
      </c>
      <c r="BI142">
        <f t="shared" si="49"/>
        <v>0.91689367966813107</v>
      </c>
      <c r="BJ142">
        <f t="shared" si="50"/>
        <v>2.2602726327854306E-3</v>
      </c>
      <c r="BK142">
        <f t="shared" si="51"/>
        <v>99.747131562948383</v>
      </c>
      <c r="BL142">
        <f t="shared" si="52"/>
        <v>2.3663300710145259</v>
      </c>
      <c r="BM142">
        <f t="shared" si="53"/>
        <v>79.175025766202893</v>
      </c>
      <c r="BN142">
        <f t="shared" si="54"/>
        <v>423.3103719502148</v>
      </c>
      <c r="BO142">
        <f t="shared" si="55"/>
        <v>-2.4863701170932022E-3</v>
      </c>
    </row>
    <row r="143" spans="1:67" x14ac:dyDescent="0.25">
      <c r="A143" s="1">
        <v>130</v>
      </c>
      <c r="B143" s="1" t="s">
        <v>218</v>
      </c>
      <c r="C143" s="1" t="s">
        <v>82</v>
      </c>
      <c r="D143" s="1" t="s">
        <v>11</v>
      </c>
      <c r="E143" s="1" t="s">
        <v>83</v>
      </c>
      <c r="F143" s="1" t="s">
        <v>84</v>
      </c>
      <c r="G143" s="1" t="s">
        <v>85</v>
      </c>
      <c r="H143" s="1" t="s">
        <v>86</v>
      </c>
      <c r="I143" s="1">
        <v>930.99999555200338</v>
      </c>
      <c r="J143" s="1">
        <v>0</v>
      </c>
      <c r="K143">
        <f t="shared" ref="K143:K206" si="56">(X143-Y143*(1000-Z143)/(1000-AA143))*AV143</f>
        <v>-1.3411337445897868</v>
      </c>
      <c r="L143">
        <f t="shared" ref="L143:L206" si="57">IF(BG143&lt;&gt;0,1/(1/BG143-1/T143),0)</f>
        <v>3.4943322562394335E-3</v>
      </c>
      <c r="M143">
        <f t="shared" ref="M143:M206" si="58">((BJ143-AW143/2)*Y143-K143)/(BJ143+AW143/2)</f>
        <v>1026.582797508242</v>
      </c>
      <c r="N143">
        <f t="shared" ref="N143:N206" si="59">AW143*1000</f>
        <v>3.2592219064054045E-2</v>
      </c>
      <c r="O143">
        <f t="shared" ref="O143:O206" si="60">(BB143-BH143)</f>
        <v>0.89381930755582673</v>
      </c>
      <c r="P143">
        <f t="shared" ref="P143:P206" si="61">(V143+BA143*J143)</f>
        <v>30.805915832519531</v>
      </c>
      <c r="Q143" s="1">
        <v>6</v>
      </c>
      <c r="R143">
        <f t="shared" ref="R143:R206" si="62">(Q143*AO143+AP143)</f>
        <v>1.4200000166893005</v>
      </c>
      <c r="S143" s="1">
        <v>1</v>
      </c>
      <c r="T143">
        <f t="shared" ref="T143:T206" si="63">R143*(S143+1)*(S143+1)/(S143*S143+1)</f>
        <v>2.8400000333786011</v>
      </c>
      <c r="U143" s="1">
        <v>30.990097045898438</v>
      </c>
      <c r="V143" s="1">
        <v>30.805915832519531</v>
      </c>
      <c r="W143" s="1">
        <v>31.020915985107422</v>
      </c>
      <c r="X143" s="1">
        <v>420.02114868164063</v>
      </c>
      <c r="Y143" s="1">
        <v>422.67709350585938</v>
      </c>
      <c r="Z143" s="1">
        <v>35.713649749755859</v>
      </c>
      <c r="AA143" s="1">
        <v>35.776531219482422</v>
      </c>
      <c r="AB143" s="1">
        <v>78.991737365722656</v>
      </c>
      <c r="AC143" s="1">
        <v>79.130813598632813</v>
      </c>
      <c r="AD143" s="1">
        <v>299.86114501953125</v>
      </c>
      <c r="AE143" s="1">
        <v>0.18894848227500916</v>
      </c>
      <c r="AF143" s="1">
        <v>4.7555014491081238E-2</v>
      </c>
      <c r="AG143" s="1">
        <v>99.726692199707031</v>
      </c>
      <c r="AH143" s="1">
        <v>0.74087560176849365</v>
      </c>
      <c r="AI143" s="1">
        <v>0.10706418007612228</v>
      </c>
      <c r="AJ143" s="1">
        <v>2.6440892368555069E-2</v>
      </c>
      <c r="AK143" s="1">
        <v>2.873315243050456E-3</v>
      </c>
      <c r="AL143" s="1">
        <v>2.408263087272644E-2</v>
      </c>
      <c r="AM143" s="1">
        <v>1.6643495764583349E-3</v>
      </c>
      <c r="AN143" s="1">
        <v>1</v>
      </c>
      <c r="AO143" s="1">
        <v>-0.21956524252891541</v>
      </c>
      <c r="AP143" s="1">
        <v>2.737391471862793</v>
      </c>
      <c r="AQ143" s="1">
        <v>1</v>
      </c>
      <c r="AR143" s="1">
        <v>0</v>
      </c>
      <c r="AS143" s="1">
        <v>0.15999999642372131</v>
      </c>
      <c r="AT143" s="1">
        <v>111115</v>
      </c>
      <c r="AU143" s="1" t="s">
        <v>87</v>
      </c>
      <c r="AV143">
        <f t="shared" ref="AV143:AV206" si="64">AD143*0.000001/(Q143*0.0001)</f>
        <v>0.49976857503255201</v>
      </c>
      <c r="AW143">
        <f t="shared" ref="AW143:AW206" si="65">(AA143-Z143)/(1000-AA143)*AV143</f>
        <v>3.2592219064054042E-5</v>
      </c>
      <c r="AX143">
        <f t="shared" ref="AX143:AX206" si="66">(V143+273.15)</f>
        <v>303.95591583251951</v>
      </c>
      <c r="AY143">
        <f t="shared" ref="AY143:AY206" si="67">(U143+273.15)</f>
        <v>304.14009704589841</v>
      </c>
      <c r="AZ143">
        <f t="shared" ref="AZ143:AZ206" si="68">(AE143*AQ143+AF143*AR143)*AS143</f>
        <v>3.0231756488269035E-2</v>
      </c>
      <c r="BA143">
        <f t="shared" ref="BA143:BA206" si="69">((AZ143+0.00000010773*(AY143^4-AX143^4))-AW143*44100)/(R143*0.92*2*29.3+0.00000043092*AX143^3)</f>
        <v>9.2915657893370678E-3</v>
      </c>
      <c r="BB143">
        <f t="shared" ref="BB143:BB206" si="70">0.61365*EXP(17.502*P143/(240.97+P143))</f>
        <v>4.4616944244543593</v>
      </c>
      <c r="BC143">
        <f t="shared" ref="BC143:BC206" si="71">BB143*1000/AG143</f>
        <v>44.739220022655743</v>
      </c>
      <c r="BD143">
        <f t="shared" ref="BD143:BD206" si="72">(BC143-AA143)</f>
        <v>8.9626888031733216</v>
      </c>
      <c r="BE143">
        <f t="shared" ref="BE143:BE206" si="73">IF(J143,V143,(U143+V143)/2)</f>
        <v>30.898006439208984</v>
      </c>
      <c r="BF143">
        <f t="shared" ref="BF143:BF206" si="74">0.61365*EXP(17.502*BE143/(240.97+BE143))</f>
        <v>4.4852090830981268</v>
      </c>
      <c r="BG143">
        <f t="shared" ref="BG143:BG206" si="75">IF(BD143&lt;&gt;0,(1000-(BC143+AA143)/2)/BD143*AW143,0)</f>
        <v>3.4900381179901849E-3</v>
      </c>
      <c r="BH143">
        <f t="shared" ref="BH143:BH206" si="76">AA143*AG143/1000</f>
        <v>3.5678751168985325</v>
      </c>
      <c r="BI143">
        <f t="shared" ref="BI143:BI206" si="77">(BF143-BH143)</f>
        <v>0.91733396619959429</v>
      </c>
      <c r="BJ143">
        <f t="shared" ref="BJ143:BJ206" si="78">1/(1.6/L143+1.37/T143)</f>
        <v>2.1816592192019594E-3</v>
      </c>
      <c r="BK143">
        <f t="shared" ref="BK143:BK206" si="79">M143*AG143*0.001</f>
        <v>102.37770666461863</v>
      </c>
      <c r="BL143">
        <f t="shared" ref="BL143:BL206" si="80">M143/Y143</f>
        <v>2.4287637378059403</v>
      </c>
      <c r="BM143">
        <f t="shared" ref="BM143:BM206" si="81">(1-AW143*AG143/BB143/L143)*100</f>
        <v>79.152147529138489</v>
      </c>
      <c r="BN143">
        <f t="shared" ref="BN143:BN206" si="82">(Y143-K143/(T143/1.35))</f>
        <v>423.31460425723861</v>
      </c>
      <c r="BO143">
        <f t="shared" ref="BO143:BO206" si="83">K143*BM143/100/BN143</f>
        <v>-2.5076766768852045E-3</v>
      </c>
    </row>
    <row r="144" spans="1:67" x14ac:dyDescent="0.25">
      <c r="A144" s="1">
        <v>131</v>
      </c>
      <c r="B144" s="1" t="s">
        <v>219</v>
      </c>
      <c r="C144" s="1" t="s">
        <v>82</v>
      </c>
      <c r="D144" s="1" t="s">
        <v>11</v>
      </c>
      <c r="E144" s="1" t="s">
        <v>83</v>
      </c>
      <c r="F144" s="1" t="s">
        <v>84</v>
      </c>
      <c r="G144" s="1" t="s">
        <v>85</v>
      </c>
      <c r="H144" s="1" t="s">
        <v>86</v>
      </c>
      <c r="I144" s="1">
        <v>935.99999544024467</v>
      </c>
      <c r="J144" s="1">
        <v>0</v>
      </c>
      <c r="K144">
        <f t="shared" si="56"/>
        <v>-1.3773158484190495</v>
      </c>
      <c r="L144">
        <f t="shared" si="57"/>
        <v>3.6300938614353471E-3</v>
      </c>
      <c r="M144">
        <f t="shared" si="58"/>
        <v>1019.7149912843769</v>
      </c>
      <c r="N144">
        <f t="shared" si="59"/>
        <v>3.3827503871948952E-2</v>
      </c>
      <c r="O144">
        <f t="shared" si="60"/>
        <v>0.8930377663856337</v>
      </c>
      <c r="P144">
        <f t="shared" si="61"/>
        <v>30.805364608764648</v>
      </c>
      <c r="Q144" s="1">
        <v>6</v>
      </c>
      <c r="R144">
        <f t="shared" si="62"/>
        <v>1.4200000166893005</v>
      </c>
      <c r="S144" s="1">
        <v>1</v>
      </c>
      <c r="T144">
        <f t="shared" si="63"/>
        <v>2.8400000333786011</v>
      </c>
      <c r="U144" s="1">
        <v>30.995555877685547</v>
      </c>
      <c r="V144" s="1">
        <v>30.805364608764648</v>
      </c>
      <c r="W144" s="1">
        <v>31.020605087280273</v>
      </c>
      <c r="X144" s="1">
        <v>420.02261352539063</v>
      </c>
      <c r="Y144" s="1">
        <v>422.7501220703125</v>
      </c>
      <c r="Z144" s="1">
        <v>35.717838287353516</v>
      </c>
      <c r="AA144" s="1">
        <v>35.783107757568359</v>
      </c>
      <c r="AB144" s="1">
        <v>78.976081848144531</v>
      </c>
      <c r="AC144" s="1">
        <v>79.120399475097656</v>
      </c>
      <c r="AD144" s="1">
        <v>299.83743286132813</v>
      </c>
      <c r="AE144" s="1">
        <v>0.17912489175796509</v>
      </c>
      <c r="AF144" s="1">
        <v>2.7912996709346771E-2</v>
      </c>
      <c r="AG144" s="1">
        <v>99.726280212402344</v>
      </c>
      <c r="AH144" s="1">
        <v>0.74087560176849365</v>
      </c>
      <c r="AI144" s="1">
        <v>0.10706418007612228</v>
      </c>
      <c r="AJ144" s="1">
        <v>2.6440892368555069E-2</v>
      </c>
      <c r="AK144" s="1">
        <v>2.873315243050456E-3</v>
      </c>
      <c r="AL144" s="1">
        <v>2.408263087272644E-2</v>
      </c>
      <c r="AM144" s="1">
        <v>1.6643495764583349E-3</v>
      </c>
      <c r="AN144" s="1">
        <v>1</v>
      </c>
      <c r="AO144" s="1">
        <v>-0.21956524252891541</v>
      </c>
      <c r="AP144" s="1">
        <v>2.737391471862793</v>
      </c>
      <c r="AQ144" s="1">
        <v>1</v>
      </c>
      <c r="AR144" s="1">
        <v>0</v>
      </c>
      <c r="AS144" s="1">
        <v>0.15999999642372131</v>
      </c>
      <c r="AT144" s="1">
        <v>111115</v>
      </c>
      <c r="AU144" s="1" t="s">
        <v>87</v>
      </c>
      <c r="AV144">
        <f t="shared" si="64"/>
        <v>0.49972905476888013</v>
      </c>
      <c r="AW144">
        <f t="shared" si="65"/>
        <v>3.3827503871948952E-5</v>
      </c>
      <c r="AX144">
        <f t="shared" si="66"/>
        <v>303.95536460876463</v>
      </c>
      <c r="AY144">
        <f t="shared" si="67"/>
        <v>304.14555587768552</v>
      </c>
      <c r="AZ144">
        <f t="shared" si="68"/>
        <v>2.8659982040673881E-2</v>
      </c>
      <c r="BA144">
        <f t="shared" si="69"/>
        <v>9.481102317963298E-3</v>
      </c>
      <c r="BB144">
        <f t="shared" si="70"/>
        <v>4.461553997487484</v>
      </c>
      <c r="BC144">
        <f t="shared" si="71"/>
        <v>44.737996724484539</v>
      </c>
      <c r="BD144">
        <f t="shared" si="72"/>
        <v>8.9548889669161795</v>
      </c>
      <c r="BE144">
        <f t="shared" si="73"/>
        <v>30.900460243225098</v>
      </c>
      <c r="BF144">
        <f t="shared" si="74"/>
        <v>4.4858371175986722</v>
      </c>
      <c r="BG144">
        <f t="shared" si="75"/>
        <v>3.6254597913020349E-3</v>
      </c>
      <c r="BH144">
        <f t="shared" si="76"/>
        <v>3.5685162311018503</v>
      </c>
      <c r="BI144">
        <f t="shared" si="77"/>
        <v>0.91732088649682186</v>
      </c>
      <c r="BJ144">
        <f t="shared" si="78"/>
        <v>2.266328256630343E-3</v>
      </c>
      <c r="BK144">
        <f t="shared" si="79"/>
        <v>101.69238295761319</v>
      </c>
      <c r="BL144">
        <f t="shared" si="80"/>
        <v>2.412098632380232</v>
      </c>
      <c r="BM144">
        <f t="shared" si="81"/>
        <v>79.170657340167395</v>
      </c>
      <c r="BN144">
        <f t="shared" si="82"/>
        <v>423.40483206098588</v>
      </c>
      <c r="BO144">
        <f t="shared" si="83"/>
        <v>-2.5753839547268159E-3</v>
      </c>
    </row>
    <row r="145" spans="1:67" x14ac:dyDescent="0.25">
      <c r="A145" s="1">
        <v>132</v>
      </c>
      <c r="B145" s="1" t="s">
        <v>220</v>
      </c>
      <c r="C145" s="1" t="s">
        <v>82</v>
      </c>
      <c r="D145" s="1" t="s">
        <v>11</v>
      </c>
      <c r="E145" s="1" t="s">
        <v>83</v>
      </c>
      <c r="F145" s="1" t="s">
        <v>84</v>
      </c>
      <c r="G145" s="1" t="s">
        <v>85</v>
      </c>
      <c r="H145" s="1" t="s">
        <v>86</v>
      </c>
      <c r="I145" s="1">
        <v>941.49999531731009</v>
      </c>
      <c r="J145" s="1">
        <v>0</v>
      </c>
      <c r="K145">
        <f t="shared" si="56"/>
        <v>-1.3528747349910171</v>
      </c>
      <c r="L145">
        <f t="shared" si="57"/>
        <v>3.2992321367667672E-3</v>
      </c>
      <c r="M145">
        <f t="shared" si="58"/>
        <v>1068.2933002377272</v>
      </c>
      <c r="N145">
        <f t="shared" si="59"/>
        <v>3.0686074777636487E-2</v>
      </c>
      <c r="O145">
        <f t="shared" si="60"/>
        <v>0.89125690489602505</v>
      </c>
      <c r="P145">
        <f t="shared" si="61"/>
        <v>30.795745849609375</v>
      </c>
      <c r="Q145" s="1">
        <v>6</v>
      </c>
      <c r="R145">
        <f t="shared" si="62"/>
        <v>1.4200000166893005</v>
      </c>
      <c r="S145" s="1">
        <v>1</v>
      </c>
      <c r="T145">
        <f t="shared" si="63"/>
        <v>2.8400000333786011</v>
      </c>
      <c r="U145" s="1">
        <v>30.988525390625</v>
      </c>
      <c r="V145" s="1">
        <v>30.795745849609375</v>
      </c>
      <c r="W145" s="1">
        <v>31.016132354736328</v>
      </c>
      <c r="X145" s="1">
        <v>419.97201538085938</v>
      </c>
      <c r="Y145" s="1">
        <v>422.65359497070313</v>
      </c>
      <c r="Z145" s="1">
        <v>35.717170715332031</v>
      </c>
      <c r="AA145" s="1">
        <v>35.776386260986328</v>
      </c>
      <c r="AB145" s="1">
        <v>79.006301879882813</v>
      </c>
      <c r="AC145" s="1">
        <v>79.137283325195313</v>
      </c>
      <c r="AD145" s="1">
        <v>299.80206298828125</v>
      </c>
      <c r="AE145" s="1">
        <v>0.18289141356945038</v>
      </c>
      <c r="AF145" s="1">
        <v>4.7552227973937988E-2</v>
      </c>
      <c r="AG145" s="1">
        <v>99.726318359375</v>
      </c>
      <c r="AH145" s="1">
        <v>0.74087560176849365</v>
      </c>
      <c r="AI145" s="1">
        <v>0.10706418007612228</v>
      </c>
      <c r="AJ145" s="1">
        <v>2.6440892368555069E-2</v>
      </c>
      <c r="AK145" s="1">
        <v>2.873315243050456E-3</v>
      </c>
      <c r="AL145" s="1">
        <v>2.408263087272644E-2</v>
      </c>
      <c r="AM145" s="1">
        <v>1.6643495764583349E-3</v>
      </c>
      <c r="AN145" s="1">
        <v>1</v>
      </c>
      <c r="AO145" s="1">
        <v>-0.21956524252891541</v>
      </c>
      <c r="AP145" s="1">
        <v>2.737391471862793</v>
      </c>
      <c r="AQ145" s="1">
        <v>1</v>
      </c>
      <c r="AR145" s="1">
        <v>0</v>
      </c>
      <c r="AS145" s="1">
        <v>0.15999999642372131</v>
      </c>
      <c r="AT145" s="1">
        <v>111115</v>
      </c>
      <c r="AU145" s="1" t="s">
        <v>87</v>
      </c>
      <c r="AV145">
        <f t="shared" si="64"/>
        <v>0.49967010498046871</v>
      </c>
      <c r="AW145">
        <f t="shared" si="65"/>
        <v>3.0686074777636486E-5</v>
      </c>
      <c r="AX145">
        <f t="shared" si="66"/>
        <v>303.94574584960935</v>
      </c>
      <c r="AY145">
        <f t="shared" si="67"/>
        <v>304.13852539062498</v>
      </c>
      <c r="AZ145">
        <f t="shared" si="68"/>
        <v>2.9262625517041396E-2</v>
      </c>
      <c r="BA145">
        <f t="shared" si="69"/>
        <v>1.1402135122341563E-2</v>
      </c>
      <c r="BB145">
        <f t="shared" si="70"/>
        <v>4.4591041909071176</v>
      </c>
      <c r="BC145">
        <f t="shared" si="71"/>
        <v>44.713414314947777</v>
      </c>
      <c r="BD145">
        <f t="shared" si="72"/>
        <v>8.9370280539614484</v>
      </c>
      <c r="BE145">
        <f t="shared" si="73"/>
        <v>30.892135620117188</v>
      </c>
      <c r="BF145">
        <f t="shared" si="74"/>
        <v>4.4837067975848344</v>
      </c>
      <c r="BG145">
        <f t="shared" si="75"/>
        <v>3.2954038613459235E-3</v>
      </c>
      <c r="BH145">
        <f t="shared" si="76"/>
        <v>3.5678472860110926</v>
      </c>
      <c r="BI145">
        <f t="shared" si="77"/>
        <v>0.91585951157374179</v>
      </c>
      <c r="BJ145">
        <f t="shared" si="78"/>
        <v>2.0599710181749584E-3</v>
      </c>
      <c r="BK145">
        <f t="shared" si="79"/>
        <v>106.53695776069496</v>
      </c>
      <c r="BL145">
        <f t="shared" si="80"/>
        <v>2.5275859780910594</v>
      </c>
      <c r="BM145">
        <f t="shared" si="81"/>
        <v>79.198692638016283</v>
      </c>
      <c r="BN145">
        <f t="shared" si="82"/>
        <v>423.29668682660889</v>
      </c>
      <c r="BO145">
        <f t="shared" si="83"/>
        <v>-2.5312248748637265E-3</v>
      </c>
    </row>
    <row r="146" spans="1:67" x14ac:dyDescent="0.25">
      <c r="A146" s="1">
        <v>133</v>
      </c>
      <c r="B146" s="1" t="s">
        <v>221</v>
      </c>
      <c r="C146" s="1" t="s">
        <v>82</v>
      </c>
      <c r="D146" s="1" t="s">
        <v>11</v>
      </c>
      <c r="E146" s="1" t="s">
        <v>83</v>
      </c>
      <c r="F146" s="1" t="s">
        <v>84</v>
      </c>
      <c r="G146" s="1" t="s">
        <v>85</v>
      </c>
      <c r="H146" s="1" t="s">
        <v>86</v>
      </c>
      <c r="I146" s="1">
        <v>946.49999520555139</v>
      </c>
      <c r="J146" s="1">
        <v>0</v>
      </c>
      <c r="K146">
        <f t="shared" si="56"/>
        <v>-1.3416314231599691</v>
      </c>
      <c r="L146">
        <f t="shared" si="57"/>
        <v>3.4280559766337679E-3</v>
      </c>
      <c r="M146">
        <f t="shared" si="58"/>
        <v>1038.6423888114723</v>
      </c>
      <c r="N146">
        <f t="shared" si="59"/>
        <v>3.1883505152898617E-2</v>
      </c>
      <c r="O146">
        <f t="shared" si="60"/>
        <v>0.89127740654866061</v>
      </c>
      <c r="P146">
        <f t="shared" si="61"/>
        <v>30.798452377319336</v>
      </c>
      <c r="Q146" s="1">
        <v>6</v>
      </c>
      <c r="R146">
        <f t="shared" si="62"/>
        <v>1.4200000166893005</v>
      </c>
      <c r="S146" s="1">
        <v>1</v>
      </c>
      <c r="T146">
        <f t="shared" si="63"/>
        <v>2.8400000333786011</v>
      </c>
      <c r="U146" s="1">
        <v>30.995294570922852</v>
      </c>
      <c r="V146" s="1">
        <v>30.798452377319336</v>
      </c>
      <c r="W146" s="1">
        <v>31.017936706542969</v>
      </c>
      <c r="X146" s="1">
        <v>420.03286743164063</v>
      </c>
      <c r="Y146" s="1">
        <v>422.69082641601563</v>
      </c>
      <c r="Z146" s="1">
        <v>35.721275329589844</v>
      </c>
      <c r="AA146" s="1">
        <v>35.782798767089844</v>
      </c>
      <c r="AB146" s="1">
        <v>78.98553466796875</v>
      </c>
      <c r="AC146" s="1">
        <v>79.121566772460938</v>
      </c>
      <c r="AD146" s="1">
        <v>299.81378173828125</v>
      </c>
      <c r="AE146" s="1">
        <v>0.22900983691215515</v>
      </c>
      <c r="AF146" s="1">
        <v>2.584560215473175E-2</v>
      </c>
      <c r="AG146" s="1">
        <v>99.727134704589844</v>
      </c>
      <c r="AH146" s="1">
        <v>0.74087560176849365</v>
      </c>
      <c r="AI146" s="1">
        <v>0.10706418007612228</v>
      </c>
      <c r="AJ146" s="1">
        <v>2.6440892368555069E-2</v>
      </c>
      <c r="AK146" s="1">
        <v>2.873315243050456E-3</v>
      </c>
      <c r="AL146" s="1">
        <v>2.408263087272644E-2</v>
      </c>
      <c r="AM146" s="1">
        <v>1.6643495764583349E-3</v>
      </c>
      <c r="AN146" s="1">
        <v>1</v>
      </c>
      <c r="AO146" s="1">
        <v>-0.21956524252891541</v>
      </c>
      <c r="AP146" s="1">
        <v>2.737391471862793</v>
      </c>
      <c r="AQ146" s="1">
        <v>1</v>
      </c>
      <c r="AR146" s="1">
        <v>0</v>
      </c>
      <c r="AS146" s="1">
        <v>0.15999999642372131</v>
      </c>
      <c r="AT146" s="1">
        <v>111115</v>
      </c>
      <c r="AU146" s="1" t="s">
        <v>87</v>
      </c>
      <c r="AV146">
        <f t="shared" si="64"/>
        <v>0.49968963623046864</v>
      </c>
      <c r="AW146">
        <f t="shared" si="65"/>
        <v>3.1883505152898616E-5</v>
      </c>
      <c r="AX146">
        <f t="shared" si="66"/>
        <v>303.94845237731931</v>
      </c>
      <c r="AY146">
        <f t="shared" si="67"/>
        <v>304.14529457092283</v>
      </c>
      <c r="AZ146">
        <f t="shared" si="68"/>
        <v>3.6641573086941825E-2</v>
      </c>
      <c r="BA146">
        <f t="shared" si="69"/>
        <v>1.1445955061851143E-2</v>
      </c>
      <c r="BB146">
        <f t="shared" si="70"/>
        <v>4.4597933993014607</v>
      </c>
      <c r="BC146">
        <f t="shared" si="71"/>
        <v>44.719959241907333</v>
      </c>
      <c r="BD146">
        <f t="shared" si="72"/>
        <v>8.9371604748174889</v>
      </c>
      <c r="BE146">
        <f t="shared" si="73"/>
        <v>30.896873474121094</v>
      </c>
      <c r="BF146">
        <f t="shared" si="74"/>
        <v>4.484919134212352</v>
      </c>
      <c r="BG146">
        <f t="shared" si="75"/>
        <v>3.4239230893548783E-3</v>
      </c>
      <c r="BH146">
        <f t="shared" si="76"/>
        <v>3.5685159927528001</v>
      </c>
      <c r="BI146">
        <f t="shared" si="77"/>
        <v>0.91640314145955193</v>
      </c>
      <c r="BJ146">
        <f t="shared" si="78"/>
        <v>2.1403228615640081E-3</v>
      </c>
      <c r="BK146">
        <f t="shared" si="79"/>
        <v>103.58082941889867</v>
      </c>
      <c r="BL146">
        <f t="shared" si="80"/>
        <v>2.4572153543479844</v>
      </c>
      <c r="BM146">
        <f t="shared" si="81"/>
        <v>79.202230717578686</v>
      </c>
      <c r="BN146">
        <f t="shared" si="82"/>
        <v>423.32857373995182</v>
      </c>
      <c r="BO146">
        <f t="shared" si="83"/>
        <v>-2.510111721878342E-3</v>
      </c>
    </row>
    <row r="147" spans="1:67" x14ac:dyDescent="0.25">
      <c r="A147" s="1">
        <v>134</v>
      </c>
      <c r="B147" s="1" t="s">
        <v>222</v>
      </c>
      <c r="C147" s="1" t="s">
        <v>82</v>
      </c>
      <c r="D147" s="1" t="s">
        <v>11</v>
      </c>
      <c r="E147" s="1" t="s">
        <v>83</v>
      </c>
      <c r="F147" s="1" t="s">
        <v>84</v>
      </c>
      <c r="G147" s="1" t="s">
        <v>85</v>
      </c>
      <c r="H147" s="1" t="s">
        <v>86</v>
      </c>
      <c r="I147" s="1">
        <v>951.49999509379268</v>
      </c>
      <c r="J147" s="1">
        <v>0</v>
      </c>
      <c r="K147">
        <f t="shared" si="56"/>
        <v>-1.4116370387032153</v>
      </c>
      <c r="L147">
        <f t="shared" si="57"/>
        <v>3.7711471991509048E-3</v>
      </c>
      <c r="M147">
        <f t="shared" si="58"/>
        <v>1011.6750978017501</v>
      </c>
      <c r="N147">
        <f t="shared" si="59"/>
        <v>3.5094453483304755E-2</v>
      </c>
      <c r="O147">
        <f t="shared" si="60"/>
        <v>0.89188908654600985</v>
      </c>
      <c r="P147">
        <f t="shared" si="61"/>
        <v>30.801309585571289</v>
      </c>
      <c r="Q147" s="1">
        <v>6</v>
      </c>
      <c r="R147">
        <f t="shared" si="62"/>
        <v>1.4200000166893005</v>
      </c>
      <c r="S147" s="1">
        <v>1</v>
      </c>
      <c r="T147">
        <f t="shared" si="63"/>
        <v>2.8400000333786011</v>
      </c>
      <c r="U147" s="1">
        <v>30.992355346679688</v>
      </c>
      <c r="V147" s="1">
        <v>30.801309585571289</v>
      </c>
      <c r="W147" s="1">
        <v>31.01934814453125</v>
      </c>
      <c r="X147" s="1">
        <v>419.9696044921875</v>
      </c>
      <c r="Y147" s="1">
        <v>422.76443481445313</v>
      </c>
      <c r="Z147" s="1">
        <v>35.716205596923828</v>
      </c>
      <c r="AA147" s="1">
        <v>35.783912658691406</v>
      </c>
      <c r="AB147" s="1">
        <v>78.9876708984375</v>
      </c>
      <c r="AC147" s="1">
        <v>79.137413024902344</v>
      </c>
      <c r="AD147" s="1">
        <v>299.86801147460938</v>
      </c>
      <c r="AE147" s="1">
        <v>0.30608496069908142</v>
      </c>
      <c r="AF147" s="1">
        <v>7.3397360742092133E-2</v>
      </c>
      <c r="AG147" s="1">
        <v>99.727272033691406</v>
      </c>
      <c r="AH147" s="1">
        <v>0.74087560176849365</v>
      </c>
      <c r="AI147" s="1">
        <v>0.10706418007612228</v>
      </c>
      <c r="AJ147" s="1">
        <v>2.6440892368555069E-2</v>
      </c>
      <c r="AK147" s="1">
        <v>2.873315243050456E-3</v>
      </c>
      <c r="AL147" s="1">
        <v>2.408263087272644E-2</v>
      </c>
      <c r="AM147" s="1">
        <v>1.6643495764583349E-3</v>
      </c>
      <c r="AN147" s="1">
        <v>1</v>
      </c>
      <c r="AO147" s="1">
        <v>-0.21956524252891541</v>
      </c>
      <c r="AP147" s="1">
        <v>2.737391471862793</v>
      </c>
      <c r="AQ147" s="1">
        <v>1</v>
      </c>
      <c r="AR147" s="1">
        <v>0</v>
      </c>
      <c r="AS147" s="1">
        <v>0.15999999642372131</v>
      </c>
      <c r="AT147" s="1">
        <v>111115</v>
      </c>
      <c r="AU147" s="1" t="s">
        <v>87</v>
      </c>
      <c r="AV147">
        <f t="shared" si="64"/>
        <v>0.49978001912434888</v>
      </c>
      <c r="AW147">
        <f t="shared" si="65"/>
        <v>3.5094453483304754E-5</v>
      </c>
      <c r="AX147">
        <f t="shared" si="66"/>
        <v>303.95130958557127</v>
      </c>
      <c r="AY147">
        <f t="shared" si="67"/>
        <v>304.14235534667966</v>
      </c>
      <c r="AZ147">
        <f t="shared" si="68"/>
        <v>4.8973592617207906E-2</v>
      </c>
      <c r="BA147">
        <f t="shared" si="69"/>
        <v>9.1958745132759961E-3</v>
      </c>
      <c r="BB147">
        <f t="shared" si="70"/>
        <v>4.4605210786891814</v>
      </c>
      <c r="BC147">
        <f t="shared" si="71"/>
        <v>44.727194354441572</v>
      </c>
      <c r="BD147">
        <f t="shared" si="72"/>
        <v>8.9432816957501657</v>
      </c>
      <c r="BE147">
        <f t="shared" si="73"/>
        <v>30.896832466125488</v>
      </c>
      <c r="BF147">
        <f t="shared" si="74"/>
        <v>4.4849086397356377</v>
      </c>
      <c r="BG147">
        <f t="shared" si="75"/>
        <v>3.7661462513619991E-3</v>
      </c>
      <c r="BH147">
        <f t="shared" si="76"/>
        <v>3.5686319921431715</v>
      </c>
      <c r="BI147">
        <f t="shared" si="77"/>
        <v>0.91627664759246619</v>
      </c>
      <c r="BJ147">
        <f t="shared" si="78"/>
        <v>2.3542902007313718E-3</v>
      </c>
      <c r="BK147">
        <f t="shared" si="79"/>
        <v>100.89159768818649</v>
      </c>
      <c r="BL147">
        <f t="shared" si="80"/>
        <v>2.3929995394379939</v>
      </c>
      <c r="BM147">
        <f t="shared" si="81"/>
        <v>79.193772517943628</v>
      </c>
      <c r="BN147">
        <f t="shared" si="82"/>
        <v>423.4354594552459</v>
      </c>
      <c r="BO147">
        <f t="shared" si="83"/>
        <v>-2.6401393653896796E-3</v>
      </c>
    </row>
    <row r="148" spans="1:67" x14ac:dyDescent="0.25">
      <c r="A148" s="1">
        <v>135</v>
      </c>
      <c r="B148" s="1" t="s">
        <v>223</v>
      </c>
      <c r="C148" s="1" t="s">
        <v>82</v>
      </c>
      <c r="D148" s="1" t="s">
        <v>11</v>
      </c>
      <c r="E148" s="1" t="s">
        <v>83</v>
      </c>
      <c r="F148" s="1" t="s">
        <v>84</v>
      </c>
      <c r="G148" s="1" t="s">
        <v>85</v>
      </c>
      <c r="H148" s="1" t="s">
        <v>86</v>
      </c>
      <c r="I148" s="1">
        <v>956.9999949708581</v>
      </c>
      <c r="J148" s="1">
        <v>0</v>
      </c>
      <c r="K148">
        <f t="shared" si="56"/>
        <v>-1.3476783242084391</v>
      </c>
      <c r="L148">
        <f t="shared" si="57"/>
        <v>3.37278604768039E-3</v>
      </c>
      <c r="M148">
        <f t="shared" si="58"/>
        <v>1051.6442588582954</v>
      </c>
      <c r="N148">
        <f t="shared" si="59"/>
        <v>3.1347304985289003E-2</v>
      </c>
      <c r="O148">
        <f t="shared" si="60"/>
        <v>0.89063342088419084</v>
      </c>
      <c r="P148">
        <f t="shared" si="61"/>
        <v>30.796957015991211</v>
      </c>
      <c r="Q148" s="1">
        <v>6</v>
      </c>
      <c r="R148">
        <f t="shared" si="62"/>
        <v>1.4200000166893005</v>
      </c>
      <c r="S148" s="1">
        <v>1</v>
      </c>
      <c r="T148">
        <f t="shared" si="63"/>
        <v>2.8400000333786011</v>
      </c>
      <c r="U148" s="1">
        <v>30.993955612182617</v>
      </c>
      <c r="V148" s="1">
        <v>30.796957015991211</v>
      </c>
      <c r="W148" s="1">
        <v>31.018417358398438</v>
      </c>
      <c r="X148" s="1">
        <v>419.97787475585938</v>
      </c>
      <c r="Y148" s="1">
        <v>422.6484375</v>
      </c>
      <c r="Z148" s="1">
        <v>35.724868774414063</v>
      </c>
      <c r="AA148" s="1">
        <v>35.785358428955078</v>
      </c>
      <c r="AB148" s="1">
        <v>78.999687194824219</v>
      </c>
      <c r="AC148" s="1">
        <v>79.133453369140625</v>
      </c>
      <c r="AD148" s="1">
        <v>299.80859375</v>
      </c>
      <c r="AE148" s="1">
        <v>0.29022011160850525</v>
      </c>
      <c r="AF148" s="1">
        <v>7.8567869961261749E-2</v>
      </c>
      <c r="AG148" s="1">
        <v>99.72735595703125</v>
      </c>
      <c r="AH148" s="1">
        <v>0.74087560176849365</v>
      </c>
      <c r="AI148" s="1">
        <v>0.10706418007612228</v>
      </c>
      <c r="AJ148" s="1">
        <v>2.6440892368555069E-2</v>
      </c>
      <c r="AK148" s="1">
        <v>2.873315243050456E-3</v>
      </c>
      <c r="AL148" s="1">
        <v>2.408263087272644E-2</v>
      </c>
      <c r="AM148" s="1">
        <v>1.6643495764583349E-3</v>
      </c>
      <c r="AN148" s="1">
        <v>1</v>
      </c>
      <c r="AO148" s="1">
        <v>-0.21956524252891541</v>
      </c>
      <c r="AP148" s="1">
        <v>2.737391471862793</v>
      </c>
      <c r="AQ148" s="1">
        <v>1</v>
      </c>
      <c r="AR148" s="1">
        <v>0</v>
      </c>
      <c r="AS148" s="1">
        <v>0.15999999642372131</v>
      </c>
      <c r="AT148" s="1">
        <v>111115</v>
      </c>
      <c r="AU148" s="1" t="s">
        <v>87</v>
      </c>
      <c r="AV148">
        <f t="shared" si="64"/>
        <v>0.49968098958333329</v>
      </c>
      <c r="AW148">
        <f t="shared" si="65"/>
        <v>3.1347304985289E-5</v>
      </c>
      <c r="AX148">
        <f t="shared" si="66"/>
        <v>303.94695701599119</v>
      </c>
      <c r="AY148">
        <f t="shared" si="67"/>
        <v>304.14395561218259</v>
      </c>
      <c r="AZ148">
        <f t="shared" si="68"/>
        <v>4.643521681945284E-2</v>
      </c>
      <c r="BA148">
        <f t="shared" si="69"/>
        <v>1.1844162069606142E-2</v>
      </c>
      <c r="BB148">
        <f t="shared" si="70"/>
        <v>4.4594125989785427</v>
      </c>
      <c r="BC148">
        <f t="shared" si="71"/>
        <v>44.716041613496053</v>
      </c>
      <c r="BD148">
        <f t="shared" si="72"/>
        <v>8.9306831845409747</v>
      </c>
      <c r="BE148">
        <f t="shared" si="73"/>
        <v>30.895456314086914</v>
      </c>
      <c r="BF148">
        <f t="shared" si="74"/>
        <v>4.4845564770249222</v>
      </c>
      <c r="BG148">
        <f t="shared" si="75"/>
        <v>3.3687852759048042E-3</v>
      </c>
      <c r="BH148">
        <f t="shared" si="76"/>
        <v>3.5687791780943519</v>
      </c>
      <c r="BI148">
        <f t="shared" si="77"/>
        <v>0.91577729893057036</v>
      </c>
      <c r="BJ148">
        <f t="shared" si="78"/>
        <v>2.1058498766381461E-3</v>
      </c>
      <c r="BK148">
        <f t="shared" si="79"/>
        <v>104.87770134332953</v>
      </c>
      <c r="BL148">
        <f t="shared" si="80"/>
        <v>2.4882246461831423</v>
      </c>
      <c r="BM148">
        <f t="shared" si="81"/>
        <v>79.215093988283854</v>
      </c>
      <c r="BN148">
        <f t="shared" si="82"/>
        <v>423.28905923109096</v>
      </c>
      <c r="BO148">
        <f t="shared" si="83"/>
        <v>-2.5220700320501698E-3</v>
      </c>
    </row>
    <row r="149" spans="1:67" x14ac:dyDescent="0.25">
      <c r="A149" s="1">
        <v>136</v>
      </c>
      <c r="B149" s="1" t="s">
        <v>224</v>
      </c>
      <c r="C149" s="1" t="s">
        <v>82</v>
      </c>
      <c r="D149" s="1" t="s">
        <v>11</v>
      </c>
      <c r="E149" s="1" t="s">
        <v>83</v>
      </c>
      <c r="F149" s="1" t="s">
        <v>84</v>
      </c>
      <c r="G149" s="1" t="s">
        <v>85</v>
      </c>
      <c r="H149" s="1" t="s">
        <v>86</v>
      </c>
      <c r="I149" s="1">
        <v>961.99999485909939</v>
      </c>
      <c r="J149" s="1">
        <v>0</v>
      </c>
      <c r="K149">
        <f t="shared" si="56"/>
        <v>-1.3693907100010885</v>
      </c>
      <c r="L149">
        <f t="shared" si="57"/>
        <v>3.7236900306805093E-3</v>
      </c>
      <c r="M149">
        <f t="shared" si="58"/>
        <v>1001.1464318010424</v>
      </c>
      <c r="N149">
        <f t="shared" si="59"/>
        <v>3.4658296865647864E-2</v>
      </c>
      <c r="O149">
        <f t="shared" si="60"/>
        <v>0.89200495009317704</v>
      </c>
      <c r="P149">
        <f t="shared" si="61"/>
        <v>30.803945541381836</v>
      </c>
      <c r="Q149" s="1">
        <v>6</v>
      </c>
      <c r="R149">
        <f t="shared" si="62"/>
        <v>1.4200000166893005</v>
      </c>
      <c r="S149" s="1">
        <v>1</v>
      </c>
      <c r="T149">
        <f t="shared" si="63"/>
        <v>2.8400000333786011</v>
      </c>
      <c r="U149" s="1">
        <v>30.992925643920898</v>
      </c>
      <c r="V149" s="1">
        <v>30.803945541381836</v>
      </c>
      <c r="W149" s="1">
        <v>31.010971069335938</v>
      </c>
      <c r="X149" s="1">
        <v>419.98703002929688</v>
      </c>
      <c r="Y149" s="1">
        <v>422.6981201171875</v>
      </c>
      <c r="Z149" s="1">
        <v>35.722785949707031</v>
      </c>
      <c r="AA149" s="1">
        <v>35.789661407470703</v>
      </c>
      <c r="AB149" s="1">
        <v>78.999259948730469</v>
      </c>
      <c r="AC149" s="1">
        <v>79.14715576171875</v>
      </c>
      <c r="AD149" s="1">
        <v>299.82199096679688</v>
      </c>
      <c r="AE149" s="1">
        <v>0.3113878071308136</v>
      </c>
      <c r="AF149" s="1">
        <v>0.10751592367887497</v>
      </c>
      <c r="AG149" s="1">
        <v>99.726776123046875</v>
      </c>
      <c r="AH149" s="1">
        <v>0.74087560176849365</v>
      </c>
      <c r="AI149" s="1">
        <v>0.10706418007612228</v>
      </c>
      <c r="AJ149" s="1">
        <v>2.6440892368555069E-2</v>
      </c>
      <c r="AK149" s="1">
        <v>2.873315243050456E-3</v>
      </c>
      <c r="AL149" s="1">
        <v>2.408263087272644E-2</v>
      </c>
      <c r="AM149" s="1">
        <v>1.6643495764583349E-3</v>
      </c>
      <c r="AN149" s="1">
        <v>1</v>
      </c>
      <c r="AO149" s="1">
        <v>-0.21956524252891541</v>
      </c>
      <c r="AP149" s="1">
        <v>2.737391471862793</v>
      </c>
      <c r="AQ149" s="1">
        <v>1</v>
      </c>
      <c r="AR149" s="1">
        <v>0</v>
      </c>
      <c r="AS149" s="1">
        <v>0.15999999642372131</v>
      </c>
      <c r="AT149" s="1">
        <v>111115</v>
      </c>
      <c r="AU149" s="1" t="s">
        <v>87</v>
      </c>
      <c r="AV149">
        <f t="shared" si="64"/>
        <v>0.49970331827799475</v>
      </c>
      <c r="AW149">
        <f t="shared" si="65"/>
        <v>3.4658296865647861E-5</v>
      </c>
      <c r="AX149">
        <f t="shared" si="66"/>
        <v>303.95394554138181</v>
      </c>
      <c r="AY149">
        <f t="shared" si="67"/>
        <v>304.14292564392088</v>
      </c>
      <c r="AZ149">
        <f t="shared" si="68"/>
        <v>4.9822048027320598E-2</v>
      </c>
      <c r="BA149">
        <f t="shared" si="69"/>
        <v>9.1405695250556217E-3</v>
      </c>
      <c r="BB149">
        <f t="shared" si="70"/>
        <v>4.4611925007956588</v>
      </c>
      <c r="BC149">
        <f t="shared" si="71"/>
        <v>44.73414938522891</v>
      </c>
      <c r="BD149">
        <f t="shared" si="72"/>
        <v>8.9444879777582074</v>
      </c>
      <c r="BE149">
        <f t="shared" si="73"/>
        <v>30.898435592651367</v>
      </c>
      <c r="BF149">
        <f t="shared" si="74"/>
        <v>4.4853189164853511</v>
      </c>
      <c r="BG149">
        <f t="shared" si="75"/>
        <v>3.7188140761950411E-3</v>
      </c>
      <c r="BH149">
        <f t="shared" si="76"/>
        <v>3.5691875507024817</v>
      </c>
      <c r="BI149">
        <f t="shared" si="77"/>
        <v>0.91613136578286936</v>
      </c>
      <c r="BJ149">
        <f t="shared" si="78"/>
        <v>2.3246963803925337E-3</v>
      </c>
      <c r="BK149">
        <f t="shared" si="79"/>
        <v>99.841106070609769</v>
      </c>
      <c r="BL149">
        <f t="shared" si="80"/>
        <v>2.3684667240144992</v>
      </c>
      <c r="BM149">
        <f t="shared" si="81"/>
        <v>79.19371650726552</v>
      </c>
      <c r="BN149">
        <f t="shared" si="82"/>
        <v>423.34906287661494</v>
      </c>
      <c r="BO149">
        <f t="shared" si="83"/>
        <v>-2.5616482752700972E-3</v>
      </c>
    </row>
    <row r="150" spans="1:67" x14ac:dyDescent="0.25">
      <c r="A150" s="1">
        <v>137</v>
      </c>
      <c r="B150" s="1" t="s">
        <v>225</v>
      </c>
      <c r="C150" s="1" t="s">
        <v>82</v>
      </c>
      <c r="D150" s="1" t="s">
        <v>11</v>
      </c>
      <c r="E150" s="1" t="s">
        <v>83</v>
      </c>
      <c r="F150" s="1" t="s">
        <v>84</v>
      </c>
      <c r="G150" s="1" t="s">
        <v>85</v>
      </c>
      <c r="H150" s="1" t="s">
        <v>86</v>
      </c>
      <c r="I150" s="1">
        <v>966.99999474734068</v>
      </c>
      <c r="J150" s="1">
        <v>0</v>
      </c>
      <c r="K150">
        <f t="shared" si="56"/>
        <v>-1.3663297254815354</v>
      </c>
      <c r="L150">
        <f t="shared" si="57"/>
        <v>3.7423663029801735E-3</v>
      </c>
      <c r="M150">
        <f t="shared" si="58"/>
        <v>996.9544992249223</v>
      </c>
      <c r="N150">
        <f t="shared" si="59"/>
        <v>3.4867877736908172E-2</v>
      </c>
      <c r="O150">
        <f t="shared" si="60"/>
        <v>0.89292064482551448</v>
      </c>
      <c r="P150">
        <f t="shared" si="61"/>
        <v>30.806049346923828</v>
      </c>
      <c r="Q150" s="1">
        <v>6</v>
      </c>
      <c r="R150">
        <f t="shared" si="62"/>
        <v>1.4200000166893005</v>
      </c>
      <c r="S150" s="1">
        <v>1</v>
      </c>
      <c r="T150">
        <f t="shared" si="63"/>
        <v>2.8400000333786011</v>
      </c>
      <c r="U150" s="1">
        <v>30.988365173339844</v>
      </c>
      <c r="V150" s="1">
        <v>30.806049346923828</v>
      </c>
      <c r="W150" s="1">
        <v>31.004621505737305</v>
      </c>
      <c r="X150" s="1">
        <v>420.02792358398438</v>
      </c>
      <c r="Y150" s="1">
        <v>422.73269653320313</v>
      </c>
      <c r="Z150" s="1">
        <v>35.718765258789063</v>
      </c>
      <c r="AA150" s="1">
        <v>35.786045074462891</v>
      </c>
      <c r="AB150" s="1">
        <v>79.010498046875</v>
      </c>
      <c r="AC150" s="1">
        <v>79.159317016601563</v>
      </c>
      <c r="AD150" s="1">
        <v>299.82330322265625</v>
      </c>
      <c r="AE150" s="1">
        <v>0.20859816670417786</v>
      </c>
      <c r="AF150" s="1">
        <v>0.26878798007965088</v>
      </c>
      <c r="AG150" s="1">
        <v>99.726242065429688</v>
      </c>
      <c r="AH150" s="1">
        <v>0.74087560176849365</v>
      </c>
      <c r="AI150" s="1">
        <v>0.10706418007612228</v>
      </c>
      <c r="AJ150" s="1">
        <v>2.6440892368555069E-2</v>
      </c>
      <c r="AK150" s="1">
        <v>2.873315243050456E-3</v>
      </c>
      <c r="AL150" s="1">
        <v>2.408263087272644E-2</v>
      </c>
      <c r="AM150" s="1">
        <v>1.6643495764583349E-3</v>
      </c>
      <c r="AN150" s="1">
        <v>1</v>
      </c>
      <c r="AO150" s="1">
        <v>-0.21956524252891541</v>
      </c>
      <c r="AP150" s="1">
        <v>2.737391471862793</v>
      </c>
      <c r="AQ150" s="1">
        <v>1</v>
      </c>
      <c r="AR150" s="1">
        <v>0</v>
      </c>
      <c r="AS150" s="1">
        <v>0.15999999642372131</v>
      </c>
      <c r="AT150" s="1">
        <v>111115</v>
      </c>
      <c r="AU150" s="1" t="s">
        <v>87</v>
      </c>
      <c r="AV150">
        <f t="shared" si="64"/>
        <v>0.49970550537109371</v>
      </c>
      <c r="AW150">
        <f t="shared" si="65"/>
        <v>3.486787773690817E-5</v>
      </c>
      <c r="AX150">
        <f t="shared" si="66"/>
        <v>303.95604934692381</v>
      </c>
      <c r="AY150">
        <f t="shared" si="67"/>
        <v>304.13836517333982</v>
      </c>
      <c r="AZ150">
        <f t="shared" si="68"/>
        <v>3.3375705926663279E-2</v>
      </c>
      <c r="BA150">
        <f t="shared" si="69"/>
        <v>7.9400073766937758E-3</v>
      </c>
      <c r="BB150">
        <f t="shared" si="70"/>
        <v>4.4617284384857783</v>
      </c>
      <c r="BC150">
        <f t="shared" si="71"/>
        <v>44.739763036077001</v>
      </c>
      <c r="BD150">
        <f t="shared" si="72"/>
        <v>8.9537179616141103</v>
      </c>
      <c r="BE150">
        <f t="shared" si="73"/>
        <v>30.897207260131836</v>
      </c>
      <c r="BF150">
        <f t="shared" si="74"/>
        <v>4.4850045551672917</v>
      </c>
      <c r="BG150">
        <f t="shared" si="75"/>
        <v>3.7374413472080724E-3</v>
      </c>
      <c r="BH150">
        <f t="shared" si="76"/>
        <v>3.5688077936602638</v>
      </c>
      <c r="BI150">
        <f t="shared" si="77"/>
        <v>0.91619676150702789</v>
      </c>
      <c r="BJ150">
        <f t="shared" si="78"/>
        <v>2.3363428198121049E-3</v>
      </c>
      <c r="BK150">
        <f t="shared" si="79"/>
        <v>99.422525717923847</v>
      </c>
      <c r="BL150">
        <f t="shared" si="80"/>
        <v>2.3583567284973839</v>
      </c>
      <c r="BM150">
        <f t="shared" si="81"/>
        <v>79.174974544447906</v>
      </c>
      <c r="BN150">
        <f t="shared" si="82"/>
        <v>423.3821842471894</v>
      </c>
      <c r="BO150">
        <f t="shared" si="83"/>
        <v>-2.5551174626460729E-3</v>
      </c>
    </row>
    <row r="151" spans="1:67" x14ac:dyDescent="0.25">
      <c r="A151" s="1">
        <v>138</v>
      </c>
      <c r="B151" s="1" t="s">
        <v>226</v>
      </c>
      <c r="C151" s="1" t="s">
        <v>82</v>
      </c>
      <c r="D151" s="1" t="s">
        <v>11</v>
      </c>
      <c r="E151" s="1" t="s">
        <v>83</v>
      </c>
      <c r="F151" s="1" t="s">
        <v>84</v>
      </c>
      <c r="G151" s="1" t="s">
        <v>85</v>
      </c>
      <c r="H151" s="1" t="s">
        <v>86</v>
      </c>
      <c r="I151" s="1">
        <v>972.4999946244061</v>
      </c>
      <c r="J151" s="1">
        <v>0</v>
      </c>
      <c r="K151">
        <f t="shared" si="56"/>
        <v>-1.3588035772960412</v>
      </c>
      <c r="L151">
        <f t="shared" si="57"/>
        <v>3.9183646710369132E-3</v>
      </c>
      <c r="M151">
        <f t="shared" si="58"/>
        <v>967.90150188497239</v>
      </c>
      <c r="N151">
        <f t="shared" si="59"/>
        <v>3.635252939967816E-2</v>
      </c>
      <c r="O151">
        <f t="shared" si="60"/>
        <v>0.8891958450364883</v>
      </c>
      <c r="P151">
        <f t="shared" si="61"/>
        <v>30.793622970581055</v>
      </c>
      <c r="Q151" s="1">
        <v>6</v>
      </c>
      <c r="R151">
        <f t="shared" si="62"/>
        <v>1.4200000166893005</v>
      </c>
      <c r="S151" s="1">
        <v>1</v>
      </c>
      <c r="T151">
        <f t="shared" si="63"/>
        <v>2.8400000333786011</v>
      </c>
      <c r="U151" s="1">
        <v>30.98486328125</v>
      </c>
      <c r="V151" s="1">
        <v>30.793622970581055</v>
      </c>
      <c r="W151" s="1">
        <v>31.00457763671875</v>
      </c>
      <c r="X151" s="1">
        <v>420.04656982421875</v>
      </c>
      <c r="Y151" s="1">
        <v>422.73431396484375</v>
      </c>
      <c r="Z151" s="1">
        <v>35.721439361572266</v>
      </c>
      <c r="AA151" s="1">
        <v>35.79156494140625</v>
      </c>
      <c r="AB151" s="1">
        <v>79.032394409179688</v>
      </c>
      <c r="AC151" s="1">
        <v>79.187545776367188</v>
      </c>
      <c r="AD151" s="1">
        <v>299.90267944335938</v>
      </c>
      <c r="AE151" s="1">
        <v>6.197395920753479E-2</v>
      </c>
      <c r="AF151" s="1">
        <v>7.650013267993927E-2</v>
      </c>
      <c r="AG151" s="1">
        <v>99.726509094238281</v>
      </c>
      <c r="AH151" s="1">
        <v>0.74087560176849365</v>
      </c>
      <c r="AI151" s="1">
        <v>0.10706418007612228</v>
      </c>
      <c r="AJ151" s="1">
        <v>2.6440892368555069E-2</v>
      </c>
      <c r="AK151" s="1">
        <v>2.873315243050456E-3</v>
      </c>
      <c r="AL151" s="1">
        <v>2.408263087272644E-2</v>
      </c>
      <c r="AM151" s="1">
        <v>1.6643495764583349E-3</v>
      </c>
      <c r="AN151" s="1">
        <v>1</v>
      </c>
      <c r="AO151" s="1">
        <v>-0.21956524252891541</v>
      </c>
      <c r="AP151" s="1">
        <v>2.737391471862793</v>
      </c>
      <c r="AQ151" s="1">
        <v>1</v>
      </c>
      <c r="AR151" s="1">
        <v>0</v>
      </c>
      <c r="AS151" s="1">
        <v>0.15999999642372131</v>
      </c>
      <c r="AT151" s="1">
        <v>111115</v>
      </c>
      <c r="AU151" s="1" t="s">
        <v>87</v>
      </c>
      <c r="AV151">
        <f t="shared" si="64"/>
        <v>0.49983779907226561</v>
      </c>
      <c r="AW151">
        <f t="shared" si="65"/>
        <v>3.6352529399678162E-5</v>
      </c>
      <c r="AX151">
        <f t="shared" si="66"/>
        <v>303.94362297058103</v>
      </c>
      <c r="AY151">
        <f t="shared" si="67"/>
        <v>304.13486328124998</v>
      </c>
      <c r="AZ151">
        <f t="shared" si="68"/>
        <v>9.915833251569417E-3</v>
      </c>
      <c r="BA151">
        <f t="shared" si="69"/>
        <v>8.1542214377026204E-3</v>
      </c>
      <c r="BB151">
        <f t="shared" si="70"/>
        <v>4.4585636716626587</v>
      </c>
      <c r="BC151">
        <f t="shared" si="71"/>
        <v>44.707908781299686</v>
      </c>
      <c r="BD151">
        <f t="shared" si="72"/>
        <v>8.916343839893436</v>
      </c>
      <c r="BE151">
        <f t="shared" si="73"/>
        <v>30.889243125915527</v>
      </c>
      <c r="BF151">
        <f t="shared" si="74"/>
        <v>4.4829667976342042</v>
      </c>
      <c r="BG151">
        <f t="shared" si="75"/>
        <v>3.9129659290386334E-3</v>
      </c>
      <c r="BH151">
        <f t="shared" si="76"/>
        <v>3.5693678266261704</v>
      </c>
      <c r="BI151">
        <f t="shared" si="77"/>
        <v>0.91359897100803389</v>
      </c>
      <c r="BJ151">
        <f t="shared" si="78"/>
        <v>2.446088176534664E-3</v>
      </c>
      <c r="BK151">
        <f t="shared" si="79"/>
        <v>96.525437930058587</v>
      </c>
      <c r="BL151">
        <f t="shared" si="80"/>
        <v>2.2896213293096119</v>
      </c>
      <c r="BM151">
        <f t="shared" si="81"/>
        <v>79.248694405213399</v>
      </c>
      <c r="BN151">
        <f t="shared" si="82"/>
        <v>423.38022410843183</v>
      </c>
      <c r="BO151">
        <f t="shared" si="83"/>
        <v>-2.5434208619594372E-3</v>
      </c>
    </row>
    <row r="152" spans="1:67" x14ac:dyDescent="0.25">
      <c r="A152" s="1">
        <v>139</v>
      </c>
      <c r="B152" s="1" t="s">
        <v>227</v>
      </c>
      <c r="C152" s="1" t="s">
        <v>82</v>
      </c>
      <c r="D152" s="1" t="s">
        <v>11</v>
      </c>
      <c r="E152" s="1" t="s">
        <v>83</v>
      </c>
      <c r="F152" s="1" t="s">
        <v>84</v>
      </c>
      <c r="G152" s="1" t="s">
        <v>85</v>
      </c>
      <c r="H152" s="1" t="s">
        <v>86</v>
      </c>
      <c r="I152" s="1">
        <v>977.49999451264739</v>
      </c>
      <c r="J152" s="1">
        <v>0</v>
      </c>
      <c r="K152">
        <f t="shared" si="56"/>
        <v>-1.4030298552233234</v>
      </c>
      <c r="L152">
        <f t="shared" si="57"/>
        <v>4.0198101841846991E-3</v>
      </c>
      <c r="M152">
        <f t="shared" si="58"/>
        <v>971.46774935784822</v>
      </c>
      <c r="N152">
        <f t="shared" si="59"/>
        <v>3.7254715910582097E-2</v>
      </c>
      <c r="O152">
        <f t="shared" si="60"/>
        <v>0.88829376441823182</v>
      </c>
      <c r="P152">
        <f t="shared" si="61"/>
        <v>30.791324615478516</v>
      </c>
      <c r="Q152" s="1">
        <v>6</v>
      </c>
      <c r="R152">
        <f t="shared" si="62"/>
        <v>1.4200000166893005</v>
      </c>
      <c r="S152" s="1">
        <v>1</v>
      </c>
      <c r="T152">
        <f t="shared" si="63"/>
        <v>2.8400000333786011</v>
      </c>
      <c r="U152" s="1">
        <v>30.986740112304688</v>
      </c>
      <c r="V152" s="1">
        <v>30.791324615478516</v>
      </c>
      <c r="W152" s="1">
        <v>31.026351928710938</v>
      </c>
      <c r="X152" s="1">
        <v>419.9178466796875</v>
      </c>
      <c r="Y152" s="1">
        <v>422.69387817382813</v>
      </c>
      <c r="Z152" s="1">
        <v>35.723087310791016</v>
      </c>
      <c r="AA152" s="1">
        <v>35.794967651367188</v>
      </c>
      <c r="AB152" s="1">
        <v>79.027099609375</v>
      </c>
      <c r="AC152" s="1">
        <v>79.186111450195313</v>
      </c>
      <c r="AD152" s="1">
        <v>299.84152221679688</v>
      </c>
      <c r="AE152" s="1">
        <v>0.38923057913780212</v>
      </c>
      <c r="AF152" s="1">
        <v>0.11475135385990143</v>
      </c>
      <c r="AG152" s="1">
        <v>99.725883483886719</v>
      </c>
      <c r="AH152" s="1">
        <v>0.74087560176849365</v>
      </c>
      <c r="AI152" s="1">
        <v>0.10706418007612228</v>
      </c>
      <c r="AJ152" s="1">
        <v>2.6440892368555069E-2</v>
      </c>
      <c r="AK152" s="1">
        <v>2.873315243050456E-3</v>
      </c>
      <c r="AL152" s="1">
        <v>2.408263087272644E-2</v>
      </c>
      <c r="AM152" s="1">
        <v>1.6643495764583349E-3</v>
      </c>
      <c r="AN152" s="1">
        <v>1</v>
      </c>
      <c r="AO152" s="1">
        <v>-0.21956524252891541</v>
      </c>
      <c r="AP152" s="1">
        <v>2.737391471862793</v>
      </c>
      <c r="AQ152" s="1">
        <v>1</v>
      </c>
      <c r="AR152" s="1">
        <v>0</v>
      </c>
      <c r="AS152" s="1">
        <v>0.15999999642372131</v>
      </c>
      <c r="AT152" s="1">
        <v>111115</v>
      </c>
      <c r="AU152" s="1" t="s">
        <v>87</v>
      </c>
      <c r="AV152">
        <f t="shared" si="64"/>
        <v>0.49973587036132805</v>
      </c>
      <c r="AW152">
        <f t="shared" si="65"/>
        <v>3.7254715910582098E-5</v>
      </c>
      <c r="AX152">
        <f t="shared" si="66"/>
        <v>303.94132461547849</v>
      </c>
      <c r="AY152">
        <f t="shared" si="67"/>
        <v>304.13674011230466</v>
      </c>
      <c r="AZ152">
        <f t="shared" si="68"/>
        <v>6.2276891270051316E-2</v>
      </c>
      <c r="BA152">
        <f t="shared" si="69"/>
        <v>8.8664051874800323E-3</v>
      </c>
      <c r="BB152">
        <f t="shared" si="70"/>
        <v>4.4579785377279704</v>
      </c>
      <c r="BC152">
        <f t="shared" si="71"/>
        <v>44.702321824486731</v>
      </c>
      <c r="BD152">
        <f t="shared" si="72"/>
        <v>8.9073541731195434</v>
      </c>
      <c r="BE152">
        <f t="shared" si="73"/>
        <v>30.889032363891602</v>
      </c>
      <c r="BF152">
        <f t="shared" si="74"/>
        <v>4.4829128815853601</v>
      </c>
      <c r="BG152">
        <f t="shared" si="75"/>
        <v>4.0141284819443122E-3</v>
      </c>
      <c r="BH152">
        <f t="shared" si="76"/>
        <v>3.5696847733097385</v>
      </c>
      <c r="BI152">
        <f t="shared" si="77"/>
        <v>0.91322810827562151</v>
      </c>
      <c r="BJ152">
        <f t="shared" si="78"/>
        <v>2.5093401487367656E-3</v>
      </c>
      <c r="BK152">
        <f t="shared" si="79"/>
        <v>96.880479580814438</v>
      </c>
      <c r="BL152">
        <f t="shared" si="80"/>
        <v>2.2982773101775158</v>
      </c>
      <c r="BM152">
        <f t="shared" si="81"/>
        <v>79.267788578240001</v>
      </c>
      <c r="BN152">
        <f t="shared" si="82"/>
        <v>423.36081137181765</v>
      </c>
      <c r="BO152">
        <f t="shared" si="83"/>
        <v>-2.6269572181806446E-3</v>
      </c>
    </row>
    <row r="153" spans="1:67" x14ac:dyDescent="0.25">
      <c r="A153" s="1">
        <v>140</v>
      </c>
      <c r="B153" s="1" t="s">
        <v>228</v>
      </c>
      <c r="C153" s="1" t="s">
        <v>82</v>
      </c>
      <c r="D153" s="1" t="s">
        <v>11</v>
      </c>
      <c r="E153" s="1" t="s">
        <v>83</v>
      </c>
      <c r="F153" s="1" t="s">
        <v>84</v>
      </c>
      <c r="G153" s="1" t="s">
        <v>85</v>
      </c>
      <c r="H153" s="1" t="s">
        <v>86</v>
      </c>
      <c r="I153" s="1">
        <v>982.49999440088868</v>
      </c>
      <c r="J153" s="1">
        <v>0</v>
      </c>
      <c r="K153">
        <f t="shared" si="56"/>
        <v>-1.3904377072377865</v>
      </c>
      <c r="L153">
        <f t="shared" si="57"/>
        <v>4.3664577506995856E-3</v>
      </c>
      <c r="M153">
        <f t="shared" si="58"/>
        <v>922.88569564083957</v>
      </c>
      <c r="N153">
        <f t="shared" si="59"/>
        <v>4.0488836167516466E-2</v>
      </c>
      <c r="O153">
        <f t="shared" si="60"/>
        <v>0.88887374434138255</v>
      </c>
      <c r="P153">
        <f t="shared" si="61"/>
        <v>30.796205520629883</v>
      </c>
      <c r="Q153" s="1">
        <v>6</v>
      </c>
      <c r="R153">
        <f t="shared" si="62"/>
        <v>1.4200000166893005</v>
      </c>
      <c r="S153" s="1">
        <v>1</v>
      </c>
      <c r="T153">
        <f t="shared" si="63"/>
        <v>2.8400000333786011</v>
      </c>
      <c r="U153" s="1">
        <v>30.994230270385742</v>
      </c>
      <c r="V153" s="1">
        <v>30.796205520629883</v>
      </c>
      <c r="W153" s="1">
        <v>31.041427612304688</v>
      </c>
      <c r="X153" s="1">
        <v>419.9644775390625</v>
      </c>
      <c r="Y153" s="1">
        <v>422.71221923828125</v>
      </c>
      <c r="Z153" s="1">
        <v>35.72314453125</v>
      </c>
      <c r="AA153" s="1">
        <v>35.801254272460938</v>
      </c>
      <c r="AB153" s="1">
        <v>78.9942626953125</v>
      </c>
      <c r="AC153" s="1">
        <v>79.166984558105469</v>
      </c>
      <c r="AD153" s="1">
        <v>299.88027954101563</v>
      </c>
      <c r="AE153" s="1">
        <v>0.18819114565849304</v>
      </c>
      <c r="AF153" s="1">
        <v>5.2723608911037445E-2</v>
      </c>
      <c r="AG153" s="1">
        <v>99.726882934570313</v>
      </c>
      <c r="AH153" s="1">
        <v>0.74087560176849365</v>
      </c>
      <c r="AI153" s="1">
        <v>0.10706418007612228</v>
      </c>
      <c r="AJ153" s="1">
        <v>2.6440892368555069E-2</v>
      </c>
      <c r="AK153" s="1">
        <v>2.873315243050456E-3</v>
      </c>
      <c r="AL153" s="1">
        <v>2.408263087272644E-2</v>
      </c>
      <c r="AM153" s="1">
        <v>1.6643495764583349E-3</v>
      </c>
      <c r="AN153" s="1">
        <v>1</v>
      </c>
      <c r="AO153" s="1">
        <v>-0.21956524252891541</v>
      </c>
      <c r="AP153" s="1">
        <v>2.737391471862793</v>
      </c>
      <c r="AQ153" s="1">
        <v>1</v>
      </c>
      <c r="AR153" s="1">
        <v>0</v>
      </c>
      <c r="AS153" s="1">
        <v>0.15999999642372131</v>
      </c>
      <c r="AT153" s="1">
        <v>111115</v>
      </c>
      <c r="AU153" s="1" t="s">
        <v>87</v>
      </c>
      <c r="AV153">
        <f t="shared" si="64"/>
        <v>0.49980046590169258</v>
      </c>
      <c r="AW153">
        <f t="shared" si="65"/>
        <v>4.0488836167516469E-5</v>
      </c>
      <c r="AX153">
        <f t="shared" si="66"/>
        <v>303.94620552062986</v>
      </c>
      <c r="AY153">
        <f t="shared" si="67"/>
        <v>304.14423027038572</v>
      </c>
      <c r="AZ153">
        <f t="shared" si="68"/>
        <v>3.0110582632334904E-2</v>
      </c>
      <c r="BA153">
        <f t="shared" si="69"/>
        <v>7.2528621660113719E-3</v>
      </c>
      <c r="BB153">
        <f t="shared" si="70"/>
        <v>4.4592212380818799</v>
      </c>
      <c r="BC153">
        <f t="shared" si="71"/>
        <v>44.71433486001488</v>
      </c>
      <c r="BD153">
        <f t="shared" si="72"/>
        <v>8.9130805875539423</v>
      </c>
      <c r="BE153">
        <f t="shared" si="73"/>
        <v>30.895217895507813</v>
      </c>
      <c r="BF153">
        <f t="shared" si="74"/>
        <v>4.4844954672224109</v>
      </c>
      <c r="BG153">
        <f t="shared" si="75"/>
        <v>4.3597546927961455E-3</v>
      </c>
      <c r="BH153">
        <f t="shared" si="76"/>
        <v>3.5703474937404973</v>
      </c>
      <c r="BI153">
        <f t="shared" si="77"/>
        <v>0.91414797348191357</v>
      </c>
      <c r="BJ153">
        <f t="shared" si="78"/>
        <v>2.7254481190825651E-3</v>
      </c>
      <c r="BK153">
        <f t="shared" si="79"/>
        <v>92.036513731163495</v>
      </c>
      <c r="BL153">
        <f t="shared" si="80"/>
        <v>2.1832482091571914</v>
      </c>
      <c r="BM153">
        <f t="shared" si="81"/>
        <v>79.262363572359746</v>
      </c>
      <c r="BN153">
        <f t="shared" si="82"/>
        <v>423.37316673219306</v>
      </c>
      <c r="BO153">
        <f t="shared" si="83"/>
        <v>-2.6031262190386586E-3</v>
      </c>
    </row>
    <row r="154" spans="1:67" x14ac:dyDescent="0.25">
      <c r="A154" s="1">
        <v>141</v>
      </c>
      <c r="B154" s="1" t="s">
        <v>229</v>
      </c>
      <c r="C154" s="1" t="s">
        <v>82</v>
      </c>
      <c r="D154" s="1" t="s">
        <v>11</v>
      </c>
      <c r="E154" s="1" t="s">
        <v>83</v>
      </c>
      <c r="F154" s="1" t="s">
        <v>84</v>
      </c>
      <c r="G154" s="1" t="s">
        <v>85</v>
      </c>
      <c r="H154" s="1" t="s">
        <v>86</v>
      </c>
      <c r="I154" s="1">
        <v>987.9999942779541</v>
      </c>
      <c r="J154" s="1">
        <v>0</v>
      </c>
      <c r="K154">
        <f t="shared" si="56"/>
        <v>-1.3330617307887067</v>
      </c>
      <c r="L154">
        <f t="shared" si="57"/>
        <v>4.5700462288125951E-3</v>
      </c>
      <c r="M154">
        <f t="shared" si="58"/>
        <v>880.32146621970162</v>
      </c>
      <c r="N154">
        <f t="shared" si="59"/>
        <v>4.2301306951702922E-2</v>
      </c>
      <c r="O154">
        <f t="shared" si="60"/>
        <v>0.88736846301265393</v>
      </c>
      <c r="P154">
        <f t="shared" si="61"/>
        <v>30.79005241394043</v>
      </c>
      <c r="Q154" s="1">
        <v>6</v>
      </c>
      <c r="R154">
        <f t="shared" si="62"/>
        <v>1.4200000166893005</v>
      </c>
      <c r="S154" s="1">
        <v>1</v>
      </c>
      <c r="T154">
        <f t="shared" si="63"/>
        <v>2.8400000333786011</v>
      </c>
      <c r="U154" s="1">
        <v>30.997564315795898</v>
      </c>
      <c r="V154" s="1">
        <v>30.79005241394043</v>
      </c>
      <c r="W154" s="1">
        <v>31.035411834716797</v>
      </c>
      <c r="X154" s="1">
        <v>419.99517822265625</v>
      </c>
      <c r="Y154" s="1">
        <v>422.62725830078125</v>
      </c>
      <c r="Z154" s="1">
        <v>35.718856811523438</v>
      </c>
      <c r="AA154" s="1">
        <v>35.800483703613281</v>
      </c>
      <c r="AB154" s="1">
        <v>78.970115661621094</v>
      </c>
      <c r="AC154" s="1">
        <v>79.150581359863281</v>
      </c>
      <c r="AD154" s="1">
        <v>299.80487060546875</v>
      </c>
      <c r="AE154" s="1">
        <v>0.18970149755477905</v>
      </c>
      <c r="AF154" s="1">
        <v>6.3061162829399109E-2</v>
      </c>
      <c r="AG154" s="1">
        <v>99.727317810058594</v>
      </c>
      <c r="AH154" s="1">
        <v>0.74087560176849365</v>
      </c>
      <c r="AI154" s="1">
        <v>0.10706418007612228</v>
      </c>
      <c r="AJ154" s="1">
        <v>2.6440892368555069E-2</v>
      </c>
      <c r="AK154" s="1">
        <v>2.873315243050456E-3</v>
      </c>
      <c r="AL154" s="1">
        <v>2.408263087272644E-2</v>
      </c>
      <c r="AM154" s="1">
        <v>1.6643495764583349E-3</v>
      </c>
      <c r="AN154" s="1">
        <v>1</v>
      </c>
      <c r="AO154" s="1">
        <v>-0.21956524252891541</v>
      </c>
      <c r="AP154" s="1">
        <v>2.737391471862793</v>
      </c>
      <c r="AQ154" s="1">
        <v>1</v>
      </c>
      <c r="AR154" s="1">
        <v>0</v>
      </c>
      <c r="AS154" s="1">
        <v>0.15999999642372131</v>
      </c>
      <c r="AT154" s="1">
        <v>111115</v>
      </c>
      <c r="AU154" s="1" t="s">
        <v>87</v>
      </c>
      <c r="AV154">
        <f t="shared" si="64"/>
        <v>0.49967478434244783</v>
      </c>
      <c r="AW154">
        <f t="shared" si="65"/>
        <v>4.230130695170292E-5</v>
      </c>
      <c r="AX154">
        <f t="shared" si="66"/>
        <v>303.94005241394041</v>
      </c>
      <c r="AY154">
        <f t="shared" si="67"/>
        <v>304.14756431579588</v>
      </c>
      <c r="AZ154">
        <f t="shared" si="68"/>
        <v>3.0352238930339226E-2</v>
      </c>
      <c r="BA154">
        <f t="shared" si="69"/>
        <v>7.6497886239616049E-3</v>
      </c>
      <c r="BB154">
        <f t="shared" si="70"/>
        <v>4.4576546790767191</v>
      </c>
      <c r="BC154">
        <f t="shared" si="71"/>
        <v>44.698431452521383</v>
      </c>
      <c r="BD154">
        <f t="shared" si="72"/>
        <v>8.897947748908102</v>
      </c>
      <c r="BE154">
        <f t="shared" si="73"/>
        <v>30.893808364868164</v>
      </c>
      <c r="BF154">
        <f t="shared" si="74"/>
        <v>4.4841347920419095</v>
      </c>
      <c r="BG154">
        <f t="shared" si="75"/>
        <v>4.5627040569029588E-3</v>
      </c>
      <c r="BH154">
        <f t="shared" si="76"/>
        <v>3.5702862160640652</v>
      </c>
      <c r="BI154">
        <f t="shared" si="77"/>
        <v>0.9138485759778443</v>
      </c>
      <c r="BJ154">
        <f t="shared" si="78"/>
        <v>2.8523487761742423E-3</v>
      </c>
      <c r="BK154">
        <f t="shared" si="79"/>
        <v>87.792098636708957</v>
      </c>
      <c r="BL154">
        <f t="shared" si="80"/>
        <v>2.0829737053855202</v>
      </c>
      <c r="BM154">
        <f t="shared" si="81"/>
        <v>79.291868737750065</v>
      </c>
      <c r="BN154">
        <f t="shared" si="82"/>
        <v>423.2609320033917</v>
      </c>
      <c r="BO154">
        <f t="shared" si="83"/>
        <v>-2.4973000762605006E-3</v>
      </c>
    </row>
    <row r="155" spans="1:67" x14ac:dyDescent="0.25">
      <c r="A155" s="1">
        <v>142</v>
      </c>
      <c r="B155" s="1" t="s">
        <v>230</v>
      </c>
      <c r="C155" s="1" t="s">
        <v>82</v>
      </c>
      <c r="D155" s="1" t="s">
        <v>11</v>
      </c>
      <c r="E155" s="1" t="s">
        <v>83</v>
      </c>
      <c r="F155" s="1" t="s">
        <v>84</v>
      </c>
      <c r="G155" s="1" t="s">
        <v>85</v>
      </c>
      <c r="H155" s="1" t="s">
        <v>86</v>
      </c>
      <c r="I155" s="1">
        <v>992.99999416619539</v>
      </c>
      <c r="J155" s="1">
        <v>0</v>
      </c>
      <c r="K155">
        <f t="shared" si="56"/>
        <v>-1.3628608805335822</v>
      </c>
      <c r="L155">
        <f t="shared" si="57"/>
        <v>3.9265385942091934E-3</v>
      </c>
      <c r="M155">
        <f t="shared" si="58"/>
        <v>968.29902308229418</v>
      </c>
      <c r="N155">
        <f t="shared" si="59"/>
        <v>3.6493577964002814E-2</v>
      </c>
      <c r="O155">
        <f t="shared" si="60"/>
        <v>0.89078097277741808</v>
      </c>
      <c r="P155">
        <f t="shared" si="61"/>
        <v>30.800748825073242</v>
      </c>
      <c r="Q155" s="1">
        <v>6</v>
      </c>
      <c r="R155">
        <f t="shared" si="62"/>
        <v>1.4200000166893005</v>
      </c>
      <c r="S155" s="1">
        <v>1</v>
      </c>
      <c r="T155">
        <f t="shared" si="63"/>
        <v>2.8400000333786011</v>
      </c>
      <c r="U155" s="1">
        <v>30.997621536254883</v>
      </c>
      <c r="V155" s="1">
        <v>30.800748825073242</v>
      </c>
      <c r="W155" s="1">
        <v>31.019773483276367</v>
      </c>
      <c r="X155" s="1">
        <v>419.95547485351563</v>
      </c>
      <c r="Y155" s="1">
        <v>422.65249633789063</v>
      </c>
      <c r="Z155" s="1">
        <v>35.723426818847656</v>
      </c>
      <c r="AA155" s="1">
        <v>35.793857574462891</v>
      </c>
      <c r="AB155" s="1">
        <v>78.979339599609375</v>
      </c>
      <c r="AC155" s="1">
        <v>79.135055541992188</v>
      </c>
      <c r="AD155" s="1">
        <v>299.76107788085938</v>
      </c>
      <c r="AE155" s="1">
        <v>0.24185249209403992</v>
      </c>
      <c r="AF155" s="1">
        <v>0.17781324684619904</v>
      </c>
      <c r="AG155" s="1">
        <v>99.726531982421875</v>
      </c>
      <c r="AH155" s="1">
        <v>0.74087560176849365</v>
      </c>
      <c r="AI155" s="1">
        <v>0.10706418007612228</v>
      </c>
      <c r="AJ155" s="1">
        <v>2.6440892368555069E-2</v>
      </c>
      <c r="AK155" s="1">
        <v>2.873315243050456E-3</v>
      </c>
      <c r="AL155" s="1">
        <v>2.408263087272644E-2</v>
      </c>
      <c r="AM155" s="1">
        <v>1.6643495764583349E-3</v>
      </c>
      <c r="AN155" s="1">
        <v>1</v>
      </c>
      <c r="AO155" s="1">
        <v>-0.21956524252891541</v>
      </c>
      <c r="AP155" s="1">
        <v>2.737391471862793</v>
      </c>
      <c r="AQ155" s="1">
        <v>1</v>
      </c>
      <c r="AR155" s="1">
        <v>0</v>
      </c>
      <c r="AS155" s="1">
        <v>0.15999999642372131</v>
      </c>
      <c r="AT155" s="1">
        <v>111115</v>
      </c>
      <c r="AU155" s="1" t="s">
        <v>87</v>
      </c>
      <c r="AV155">
        <f t="shared" si="64"/>
        <v>0.49960179646809894</v>
      </c>
      <c r="AW155">
        <f t="shared" si="65"/>
        <v>3.6493577964002813E-5</v>
      </c>
      <c r="AX155">
        <f t="shared" si="66"/>
        <v>303.95074882507322</v>
      </c>
      <c r="AY155">
        <f t="shared" si="67"/>
        <v>304.14762153625486</v>
      </c>
      <c r="AZ155">
        <f t="shared" si="68"/>
        <v>3.8696397870114474E-2</v>
      </c>
      <c r="BA155">
        <f t="shared" si="69"/>
        <v>9.1806898165936023E-3</v>
      </c>
      <c r="BB155">
        <f t="shared" si="70"/>
        <v>4.4603782549513449</v>
      </c>
      <c r="BC155">
        <f t="shared" si="71"/>
        <v>44.726094112422821</v>
      </c>
      <c r="BD155">
        <f t="shared" si="72"/>
        <v>8.9322365379599304</v>
      </c>
      <c r="BE155">
        <f t="shared" si="73"/>
        <v>30.899185180664063</v>
      </c>
      <c r="BF155">
        <f t="shared" si="74"/>
        <v>4.4855107644215968</v>
      </c>
      <c r="BG155">
        <f t="shared" si="75"/>
        <v>3.9211173201567067E-3</v>
      </c>
      <c r="BH155">
        <f t="shared" si="76"/>
        <v>3.5695972821739268</v>
      </c>
      <c r="BI155">
        <f t="shared" si="77"/>
        <v>0.91591348224767</v>
      </c>
      <c r="BJ155">
        <f t="shared" si="78"/>
        <v>2.4511848167614973E-3</v>
      </c>
      <c r="BK155">
        <f t="shared" si="79"/>
        <v>96.565103493964273</v>
      </c>
      <c r="BL155">
        <f t="shared" si="80"/>
        <v>2.2910050963195663</v>
      </c>
      <c r="BM155">
        <f t="shared" si="81"/>
        <v>79.219997213733762</v>
      </c>
      <c r="BN155">
        <f t="shared" si="82"/>
        <v>423.30033512912172</v>
      </c>
      <c r="BO155">
        <f t="shared" si="83"/>
        <v>-2.550572872228974E-3</v>
      </c>
    </row>
    <row r="156" spans="1:67" x14ac:dyDescent="0.25">
      <c r="A156" s="1">
        <v>143</v>
      </c>
      <c r="B156" s="1" t="s">
        <v>231</v>
      </c>
      <c r="C156" s="1" t="s">
        <v>82</v>
      </c>
      <c r="D156" s="1" t="s">
        <v>11</v>
      </c>
      <c r="E156" s="1" t="s">
        <v>83</v>
      </c>
      <c r="F156" s="1" t="s">
        <v>84</v>
      </c>
      <c r="G156" s="1" t="s">
        <v>85</v>
      </c>
      <c r="H156" s="1" t="s">
        <v>86</v>
      </c>
      <c r="I156" s="1">
        <v>997.99999405443668</v>
      </c>
      <c r="J156" s="1">
        <v>0</v>
      </c>
      <c r="K156">
        <f t="shared" si="56"/>
        <v>-1.3898350041325169</v>
      </c>
      <c r="L156">
        <f t="shared" si="57"/>
        <v>4.1161729334664981E-3</v>
      </c>
      <c r="M156">
        <f t="shared" si="58"/>
        <v>953.36597144426469</v>
      </c>
      <c r="N156">
        <f t="shared" si="59"/>
        <v>3.8237796218144056E-2</v>
      </c>
      <c r="O156">
        <f t="shared" si="60"/>
        <v>0.89041382426547111</v>
      </c>
      <c r="P156">
        <f t="shared" si="61"/>
        <v>30.801799774169922</v>
      </c>
      <c r="Q156" s="1">
        <v>6</v>
      </c>
      <c r="R156">
        <f t="shared" si="62"/>
        <v>1.4200000166893005</v>
      </c>
      <c r="S156" s="1">
        <v>1</v>
      </c>
      <c r="T156">
        <f t="shared" si="63"/>
        <v>2.8400000333786011</v>
      </c>
      <c r="U156" s="1">
        <v>30.996583938598633</v>
      </c>
      <c r="V156" s="1">
        <v>30.801799774169922</v>
      </c>
      <c r="W156" s="1">
        <v>31.015678405761719</v>
      </c>
      <c r="X156" s="1">
        <v>419.9427490234375</v>
      </c>
      <c r="Y156" s="1">
        <v>422.69110107421875</v>
      </c>
      <c r="Z156" s="1">
        <v>35.726348876953125</v>
      </c>
      <c r="AA156" s="1">
        <v>35.800113677978516</v>
      </c>
      <c r="AB156" s="1">
        <v>78.99072265625</v>
      </c>
      <c r="AC156" s="1">
        <v>79.15380859375</v>
      </c>
      <c r="AD156" s="1">
        <v>299.8900146484375</v>
      </c>
      <c r="AE156" s="1">
        <v>0.11865764856338501</v>
      </c>
      <c r="AF156" s="1">
        <v>5.1689362153410912E-3</v>
      </c>
      <c r="AG156" s="1">
        <v>99.726837158203125</v>
      </c>
      <c r="AH156" s="1">
        <v>0.74087560176849365</v>
      </c>
      <c r="AI156" s="1">
        <v>0.10706418007612228</v>
      </c>
      <c r="AJ156" s="1">
        <v>2.6440892368555069E-2</v>
      </c>
      <c r="AK156" s="1">
        <v>2.873315243050456E-3</v>
      </c>
      <c r="AL156" s="1">
        <v>2.408263087272644E-2</v>
      </c>
      <c r="AM156" s="1">
        <v>1.6643495764583349E-3</v>
      </c>
      <c r="AN156" s="1">
        <v>1</v>
      </c>
      <c r="AO156" s="1">
        <v>-0.21956524252891541</v>
      </c>
      <c r="AP156" s="1">
        <v>2.737391471862793</v>
      </c>
      <c r="AQ156" s="1">
        <v>1</v>
      </c>
      <c r="AR156" s="1">
        <v>0</v>
      </c>
      <c r="AS156" s="1">
        <v>0.15999999642372131</v>
      </c>
      <c r="AT156" s="1">
        <v>111115</v>
      </c>
      <c r="AU156" s="1" t="s">
        <v>87</v>
      </c>
      <c r="AV156">
        <f t="shared" si="64"/>
        <v>0.49981669108072913</v>
      </c>
      <c r="AW156">
        <f t="shared" si="65"/>
        <v>3.8237796218144056E-5</v>
      </c>
      <c r="AX156">
        <f t="shared" si="66"/>
        <v>303.9517997741699</v>
      </c>
      <c r="AY156">
        <f t="shared" si="67"/>
        <v>304.14658393859861</v>
      </c>
      <c r="AZ156">
        <f t="shared" si="68"/>
        <v>1.8985223345788782E-2</v>
      </c>
      <c r="BA156">
        <f t="shared" si="69"/>
        <v>7.8053768705161029E-3</v>
      </c>
      <c r="BB156">
        <f t="shared" si="70"/>
        <v>4.4606459312743949</v>
      </c>
      <c r="BC156">
        <f t="shared" si="71"/>
        <v>44.728641340526863</v>
      </c>
      <c r="BD156">
        <f t="shared" si="72"/>
        <v>8.9285276625483476</v>
      </c>
      <c r="BE156">
        <f t="shared" si="73"/>
        <v>30.899191856384277</v>
      </c>
      <c r="BF156">
        <f t="shared" si="74"/>
        <v>4.485512473023114</v>
      </c>
      <c r="BG156">
        <f t="shared" si="75"/>
        <v>4.1102157649160007E-3</v>
      </c>
      <c r="BH156">
        <f t="shared" si="76"/>
        <v>3.5702321070089238</v>
      </c>
      <c r="BI156">
        <f t="shared" si="77"/>
        <v>0.91528036601419016</v>
      </c>
      <c r="BJ156">
        <f t="shared" si="78"/>
        <v>2.5694194040504778E-3</v>
      </c>
      <c r="BK156">
        <f t="shared" si="79"/>
        <v>95.076172986394326</v>
      </c>
      <c r="BL156">
        <f t="shared" si="80"/>
        <v>2.2554673354168076</v>
      </c>
      <c r="BM156">
        <f t="shared" si="81"/>
        <v>79.231098080486603</v>
      </c>
      <c r="BN156">
        <f t="shared" si="82"/>
        <v>423.3517620719395</v>
      </c>
      <c r="BO156">
        <f t="shared" si="83"/>
        <v>-2.6011029926788103E-3</v>
      </c>
    </row>
    <row r="157" spans="1:67" x14ac:dyDescent="0.25">
      <c r="A157" s="1">
        <v>144</v>
      </c>
      <c r="B157" s="1" t="s">
        <v>232</v>
      </c>
      <c r="C157" s="1" t="s">
        <v>82</v>
      </c>
      <c r="D157" s="1" t="s">
        <v>11</v>
      </c>
      <c r="E157" s="1" t="s">
        <v>83</v>
      </c>
      <c r="F157" s="1" t="s">
        <v>84</v>
      </c>
      <c r="G157" s="1" t="s">
        <v>85</v>
      </c>
      <c r="H157" s="1" t="s">
        <v>86</v>
      </c>
      <c r="I157" s="1">
        <v>1003.4999939315021</v>
      </c>
      <c r="J157" s="1">
        <v>0</v>
      </c>
      <c r="K157">
        <f t="shared" si="56"/>
        <v>-1.3376093250897085</v>
      </c>
      <c r="L157">
        <f t="shared" si="57"/>
        <v>4.0370974877687454E-3</v>
      </c>
      <c r="M157">
        <f t="shared" si="58"/>
        <v>943.30260582041967</v>
      </c>
      <c r="N157">
        <f t="shared" si="59"/>
        <v>3.7395349672778438E-2</v>
      </c>
      <c r="O157">
        <f t="shared" si="60"/>
        <v>0.88783579650862254</v>
      </c>
      <c r="P157">
        <f t="shared" si="61"/>
        <v>30.792566299438477</v>
      </c>
      <c r="Q157" s="1">
        <v>6</v>
      </c>
      <c r="R157">
        <f t="shared" si="62"/>
        <v>1.4200000166893005</v>
      </c>
      <c r="S157" s="1">
        <v>1</v>
      </c>
      <c r="T157">
        <f t="shared" si="63"/>
        <v>2.8400000333786011</v>
      </c>
      <c r="U157" s="1">
        <v>30.994468688964844</v>
      </c>
      <c r="V157" s="1">
        <v>30.792566299438477</v>
      </c>
      <c r="W157" s="1">
        <v>31.016834259033203</v>
      </c>
      <c r="X157" s="1">
        <v>420.01995849609375</v>
      </c>
      <c r="Y157" s="1">
        <v>422.66482543945313</v>
      </c>
      <c r="Z157" s="1">
        <v>35.730327606201172</v>
      </c>
      <c r="AA157" s="1">
        <v>35.802474975585938</v>
      </c>
      <c r="AB157" s="1">
        <v>79.008842468261719</v>
      </c>
      <c r="AC157" s="1">
        <v>79.168380737304688</v>
      </c>
      <c r="AD157" s="1">
        <v>299.85711669921875</v>
      </c>
      <c r="AE157" s="1">
        <v>0.19273224472999573</v>
      </c>
      <c r="AF157" s="1">
        <v>0.2967093288898468</v>
      </c>
      <c r="AG157" s="1">
        <v>99.726593017578125</v>
      </c>
      <c r="AH157" s="1">
        <v>0.74087560176849365</v>
      </c>
      <c r="AI157" s="1">
        <v>0.10706418007612228</v>
      </c>
      <c r="AJ157" s="1">
        <v>2.6440892368555069E-2</v>
      </c>
      <c r="AK157" s="1">
        <v>2.873315243050456E-3</v>
      </c>
      <c r="AL157" s="1">
        <v>2.408263087272644E-2</v>
      </c>
      <c r="AM157" s="1">
        <v>1.6643495764583349E-3</v>
      </c>
      <c r="AN157" s="1">
        <v>1</v>
      </c>
      <c r="AO157" s="1">
        <v>-0.21956524252891541</v>
      </c>
      <c r="AP157" s="1">
        <v>2.737391471862793</v>
      </c>
      <c r="AQ157" s="1">
        <v>1</v>
      </c>
      <c r="AR157" s="1">
        <v>0</v>
      </c>
      <c r="AS157" s="1">
        <v>0.15999999642372131</v>
      </c>
      <c r="AT157" s="1">
        <v>111115</v>
      </c>
      <c r="AU157" s="1" t="s">
        <v>87</v>
      </c>
      <c r="AV157">
        <f t="shared" si="64"/>
        <v>0.49976186116536453</v>
      </c>
      <c r="AW157">
        <f t="shared" si="65"/>
        <v>3.7395349672778441E-5</v>
      </c>
      <c r="AX157">
        <f t="shared" si="66"/>
        <v>303.94256629943845</v>
      </c>
      <c r="AY157">
        <f t="shared" si="67"/>
        <v>304.14446868896482</v>
      </c>
      <c r="AZ157">
        <f t="shared" si="68"/>
        <v>3.0837158467535097E-2</v>
      </c>
      <c r="BA157">
        <f t="shared" si="69"/>
        <v>9.3291993076234717E-3</v>
      </c>
      <c r="BB157">
        <f t="shared" si="70"/>
        <v>4.4582946474209066</v>
      </c>
      <c r="BC157">
        <f t="shared" si="71"/>
        <v>44.705173540171714</v>
      </c>
      <c r="BD157">
        <f t="shared" si="72"/>
        <v>8.9026985645857764</v>
      </c>
      <c r="BE157">
        <f t="shared" si="73"/>
        <v>30.89351749420166</v>
      </c>
      <c r="BF157">
        <f t="shared" si="74"/>
        <v>4.4840603662764611</v>
      </c>
      <c r="BG157">
        <f t="shared" si="75"/>
        <v>4.0313668466498706E-3</v>
      </c>
      <c r="BH157">
        <f t="shared" si="76"/>
        <v>3.5704588509122841</v>
      </c>
      <c r="BI157">
        <f t="shared" si="77"/>
        <v>0.913601515364177</v>
      </c>
      <c r="BJ157">
        <f t="shared" si="78"/>
        <v>2.5201185155307644E-3</v>
      </c>
      <c r="BK157">
        <f t="shared" si="79"/>
        <v>94.072355063073914</v>
      </c>
      <c r="BL157">
        <f t="shared" si="80"/>
        <v>2.2317982217698122</v>
      </c>
      <c r="BM157">
        <f t="shared" si="81"/>
        <v>79.279960616149083</v>
      </c>
      <c r="BN157">
        <f t="shared" si="82"/>
        <v>423.30066085059673</v>
      </c>
      <c r="BO157">
        <f t="shared" si="83"/>
        <v>-2.5052078680863309E-3</v>
      </c>
    </row>
    <row r="158" spans="1:67" x14ac:dyDescent="0.25">
      <c r="A158" s="1">
        <v>145</v>
      </c>
      <c r="B158" s="1" t="s">
        <v>233</v>
      </c>
      <c r="C158" s="1" t="s">
        <v>82</v>
      </c>
      <c r="D158" s="1" t="s">
        <v>11</v>
      </c>
      <c r="E158" s="1" t="s">
        <v>83</v>
      </c>
      <c r="F158" s="1" t="s">
        <v>84</v>
      </c>
      <c r="G158" s="1" t="s">
        <v>85</v>
      </c>
      <c r="H158" s="1" t="s">
        <v>86</v>
      </c>
      <c r="I158" s="1">
        <v>1008.4999938197434</v>
      </c>
      <c r="J158" s="1">
        <v>0</v>
      </c>
      <c r="K158">
        <f t="shared" si="56"/>
        <v>-1.3606278649029666</v>
      </c>
      <c r="L158">
        <f t="shared" si="57"/>
        <v>4.0589817357434147E-3</v>
      </c>
      <c r="M158">
        <f t="shared" si="58"/>
        <v>949.51802917159614</v>
      </c>
      <c r="N158">
        <f t="shared" si="59"/>
        <v>3.7635927471481756E-2</v>
      </c>
      <c r="O158">
        <f t="shared" si="60"/>
        <v>0.88873716914455381</v>
      </c>
      <c r="P158">
        <f t="shared" si="61"/>
        <v>30.7950439453125</v>
      </c>
      <c r="Q158" s="1">
        <v>6</v>
      </c>
      <c r="R158">
        <f t="shared" si="62"/>
        <v>1.4200000166893005</v>
      </c>
      <c r="S158" s="1">
        <v>1</v>
      </c>
      <c r="T158">
        <f t="shared" si="63"/>
        <v>2.8400000333786011</v>
      </c>
      <c r="U158" s="1">
        <v>30.992883682250977</v>
      </c>
      <c r="V158" s="1">
        <v>30.7950439453125</v>
      </c>
      <c r="W158" s="1">
        <v>31.019475936889648</v>
      </c>
      <c r="X158" s="1">
        <v>420.01947021484375</v>
      </c>
      <c r="Y158" s="1">
        <v>422.71051025390625</v>
      </c>
      <c r="Z158" s="1">
        <v>35.727062225341797</v>
      </c>
      <c r="AA158" s="1">
        <v>35.7996826171875</v>
      </c>
      <c r="AB158" s="1">
        <v>79.008934020996094</v>
      </c>
      <c r="AC158" s="1">
        <v>79.169532775878906</v>
      </c>
      <c r="AD158" s="1">
        <v>299.82135009765625</v>
      </c>
      <c r="AE158" s="1">
        <v>0.17307700216770172</v>
      </c>
      <c r="AF158" s="1">
        <v>0.28222900629043579</v>
      </c>
      <c r="AG158" s="1">
        <v>99.726814270019531</v>
      </c>
      <c r="AH158" s="1">
        <v>0.74087560176849365</v>
      </c>
      <c r="AI158" s="1">
        <v>0.10706418007612228</v>
      </c>
      <c r="AJ158" s="1">
        <v>2.6440892368555069E-2</v>
      </c>
      <c r="AK158" s="1">
        <v>2.873315243050456E-3</v>
      </c>
      <c r="AL158" s="1">
        <v>2.408263087272644E-2</v>
      </c>
      <c r="AM158" s="1">
        <v>1.6643495764583349E-3</v>
      </c>
      <c r="AN158" s="1">
        <v>1</v>
      </c>
      <c r="AO158" s="1">
        <v>-0.21956524252891541</v>
      </c>
      <c r="AP158" s="1">
        <v>2.737391471862793</v>
      </c>
      <c r="AQ158" s="1">
        <v>1</v>
      </c>
      <c r="AR158" s="1">
        <v>0</v>
      </c>
      <c r="AS158" s="1">
        <v>0.15999999642372131</v>
      </c>
      <c r="AT158" s="1">
        <v>111115</v>
      </c>
      <c r="AU158" s="1" t="s">
        <v>87</v>
      </c>
      <c r="AV158">
        <f t="shared" si="64"/>
        <v>0.49970225016276038</v>
      </c>
      <c r="AW158">
        <f t="shared" si="65"/>
        <v>3.7635927471481758E-5</v>
      </c>
      <c r="AX158">
        <f t="shared" si="66"/>
        <v>303.94504394531248</v>
      </c>
      <c r="AY158">
        <f t="shared" si="67"/>
        <v>304.14288368225095</v>
      </c>
      <c r="AZ158">
        <f t="shared" si="68"/>
        <v>2.7692319727860681E-2</v>
      </c>
      <c r="BA158">
        <f t="shared" si="69"/>
        <v>8.6191200485190439E-3</v>
      </c>
      <c r="BB158">
        <f t="shared" si="70"/>
        <v>4.4589254684344581</v>
      </c>
      <c r="BC158">
        <f t="shared" si="71"/>
        <v>44.71139984840493</v>
      </c>
      <c r="BD158">
        <f t="shared" si="72"/>
        <v>8.9117172312174304</v>
      </c>
      <c r="BE158">
        <f t="shared" si="73"/>
        <v>30.893963813781738</v>
      </c>
      <c r="BF158">
        <f t="shared" si="74"/>
        <v>4.4841745675643141</v>
      </c>
      <c r="BG158">
        <f t="shared" si="75"/>
        <v>4.0531888416285092E-3</v>
      </c>
      <c r="BH158">
        <f t="shared" si="76"/>
        <v>3.5701882992899043</v>
      </c>
      <c r="BI158">
        <f t="shared" si="77"/>
        <v>0.91398626827440976</v>
      </c>
      <c r="BJ158">
        <f t="shared" si="78"/>
        <v>2.5337628452100041E-3</v>
      </c>
      <c r="BK158">
        <f t="shared" si="79"/>
        <v>94.692408141230757</v>
      </c>
      <c r="BL158">
        <f t="shared" si="80"/>
        <v>2.2462607532546484</v>
      </c>
      <c r="BM158">
        <f t="shared" si="81"/>
        <v>79.261981450549044</v>
      </c>
      <c r="BN158">
        <f t="shared" si="82"/>
        <v>423.35728757645222</v>
      </c>
      <c r="BO158">
        <f t="shared" si="83"/>
        <v>-2.5474005941037133E-3</v>
      </c>
    </row>
    <row r="159" spans="1:67" x14ac:dyDescent="0.25">
      <c r="A159" s="1">
        <v>146</v>
      </c>
      <c r="B159" s="1" t="s">
        <v>234</v>
      </c>
      <c r="C159" s="1" t="s">
        <v>82</v>
      </c>
      <c r="D159" s="1" t="s">
        <v>11</v>
      </c>
      <c r="E159" s="1" t="s">
        <v>83</v>
      </c>
      <c r="F159" s="1" t="s">
        <v>84</v>
      </c>
      <c r="G159" s="1" t="s">
        <v>85</v>
      </c>
      <c r="H159" s="1" t="s">
        <v>86</v>
      </c>
      <c r="I159" s="1">
        <v>1013.4999937079847</v>
      </c>
      <c r="J159" s="1">
        <v>0</v>
      </c>
      <c r="K159">
        <f t="shared" si="56"/>
        <v>-1.3839283925750729</v>
      </c>
      <c r="L159">
        <f t="shared" si="57"/>
        <v>4.0779714572691658E-3</v>
      </c>
      <c r="M159">
        <f t="shared" si="58"/>
        <v>956.10676226989108</v>
      </c>
      <c r="N159">
        <f t="shared" si="59"/>
        <v>3.7838494952791291E-2</v>
      </c>
      <c r="O159">
        <f t="shared" si="60"/>
        <v>0.88936490908789656</v>
      </c>
      <c r="P159">
        <f t="shared" si="61"/>
        <v>30.799768447875977</v>
      </c>
      <c r="Q159" s="1">
        <v>6</v>
      </c>
      <c r="R159">
        <f t="shared" si="62"/>
        <v>1.4200000166893005</v>
      </c>
      <c r="S159" s="1">
        <v>1</v>
      </c>
      <c r="T159">
        <f t="shared" si="63"/>
        <v>2.8400000333786011</v>
      </c>
      <c r="U159" s="1">
        <v>30.993808746337891</v>
      </c>
      <c r="V159" s="1">
        <v>30.799768447875977</v>
      </c>
      <c r="W159" s="1">
        <v>31.020124435424805</v>
      </c>
      <c r="X159" s="1">
        <v>419.96234130859375</v>
      </c>
      <c r="Y159" s="1">
        <v>422.69964599609375</v>
      </c>
      <c r="Z159" s="1">
        <v>35.732158660888672</v>
      </c>
      <c r="AA159" s="1">
        <v>35.805164337158203</v>
      </c>
      <c r="AB159" s="1">
        <v>79.016670227050781</v>
      </c>
      <c r="AC159" s="1">
        <v>79.178115844726563</v>
      </c>
      <c r="AD159" s="1">
        <v>299.84255981445313</v>
      </c>
      <c r="AE159" s="1">
        <v>0.11865705996751785</v>
      </c>
      <c r="AF159" s="1">
        <v>0.18091188371181488</v>
      </c>
      <c r="AG159" s="1">
        <v>99.727615356445313</v>
      </c>
      <c r="AH159" s="1">
        <v>0.74087560176849365</v>
      </c>
      <c r="AI159" s="1">
        <v>0.10706418007612228</v>
      </c>
      <c r="AJ159" s="1">
        <v>2.6440892368555069E-2</v>
      </c>
      <c r="AK159" s="1">
        <v>2.873315243050456E-3</v>
      </c>
      <c r="AL159" s="1">
        <v>2.408263087272644E-2</v>
      </c>
      <c r="AM159" s="1">
        <v>1.6643495764583349E-3</v>
      </c>
      <c r="AN159" s="1">
        <v>1</v>
      </c>
      <c r="AO159" s="1">
        <v>-0.21956524252891541</v>
      </c>
      <c r="AP159" s="1">
        <v>2.737391471862793</v>
      </c>
      <c r="AQ159" s="1">
        <v>1</v>
      </c>
      <c r="AR159" s="1">
        <v>0</v>
      </c>
      <c r="AS159" s="1">
        <v>0.15999999642372131</v>
      </c>
      <c r="AT159" s="1">
        <v>111115</v>
      </c>
      <c r="AU159" s="1" t="s">
        <v>87</v>
      </c>
      <c r="AV159">
        <f t="shared" si="64"/>
        <v>0.49973759969075515</v>
      </c>
      <c r="AW159">
        <f t="shared" si="65"/>
        <v>3.783849495279129E-5</v>
      </c>
      <c r="AX159">
        <f t="shared" si="66"/>
        <v>303.94976844787595</v>
      </c>
      <c r="AY159">
        <f t="shared" si="67"/>
        <v>304.14380874633787</v>
      </c>
      <c r="AZ159">
        <f t="shared" si="68"/>
        <v>1.8985129170452142E-2</v>
      </c>
      <c r="BA159">
        <f t="shared" si="69"/>
        <v>7.9017644641216321E-3</v>
      </c>
      <c r="BB159">
        <f t="shared" si="70"/>
        <v>4.460128565878323</v>
      </c>
      <c r="BC159">
        <f t="shared" si="71"/>
        <v>44.723104527637425</v>
      </c>
      <c r="BD159">
        <f t="shared" si="72"/>
        <v>8.9179401904792215</v>
      </c>
      <c r="BE159">
        <f t="shared" si="73"/>
        <v>30.896788597106934</v>
      </c>
      <c r="BF159">
        <f t="shared" si="74"/>
        <v>4.4848974131098114</v>
      </c>
      <c r="BG159">
        <f t="shared" si="75"/>
        <v>4.0721242719324677E-3</v>
      </c>
      <c r="BH159">
        <f t="shared" si="76"/>
        <v>3.5707636567904264</v>
      </c>
      <c r="BI159">
        <f t="shared" si="77"/>
        <v>0.91413375631938498</v>
      </c>
      <c r="BJ159">
        <f t="shared" si="78"/>
        <v>2.5456023579146802E-3</v>
      </c>
      <c r="BK159">
        <f t="shared" si="79"/>
        <v>95.350247427348009</v>
      </c>
      <c r="BL159">
        <f t="shared" si="80"/>
        <v>2.2619057558395177</v>
      </c>
      <c r="BM159">
        <f t="shared" si="81"/>
        <v>79.252884300517564</v>
      </c>
      <c r="BN159">
        <f t="shared" si="82"/>
        <v>423.35749927356494</v>
      </c>
      <c r="BO159">
        <f t="shared" si="83"/>
        <v>-2.5907257333377324E-3</v>
      </c>
    </row>
    <row r="160" spans="1:67" x14ac:dyDescent="0.25">
      <c r="A160" s="1">
        <v>147</v>
      </c>
      <c r="B160" s="1" t="s">
        <v>235</v>
      </c>
      <c r="C160" s="1" t="s">
        <v>82</v>
      </c>
      <c r="D160" s="1" t="s">
        <v>11</v>
      </c>
      <c r="E160" s="1" t="s">
        <v>83</v>
      </c>
      <c r="F160" s="1" t="s">
        <v>84</v>
      </c>
      <c r="G160" s="1" t="s">
        <v>85</v>
      </c>
      <c r="H160" s="1" t="s">
        <v>86</v>
      </c>
      <c r="I160" s="1">
        <v>1018.9999935850501</v>
      </c>
      <c r="J160" s="1">
        <v>0</v>
      </c>
      <c r="K160">
        <f t="shared" si="56"/>
        <v>-1.3855496363262572</v>
      </c>
      <c r="L160">
        <f t="shared" si="57"/>
        <v>4.0789218805418271E-3</v>
      </c>
      <c r="M160">
        <f t="shared" si="58"/>
        <v>956.63243144654189</v>
      </c>
      <c r="N160">
        <f t="shared" si="59"/>
        <v>3.7875898654928034E-2</v>
      </c>
      <c r="O160">
        <f t="shared" si="60"/>
        <v>0.89002006958631696</v>
      </c>
      <c r="P160">
        <f t="shared" si="61"/>
        <v>30.804483413696289</v>
      </c>
      <c r="Q160" s="1">
        <v>6</v>
      </c>
      <c r="R160">
        <f t="shared" si="62"/>
        <v>1.4200000166893005</v>
      </c>
      <c r="S160" s="1">
        <v>1</v>
      </c>
      <c r="T160">
        <f t="shared" si="63"/>
        <v>2.8400000333786011</v>
      </c>
      <c r="U160" s="1">
        <v>30.994377136230469</v>
      </c>
      <c r="V160" s="1">
        <v>30.804483413696289</v>
      </c>
      <c r="W160" s="1">
        <v>31.020166397094727</v>
      </c>
      <c r="X160" s="1">
        <v>419.98727416992188</v>
      </c>
      <c r="Y160" s="1">
        <v>422.72695922851563</v>
      </c>
      <c r="Z160" s="1">
        <v>35.737918853759766</v>
      </c>
      <c r="AA160" s="1">
        <v>35.81097412109375</v>
      </c>
      <c r="AB160" s="1">
        <v>79.026115417480469</v>
      </c>
      <c r="AC160" s="1">
        <v>79.187652587890625</v>
      </c>
      <c r="AD160" s="1">
        <v>299.93341064453125</v>
      </c>
      <c r="AE160" s="1">
        <v>0.22220712900161743</v>
      </c>
      <c r="AF160" s="1">
        <v>0.20469672977924347</v>
      </c>
      <c r="AG160" s="1">
        <v>99.726676940917969</v>
      </c>
      <c r="AH160" s="1">
        <v>0.74087560176849365</v>
      </c>
      <c r="AI160" s="1">
        <v>0.10706418007612228</v>
      </c>
      <c r="AJ160" s="1">
        <v>2.6440892368555069E-2</v>
      </c>
      <c r="AK160" s="1">
        <v>2.873315243050456E-3</v>
      </c>
      <c r="AL160" s="1">
        <v>2.408263087272644E-2</v>
      </c>
      <c r="AM160" s="1">
        <v>1.6643495764583349E-3</v>
      </c>
      <c r="AN160" s="1">
        <v>1</v>
      </c>
      <c r="AO160" s="1">
        <v>-0.21956524252891541</v>
      </c>
      <c r="AP160" s="1">
        <v>2.737391471862793</v>
      </c>
      <c r="AQ160" s="1">
        <v>1</v>
      </c>
      <c r="AR160" s="1">
        <v>0</v>
      </c>
      <c r="AS160" s="1">
        <v>0.15999999642372131</v>
      </c>
      <c r="AT160" s="1">
        <v>111115</v>
      </c>
      <c r="AU160" s="1" t="s">
        <v>87</v>
      </c>
      <c r="AV160">
        <f t="shared" si="64"/>
        <v>0.49988901774088534</v>
      </c>
      <c r="AW160">
        <f t="shared" si="65"/>
        <v>3.7875898654928032E-5</v>
      </c>
      <c r="AX160">
        <f t="shared" si="66"/>
        <v>303.95448341369627</v>
      </c>
      <c r="AY160">
        <f t="shared" si="67"/>
        <v>304.14437713623045</v>
      </c>
      <c r="AZ160">
        <f t="shared" si="68"/>
        <v>3.555313984558417E-2</v>
      </c>
      <c r="BA160">
        <f t="shared" si="69"/>
        <v>7.5041653879702064E-3</v>
      </c>
      <c r="BB160">
        <f t="shared" si="70"/>
        <v>4.4613295167002072</v>
      </c>
      <c r="BC160">
        <f t="shared" si="71"/>
        <v>44.735567789381726</v>
      </c>
      <c r="BD160">
        <f t="shared" si="72"/>
        <v>8.9245936682879758</v>
      </c>
      <c r="BE160">
        <f t="shared" si="73"/>
        <v>30.899430274963379</v>
      </c>
      <c r="BF160">
        <f t="shared" si="74"/>
        <v>4.485573494877606</v>
      </c>
      <c r="BG160">
        <f t="shared" si="75"/>
        <v>4.0730719713201451E-3</v>
      </c>
      <c r="BH160">
        <f t="shared" si="76"/>
        <v>3.5713094471138902</v>
      </c>
      <c r="BI160">
        <f t="shared" si="77"/>
        <v>0.91426404776371584</v>
      </c>
      <c r="BJ160">
        <f t="shared" si="78"/>
        <v>2.546194914305269E-3</v>
      </c>
      <c r="BK160">
        <f t="shared" si="79"/>
        <v>95.401773442074131</v>
      </c>
      <c r="BL160">
        <f t="shared" si="80"/>
        <v>2.2630031289994217</v>
      </c>
      <c r="BM160">
        <f t="shared" si="81"/>
        <v>79.242999097529548</v>
      </c>
      <c r="BN160">
        <f t="shared" si="82"/>
        <v>423.38558316762004</v>
      </c>
      <c r="BO160">
        <f t="shared" si="83"/>
        <v>-2.5932651688216715E-3</v>
      </c>
    </row>
    <row r="161" spans="1:67" x14ac:dyDescent="0.25">
      <c r="A161" s="1">
        <v>148</v>
      </c>
      <c r="B161" s="1" t="s">
        <v>236</v>
      </c>
      <c r="C161" s="1" t="s">
        <v>82</v>
      </c>
      <c r="D161" s="1" t="s">
        <v>11</v>
      </c>
      <c r="E161" s="1" t="s">
        <v>83</v>
      </c>
      <c r="F161" s="1" t="s">
        <v>84</v>
      </c>
      <c r="G161" s="1" t="s">
        <v>85</v>
      </c>
      <c r="H161" s="1" t="s">
        <v>86</v>
      </c>
      <c r="I161" s="1">
        <v>1024.4999934621155</v>
      </c>
      <c r="J161" s="1">
        <v>0</v>
      </c>
      <c r="K161">
        <f t="shared" si="56"/>
        <v>-1.3370625937002734</v>
      </c>
      <c r="L161">
        <f t="shared" si="57"/>
        <v>3.9748755731324418E-3</v>
      </c>
      <c r="M161">
        <f t="shared" si="58"/>
        <v>951.227796626452</v>
      </c>
      <c r="N161">
        <f t="shared" si="59"/>
        <v>3.6996067271097284E-2</v>
      </c>
      <c r="O161">
        <f t="shared" si="60"/>
        <v>0.89206023535273804</v>
      </c>
      <c r="P161">
        <f t="shared" si="61"/>
        <v>30.810977935791016</v>
      </c>
      <c r="Q161" s="1">
        <v>6</v>
      </c>
      <c r="R161">
        <f t="shared" si="62"/>
        <v>1.4200000166893005</v>
      </c>
      <c r="S161" s="1">
        <v>1</v>
      </c>
      <c r="T161">
        <f t="shared" si="63"/>
        <v>2.8400000333786011</v>
      </c>
      <c r="U161" s="1">
        <v>30.995119094848633</v>
      </c>
      <c r="V161" s="1">
        <v>30.810977935791016</v>
      </c>
      <c r="W161" s="1">
        <v>31.018503189086914</v>
      </c>
      <c r="X161" s="1">
        <v>419.97445678710938</v>
      </c>
      <c r="Y161" s="1">
        <v>422.619140625</v>
      </c>
      <c r="Z161" s="1">
        <v>35.735820770263672</v>
      </c>
      <c r="AA161" s="1">
        <v>35.807212829589844</v>
      </c>
      <c r="AB161" s="1">
        <v>79.017898559570313</v>
      </c>
      <c r="AC161" s="1">
        <v>79.175758361816406</v>
      </c>
      <c r="AD161" s="1">
        <v>299.79251098632813</v>
      </c>
      <c r="AE161" s="1">
        <v>0.11638738214969635</v>
      </c>
      <c r="AF161" s="1">
        <v>8.4768429398536682E-2</v>
      </c>
      <c r="AG161" s="1">
        <v>99.726387023925781</v>
      </c>
      <c r="AH161" s="1">
        <v>0.74087560176849365</v>
      </c>
      <c r="AI161" s="1">
        <v>0.10706418007612228</v>
      </c>
      <c r="AJ161" s="1">
        <v>2.6440892368555069E-2</v>
      </c>
      <c r="AK161" s="1">
        <v>2.873315243050456E-3</v>
      </c>
      <c r="AL161" s="1">
        <v>2.408263087272644E-2</v>
      </c>
      <c r="AM161" s="1">
        <v>1.6643495764583349E-3</v>
      </c>
      <c r="AN161" s="1">
        <v>1</v>
      </c>
      <c r="AO161" s="1">
        <v>-0.21956524252891541</v>
      </c>
      <c r="AP161" s="1">
        <v>2.737391471862793</v>
      </c>
      <c r="AQ161" s="1">
        <v>1</v>
      </c>
      <c r="AR161" s="1">
        <v>0</v>
      </c>
      <c r="AS161" s="1">
        <v>0.15999999642372131</v>
      </c>
      <c r="AT161" s="1">
        <v>111115</v>
      </c>
      <c r="AU161" s="1" t="s">
        <v>87</v>
      </c>
      <c r="AV161">
        <f t="shared" si="64"/>
        <v>0.49965418497721348</v>
      </c>
      <c r="AW161">
        <f t="shared" si="65"/>
        <v>3.6996067271097285E-5</v>
      </c>
      <c r="AX161">
        <f t="shared" si="66"/>
        <v>303.96097793579099</v>
      </c>
      <c r="AY161">
        <f t="shared" si="67"/>
        <v>304.14511909484861</v>
      </c>
      <c r="AZ161">
        <f t="shared" si="68"/>
        <v>1.8621980727717702E-2</v>
      </c>
      <c r="BA161">
        <f t="shared" si="69"/>
        <v>6.9657523366301677E-3</v>
      </c>
      <c r="BB161">
        <f t="shared" si="70"/>
        <v>4.4629842002444953</v>
      </c>
      <c r="BC161">
        <f t="shared" si="71"/>
        <v>44.75229007518103</v>
      </c>
      <c r="BD161">
        <f t="shared" si="72"/>
        <v>8.945077245591186</v>
      </c>
      <c r="BE161">
        <f t="shared" si="73"/>
        <v>30.903048515319824</v>
      </c>
      <c r="BF161">
        <f t="shared" si="74"/>
        <v>4.4864996513043875</v>
      </c>
      <c r="BG161">
        <f t="shared" si="75"/>
        <v>3.9693200966153478E-3</v>
      </c>
      <c r="BH161">
        <f t="shared" si="76"/>
        <v>3.5709239648917572</v>
      </c>
      <c r="BI161">
        <f t="shared" si="77"/>
        <v>0.91557568641263032</v>
      </c>
      <c r="BJ161">
        <f t="shared" si="78"/>
        <v>2.4813235877872144E-3</v>
      </c>
      <c r="BK161">
        <f t="shared" si="79"/>
        <v>94.862511394285718</v>
      </c>
      <c r="BL161">
        <f t="shared" si="80"/>
        <v>2.2507920375298358</v>
      </c>
      <c r="BM161">
        <f t="shared" si="81"/>
        <v>79.202230622769534</v>
      </c>
      <c r="BN161">
        <f t="shared" si="82"/>
        <v>423.25471614622563</v>
      </c>
      <c r="BO161">
        <f t="shared" si="83"/>
        <v>-2.5020002344579143E-3</v>
      </c>
    </row>
    <row r="162" spans="1:67" x14ac:dyDescent="0.25">
      <c r="A162" s="1">
        <v>149</v>
      </c>
      <c r="B162" s="1" t="s">
        <v>237</v>
      </c>
      <c r="C162" s="1" t="s">
        <v>82</v>
      </c>
      <c r="D162" s="1" t="s">
        <v>11</v>
      </c>
      <c r="E162" s="1" t="s">
        <v>83</v>
      </c>
      <c r="F162" s="1" t="s">
        <v>84</v>
      </c>
      <c r="G162" s="1" t="s">
        <v>85</v>
      </c>
      <c r="H162" s="1" t="s">
        <v>86</v>
      </c>
      <c r="I162" s="1">
        <v>1029.4999933503568</v>
      </c>
      <c r="J162" s="1">
        <v>0</v>
      </c>
      <c r="K162">
        <f t="shared" si="56"/>
        <v>-1.3616983318939428</v>
      </c>
      <c r="L162">
        <f t="shared" si="57"/>
        <v>4.1117729798544403E-3</v>
      </c>
      <c r="M162">
        <f t="shared" si="58"/>
        <v>943.04605484618628</v>
      </c>
      <c r="N162">
        <f t="shared" si="59"/>
        <v>3.8210881821603204E-2</v>
      </c>
      <c r="O162">
        <f t="shared" si="60"/>
        <v>0.89072531059454629</v>
      </c>
      <c r="P162">
        <f t="shared" si="61"/>
        <v>30.806507110595703</v>
      </c>
      <c r="Q162" s="1">
        <v>6</v>
      </c>
      <c r="R162">
        <f t="shared" si="62"/>
        <v>1.4200000166893005</v>
      </c>
      <c r="S162" s="1">
        <v>1</v>
      </c>
      <c r="T162">
        <f t="shared" si="63"/>
        <v>2.8400000333786011</v>
      </c>
      <c r="U162" s="1">
        <v>30.996038436889648</v>
      </c>
      <c r="V162" s="1">
        <v>30.806507110595703</v>
      </c>
      <c r="W162" s="1">
        <v>31.00982666015625</v>
      </c>
      <c r="X162" s="1">
        <v>419.98947143554688</v>
      </c>
      <c r="Y162" s="1">
        <v>422.68222045898438</v>
      </c>
      <c r="Z162" s="1">
        <v>35.735393524169922</v>
      </c>
      <c r="AA162" s="1">
        <v>35.809123992919922</v>
      </c>
      <c r="AB162" s="1">
        <v>79.012931823730469</v>
      </c>
      <c r="AC162" s="1">
        <v>79.175949096679688</v>
      </c>
      <c r="AD162" s="1">
        <v>299.815673828125</v>
      </c>
      <c r="AE162" s="1">
        <v>0.247895747423172</v>
      </c>
      <c r="AF162" s="1">
        <v>0.13645964860916138</v>
      </c>
      <c r="AG162" s="1">
        <v>99.726531982421875</v>
      </c>
      <c r="AH162" s="1">
        <v>0.74087560176849365</v>
      </c>
      <c r="AI162" s="1">
        <v>0.10706418007612228</v>
      </c>
      <c r="AJ162" s="1">
        <v>2.6440892368555069E-2</v>
      </c>
      <c r="AK162" s="1">
        <v>2.873315243050456E-3</v>
      </c>
      <c r="AL162" s="1">
        <v>2.408263087272644E-2</v>
      </c>
      <c r="AM162" s="1">
        <v>1.6643495764583349E-3</v>
      </c>
      <c r="AN162" s="1">
        <v>1</v>
      </c>
      <c r="AO162" s="1">
        <v>-0.21956524252891541</v>
      </c>
      <c r="AP162" s="1">
        <v>2.737391471862793</v>
      </c>
      <c r="AQ162" s="1">
        <v>1</v>
      </c>
      <c r="AR162" s="1">
        <v>0</v>
      </c>
      <c r="AS162" s="1">
        <v>0.15999999642372131</v>
      </c>
      <c r="AT162" s="1">
        <v>111115</v>
      </c>
      <c r="AU162" s="1" t="s">
        <v>87</v>
      </c>
      <c r="AV162">
        <f t="shared" si="64"/>
        <v>0.49969278971354164</v>
      </c>
      <c r="AW162">
        <f t="shared" si="65"/>
        <v>3.8210881821603207E-5</v>
      </c>
      <c r="AX162">
        <f t="shared" si="66"/>
        <v>303.95650711059568</v>
      </c>
      <c r="AY162">
        <f t="shared" si="67"/>
        <v>304.14603843688963</v>
      </c>
      <c r="AZ162">
        <f t="shared" si="68"/>
        <v>3.9663318701163242E-2</v>
      </c>
      <c r="BA162">
        <f t="shared" si="69"/>
        <v>7.334835790843393E-3</v>
      </c>
      <c r="BB162">
        <f t="shared" si="70"/>
        <v>4.4618450597369854</v>
      </c>
      <c r="BC162">
        <f t="shared" si="71"/>
        <v>44.740802382694355</v>
      </c>
      <c r="BD162">
        <f t="shared" si="72"/>
        <v>8.931678389774433</v>
      </c>
      <c r="BE162">
        <f t="shared" si="73"/>
        <v>30.901272773742676</v>
      </c>
      <c r="BF162">
        <f t="shared" si="74"/>
        <v>4.4860450961570351</v>
      </c>
      <c r="BG162">
        <f t="shared" si="75"/>
        <v>4.1058285310461825E-3</v>
      </c>
      <c r="BH162">
        <f t="shared" si="76"/>
        <v>3.5711197491424391</v>
      </c>
      <c r="BI162">
        <f t="shared" si="77"/>
        <v>0.91492534701459594</v>
      </c>
      <c r="BJ162">
        <f t="shared" si="78"/>
        <v>2.5666762422156858E-3</v>
      </c>
      <c r="BK162">
        <f t="shared" si="79"/>
        <v>94.046712549514965</v>
      </c>
      <c r="BL162">
        <f t="shared" si="80"/>
        <v>2.2310994151165064</v>
      </c>
      <c r="BM162">
        <f t="shared" si="81"/>
        <v>79.229155061529738</v>
      </c>
      <c r="BN162">
        <f t="shared" si="82"/>
        <v>423.32950663027003</v>
      </c>
      <c r="BO162">
        <f t="shared" si="83"/>
        <v>-2.548516146285968E-3</v>
      </c>
    </row>
    <row r="163" spans="1:67" x14ac:dyDescent="0.25">
      <c r="A163" s="1">
        <v>150</v>
      </c>
      <c r="B163" s="1" t="s">
        <v>238</v>
      </c>
      <c r="C163" s="1" t="s">
        <v>82</v>
      </c>
      <c r="D163" s="1" t="s">
        <v>11</v>
      </c>
      <c r="E163" s="1" t="s">
        <v>83</v>
      </c>
      <c r="F163" s="1" t="s">
        <v>84</v>
      </c>
      <c r="G163" s="1" t="s">
        <v>85</v>
      </c>
      <c r="H163" s="1" t="s">
        <v>86</v>
      </c>
      <c r="I163" s="1">
        <v>1034.9999932274222</v>
      </c>
      <c r="J163" s="1">
        <v>0</v>
      </c>
      <c r="K163">
        <f t="shared" si="56"/>
        <v>-1.332023107199136</v>
      </c>
      <c r="L163">
        <f t="shared" si="57"/>
        <v>3.7712760980471685E-3</v>
      </c>
      <c r="M163">
        <f t="shared" si="58"/>
        <v>978.06438358573871</v>
      </c>
      <c r="N163">
        <f t="shared" si="59"/>
        <v>3.5071598744608842E-2</v>
      </c>
      <c r="O163">
        <f t="shared" si="60"/>
        <v>0.89124926671914606</v>
      </c>
      <c r="P163">
        <f t="shared" si="61"/>
        <v>30.808202743530273</v>
      </c>
      <c r="Q163" s="1">
        <v>6</v>
      </c>
      <c r="R163">
        <f t="shared" si="62"/>
        <v>1.4200000166893005</v>
      </c>
      <c r="S163" s="1">
        <v>1</v>
      </c>
      <c r="T163">
        <f t="shared" si="63"/>
        <v>2.8400000333786011</v>
      </c>
      <c r="U163" s="1">
        <v>30.992467880249023</v>
      </c>
      <c r="V163" s="1">
        <v>30.808202743530273</v>
      </c>
      <c r="W163" s="1">
        <v>31.004188537597656</v>
      </c>
      <c r="X163" s="1">
        <v>420.09625244140625</v>
      </c>
      <c r="Y163" s="1">
        <v>422.73165893554688</v>
      </c>
      <c r="Z163" s="1">
        <v>35.740634918212891</v>
      </c>
      <c r="AA163" s="1">
        <v>35.808292388916016</v>
      </c>
      <c r="AB163" s="1">
        <v>79.0404052734375</v>
      </c>
      <c r="AC163" s="1">
        <v>79.190025329589844</v>
      </c>
      <c r="AD163" s="1">
        <v>299.88479614257813</v>
      </c>
      <c r="AE163" s="1">
        <v>0.15493476390838623</v>
      </c>
      <c r="AF163" s="1">
        <v>1.5506771393120289E-2</v>
      </c>
      <c r="AG163" s="1">
        <v>99.726280212402344</v>
      </c>
      <c r="AH163" s="1">
        <v>0.74087560176849365</v>
      </c>
      <c r="AI163" s="1">
        <v>0.10706418007612228</v>
      </c>
      <c r="AJ163" s="1">
        <v>2.6440892368555069E-2</v>
      </c>
      <c r="AK163" s="1">
        <v>2.873315243050456E-3</v>
      </c>
      <c r="AL163" s="1">
        <v>2.408263087272644E-2</v>
      </c>
      <c r="AM163" s="1">
        <v>1.6643495764583349E-3</v>
      </c>
      <c r="AN163" s="1">
        <v>1</v>
      </c>
      <c r="AO163" s="1">
        <v>-0.21956524252891541</v>
      </c>
      <c r="AP163" s="1">
        <v>2.737391471862793</v>
      </c>
      <c r="AQ163" s="1">
        <v>1</v>
      </c>
      <c r="AR163" s="1">
        <v>0</v>
      </c>
      <c r="AS163" s="1">
        <v>0.15999999642372131</v>
      </c>
      <c r="AT163" s="1">
        <v>111115</v>
      </c>
      <c r="AU163" s="1" t="s">
        <v>87</v>
      </c>
      <c r="AV163">
        <f t="shared" si="64"/>
        <v>0.4998079935709635</v>
      </c>
      <c r="AW163">
        <f t="shared" si="65"/>
        <v>3.5071598744608842E-5</v>
      </c>
      <c r="AX163">
        <f t="shared" si="66"/>
        <v>303.95820274353025</v>
      </c>
      <c r="AY163">
        <f t="shared" si="67"/>
        <v>304.142467880249</v>
      </c>
      <c r="AZ163">
        <f t="shared" si="68"/>
        <v>2.4789561671251903E-2</v>
      </c>
      <c r="BA163">
        <f t="shared" si="69"/>
        <v>8.0088896641818709E-3</v>
      </c>
      <c r="BB163">
        <f t="shared" si="70"/>
        <v>4.4622770674238188</v>
      </c>
      <c r="BC163">
        <f t="shared" si="71"/>
        <v>44.74524727002575</v>
      </c>
      <c r="BD163">
        <f t="shared" si="72"/>
        <v>8.9369548811097346</v>
      </c>
      <c r="BE163">
        <f t="shared" si="73"/>
        <v>30.900335311889648</v>
      </c>
      <c r="BF163">
        <f t="shared" si="74"/>
        <v>4.4858051404197816</v>
      </c>
      <c r="BG163">
        <f t="shared" si="75"/>
        <v>3.7662748086114439E-3</v>
      </c>
      <c r="BH163">
        <f t="shared" si="76"/>
        <v>3.5710278007046727</v>
      </c>
      <c r="BI163">
        <f t="shared" si="77"/>
        <v>0.91477733971510888</v>
      </c>
      <c r="BJ163">
        <f t="shared" si="78"/>
        <v>2.3543705796548234E-3</v>
      </c>
      <c r="BK163">
        <f t="shared" si="79"/>
        <v>97.538722783241951</v>
      </c>
      <c r="BL163">
        <f t="shared" si="80"/>
        <v>2.3136766856982964</v>
      </c>
      <c r="BM163">
        <f t="shared" si="81"/>
        <v>79.216421664424303</v>
      </c>
      <c r="BN163">
        <f t="shared" si="82"/>
        <v>423.36483892624551</v>
      </c>
      <c r="BO163">
        <f t="shared" si="83"/>
        <v>-2.4923681521182191E-3</v>
      </c>
    </row>
    <row r="164" spans="1:67" x14ac:dyDescent="0.25">
      <c r="A164" s="1">
        <v>151</v>
      </c>
      <c r="B164" s="1" t="s">
        <v>239</v>
      </c>
      <c r="C164" s="1" t="s">
        <v>82</v>
      </c>
      <c r="D164" s="1" t="s">
        <v>11</v>
      </c>
      <c r="E164" s="1" t="s">
        <v>83</v>
      </c>
      <c r="F164" s="1" t="s">
        <v>84</v>
      </c>
      <c r="G164" s="1" t="s">
        <v>85</v>
      </c>
      <c r="H164" s="1" t="s">
        <v>86</v>
      </c>
      <c r="I164" s="1">
        <v>1039.9999931156635</v>
      </c>
      <c r="J164" s="1">
        <v>0</v>
      </c>
      <c r="K164">
        <f t="shared" si="56"/>
        <v>-1.4050123897051536</v>
      </c>
      <c r="L164">
        <f t="shared" si="57"/>
        <v>4.0650820907593924E-3</v>
      </c>
      <c r="M164">
        <f t="shared" si="58"/>
        <v>966.10075461535746</v>
      </c>
      <c r="N164">
        <f t="shared" si="59"/>
        <v>3.7629342549988273E-2</v>
      </c>
      <c r="O164">
        <f t="shared" si="60"/>
        <v>0.88725066663794783</v>
      </c>
      <c r="P164">
        <f t="shared" si="61"/>
        <v>30.794673919677734</v>
      </c>
      <c r="Q164" s="1">
        <v>6</v>
      </c>
      <c r="R164">
        <f t="shared" si="62"/>
        <v>1.4200000166893005</v>
      </c>
      <c r="S164" s="1">
        <v>1</v>
      </c>
      <c r="T164">
        <f t="shared" si="63"/>
        <v>2.8400000333786011</v>
      </c>
      <c r="U164" s="1">
        <v>30.990737915039063</v>
      </c>
      <c r="V164" s="1">
        <v>30.794673919677734</v>
      </c>
      <c r="W164" s="1">
        <v>31.023220062255859</v>
      </c>
      <c r="X164" s="1">
        <v>419.93338012695313</v>
      </c>
      <c r="Y164" s="1">
        <v>422.71304321289063</v>
      </c>
      <c r="Z164" s="1">
        <v>35.740787506103516</v>
      </c>
      <c r="AA164" s="1">
        <v>35.813388824462891</v>
      </c>
      <c r="AB164" s="1">
        <v>79.049522399902344</v>
      </c>
      <c r="AC164" s="1">
        <v>79.210098266601563</v>
      </c>
      <c r="AD164" s="1">
        <v>299.8433837890625</v>
      </c>
      <c r="AE164" s="1">
        <v>0.10127757489681244</v>
      </c>
      <c r="AF164" s="1">
        <v>1.4473435468971729E-2</v>
      </c>
      <c r="AG164" s="1">
        <v>99.727523803710938</v>
      </c>
      <c r="AH164" s="1">
        <v>0.74087560176849365</v>
      </c>
      <c r="AI164" s="1">
        <v>0.10706418007612228</v>
      </c>
      <c r="AJ164" s="1">
        <v>2.6440892368555069E-2</v>
      </c>
      <c r="AK164" s="1">
        <v>2.873315243050456E-3</v>
      </c>
      <c r="AL164" s="1">
        <v>2.408263087272644E-2</v>
      </c>
      <c r="AM164" s="1">
        <v>1.6643495764583349E-3</v>
      </c>
      <c r="AN164" s="1">
        <v>1</v>
      </c>
      <c r="AO164" s="1">
        <v>-0.21956524252891541</v>
      </c>
      <c r="AP164" s="1">
        <v>2.737391471862793</v>
      </c>
      <c r="AQ164" s="1">
        <v>1</v>
      </c>
      <c r="AR164" s="1">
        <v>0</v>
      </c>
      <c r="AS164" s="1">
        <v>0.15999999642372131</v>
      </c>
      <c r="AT164" s="1">
        <v>111115</v>
      </c>
      <c r="AU164" s="1" t="s">
        <v>87</v>
      </c>
      <c r="AV164">
        <f t="shared" si="64"/>
        <v>0.49973897298177078</v>
      </c>
      <c r="AW164">
        <f t="shared" si="65"/>
        <v>3.7629342549988275E-5</v>
      </c>
      <c r="AX164">
        <f t="shared" si="66"/>
        <v>303.94467391967771</v>
      </c>
      <c r="AY164">
        <f t="shared" si="67"/>
        <v>304.14073791503904</v>
      </c>
      <c r="AZ164">
        <f t="shared" si="68"/>
        <v>1.6204411621293158E-2</v>
      </c>
      <c r="BA164">
        <f t="shared" si="69"/>
        <v>8.2498917594687905E-3</v>
      </c>
      <c r="BB164">
        <f t="shared" si="70"/>
        <v>4.4588312531211258</v>
      </c>
      <c r="BC164">
        <f t="shared" si="71"/>
        <v>44.710137011896904</v>
      </c>
      <c r="BD164">
        <f t="shared" si="72"/>
        <v>8.8967481874340137</v>
      </c>
      <c r="BE164">
        <f t="shared" si="73"/>
        <v>30.892705917358398</v>
      </c>
      <c r="BF164">
        <f t="shared" si="74"/>
        <v>4.4838527118794929</v>
      </c>
      <c r="BG164">
        <f t="shared" si="75"/>
        <v>4.0592717834233433E-3</v>
      </c>
      <c r="BH164">
        <f t="shared" si="76"/>
        <v>3.571580586483178</v>
      </c>
      <c r="BI164">
        <f t="shared" si="77"/>
        <v>0.91227212539631486</v>
      </c>
      <c r="BJ164">
        <f t="shared" si="78"/>
        <v>2.5375662454308846E-3</v>
      </c>
      <c r="BK164">
        <f t="shared" si="79"/>
        <v>96.34683600268616</v>
      </c>
      <c r="BL164">
        <f t="shared" si="80"/>
        <v>2.2854765664962007</v>
      </c>
      <c r="BM164">
        <f t="shared" si="81"/>
        <v>79.296140607295939</v>
      </c>
      <c r="BN164">
        <f t="shared" si="82"/>
        <v>423.38091881282344</v>
      </c>
      <c r="BO164">
        <f t="shared" si="83"/>
        <v>-2.6314851486802116E-3</v>
      </c>
    </row>
    <row r="165" spans="1:67" x14ac:dyDescent="0.25">
      <c r="A165" s="1">
        <v>152</v>
      </c>
      <c r="B165" s="1" t="s">
        <v>240</v>
      </c>
      <c r="C165" s="1" t="s">
        <v>82</v>
      </c>
      <c r="D165" s="1" t="s">
        <v>11</v>
      </c>
      <c r="E165" s="1" t="s">
        <v>83</v>
      </c>
      <c r="F165" s="1" t="s">
        <v>84</v>
      </c>
      <c r="G165" s="1" t="s">
        <v>85</v>
      </c>
      <c r="H165" s="1" t="s">
        <v>86</v>
      </c>
      <c r="I165" s="1">
        <v>1044.9999930039048</v>
      </c>
      <c r="J165" s="1">
        <v>0</v>
      </c>
      <c r="K165">
        <f t="shared" si="56"/>
        <v>-1.4021259696165917</v>
      </c>
      <c r="L165">
        <f t="shared" si="57"/>
        <v>4.1497333295413769E-3</v>
      </c>
      <c r="M165">
        <f t="shared" si="58"/>
        <v>953.78228933879757</v>
      </c>
      <c r="N165">
        <f t="shared" si="59"/>
        <v>3.8379327177840643E-2</v>
      </c>
      <c r="O165">
        <f t="shared" si="60"/>
        <v>0.88650056166082392</v>
      </c>
      <c r="P165">
        <f t="shared" si="61"/>
        <v>30.793859481811523</v>
      </c>
      <c r="Q165" s="1">
        <v>6</v>
      </c>
      <c r="R165">
        <f t="shared" si="62"/>
        <v>1.4200000166893005</v>
      </c>
      <c r="S165" s="1">
        <v>1</v>
      </c>
      <c r="T165">
        <f t="shared" si="63"/>
        <v>2.8400000333786011</v>
      </c>
      <c r="U165" s="1">
        <v>30.996501922607422</v>
      </c>
      <c r="V165" s="1">
        <v>30.793859481811523</v>
      </c>
      <c r="W165" s="1">
        <v>31.036170959472656</v>
      </c>
      <c r="X165" s="1">
        <v>419.9163818359375</v>
      </c>
      <c r="Y165" s="1">
        <v>422.68960571289063</v>
      </c>
      <c r="Z165" s="1">
        <v>35.744731903076172</v>
      </c>
      <c r="AA165" s="1">
        <v>35.818778991699219</v>
      </c>
      <c r="AB165" s="1">
        <v>79.032386779785156</v>
      </c>
      <c r="AC165" s="1">
        <v>79.19610595703125</v>
      </c>
      <c r="AD165" s="1">
        <v>299.84671020507813</v>
      </c>
      <c r="AE165" s="1">
        <v>0.19045555591583252</v>
      </c>
      <c r="AF165" s="1">
        <v>0.1778101772069931</v>
      </c>
      <c r="AG165" s="1">
        <v>99.727668762207031</v>
      </c>
      <c r="AH165" s="1">
        <v>0.74087560176849365</v>
      </c>
      <c r="AI165" s="1">
        <v>0.10706418007612228</v>
      </c>
      <c r="AJ165" s="1">
        <v>2.6440892368555069E-2</v>
      </c>
      <c r="AK165" s="1">
        <v>2.873315243050456E-3</v>
      </c>
      <c r="AL165" s="1">
        <v>2.408263087272644E-2</v>
      </c>
      <c r="AM165" s="1">
        <v>1.6643495764583349E-3</v>
      </c>
      <c r="AN165" s="1">
        <v>1</v>
      </c>
      <c r="AO165" s="1">
        <v>-0.21956524252891541</v>
      </c>
      <c r="AP165" s="1">
        <v>2.737391471862793</v>
      </c>
      <c r="AQ165" s="1">
        <v>1</v>
      </c>
      <c r="AR165" s="1">
        <v>0</v>
      </c>
      <c r="AS165" s="1">
        <v>0.15999999642372131</v>
      </c>
      <c r="AT165" s="1">
        <v>111115</v>
      </c>
      <c r="AU165" s="1" t="s">
        <v>87</v>
      </c>
      <c r="AV165">
        <f t="shared" si="64"/>
        <v>0.49974451700846345</v>
      </c>
      <c r="AW165">
        <f t="shared" si="65"/>
        <v>3.837932717784064E-5</v>
      </c>
      <c r="AX165">
        <f t="shared" si="66"/>
        <v>303.9438594818115</v>
      </c>
      <c r="AY165">
        <f t="shared" si="67"/>
        <v>304.1465019226074</v>
      </c>
      <c r="AZ165">
        <f t="shared" si="68"/>
        <v>3.0472888265411058E-2</v>
      </c>
      <c r="BA165">
        <f t="shared" si="69"/>
        <v>8.9371665762955996E-3</v>
      </c>
      <c r="BB165">
        <f t="shared" si="70"/>
        <v>4.4586238884117035</v>
      </c>
      <c r="BC165">
        <f t="shared" si="71"/>
        <v>44.70799271406765</v>
      </c>
      <c r="BD165">
        <f t="shared" si="72"/>
        <v>8.8892137223684315</v>
      </c>
      <c r="BE165">
        <f t="shared" si="73"/>
        <v>30.895180702209473</v>
      </c>
      <c r="BF165">
        <f t="shared" si="74"/>
        <v>4.4844859497584117</v>
      </c>
      <c r="BG165">
        <f t="shared" si="75"/>
        <v>4.1436786952503569E-3</v>
      </c>
      <c r="BH165">
        <f t="shared" si="76"/>
        <v>3.5721233267508796</v>
      </c>
      <c r="BI165">
        <f t="shared" si="77"/>
        <v>0.91236262300753213</v>
      </c>
      <c r="BJ165">
        <f t="shared" si="78"/>
        <v>2.5903424758530009E-3</v>
      </c>
      <c r="BK165">
        <f t="shared" si="79"/>
        <v>95.118484222439122</v>
      </c>
      <c r="BL165">
        <f t="shared" si="80"/>
        <v>2.2564602404409455</v>
      </c>
      <c r="BM165">
        <f t="shared" si="81"/>
        <v>79.313262838668408</v>
      </c>
      <c r="BN165">
        <f t="shared" si="82"/>
        <v>423.35610924695243</v>
      </c>
      <c r="BO165">
        <f t="shared" si="83"/>
        <v>-2.6268000657634085E-3</v>
      </c>
    </row>
    <row r="166" spans="1:67" x14ac:dyDescent="0.25">
      <c r="A166" s="1">
        <v>153</v>
      </c>
      <c r="B166" s="1" t="s">
        <v>241</v>
      </c>
      <c r="C166" s="1" t="s">
        <v>82</v>
      </c>
      <c r="D166" s="1" t="s">
        <v>11</v>
      </c>
      <c r="E166" s="1" t="s">
        <v>83</v>
      </c>
      <c r="F166" s="1" t="s">
        <v>84</v>
      </c>
      <c r="G166" s="1" t="s">
        <v>85</v>
      </c>
      <c r="H166" s="1" t="s">
        <v>86</v>
      </c>
      <c r="I166" s="1">
        <v>1050.4999928809702</v>
      </c>
      <c r="J166" s="1">
        <v>0</v>
      </c>
      <c r="K166">
        <f t="shared" si="56"/>
        <v>-1.3837137664443346</v>
      </c>
      <c r="L166">
        <f t="shared" si="57"/>
        <v>4.2009538504000354E-3</v>
      </c>
      <c r="M166">
        <f t="shared" si="58"/>
        <v>940.22752609158329</v>
      </c>
      <c r="N166">
        <f t="shared" si="59"/>
        <v>3.8900865082071252E-2</v>
      </c>
      <c r="O166">
        <f t="shared" si="60"/>
        <v>0.88759488477303217</v>
      </c>
      <c r="P166">
        <f t="shared" si="61"/>
        <v>30.79840087890625</v>
      </c>
      <c r="Q166" s="1">
        <v>6</v>
      </c>
      <c r="R166">
        <f t="shared" si="62"/>
        <v>1.4200000166893005</v>
      </c>
      <c r="S166" s="1">
        <v>1</v>
      </c>
      <c r="T166">
        <f t="shared" si="63"/>
        <v>2.8400000333786011</v>
      </c>
      <c r="U166" s="1">
        <v>31.000190734863281</v>
      </c>
      <c r="V166" s="1">
        <v>30.79840087890625</v>
      </c>
      <c r="W166" s="1">
        <v>31.033380508422852</v>
      </c>
      <c r="X166" s="1">
        <v>419.92361450195313</v>
      </c>
      <c r="Y166" s="1">
        <v>422.65972900390625</v>
      </c>
      <c r="Z166" s="1">
        <v>35.744617462158203</v>
      </c>
      <c r="AA166" s="1">
        <v>35.819675445556641</v>
      </c>
      <c r="AB166" s="1">
        <v>79.014907836914063</v>
      </c>
      <c r="AC166" s="1">
        <v>79.180824279785156</v>
      </c>
      <c r="AD166" s="1">
        <v>299.82778930664063</v>
      </c>
      <c r="AE166" s="1">
        <v>0.26074501872062683</v>
      </c>
      <c r="AF166" s="1">
        <v>2.3777151480317116E-2</v>
      </c>
      <c r="AG166" s="1">
        <v>99.726905822753906</v>
      </c>
      <c r="AH166" s="1">
        <v>0.74087560176849365</v>
      </c>
      <c r="AI166" s="1">
        <v>0.10706418007612228</v>
      </c>
      <c r="AJ166" s="1">
        <v>2.6440892368555069E-2</v>
      </c>
      <c r="AK166" s="1">
        <v>2.873315243050456E-3</v>
      </c>
      <c r="AL166" s="1">
        <v>2.408263087272644E-2</v>
      </c>
      <c r="AM166" s="1">
        <v>1.6643495764583349E-3</v>
      </c>
      <c r="AN166" s="1">
        <v>1</v>
      </c>
      <c r="AO166" s="1">
        <v>-0.21956524252891541</v>
      </c>
      <c r="AP166" s="1">
        <v>2.737391471862793</v>
      </c>
      <c r="AQ166" s="1">
        <v>1</v>
      </c>
      <c r="AR166" s="1">
        <v>0</v>
      </c>
      <c r="AS166" s="1">
        <v>0.15999999642372131</v>
      </c>
      <c r="AT166" s="1">
        <v>111115</v>
      </c>
      <c r="AU166" s="1" t="s">
        <v>87</v>
      </c>
      <c r="AV166">
        <f t="shared" si="64"/>
        <v>0.4997129821777343</v>
      </c>
      <c r="AW166">
        <f t="shared" si="65"/>
        <v>3.8900865082071255E-5</v>
      </c>
      <c r="AX166">
        <f t="shared" si="66"/>
        <v>303.94840087890623</v>
      </c>
      <c r="AY166">
        <f t="shared" si="67"/>
        <v>304.15019073486326</v>
      </c>
      <c r="AZ166">
        <f t="shared" si="68"/>
        <v>4.171920206280344E-2</v>
      </c>
      <c r="BA166">
        <f t="shared" si="69"/>
        <v>8.6891779996906091E-3</v>
      </c>
      <c r="BB166">
        <f t="shared" si="70"/>
        <v>4.4597802845336698</v>
      </c>
      <c r="BC166">
        <f t="shared" si="71"/>
        <v>44.719930371249092</v>
      </c>
      <c r="BD166">
        <f t="shared" si="72"/>
        <v>8.900254925692451</v>
      </c>
      <c r="BE166">
        <f t="shared" si="73"/>
        <v>30.899295806884766</v>
      </c>
      <c r="BF166">
        <f t="shared" si="74"/>
        <v>4.4855390784627645</v>
      </c>
      <c r="BG166">
        <f t="shared" si="75"/>
        <v>4.1947489396597492E-3</v>
      </c>
      <c r="BH166">
        <f t="shared" si="76"/>
        <v>3.5721853997606376</v>
      </c>
      <c r="BI166">
        <f t="shared" si="77"/>
        <v>0.9133536787021268</v>
      </c>
      <c r="BJ166">
        <f t="shared" si="78"/>
        <v>2.6222748545504061E-3</v>
      </c>
      <c r="BK166">
        <f t="shared" si="79"/>
        <v>93.765981946496225</v>
      </c>
      <c r="BL166">
        <f t="shared" si="80"/>
        <v>2.2245495881697632</v>
      </c>
      <c r="BM166">
        <f t="shared" si="81"/>
        <v>79.293331536576019</v>
      </c>
      <c r="BN166">
        <f t="shared" si="82"/>
        <v>423.31748025839391</v>
      </c>
      <c r="BO166">
        <f t="shared" si="83"/>
        <v>-2.5918909459496466E-3</v>
      </c>
    </row>
    <row r="167" spans="1:67" x14ac:dyDescent="0.25">
      <c r="A167" s="1">
        <v>154</v>
      </c>
      <c r="B167" s="1" t="s">
        <v>242</v>
      </c>
      <c r="C167" s="1" t="s">
        <v>82</v>
      </c>
      <c r="D167" s="1" t="s">
        <v>11</v>
      </c>
      <c r="E167" s="1" t="s">
        <v>83</v>
      </c>
      <c r="F167" s="1" t="s">
        <v>84</v>
      </c>
      <c r="G167" s="1" t="s">
        <v>85</v>
      </c>
      <c r="H167" s="1" t="s">
        <v>86</v>
      </c>
      <c r="I167" s="1">
        <v>1055.4999927692115</v>
      </c>
      <c r="J167" s="1">
        <v>0</v>
      </c>
      <c r="K167">
        <f t="shared" si="56"/>
        <v>-1.4085869683932537</v>
      </c>
      <c r="L167">
        <f t="shared" si="57"/>
        <v>4.3390752356473631E-3</v>
      </c>
      <c r="M167">
        <f t="shared" si="58"/>
        <v>932.75504937951735</v>
      </c>
      <c r="N167">
        <f t="shared" si="59"/>
        <v>4.0108153728159741E-2</v>
      </c>
      <c r="O167">
        <f t="shared" si="60"/>
        <v>0.88605502493731159</v>
      </c>
      <c r="P167">
        <f t="shared" si="61"/>
        <v>30.794227600097656</v>
      </c>
      <c r="Q167" s="1">
        <v>6</v>
      </c>
      <c r="R167">
        <f t="shared" si="62"/>
        <v>1.4200000166893005</v>
      </c>
      <c r="S167" s="1">
        <v>1</v>
      </c>
      <c r="T167">
        <f t="shared" si="63"/>
        <v>2.8400000333786011</v>
      </c>
      <c r="U167" s="1">
        <v>30.998174667358398</v>
      </c>
      <c r="V167" s="1">
        <v>30.794227600097656</v>
      </c>
      <c r="W167" s="1">
        <v>31.019922256469727</v>
      </c>
      <c r="X167" s="1">
        <v>419.92181396484375</v>
      </c>
      <c r="Y167" s="1">
        <v>422.70660400390625</v>
      </c>
      <c r="Z167" s="1">
        <v>35.747127532958984</v>
      </c>
      <c r="AA167" s="1">
        <v>35.824512481689453</v>
      </c>
      <c r="AB167" s="1">
        <v>79.029426574707031</v>
      </c>
      <c r="AC167" s="1">
        <v>79.200508117675781</v>
      </c>
      <c r="AD167" s="1">
        <v>299.8358154296875</v>
      </c>
      <c r="AE167" s="1">
        <v>0.17005118727684021</v>
      </c>
      <c r="AF167" s="1">
        <v>0.23673786222934723</v>
      </c>
      <c r="AG167" s="1">
        <v>99.726760864257813</v>
      </c>
      <c r="AH167" s="1">
        <v>0.74087560176849365</v>
      </c>
      <c r="AI167" s="1">
        <v>0.10706418007612228</v>
      </c>
      <c r="AJ167" s="1">
        <v>2.6440892368555069E-2</v>
      </c>
      <c r="AK167" s="1">
        <v>2.873315243050456E-3</v>
      </c>
      <c r="AL167" s="1">
        <v>2.408263087272644E-2</v>
      </c>
      <c r="AM167" s="1">
        <v>1.6643495764583349E-3</v>
      </c>
      <c r="AN167" s="1">
        <v>1</v>
      </c>
      <c r="AO167" s="1">
        <v>-0.21956524252891541</v>
      </c>
      <c r="AP167" s="1">
        <v>2.737391471862793</v>
      </c>
      <c r="AQ167" s="1">
        <v>1</v>
      </c>
      <c r="AR167" s="1">
        <v>0</v>
      </c>
      <c r="AS167" s="1">
        <v>0.15999999642372131</v>
      </c>
      <c r="AT167" s="1">
        <v>111115</v>
      </c>
      <c r="AU167" s="1" t="s">
        <v>87</v>
      </c>
      <c r="AV167">
        <f t="shared" si="64"/>
        <v>0.49972635904947915</v>
      </c>
      <c r="AW167">
        <f t="shared" si="65"/>
        <v>4.0108153728159742E-5</v>
      </c>
      <c r="AX167">
        <f t="shared" si="66"/>
        <v>303.94422760009763</v>
      </c>
      <c r="AY167">
        <f t="shared" si="67"/>
        <v>304.14817466735838</v>
      </c>
      <c r="AZ167">
        <f t="shared" si="68"/>
        <v>2.7208189356143997E-2</v>
      </c>
      <c r="BA167">
        <f t="shared" si="69"/>
        <v>8.2188752492167415E-3</v>
      </c>
      <c r="BB167">
        <f t="shared" si="70"/>
        <v>4.4587176142773748</v>
      </c>
      <c r="BC167">
        <f t="shared" si="71"/>
        <v>44.709339555771983</v>
      </c>
      <c r="BD167">
        <f t="shared" si="72"/>
        <v>8.8848270740825299</v>
      </c>
      <c r="BE167">
        <f t="shared" si="73"/>
        <v>30.896201133728027</v>
      </c>
      <c r="BF167">
        <f t="shared" si="74"/>
        <v>4.4847470763053714</v>
      </c>
      <c r="BG167">
        <f t="shared" si="75"/>
        <v>4.332455921570646E-3</v>
      </c>
      <c r="BH167">
        <f t="shared" si="76"/>
        <v>3.5726625893400632</v>
      </c>
      <c r="BI167">
        <f t="shared" si="77"/>
        <v>0.91208448696530819</v>
      </c>
      <c r="BJ167">
        <f t="shared" si="78"/>
        <v>2.7083788779959763E-3</v>
      </c>
      <c r="BK167">
        <f t="shared" si="79"/>
        <v>93.020639754400108</v>
      </c>
      <c r="BL167">
        <f t="shared" si="80"/>
        <v>2.2066252113035305</v>
      </c>
      <c r="BM167">
        <f t="shared" si="81"/>
        <v>79.325394286654756</v>
      </c>
      <c r="BN167">
        <f t="shared" si="82"/>
        <v>423.3761787873504</v>
      </c>
      <c r="BO167">
        <f t="shared" si="83"/>
        <v>-2.6391828887227186E-3</v>
      </c>
    </row>
    <row r="168" spans="1:67" x14ac:dyDescent="0.25">
      <c r="A168" s="1">
        <v>155</v>
      </c>
      <c r="B168" s="1" t="s">
        <v>243</v>
      </c>
      <c r="C168" s="1" t="s">
        <v>82</v>
      </c>
      <c r="D168" s="1" t="s">
        <v>11</v>
      </c>
      <c r="E168" s="1" t="s">
        <v>83</v>
      </c>
      <c r="F168" s="1" t="s">
        <v>84</v>
      </c>
      <c r="G168" s="1" t="s">
        <v>85</v>
      </c>
      <c r="H168" s="1" t="s">
        <v>86</v>
      </c>
      <c r="I168" s="1">
        <v>1060.4999926574528</v>
      </c>
      <c r="J168" s="1">
        <v>0</v>
      </c>
      <c r="K168">
        <f t="shared" si="56"/>
        <v>-1.3088664320234205</v>
      </c>
      <c r="L168">
        <f t="shared" si="57"/>
        <v>4.0161623748804004E-3</v>
      </c>
      <c r="M168">
        <f t="shared" si="58"/>
        <v>934.7156601679236</v>
      </c>
      <c r="N168">
        <f t="shared" si="59"/>
        <v>3.7055904903962336E-2</v>
      </c>
      <c r="O168">
        <f t="shared" si="60"/>
        <v>0.88436224393318197</v>
      </c>
      <c r="P168">
        <f t="shared" si="61"/>
        <v>30.786045074462891</v>
      </c>
      <c r="Q168" s="1">
        <v>6</v>
      </c>
      <c r="R168">
        <f t="shared" si="62"/>
        <v>1.4200000166893005</v>
      </c>
      <c r="S168" s="1">
        <v>1</v>
      </c>
      <c r="T168">
        <f t="shared" si="63"/>
        <v>2.8400000333786011</v>
      </c>
      <c r="U168" s="1">
        <v>30.997909545898438</v>
      </c>
      <c r="V168" s="1">
        <v>30.786045074462891</v>
      </c>
      <c r="W168" s="1">
        <v>31.014257431030273</v>
      </c>
      <c r="X168" s="1">
        <v>420.08795166015625</v>
      </c>
      <c r="Y168" s="1">
        <v>422.6761474609375</v>
      </c>
      <c r="Z168" s="1">
        <v>35.748893737792969</v>
      </c>
      <c r="AA168" s="1">
        <v>35.820400238037109</v>
      </c>
      <c r="AB168" s="1">
        <v>79.034965515136719</v>
      </c>
      <c r="AC168" s="1">
        <v>79.193061828613281</v>
      </c>
      <c r="AD168" s="1">
        <v>299.792724609375</v>
      </c>
      <c r="AE168" s="1">
        <v>0.20254708826541901</v>
      </c>
      <c r="AF168" s="1">
        <v>0.10751266777515411</v>
      </c>
      <c r="AG168" s="1">
        <v>99.727317810058594</v>
      </c>
      <c r="AH168" s="1">
        <v>0.74087560176849365</v>
      </c>
      <c r="AI168" s="1">
        <v>0.10706418007612228</v>
      </c>
      <c r="AJ168" s="1">
        <v>2.6440892368555069E-2</v>
      </c>
      <c r="AK168" s="1">
        <v>2.873315243050456E-3</v>
      </c>
      <c r="AL168" s="1">
        <v>2.408263087272644E-2</v>
      </c>
      <c r="AM168" s="1">
        <v>1.6643495764583349E-3</v>
      </c>
      <c r="AN168" s="1">
        <v>1</v>
      </c>
      <c r="AO168" s="1">
        <v>-0.21956524252891541</v>
      </c>
      <c r="AP168" s="1">
        <v>2.737391471862793</v>
      </c>
      <c r="AQ168" s="1">
        <v>1</v>
      </c>
      <c r="AR168" s="1">
        <v>0</v>
      </c>
      <c r="AS168" s="1">
        <v>0.15999999642372131</v>
      </c>
      <c r="AT168" s="1">
        <v>111115</v>
      </c>
      <c r="AU168" s="1" t="s">
        <v>87</v>
      </c>
      <c r="AV168">
        <f t="shared" si="64"/>
        <v>0.49965454101562495</v>
      </c>
      <c r="AW168">
        <f t="shared" si="65"/>
        <v>3.7055904903962333E-5</v>
      </c>
      <c r="AX168">
        <f t="shared" si="66"/>
        <v>303.93604507446287</v>
      </c>
      <c r="AY168">
        <f t="shared" si="67"/>
        <v>304.14790954589841</v>
      </c>
      <c r="AZ168">
        <f t="shared" si="68"/>
        <v>3.2407533398102206E-2</v>
      </c>
      <c r="BA168">
        <f t="shared" si="69"/>
        <v>1.0876403228461323E-2</v>
      </c>
      <c r="BB168">
        <f t="shared" si="70"/>
        <v>4.4566346825554071</v>
      </c>
      <c r="BC168">
        <f t="shared" si="71"/>
        <v>44.688203597769949</v>
      </c>
      <c r="BD168">
        <f t="shared" si="72"/>
        <v>8.8678033597328394</v>
      </c>
      <c r="BE168">
        <f t="shared" si="73"/>
        <v>30.891977310180664</v>
      </c>
      <c r="BF168">
        <f t="shared" si="74"/>
        <v>4.4836662936813125</v>
      </c>
      <c r="BG168">
        <f t="shared" si="75"/>
        <v>4.0104909725003825E-3</v>
      </c>
      <c r="BH168">
        <f t="shared" si="76"/>
        <v>3.5722724386222251</v>
      </c>
      <c r="BI168">
        <f t="shared" si="77"/>
        <v>0.91139385505908743</v>
      </c>
      <c r="BJ168">
        <f t="shared" si="78"/>
        <v>2.5070657816354293E-3</v>
      </c>
      <c r="BK168">
        <f t="shared" si="79"/>
        <v>93.216685703605236</v>
      </c>
      <c r="BL168">
        <f t="shared" si="80"/>
        <v>2.2114227778947648</v>
      </c>
      <c r="BM168">
        <f t="shared" si="81"/>
        <v>79.353175653320051</v>
      </c>
      <c r="BN168">
        <f t="shared" si="82"/>
        <v>423.29831987729818</v>
      </c>
      <c r="BO168">
        <f t="shared" si="83"/>
        <v>-2.4536527316525976E-3</v>
      </c>
    </row>
    <row r="169" spans="1:67" x14ac:dyDescent="0.25">
      <c r="A169" s="1">
        <v>156</v>
      </c>
      <c r="B169" s="1" t="s">
        <v>244</v>
      </c>
      <c r="C169" s="1" t="s">
        <v>82</v>
      </c>
      <c r="D169" s="1" t="s">
        <v>11</v>
      </c>
      <c r="E169" s="1" t="s">
        <v>83</v>
      </c>
      <c r="F169" s="1" t="s">
        <v>84</v>
      </c>
      <c r="G169" s="1" t="s">
        <v>85</v>
      </c>
      <c r="H169" s="1" t="s">
        <v>86</v>
      </c>
      <c r="I169" s="1">
        <v>1065.9999925345182</v>
      </c>
      <c r="J169" s="1">
        <v>0</v>
      </c>
      <c r="K169">
        <f t="shared" si="56"/>
        <v>-1.390969252593566</v>
      </c>
      <c r="L169">
        <f t="shared" si="57"/>
        <v>4.0682209342259214E-3</v>
      </c>
      <c r="M169">
        <f t="shared" si="58"/>
        <v>960.17321390370455</v>
      </c>
      <c r="N169">
        <f t="shared" si="59"/>
        <v>3.7716177785766379E-2</v>
      </c>
      <c r="O169">
        <f t="shared" si="60"/>
        <v>0.8885938577569128</v>
      </c>
      <c r="P169">
        <f t="shared" si="61"/>
        <v>30.803386688232422</v>
      </c>
      <c r="Q169" s="1">
        <v>6</v>
      </c>
      <c r="R169">
        <f t="shared" si="62"/>
        <v>1.4200000166893005</v>
      </c>
      <c r="S169" s="1">
        <v>1</v>
      </c>
      <c r="T169">
        <f t="shared" si="63"/>
        <v>2.8400000333786011</v>
      </c>
      <c r="U169" s="1">
        <v>30.999536514282227</v>
      </c>
      <c r="V169" s="1">
        <v>30.803386688232422</v>
      </c>
      <c r="W169" s="1">
        <v>31.016965866088867</v>
      </c>
      <c r="X169" s="1">
        <v>419.9622802734375</v>
      </c>
      <c r="Y169" s="1">
        <v>422.71380615234375</v>
      </c>
      <c r="Z169" s="1">
        <v>35.749584197998047</v>
      </c>
      <c r="AA169" s="1">
        <v>35.822353363037109</v>
      </c>
      <c r="AB169" s="1">
        <v>79.028915405273438</v>
      </c>
      <c r="AC169" s="1">
        <v>79.189781188964844</v>
      </c>
      <c r="AD169" s="1">
        <v>299.83932495117188</v>
      </c>
      <c r="AE169" s="1">
        <v>0.12848329544067383</v>
      </c>
      <c r="AF169" s="1">
        <v>5.5824734270572662E-2</v>
      </c>
      <c r="AG169" s="1">
        <v>99.727012634277344</v>
      </c>
      <c r="AH169" s="1">
        <v>0.74087560176849365</v>
      </c>
      <c r="AI169" s="1">
        <v>0.10706418007612228</v>
      </c>
      <c r="AJ169" s="1">
        <v>2.6440892368555069E-2</v>
      </c>
      <c r="AK169" s="1">
        <v>2.873315243050456E-3</v>
      </c>
      <c r="AL169" s="1">
        <v>2.408263087272644E-2</v>
      </c>
      <c r="AM169" s="1">
        <v>1.6643495764583349E-3</v>
      </c>
      <c r="AN169" s="1">
        <v>1</v>
      </c>
      <c r="AO169" s="1">
        <v>-0.21956524252891541</v>
      </c>
      <c r="AP169" s="1">
        <v>2.737391471862793</v>
      </c>
      <c r="AQ169" s="1">
        <v>1</v>
      </c>
      <c r="AR169" s="1">
        <v>0</v>
      </c>
      <c r="AS169" s="1">
        <v>0.15999999642372131</v>
      </c>
      <c r="AT169" s="1">
        <v>111115</v>
      </c>
      <c r="AU169" s="1" t="s">
        <v>87</v>
      </c>
      <c r="AV169">
        <f t="shared" si="64"/>
        <v>0.49973220825195308</v>
      </c>
      <c r="AW169">
        <f t="shared" si="65"/>
        <v>3.7716177785766377E-5</v>
      </c>
      <c r="AX169">
        <f t="shared" si="66"/>
        <v>303.9533866882324</v>
      </c>
      <c r="AY169">
        <f t="shared" si="67"/>
        <v>304.1495365142822</v>
      </c>
      <c r="AZ169">
        <f t="shared" si="68"/>
        <v>2.0557326811015741E-2</v>
      </c>
      <c r="BA169">
        <f t="shared" si="69"/>
        <v>8.2697402734059275E-3</v>
      </c>
      <c r="BB169">
        <f t="shared" si="70"/>
        <v>4.461050144182062</v>
      </c>
      <c r="BC169">
        <f t="shared" si="71"/>
        <v>44.732615831397595</v>
      </c>
      <c r="BD169">
        <f t="shared" si="72"/>
        <v>8.9102624683604859</v>
      </c>
      <c r="BE169">
        <f t="shared" si="73"/>
        <v>30.901461601257324</v>
      </c>
      <c r="BF169">
        <f t="shared" si="74"/>
        <v>4.4860934304050701</v>
      </c>
      <c r="BG169">
        <f t="shared" si="75"/>
        <v>4.0624016570181484E-3</v>
      </c>
      <c r="BH169">
        <f t="shared" si="76"/>
        <v>3.5724562864251492</v>
      </c>
      <c r="BI169">
        <f t="shared" si="77"/>
        <v>0.91363714397992091</v>
      </c>
      <c r="BJ169">
        <f t="shared" si="78"/>
        <v>2.5395232208344927E-3</v>
      </c>
      <c r="BK169">
        <f t="shared" si="79"/>
        <v>95.755206234069433</v>
      </c>
      <c r="BL169">
        <f t="shared" si="80"/>
        <v>2.2714498555026221</v>
      </c>
      <c r="BM169">
        <f t="shared" si="81"/>
        <v>79.274794341409915</v>
      </c>
      <c r="BN169">
        <f t="shared" si="82"/>
        <v>423.37500631746042</v>
      </c>
      <c r="BO169">
        <f t="shared" si="83"/>
        <v>-2.6045184479287953E-3</v>
      </c>
    </row>
    <row r="170" spans="1:67" x14ac:dyDescent="0.25">
      <c r="A170" s="1">
        <v>157</v>
      </c>
      <c r="B170" s="1" t="s">
        <v>245</v>
      </c>
      <c r="C170" s="1" t="s">
        <v>82</v>
      </c>
      <c r="D170" s="1" t="s">
        <v>11</v>
      </c>
      <c r="E170" s="1" t="s">
        <v>83</v>
      </c>
      <c r="F170" s="1" t="s">
        <v>84</v>
      </c>
      <c r="G170" s="1" t="s">
        <v>85</v>
      </c>
      <c r="H170" s="1" t="s">
        <v>86</v>
      </c>
      <c r="I170" s="1">
        <v>1070.9999924227595</v>
      </c>
      <c r="J170" s="1">
        <v>0</v>
      </c>
      <c r="K170">
        <f t="shared" si="56"/>
        <v>-1.36391333840104</v>
      </c>
      <c r="L170">
        <f t="shared" si="57"/>
        <v>3.814962802105921E-3</v>
      </c>
      <c r="M170">
        <f t="shared" si="58"/>
        <v>984.91678171897706</v>
      </c>
      <c r="N170">
        <f t="shared" si="59"/>
        <v>3.5366261847974166E-2</v>
      </c>
      <c r="O170">
        <f t="shared" si="60"/>
        <v>0.88845598665876979</v>
      </c>
      <c r="P170">
        <f t="shared" si="61"/>
        <v>30.803735733032227</v>
      </c>
      <c r="Q170" s="1">
        <v>6</v>
      </c>
      <c r="R170">
        <f t="shared" si="62"/>
        <v>1.4200000166893005</v>
      </c>
      <c r="S170" s="1">
        <v>1</v>
      </c>
      <c r="T170">
        <f t="shared" si="63"/>
        <v>2.8400000333786011</v>
      </c>
      <c r="U170" s="1">
        <v>30.9990234375</v>
      </c>
      <c r="V170" s="1">
        <v>30.803735733032227</v>
      </c>
      <c r="W170" s="1">
        <v>31.019166946411133</v>
      </c>
      <c r="X170" s="1">
        <v>419.98370361328125</v>
      </c>
      <c r="Y170" s="1">
        <v>422.68316650390625</v>
      </c>
      <c r="Z170" s="1">
        <v>35.756683349609375</v>
      </c>
      <c r="AA170" s="1">
        <v>35.824920654296875</v>
      </c>
      <c r="AB170" s="1">
        <v>79.046279907226563</v>
      </c>
      <c r="AC170" s="1">
        <v>79.197120666503906</v>
      </c>
      <c r="AD170" s="1">
        <v>299.82955932617188</v>
      </c>
      <c r="AE170" s="1">
        <v>0.24336548149585724</v>
      </c>
      <c r="AF170" s="1">
        <v>1.8608473241329193E-2</v>
      </c>
      <c r="AG170" s="1">
        <v>99.7261962890625</v>
      </c>
      <c r="AH170" s="1">
        <v>0.74087560176849365</v>
      </c>
      <c r="AI170" s="1">
        <v>0.10706418007612228</v>
      </c>
      <c r="AJ170" s="1">
        <v>2.6440892368555069E-2</v>
      </c>
      <c r="AK170" s="1">
        <v>2.873315243050456E-3</v>
      </c>
      <c r="AL170" s="1">
        <v>2.408263087272644E-2</v>
      </c>
      <c r="AM170" s="1">
        <v>1.6643495764583349E-3</v>
      </c>
      <c r="AN170" s="1">
        <v>1</v>
      </c>
      <c r="AO170" s="1">
        <v>-0.21956524252891541</v>
      </c>
      <c r="AP170" s="1">
        <v>2.737391471862793</v>
      </c>
      <c r="AQ170" s="1">
        <v>1</v>
      </c>
      <c r="AR170" s="1">
        <v>0</v>
      </c>
      <c r="AS170" s="1">
        <v>0.15999999642372131</v>
      </c>
      <c r="AT170" s="1">
        <v>111115</v>
      </c>
      <c r="AU170" s="1" t="s">
        <v>87</v>
      </c>
      <c r="AV170">
        <f t="shared" si="64"/>
        <v>0.49971593221028637</v>
      </c>
      <c r="AW170">
        <f t="shared" si="65"/>
        <v>3.5366261847974164E-5</v>
      </c>
      <c r="AX170">
        <f t="shared" si="66"/>
        <v>303.9537357330322</v>
      </c>
      <c r="AY170">
        <f t="shared" si="67"/>
        <v>304.14902343749998</v>
      </c>
      <c r="AZ170">
        <f t="shared" si="68"/>
        <v>3.8938476168994374E-2</v>
      </c>
      <c r="BA170">
        <f t="shared" si="69"/>
        <v>9.5281735061319706E-3</v>
      </c>
      <c r="BB170">
        <f t="shared" si="70"/>
        <v>4.4611390558692694</v>
      </c>
      <c r="BC170">
        <f t="shared" si="71"/>
        <v>44.733873564558543</v>
      </c>
      <c r="BD170">
        <f t="shared" si="72"/>
        <v>8.908952910261668</v>
      </c>
      <c r="BE170">
        <f t="shared" si="73"/>
        <v>30.901379585266113</v>
      </c>
      <c r="BF170">
        <f t="shared" si="74"/>
        <v>4.4860724366860563</v>
      </c>
      <c r="BG170">
        <f t="shared" si="75"/>
        <v>3.8098450496498017E-3</v>
      </c>
      <c r="BH170">
        <f t="shared" si="76"/>
        <v>3.5726830692104996</v>
      </c>
      <c r="BI170">
        <f t="shared" si="77"/>
        <v>0.91338936747555666</v>
      </c>
      <c r="BJ170">
        <f t="shared" si="78"/>
        <v>2.3816124258522003E-3</v>
      </c>
      <c r="BK170">
        <f t="shared" si="79"/>
        <v>98.222004302098426</v>
      </c>
      <c r="BL170">
        <f t="shared" si="80"/>
        <v>2.3301537883928836</v>
      </c>
      <c r="BM170">
        <f t="shared" si="81"/>
        <v>79.276536312999781</v>
      </c>
      <c r="BN170">
        <f t="shared" si="82"/>
        <v>423.33150558320227</v>
      </c>
      <c r="BO170">
        <f t="shared" si="83"/>
        <v>-2.5541761922627201E-3</v>
      </c>
    </row>
    <row r="171" spans="1:67" x14ac:dyDescent="0.25">
      <c r="A171" s="1">
        <v>158</v>
      </c>
      <c r="B171" s="1" t="s">
        <v>246</v>
      </c>
      <c r="C171" s="1" t="s">
        <v>82</v>
      </c>
      <c r="D171" s="1" t="s">
        <v>11</v>
      </c>
      <c r="E171" s="1" t="s">
        <v>83</v>
      </c>
      <c r="F171" s="1" t="s">
        <v>84</v>
      </c>
      <c r="G171" s="1" t="s">
        <v>85</v>
      </c>
      <c r="H171" s="1" t="s">
        <v>86</v>
      </c>
      <c r="I171" s="1">
        <v>1075.9999923110008</v>
      </c>
      <c r="J171" s="1">
        <v>0</v>
      </c>
      <c r="K171">
        <f t="shared" si="56"/>
        <v>-1.3700664060699974</v>
      </c>
      <c r="L171">
        <f t="shared" si="57"/>
        <v>3.8832691167249274E-3</v>
      </c>
      <c r="M171">
        <f t="shared" si="58"/>
        <v>977.45181867128679</v>
      </c>
      <c r="N171">
        <f t="shared" si="59"/>
        <v>3.5959956264367023E-2</v>
      </c>
      <c r="O171">
        <f t="shared" si="60"/>
        <v>0.88751583751319707</v>
      </c>
      <c r="P171">
        <f t="shared" si="61"/>
        <v>30.801271438598633</v>
      </c>
      <c r="Q171" s="1">
        <v>6</v>
      </c>
      <c r="R171">
        <f t="shared" si="62"/>
        <v>1.4200000166893005</v>
      </c>
      <c r="S171" s="1">
        <v>1</v>
      </c>
      <c r="T171">
        <f t="shared" si="63"/>
        <v>2.8400000333786011</v>
      </c>
      <c r="U171" s="1">
        <v>30.996971130371094</v>
      </c>
      <c r="V171" s="1">
        <v>30.801271438598633</v>
      </c>
      <c r="W171" s="1">
        <v>31.017267227172852</v>
      </c>
      <c r="X171" s="1">
        <v>419.96414184570313</v>
      </c>
      <c r="Y171" s="1">
        <v>422.67523193359375</v>
      </c>
      <c r="Z171" s="1">
        <v>35.758182525634766</v>
      </c>
      <c r="AA171" s="1">
        <v>35.827560424804688</v>
      </c>
      <c r="AB171" s="1">
        <v>79.0599365234375</v>
      </c>
      <c r="AC171" s="1">
        <v>79.213325500488281</v>
      </c>
      <c r="AD171" s="1">
        <v>299.84994506835938</v>
      </c>
      <c r="AE171" s="1">
        <v>0.31137603521347046</v>
      </c>
      <c r="AF171" s="1">
        <v>6.2026079744100571E-2</v>
      </c>
      <c r="AG171" s="1">
        <v>99.727569580078125</v>
      </c>
      <c r="AH171" s="1">
        <v>0.74087560176849365</v>
      </c>
      <c r="AI171" s="1">
        <v>0.10706418007612228</v>
      </c>
      <c r="AJ171" s="1">
        <v>2.6440892368555069E-2</v>
      </c>
      <c r="AK171" s="1">
        <v>2.873315243050456E-3</v>
      </c>
      <c r="AL171" s="1">
        <v>2.408263087272644E-2</v>
      </c>
      <c r="AM171" s="1">
        <v>1.6643495764583349E-3</v>
      </c>
      <c r="AN171" s="1">
        <v>1</v>
      </c>
      <c r="AO171" s="1">
        <v>-0.21956524252891541</v>
      </c>
      <c r="AP171" s="1">
        <v>2.737391471862793</v>
      </c>
      <c r="AQ171" s="1">
        <v>1</v>
      </c>
      <c r="AR171" s="1">
        <v>0</v>
      </c>
      <c r="AS171" s="1">
        <v>0.15999999642372131</v>
      </c>
      <c r="AT171" s="1">
        <v>111115</v>
      </c>
      <c r="AU171" s="1" t="s">
        <v>87</v>
      </c>
      <c r="AV171">
        <f t="shared" si="64"/>
        <v>0.49974990844726558</v>
      </c>
      <c r="AW171">
        <f t="shared" si="65"/>
        <v>3.595995626436702E-5</v>
      </c>
      <c r="AX171">
        <f t="shared" si="66"/>
        <v>303.95127143859861</v>
      </c>
      <c r="AY171">
        <f t="shared" si="67"/>
        <v>304.14697113037107</v>
      </c>
      <c r="AZ171">
        <f t="shared" si="68"/>
        <v>4.9820164520587795E-2</v>
      </c>
      <c r="BA171">
        <f t="shared" si="69"/>
        <v>9.4113168452062152E-3</v>
      </c>
      <c r="BB171">
        <f t="shared" si="70"/>
        <v>4.46051136266236</v>
      </c>
      <c r="BC171">
        <f t="shared" si="71"/>
        <v>44.726963481053332</v>
      </c>
      <c r="BD171">
        <f t="shared" si="72"/>
        <v>8.8994030562486444</v>
      </c>
      <c r="BE171">
        <f t="shared" si="73"/>
        <v>30.899121284484863</v>
      </c>
      <c r="BF171">
        <f t="shared" si="74"/>
        <v>4.4854944106928851</v>
      </c>
      <c r="BG171">
        <f t="shared" si="75"/>
        <v>3.877966585844115E-3</v>
      </c>
      <c r="BH171">
        <f t="shared" si="76"/>
        <v>3.572995525149163</v>
      </c>
      <c r="BI171">
        <f t="shared" si="77"/>
        <v>0.91249888554372216</v>
      </c>
      <c r="BJ171">
        <f t="shared" si="78"/>
        <v>2.4242049582992391E-3</v>
      </c>
      <c r="BK171">
        <f t="shared" si="79"/>
        <v>97.478894257714671</v>
      </c>
      <c r="BL171">
        <f t="shared" si="80"/>
        <v>2.3125363040549622</v>
      </c>
      <c r="BM171">
        <f t="shared" si="81"/>
        <v>79.296095721151531</v>
      </c>
      <c r="BN171">
        <f t="shared" si="82"/>
        <v>423.32649588657131</v>
      </c>
      <c r="BO171">
        <f t="shared" si="83"/>
        <v>-2.5663623216528003E-3</v>
      </c>
    </row>
    <row r="172" spans="1:67" x14ac:dyDescent="0.25">
      <c r="A172" s="1">
        <v>159</v>
      </c>
      <c r="B172" s="1" t="s">
        <v>247</v>
      </c>
      <c r="C172" s="1" t="s">
        <v>82</v>
      </c>
      <c r="D172" s="1" t="s">
        <v>11</v>
      </c>
      <c r="E172" s="1" t="s">
        <v>83</v>
      </c>
      <c r="F172" s="1" t="s">
        <v>84</v>
      </c>
      <c r="G172" s="1" t="s">
        <v>85</v>
      </c>
      <c r="H172" s="1" t="s">
        <v>86</v>
      </c>
      <c r="I172" s="1">
        <v>1081.4999921880662</v>
      </c>
      <c r="J172" s="1">
        <v>0</v>
      </c>
      <c r="K172">
        <f t="shared" si="56"/>
        <v>-1.3734860898123988</v>
      </c>
      <c r="L172">
        <f t="shared" si="57"/>
        <v>4.0487895441272074E-3</v>
      </c>
      <c r="M172">
        <f t="shared" si="58"/>
        <v>955.88486154382235</v>
      </c>
      <c r="N172">
        <f t="shared" si="59"/>
        <v>3.7501619014923444E-2</v>
      </c>
      <c r="O172">
        <f t="shared" si="60"/>
        <v>0.88777191061780814</v>
      </c>
      <c r="P172">
        <f t="shared" si="61"/>
        <v>30.801403045654297</v>
      </c>
      <c r="Q172" s="1">
        <v>6</v>
      </c>
      <c r="R172">
        <f t="shared" si="62"/>
        <v>1.4200000166893005</v>
      </c>
      <c r="S172" s="1">
        <v>1</v>
      </c>
      <c r="T172">
        <f t="shared" si="63"/>
        <v>2.8400000333786011</v>
      </c>
      <c r="U172" s="1">
        <v>30.995092391967773</v>
      </c>
      <c r="V172" s="1">
        <v>30.801403045654297</v>
      </c>
      <c r="W172" s="1">
        <v>31.015979766845703</v>
      </c>
      <c r="X172" s="1">
        <v>419.95928955078125</v>
      </c>
      <c r="Y172" s="1">
        <v>422.67581176757813</v>
      </c>
      <c r="Z172" s="1">
        <v>35.753261566162109</v>
      </c>
      <c r="AA172" s="1">
        <v>35.825611114501953</v>
      </c>
      <c r="AB172" s="1">
        <v>79.056892395019531</v>
      </c>
      <c r="AC172" s="1">
        <v>79.216873168945313</v>
      </c>
      <c r="AD172" s="1">
        <v>299.86172485351563</v>
      </c>
      <c r="AE172" s="1">
        <v>0.2418450266122818</v>
      </c>
      <c r="AF172" s="1">
        <v>0.13645713031291962</v>
      </c>
      <c r="AG172" s="1">
        <v>99.726783752441406</v>
      </c>
      <c r="AH172" s="1">
        <v>0.74087560176849365</v>
      </c>
      <c r="AI172" s="1">
        <v>0.10706418007612228</v>
      </c>
      <c r="AJ172" s="1">
        <v>2.6440892368555069E-2</v>
      </c>
      <c r="AK172" s="1">
        <v>2.873315243050456E-3</v>
      </c>
      <c r="AL172" s="1">
        <v>2.408263087272644E-2</v>
      </c>
      <c r="AM172" s="1">
        <v>1.6643495764583349E-3</v>
      </c>
      <c r="AN172" s="1">
        <v>1</v>
      </c>
      <c r="AO172" s="1">
        <v>-0.21956524252891541</v>
      </c>
      <c r="AP172" s="1">
        <v>2.737391471862793</v>
      </c>
      <c r="AQ172" s="1">
        <v>1</v>
      </c>
      <c r="AR172" s="1">
        <v>0</v>
      </c>
      <c r="AS172" s="1">
        <v>0.15999999642372131</v>
      </c>
      <c r="AT172" s="1">
        <v>111115</v>
      </c>
      <c r="AU172" s="1" t="s">
        <v>87</v>
      </c>
      <c r="AV172">
        <f t="shared" si="64"/>
        <v>0.49976954142252594</v>
      </c>
      <c r="AW172">
        <f t="shared" si="65"/>
        <v>3.7501619014923445E-5</v>
      </c>
      <c r="AX172">
        <f t="shared" si="66"/>
        <v>303.95140304565427</v>
      </c>
      <c r="AY172">
        <f t="shared" si="67"/>
        <v>304.14509239196775</v>
      </c>
      <c r="AZ172">
        <f t="shared" si="68"/>
        <v>3.8695203393059874E-2</v>
      </c>
      <c r="BA172">
        <f t="shared" si="69"/>
        <v>8.2440750104042903E-3</v>
      </c>
      <c r="BB172">
        <f t="shared" si="70"/>
        <v>4.4605448830328056</v>
      </c>
      <c r="BC172">
        <f t="shared" si="71"/>
        <v>44.727652042860626</v>
      </c>
      <c r="BD172">
        <f t="shared" si="72"/>
        <v>8.902040928358673</v>
      </c>
      <c r="BE172">
        <f t="shared" si="73"/>
        <v>30.898247718811035</v>
      </c>
      <c r="BF172">
        <f t="shared" si="74"/>
        <v>4.4852708335808487</v>
      </c>
      <c r="BG172">
        <f t="shared" si="75"/>
        <v>4.0430256849977473E-3</v>
      </c>
      <c r="BH172">
        <f t="shared" si="76"/>
        <v>3.5727729724149975</v>
      </c>
      <c r="BI172">
        <f t="shared" si="77"/>
        <v>0.91249786116585119</v>
      </c>
      <c r="BJ172">
        <f t="shared" si="78"/>
        <v>2.5274082684796535E-3</v>
      </c>
      <c r="BK172">
        <f t="shared" si="79"/>
        <v>95.327322879413174</v>
      </c>
      <c r="BL172">
        <f t="shared" si="80"/>
        <v>2.2615083118819355</v>
      </c>
      <c r="BM172">
        <f t="shared" si="81"/>
        <v>79.291496582797379</v>
      </c>
      <c r="BN172">
        <f t="shared" si="82"/>
        <v>423.32870127442817</v>
      </c>
      <c r="BO172">
        <f t="shared" si="83"/>
        <v>-2.5726053364446937E-3</v>
      </c>
    </row>
    <row r="173" spans="1:67" x14ac:dyDescent="0.25">
      <c r="A173" s="1">
        <v>160</v>
      </c>
      <c r="B173" s="1" t="s">
        <v>248</v>
      </c>
      <c r="C173" s="1" t="s">
        <v>82</v>
      </c>
      <c r="D173" s="1" t="s">
        <v>11</v>
      </c>
      <c r="E173" s="1" t="s">
        <v>83</v>
      </c>
      <c r="F173" s="1" t="s">
        <v>84</v>
      </c>
      <c r="G173" s="1" t="s">
        <v>85</v>
      </c>
      <c r="H173" s="1" t="s">
        <v>86</v>
      </c>
      <c r="I173" s="1">
        <v>1086.4999920763075</v>
      </c>
      <c r="J173" s="1">
        <v>0</v>
      </c>
      <c r="K173">
        <f t="shared" si="56"/>
        <v>-1.3568796511130561</v>
      </c>
      <c r="L173">
        <f t="shared" si="57"/>
        <v>3.7846626223919963E-3</v>
      </c>
      <c r="M173">
        <f t="shared" si="58"/>
        <v>986.51765087935223</v>
      </c>
      <c r="N173">
        <f t="shared" si="59"/>
        <v>3.5055305725477652E-2</v>
      </c>
      <c r="O173">
        <f t="shared" si="60"/>
        <v>0.88769951695044158</v>
      </c>
      <c r="P173">
        <f t="shared" si="61"/>
        <v>30.80174446105957</v>
      </c>
      <c r="Q173" s="1">
        <v>6</v>
      </c>
      <c r="R173">
        <f t="shared" si="62"/>
        <v>1.4200000166893005</v>
      </c>
      <c r="S173" s="1">
        <v>1</v>
      </c>
      <c r="T173">
        <f t="shared" si="63"/>
        <v>2.8400000333786011</v>
      </c>
      <c r="U173" s="1">
        <v>30.994684219360352</v>
      </c>
      <c r="V173" s="1">
        <v>30.80174446105957</v>
      </c>
      <c r="W173" s="1">
        <v>31.017511367797852</v>
      </c>
      <c r="X173" s="1">
        <v>419.99859619140625</v>
      </c>
      <c r="Y173" s="1">
        <v>422.68414306640625</v>
      </c>
      <c r="Z173" s="1">
        <v>35.759281158447266</v>
      </c>
      <c r="AA173" s="1">
        <v>35.826915740966797</v>
      </c>
      <c r="AB173" s="1">
        <v>79.07269287109375</v>
      </c>
      <c r="AC173" s="1">
        <v>79.222244262695313</v>
      </c>
      <c r="AD173" s="1">
        <v>299.84112548828125</v>
      </c>
      <c r="AE173" s="1">
        <v>0.20935878157615662</v>
      </c>
      <c r="AF173" s="1">
        <v>0.14576913416385651</v>
      </c>
      <c r="AG173" s="1">
        <v>99.72760009765625</v>
      </c>
      <c r="AH173" s="1">
        <v>0.74087560176849365</v>
      </c>
      <c r="AI173" s="1">
        <v>0.10706418007612228</v>
      </c>
      <c r="AJ173" s="1">
        <v>2.6440892368555069E-2</v>
      </c>
      <c r="AK173" s="1">
        <v>2.873315243050456E-3</v>
      </c>
      <c r="AL173" s="1">
        <v>2.408263087272644E-2</v>
      </c>
      <c r="AM173" s="1">
        <v>1.6643495764583349E-3</v>
      </c>
      <c r="AN173" s="1">
        <v>1</v>
      </c>
      <c r="AO173" s="1">
        <v>-0.21956524252891541</v>
      </c>
      <c r="AP173" s="1">
        <v>2.737391471862793</v>
      </c>
      <c r="AQ173" s="1">
        <v>1</v>
      </c>
      <c r="AR173" s="1">
        <v>0</v>
      </c>
      <c r="AS173" s="1">
        <v>0.15999999642372131</v>
      </c>
      <c r="AT173" s="1">
        <v>111115</v>
      </c>
      <c r="AU173" s="1" t="s">
        <v>87</v>
      </c>
      <c r="AV173">
        <f t="shared" si="64"/>
        <v>0.49973520914713537</v>
      </c>
      <c r="AW173">
        <f t="shared" si="65"/>
        <v>3.5055305725477651E-5</v>
      </c>
      <c r="AX173">
        <f t="shared" si="66"/>
        <v>303.95174446105955</v>
      </c>
      <c r="AY173">
        <f t="shared" si="67"/>
        <v>304.14468421936033</v>
      </c>
      <c r="AZ173">
        <f t="shared" si="68"/>
        <v>3.349740430345971E-2</v>
      </c>
      <c r="BA173">
        <f t="shared" si="69"/>
        <v>9.2998929593500392E-3</v>
      </c>
      <c r="BB173">
        <f t="shared" si="70"/>
        <v>4.4606318426980041</v>
      </c>
      <c r="BC173">
        <f t="shared" si="71"/>
        <v>44.728157885379979</v>
      </c>
      <c r="BD173">
        <f t="shared" si="72"/>
        <v>8.9012421444131817</v>
      </c>
      <c r="BE173">
        <f t="shared" si="73"/>
        <v>30.898214340209961</v>
      </c>
      <c r="BF173">
        <f t="shared" si="74"/>
        <v>4.485262290979815</v>
      </c>
      <c r="BG173">
        <f t="shared" si="75"/>
        <v>3.7796257884905151E-3</v>
      </c>
      <c r="BH173">
        <f t="shared" si="76"/>
        <v>3.5729323257475625</v>
      </c>
      <c r="BI173">
        <f t="shared" si="77"/>
        <v>0.91232996523225252</v>
      </c>
      <c r="BJ173">
        <f t="shared" si="78"/>
        <v>2.3627181300781824E-3</v>
      </c>
      <c r="BK173">
        <f t="shared" si="79"/>
        <v>98.3830377761753</v>
      </c>
      <c r="BL173">
        <f t="shared" si="80"/>
        <v>2.3339357935752143</v>
      </c>
      <c r="BM173">
        <f t="shared" si="81"/>
        <v>79.2916462261758</v>
      </c>
      <c r="BN173">
        <f t="shared" si="82"/>
        <v>423.32913866762937</v>
      </c>
      <c r="BO173">
        <f t="shared" si="83"/>
        <v>-2.5415028506229373E-3</v>
      </c>
    </row>
    <row r="174" spans="1:67" x14ac:dyDescent="0.25">
      <c r="A174" s="1">
        <v>161</v>
      </c>
      <c r="B174" s="1" t="s">
        <v>249</v>
      </c>
      <c r="C174" s="1" t="s">
        <v>82</v>
      </c>
      <c r="D174" s="1" t="s">
        <v>11</v>
      </c>
      <c r="E174" s="1" t="s">
        <v>83</v>
      </c>
      <c r="F174" s="1" t="s">
        <v>84</v>
      </c>
      <c r="G174" s="1" t="s">
        <v>85</v>
      </c>
      <c r="H174" s="1" t="s">
        <v>86</v>
      </c>
      <c r="I174" s="1">
        <v>1091.4999919645488</v>
      </c>
      <c r="J174" s="1">
        <v>0</v>
      </c>
      <c r="K174">
        <f t="shared" si="56"/>
        <v>-1.3704419110611201</v>
      </c>
      <c r="L174">
        <f t="shared" si="57"/>
        <v>3.8954971853164952E-3</v>
      </c>
      <c r="M174">
        <f t="shared" si="58"/>
        <v>975.87637529111487</v>
      </c>
      <c r="N174">
        <f t="shared" si="59"/>
        <v>3.6034617035130806E-2</v>
      </c>
      <c r="O174">
        <f t="shared" si="60"/>
        <v>0.88657299542551904</v>
      </c>
      <c r="P174">
        <f t="shared" si="61"/>
        <v>30.799516677856445</v>
      </c>
      <c r="Q174" s="1">
        <v>6</v>
      </c>
      <c r="R174">
        <f t="shared" si="62"/>
        <v>1.4200000166893005</v>
      </c>
      <c r="S174" s="1">
        <v>1</v>
      </c>
      <c r="T174">
        <f t="shared" si="63"/>
        <v>2.8400000333786011</v>
      </c>
      <c r="U174" s="1">
        <v>30.99542236328125</v>
      </c>
      <c r="V174" s="1">
        <v>30.799516677856445</v>
      </c>
      <c r="W174" s="1">
        <v>31.019607543945313</v>
      </c>
      <c r="X174" s="1">
        <v>419.9827880859375</v>
      </c>
      <c r="Y174" s="1">
        <v>422.69476318359375</v>
      </c>
      <c r="Z174" s="1">
        <v>35.762905120849609</v>
      </c>
      <c r="AA174" s="1">
        <v>35.832431793212891</v>
      </c>
      <c r="AB174" s="1">
        <v>79.077583312988281</v>
      </c>
      <c r="AC174" s="1">
        <v>79.231315612792969</v>
      </c>
      <c r="AD174" s="1">
        <v>299.82803344726563</v>
      </c>
      <c r="AE174" s="1">
        <v>0.21918146312236786</v>
      </c>
      <c r="AF174" s="1">
        <v>8.4772452712059021E-2</v>
      </c>
      <c r="AG174" s="1">
        <v>99.727851867675781</v>
      </c>
      <c r="AH174" s="1">
        <v>0.74087560176849365</v>
      </c>
      <c r="AI174" s="1">
        <v>0.10706418007612228</v>
      </c>
      <c r="AJ174" s="1">
        <v>2.6440892368555069E-2</v>
      </c>
      <c r="AK174" s="1">
        <v>2.873315243050456E-3</v>
      </c>
      <c r="AL174" s="1">
        <v>2.408263087272644E-2</v>
      </c>
      <c r="AM174" s="1">
        <v>1.6643495764583349E-3</v>
      </c>
      <c r="AN174" s="1">
        <v>1</v>
      </c>
      <c r="AO174" s="1">
        <v>-0.21956524252891541</v>
      </c>
      <c r="AP174" s="1">
        <v>2.737391471862793</v>
      </c>
      <c r="AQ174" s="1">
        <v>1</v>
      </c>
      <c r="AR174" s="1">
        <v>0</v>
      </c>
      <c r="AS174" s="1">
        <v>0.15999999642372131</v>
      </c>
      <c r="AT174" s="1">
        <v>111115</v>
      </c>
      <c r="AU174" s="1" t="s">
        <v>87</v>
      </c>
      <c r="AV174">
        <f t="shared" si="64"/>
        <v>0.49971338907877594</v>
      </c>
      <c r="AW174">
        <f t="shared" si="65"/>
        <v>3.6034617035130809E-5</v>
      </c>
      <c r="AX174">
        <f t="shared" si="66"/>
        <v>303.94951667785642</v>
      </c>
      <c r="AY174">
        <f t="shared" si="67"/>
        <v>304.14542236328123</v>
      </c>
      <c r="AZ174">
        <f t="shared" si="68"/>
        <v>3.5069033315724862E-2</v>
      </c>
      <c r="BA174">
        <f t="shared" si="69"/>
        <v>9.2355205338623594E-3</v>
      </c>
      <c r="BB174">
        <f t="shared" si="70"/>
        <v>4.4600644453576503</v>
      </c>
      <c r="BC174">
        <f t="shared" si="71"/>
        <v>44.722355508825174</v>
      </c>
      <c r="BD174">
        <f t="shared" si="72"/>
        <v>8.8899237156122837</v>
      </c>
      <c r="BE174">
        <f t="shared" si="73"/>
        <v>30.897469520568848</v>
      </c>
      <c r="BF174">
        <f t="shared" si="74"/>
        <v>4.4850716726260904</v>
      </c>
      <c r="BG174">
        <f t="shared" si="75"/>
        <v>3.8901612304061543E-3</v>
      </c>
      <c r="BH174">
        <f t="shared" si="76"/>
        <v>3.5734914499321313</v>
      </c>
      <c r="BI174">
        <f t="shared" si="77"/>
        <v>0.91158022269395911</v>
      </c>
      <c r="BJ174">
        <f t="shared" si="78"/>
        <v>2.4318296088156766E-3</v>
      </c>
      <c r="BK174">
        <f t="shared" si="79"/>
        <v>97.322054596196693</v>
      </c>
      <c r="BL174">
        <f t="shared" si="80"/>
        <v>2.3087023078808562</v>
      </c>
      <c r="BM174">
        <f t="shared" si="81"/>
        <v>79.316103955189959</v>
      </c>
      <c r="BN174">
        <f t="shared" si="82"/>
        <v>423.34620563366002</v>
      </c>
      <c r="BO174">
        <f t="shared" si="83"/>
        <v>-2.5675938897237742E-3</v>
      </c>
    </row>
    <row r="175" spans="1:67" x14ac:dyDescent="0.25">
      <c r="A175" s="1">
        <v>162</v>
      </c>
      <c r="B175" s="1" t="s">
        <v>250</v>
      </c>
      <c r="C175" s="1" t="s">
        <v>82</v>
      </c>
      <c r="D175" s="1" t="s">
        <v>11</v>
      </c>
      <c r="E175" s="1" t="s">
        <v>83</v>
      </c>
      <c r="F175" s="1" t="s">
        <v>84</v>
      </c>
      <c r="G175" s="1" t="s">
        <v>85</v>
      </c>
      <c r="H175" s="1" t="s">
        <v>86</v>
      </c>
      <c r="I175" s="1">
        <v>1096.9999918416142</v>
      </c>
      <c r="J175" s="1">
        <v>0</v>
      </c>
      <c r="K175">
        <f t="shared" si="56"/>
        <v>-1.353473089710383</v>
      </c>
      <c r="L175">
        <f t="shared" si="57"/>
        <v>4.3241181926254747E-3</v>
      </c>
      <c r="M175">
        <f t="shared" si="58"/>
        <v>914.19910272153277</v>
      </c>
      <c r="N175">
        <f t="shared" si="59"/>
        <v>3.998678142270122E-2</v>
      </c>
      <c r="O175">
        <f t="shared" si="60"/>
        <v>0.88641157259909731</v>
      </c>
      <c r="P175">
        <f t="shared" si="61"/>
        <v>30.800071716308594</v>
      </c>
      <c r="Q175" s="1">
        <v>6</v>
      </c>
      <c r="R175">
        <f t="shared" si="62"/>
        <v>1.4200000166893005</v>
      </c>
      <c r="S175" s="1">
        <v>1</v>
      </c>
      <c r="T175">
        <f t="shared" si="63"/>
        <v>2.8400000333786011</v>
      </c>
      <c r="U175" s="1">
        <v>30.996284484863281</v>
      </c>
      <c r="V175" s="1">
        <v>30.800071716308594</v>
      </c>
      <c r="W175" s="1">
        <v>31.018865585327148</v>
      </c>
      <c r="X175" s="1">
        <v>419.9658203125</v>
      </c>
      <c r="Y175" s="1">
        <v>422.63998413085938</v>
      </c>
      <c r="Z175" s="1">
        <v>35.758758544921875</v>
      </c>
      <c r="AA175" s="1">
        <v>35.835895538330078</v>
      </c>
      <c r="AB175" s="1">
        <v>79.063575744628906</v>
      </c>
      <c r="AC175" s="1">
        <v>79.234130859375</v>
      </c>
      <c r="AD175" s="1">
        <v>299.88583374023438</v>
      </c>
      <c r="AE175" s="1">
        <v>0.27359536290168762</v>
      </c>
      <c r="AF175" s="1">
        <v>8.0636173486709595E-2</v>
      </c>
      <c r="AG175" s="1">
        <v>99.726661682128906</v>
      </c>
      <c r="AH175" s="1">
        <v>0.74087560176849365</v>
      </c>
      <c r="AI175" s="1">
        <v>0.10706418007612228</v>
      </c>
      <c r="AJ175" s="1">
        <v>2.6440892368555069E-2</v>
      </c>
      <c r="AK175" s="1">
        <v>2.873315243050456E-3</v>
      </c>
      <c r="AL175" s="1">
        <v>2.408263087272644E-2</v>
      </c>
      <c r="AM175" s="1">
        <v>1.6643495764583349E-3</v>
      </c>
      <c r="AN175" s="1">
        <v>1</v>
      </c>
      <c r="AO175" s="1">
        <v>-0.21956524252891541</v>
      </c>
      <c r="AP175" s="1">
        <v>2.737391471862793</v>
      </c>
      <c r="AQ175" s="1">
        <v>1</v>
      </c>
      <c r="AR175" s="1">
        <v>0</v>
      </c>
      <c r="AS175" s="1">
        <v>0.15999999642372131</v>
      </c>
      <c r="AT175" s="1">
        <v>111115</v>
      </c>
      <c r="AU175" s="1" t="s">
        <v>87</v>
      </c>
      <c r="AV175">
        <f t="shared" si="64"/>
        <v>0.49980972290039055</v>
      </c>
      <c r="AW175">
        <f t="shared" si="65"/>
        <v>3.9986781422701217E-5</v>
      </c>
      <c r="AX175">
        <f t="shared" si="66"/>
        <v>303.95007171630857</v>
      </c>
      <c r="AY175">
        <f t="shared" si="67"/>
        <v>304.14628448486326</v>
      </c>
      <c r="AZ175">
        <f t="shared" si="68"/>
        <v>4.3775257085816754E-2</v>
      </c>
      <c r="BA175">
        <f t="shared" si="69"/>
        <v>7.409929243336083E-3</v>
      </c>
      <c r="BB175">
        <f t="shared" si="70"/>
        <v>4.4602058030262537</v>
      </c>
      <c r="BC175">
        <f t="shared" si="71"/>
        <v>44.724306697869999</v>
      </c>
      <c r="BD175">
        <f t="shared" si="72"/>
        <v>8.8884111595399204</v>
      </c>
      <c r="BE175">
        <f t="shared" si="73"/>
        <v>30.898178100585938</v>
      </c>
      <c r="BF175">
        <f t="shared" si="74"/>
        <v>4.48525301617188</v>
      </c>
      <c r="BG175">
        <f t="shared" si="75"/>
        <v>4.3175443996442964E-3</v>
      </c>
      <c r="BH175">
        <f t="shared" si="76"/>
        <v>3.5737942304271564</v>
      </c>
      <c r="BI175">
        <f t="shared" si="77"/>
        <v>0.91145878574472361</v>
      </c>
      <c r="BJ175">
        <f t="shared" si="78"/>
        <v>2.6990550950058423E-3</v>
      </c>
      <c r="BK175">
        <f t="shared" si="79"/>
        <v>91.170024627216122</v>
      </c>
      <c r="BL175">
        <f t="shared" si="80"/>
        <v>2.163068183436414</v>
      </c>
      <c r="BM175">
        <f t="shared" si="81"/>
        <v>79.32358332493024</v>
      </c>
      <c r="BN175">
        <f t="shared" si="82"/>
        <v>423.28336041594179</v>
      </c>
      <c r="BO175">
        <f t="shared" si="83"/>
        <v>-2.5364175738964117E-3</v>
      </c>
    </row>
    <row r="176" spans="1:67" x14ac:dyDescent="0.25">
      <c r="A176" s="1">
        <v>163</v>
      </c>
      <c r="B176" s="1" t="s">
        <v>251</v>
      </c>
      <c r="C176" s="1" t="s">
        <v>82</v>
      </c>
      <c r="D176" s="1" t="s">
        <v>11</v>
      </c>
      <c r="E176" s="1" t="s">
        <v>83</v>
      </c>
      <c r="F176" s="1" t="s">
        <v>84</v>
      </c>
      <c r="G176" s="1" t="s">
        <v>85</v>
      </c>
      <c r="H176" s="1" t="s">
        <v>86</v>
      </c>
      <c r="I176" s="1">
        <v>1101.9999917298555</v>
      </c>
      <c r="J176" s="1">
        <v>0</v>
      </c>
      <c r="K176">
        <f t="shared" si="56"/>
        <v>-1.3490402873202112</v>
      </c>
      <c r="L176">
        <f t="shared" si="57"/>
        <v>4.3700858387995464E-3</v>
      </c>
      <c r="M176">
        <f t="shared" si="58"/>
        <v>907.35614157064708</v>
      </c>
      <c r="N176">
        <f t="shared" si="59"/>
        <v>4.0425931397813253E-2</v>
      </c>
      <c r="O176">
        <f t="shared" si="60"/>
        <v>0.88673944035574737</v>
      </c>
      <c r="P176">
        <f t="shared" si="61"/>
        <v>30.800752639770508</v>
      </c>
      <c r="Q176" s="1">
        <v>6</v>
      </c>
      <c r="R176">
        <f t="shared" si="62"/>
        <v>1.4200000166893005</v>
      </c>
      <c r="S176" s="1">
        <v>1</v>
      </c>
      <c r="T176">
        <f t="shared" si="63"/>
        <v>2.8400000333786011</v>
      </c>
      <c r="U176" s="1">
        <v>30.996593475341797</v>
      </c>
      <c r="V176" s="1">
        <v>30.800752639770508</v>
      </c>
      <c r="W176" s="1">
        <v>31.009611129760742</v>
      </c>
      <c r="X176" s="1">
        <v>419.97784423828125</v>
      </c>
      <c r="Y176" s="1">
        <v>422.64288330078125</v>
      </c>
      <c r="Z176" s="1">
        <v>35.75616455078125</v>
      </c>
      <c r="AA176" s="1">
        <v>35.834152221679688</v>
      </c>
      <c r="AB176" s="1">
        <v>79.056877136230469</v>
      </c>
      <c r="AC176" s="1">
        <v>79.22930908203125</v>
      </c>
      <c r="AD176" s="1">
        <v>299.872802734375</v>
      </c>
      <c r="AE176" s="1">
        <v>0.282662034034729</v>
      </c>
      <c r="AF176" s="1">
        <v>4.3419048190116882E-2</v>
      </c>
      <c r="AG176" s="1">
        <v>99.727203369140625</v>
      </c>
      <c r="AH176" s="1">
        <v>0.74087560176849365</v>
      </c>
      <c r="AI176" s="1">
        <v>0.10706418007612228</v>
      </c>
      <c r="AJ176" s="1">
        <v>2.6440892368555069E-2</v>
      </c>
      <c r="AK176" s="1">
        <v>2.873315243050456E-3</v>
      </c>
      <c r="AL176" s="1">
        <v>2.408263087272644E-2</v>
      </c>
      <c r="AM176" s="1">
        <v>1.6643495764583349E-3</v>
      </c>
      <c r="AN176" s="1">
        <v>1</v>
      </c>
      <c r="AO176" s="1">
        <v>-0.21956524252891541</v>
      </c>
      <c r="AP176" s="1">
        <v>2.737391471862793</v>
      </c>
      <c r="AQ176" s="1">
        <v>1</v>
      </c>
      <c r="AR176" s="1">
        <v>0</v>
      </c>
      <c r="AS176" s="1">
        <v>0.15999999642372131</v>
      </c>
      <c r="AT176" s="1">
        <v>111115</v>
      </c>
      <c r="AU176" s="1" t="s">
        <v>87</v>
      </c>
      <c r="AV176">
        <f t="shared" si="64"/>
        <v>0.49978800455729155</v>
      </c>
      <c r="AW176">
        <f t="shared" si="65"/>
        <v>4.0425931397813252E-5</v>
      </c>
      <c r="AX176">
        <f t="shared" si="66"/>
        <v>303.95075263977049</v>
      </c>
      <c r="AY176">
        <f t="shared" si="67"/>
        <v>304.14659347534177</v>
      </c>
      <c r="AZ176">
        <f t="shared" si="68"/>
        <v>4.5225924434678433E-2</v>
      </c>
      <c r="BA176">
        <f t="shared" si="69"/>
        <v>7.1571556423225165E-3</v>
      </c>
      <c r="BB176">
        <f t="shared" si="70"/>
        <v>4.4603792265279401</v>
      </c>
      <c r="BC176">
        <f t="shared" si="71"/>
        <v>44.725802748301575</v>
      </c>
      <c r="BD176">
        <f t="shared" si="72"/>
        <v>8.8916505266218877</v>
      </c>
      <c r="BE176">
        <f t="shared" si="73"/>
        <v>30.898673057556152</v>
      </c>
      <c r="BF176">
        <f t="shared" si="74"/>
        <v>4.4853796919664557</v>
      </c>
      <c r="BG176">
        <f t="shared" si="75"/>
        <v>4.3633716456959676E-3</v>
      </c>
      <c r="BH176">
        <f t="shared" si="76"/>
        <v>3.5736397861721927</v>
      </c>
      <c r="BI176">
        <f t="shared" si="77"/>
        <v>0.91173990579426301</v>
      </c>
      <c r="BJ176">
        <f t="shared" si="78"/>
        <v>2.7277097130996774E-3</v>
      </c>
      <c r="BK176">
        <f t="shared" si="79"/>
        <v>90.488090458654668</v>
      </c>
      <c r="BL176">
        <f t="shared" si="80"/>
        <v>2.1468624633740991</v>
      </c>
      <c r="BM176">
        <f t="shared" si="81"/>
        <v>79.317076628684774</v>
      </c>
      <c r="BN176">
        <f t="shared" si="82"/>
        <v>423.28415244390715</v>
      </c>
      <c r="BO176">
        <f t="shared" si="83"/>
        <v>-2.5278983686671292E-3</v>
      </c>
    </row>
    <row r="177" spans="1:67" x14ac:dyDescent="0.25">
      <c r="A177" s="1">
        <v>164</v>
      </c>
      <c r="B177" s="1" t="s">
        <v>252</v>
      </c>
      <c r="C177" s="1" t="s">
        <v>82</v>
      </c>
      <c r="D177" s="1" t="s">
        <v>11</v>
      </c>
      <c r="E177" s="1" t="s">
        <v>83</v>
      </c>
      <c r="F177" s="1" t="s">
        <v>84</v>
      </c>
      <c r="G177" s="1" t="s">
        <v>85</v>
      </c>
      <c r="H177" s="1" t="s">
        <v>86</v>
      </c>
      <c r="I177" s="1">
        <v>1106.9999916180968</v>
      </c>
      <c r="J177" s="1">
        <v>0</v>
      </c>
      <c r="K177">
        <f t="shared" si="56"/>
        <v>-1.3470413768280984</v>
      </c>
      <c r="L177">
        <f t="shared" si="57"/>
        <v>4.1913163553080742E-3</v>
      </c>
      <c r="M177">
        <f t="shared" si="58"/>
        <v>927.547825441638</v>
      </c>
      <c r="N177">
        <f t="shared" si="59"/>
        <v>3.8732333490239211E-2</v>
      </c>
      <c r="O177">
        <f t="shared" si="60"/>
        <v>0.88576737183827481</v>
      </c>
      <c r="P177">
        <f t="shared" si="61"/>
        <v>30.797515869140625</v>
      </c>
      <c r="Q177" s="1">
        <v>6</v>
      </c>
      <c r="R177">
        <f t="shared" si="62"/>
        <v>1.4200000166893005</v>
      </c>
      <c r="S177" s="1">
        <v>1</v>
      </c>
      <c r="T177">
        <f t="shared" si="63"/>
        <v>2.8400000333786011</v>
      </c>
      <c r="U177" s="1">
        <v>30.988569259643555</v>
      </c>
      <c r="V177" s="1">
        <v>30.797515869140625</v>
      </c>
      <c r="W177" s="1">
        <v>31.003347396850586</v>
      </c>
      <c r="X177" s="1">
        <v>420.00802612304688</v>
      </c>
      <c r="Y177" s="1">
        <v>422.67083740234375</v>
      </c>
      <c r="Z177" s="1">
        <v>35.761199951171875</v>
      </c>
      <c r="AA177" s="1">
        <v>35.835929870605469</v>
      </c>
      <c r="AB177" s="1">
        <v>79.103538513183594</v>
      </c>
      <c r="AC177" s="1">
        <v>79.268844604492188</v>
      </c>
      <c r="AD177" s="1">
        <v>299.83432006835938</v>
      </c>
      <c r="AE177" s="1">
        <v>0.19801141321659088</v>
      </c>
      <c r="AF177" s="1">
        <v>0.14266029000282288</v>
      </c>
      <c r="AG177" s="1">
        <v>99.72637939453125</v>
      </c>
      <c r="AH177" s="1">
        <v>0.74087560176849365</v>
      </c>
      <c r="AI177" s="1">
        <v>0.10706418007612228</v>
      </c>
      <c r="AJ177" s="1">
        <v>2.6440892368555069E-2</v>
      </c>
      <c r="AK177" s="1">
        <v>2.873315243050456E-3</v>
      </c>
      <c r="AL177" s="1">
        <v>2.408263087272644E-2</v>
      </c>
      <c r="AM177" s="1">
        <v>1.6643495764583349E-3</v>
      </c>
      <c r="AN177" s="1">
        <v>1</v>
      </c>
      <c r="AO177" s="1">
        <v>-0.21956524252891541</v>
      </c>
      <c r="AP177" s="1">
        <v>2.737391471862793</v>
      </c>
      <c r="AQ177" s="1">
        <v>1</v>
      </c>
      <c r="AR177" s="1">
        <v>0</v>
      </c>
      <c r="AS177" s="1">
        <v>0.15999999642372131</v>
      </c>
      <c r="AT177" s="1">
        <v>111115</v>
      </c>
      <c r="AU177" s="1" t="s">
        <v>87</v>
      </c>
      <c r="AV177">
        <f t="shared" si="64"/>
        <v>0.49972386678059888</v>
      </c>
      <c r="AW177">
        <f t="shared" si="65"/>
        <v>3.8732333490239209E-5</v>
      </c>
      <c r="AX177">
        <f t="shared" si="66"/>
        <v>303.9475158691406</v>
      </c>
      <c r="AY177">
        <f t="shared" si="67"/>
        <v>304.13856925964353</v>
      </c>
      <c r="AZ177">
        <f t="shared" si="68"/>
        <v>3.1681825406510544E-2</v>
      </c>
      <c r="BA177">
        <f t="shared" si="69"/>
        <v>7.1913428349047572E-3</v>
      </c>
      <c r="BB177">
        <f t="shared" si="70"/>
        <v>4.4595549100700911</v>
      </c>
      <c r="BC177">
        <f t="shared" si="71"/>
        <v>44.717906507238965</v>
      </c>
      <c r="BD177">
        <f t="shared" si="72"/>
        <v>8.881976636633496</v>
      </c>
      <c r="BE177">
        <f t="shared" si="73"/>
        <v>30.89304256439209</v>
      </c>
      <c r="BF177">
        <f t="shared" si="74"/>
        <v>4.483938847175521</v>
      </c>
      <c r="BG177">
        <f t="shared" si="75"/>
        <v>4.1851398606105863E-3</v>
      </c>
      <c r="BH177">
        <f t="shared" si="76"/>
        <v>3.5737875382318163</v>
      </c>
      <c r="BI177">
        <f t="shared" si="77"/>
        <v>0.91015130894370477</v>
      </c>
      <c r="BJ177">
        <f t="shared" si="78"/>
        <v>2.6162666319786499E-3</v>
      </c>
      <c r="BK177">
        <f t="shared" si="79"/>
        <v>92.500986346565227</v>
      </c>
      <c r="BL177">
        <f t="shared" si="80"/>
        <v>2.1944921280639424</v>
      </c>
      <c r="BM177">
        <f t="shared" si="81"/>
        <v>79.334697979017889</v>
      </c>
      <c r="BN177">
        <f t="shared" si="82"/>
        <v>423.31115635915535</v>
      </c>
      <c r="BO177">
        <f t="shared" si="83"/>
        <v>-2.5245524288811084E-3</v>
      </c>
    </row>
    <row r="178" spans="1:67" x14ac:dyDescent="0.25">
      <c r="A178" s="1">
        <v>165</v>
      </c>
      <c r="B178" s="1" t="s">
        <v>253</v>
      </c>
      <c r="C178" s="1" t="s">
        <v>82</v>
      </c>
      <c r="D178" s="1" t="s">
        <v>11</v>
      </c>
      <c r="E178" s="1" t="s">
        <v>83</v>
      </c>
      <c r="F178" s="1" t="s">
        <v>84</v>
      </c>
      <c r="G178" s="1" t="s">
        <v>85</v>
      </c>
      <c r="H178" s="1" t="s">
        <v>86</v>
      </c>
      <c r="I178" s="1">
        <v>1112.4999914951622</v>
      </c>
      <c r="J178" s="1">
        <v>0</v>
      </c>
      <c r="K178">
        <f t="shared" si="56"/>
        <v>-1.2843758704216546</v>
      </c>
      <c r="L178">
        <f t="shared" si="57"/>
        <v>4.5178882971125128E-3</v>
      </c>
      <c r="M178">
        <f t="shared" si="58"/>
        <v>868.5643388608039</v>
      </c>
      <c r="N178">
        <f t="shared" si="59"/>
        <v>4.1665035569499201E-2</v>
      </c>
      <c r="O178">
        <f t="shared" si="60"/>
        <v>0.8840749034358395</v>
      </c>
      <c r="P178">
        <f t="shared" si="61"/>
        <v>30.793354034423828</v>
      </c>
      <c r="Q178" s="1">
        <v>6</v>
      </c>
      <c r="R178">
        <f t="shared" si="62"/>
        <v>1.4200000166893005</v>
      </c>
      <c r="S178" s="1">
        <v>1</v>
      </c>
      <c r="T178">
        <f t="shared" si="63"/>
        <v>2.8400000333786011</v>
      </c>
      <c r="U178" s="1">
        <v>30.988449096679688</v>
      </c>
      <c r="V178" s="1">
        <v>30.793354034423828</v>
      </c>
      <c r="W178" s="1">
        <v>31.005353927612305</v>
      </c>
      <c r="X178" s="1">
        <v>420.08999633789063</v>
      </c>
      <c r="Y178" s="1">
        <v>422.62503051757813</v>
      </c>
      <c r="Z178" s="1">
        <v>35.761447906494141</v>
      </c>
      <c r="AA178" s="1">
        <v>35.841838836669922</v>
      </c>
      <c r="AB178" s="1">
        <v>79.105598449707031</v>
      </c>
      <c r="AC178" s="1">
        <v>79.283424377441406</v>
      </c>
      <c r="AD178" s="1">
        <v>299.822509765625</v>
      </c>
      <c r="AE178" s="1">
        <v>0.22144705057144165</v>
      </c>
      <c r="AF178" s="1">
        <v>5.4791506379842758E-2</v>
      </c>
      <c r="AG178" s="1">
        <v>99.727592468261719</v>
      </c>
      <c r="AH178" s="1">
        <v>0.74087560176849365</v>
      </c>
      <c r="AI178" s="1">
        <v>0.10706418007612228</v>
      </c>
      <c r="AJ178" s="1">
        <v>2.6440892368555069E-2</v>
      </c>
      <c r="AK178" s="1">
        <v>2.873315243050456E-3</v>
      </c>
      <c r="AL178" s="1">
        <v>2.408263087272644E-2</v>
      </c>
      <c r="AM178" s="1">
        <v>1.6643495764583349E-3</v>
      </c>
      <c r="AN178" s="1">
        <v>1</v>
      </c>
      <c r="AO178" s="1">
        <v>-0.21956524252891541</v>
      </c>
      <c r="AP178" s="1">
        <v>2.737391471862793</v>
      </c>
      <c r="AQ178" s="1">
        <v>1</v>
      </c>
      <c r="AR178" s="1">
        <v>0</v>
      </c>
      <c r="AS178" s="1">
        <v>0.15999999642372131</v>
      </c>
      <c r="AT178" s="1">
        <v>111115</v>
      </c>
      <c r="AU178" s="1" t="s">
        <v>87</v>
      </c>
      <c r="AV178">
        <f t="shared" si="64"/>
        <v>0.4997041829427083</v>
      </c>
      <c r="AW178">
        <f t="shared" si="65"/>
        <v>4.1665035569499198E-5</v>
      </c>
      <c r="AX178">
        <f t="shared" si="66"/>
        <v>303.94335403442381</v>
      </c>
      <c r="AY178">
        <f t="shared" si="67"/>
        <v>304.13844909667966</v>
      </c>
      <c r="AZ178">
        <f t="shared" si="68"/>
        <v>3.5431527299474297E-2</v>
      </c>
      <c r="BA178">
        <f t="shared" si="69"/>
        <v>6.326441121297619E-3</v>
      </c>
      <c r="BB178">
        <f t="shared" si="70"/>
        <v>4.458495200252373</v>
      </c>
      <c r="BC178">
        <f t="shared" si="71"/>
        <v>44.7067365199986</v>
      </c>
      <c r="BD178">
        <f t="shared" si="72"/>
        <v>8.8648976833286781</v>
      </c>
      <c r="BE178">
        <f t="shared" si="73"/>
        <v>30.890901565551758</v>
      </c>
      <c r="BF178">
        <f t="shared" si="74"/>
        <v>4.4833910707781293</v>
      </c>
      <c r="BG178">
        <f t="shared" si="75"/>
        <v>4.5107126296612199E-3</v>
      </c>
      <c r="BH178">
        <f t="shared" si="76"/>
        <v>3.5744202968165335</v>
      </c>
      <c r="BI178">
        <f t="shared" si="77"/>
        <v>0.90897077396159576</v>
      </c>
      <c r="BJ178">
        <f t="shared" si="78"/>
        <v>2.8198392054569867E-3</v>
      </c>
      <c r="BK178">
        <f t="shared" si="79"/>
        <v>86.619830418375429</v>
      </c>
      <c r="BL178">
        <f t="shared" si="80"/>
        <v>2.0551653975560682</v>
      </c>
      <c r="BM178">
        <f t="shared" si="81"/>
        <v>79.371706623338966</v>
      </c>
      <c r="BN178">
        <f t="shared" si="82"/>
        <v>423.23556129387759</v>
      </c>
      <c r="BO178">
        <f t="shared" si="83"/>
        <v>-2.4086611358826258E-3</v>
      </c>
    </row>
    <row r="179" spans="1:67" x14ac:dyDescent="0.25">
      <c r="A179" s="1">
        <v>166</v>
      </c>
      <c r="B179" s="1" t="s">
        <v>254</v>
      </c>
      <c r="C179" s="1" t="s">
        <v>82</v>
      </c>
      <c r="D179" s="1" t="s">
        <v>11</v>
      </c>
      <c r="E179" s="1" t="s">
        <v>83</v>
      </c>
      <c r="F179" s="1" t="s">
        <v>84</v>
      </c>
      <c r="G179" s="1" t="s">
        <v>85</v>
      </c>
      <c r="H179" s="1" t="s">
        <v>86</v>
      </c>
      <c r="I179" s="1">
        <v>1117.4999913834035</v>
      </c>
      <c r="J179" s="1">
        <v>0</v>
      </c>
      <c r="K179">
        <f t="shared" si="56"/>
        <v>-1.3993845256938486</v>
      </c>
      <c r="L179">
        <f t="shared" si="57"/>
        <v>4.3160915045046717E-3</v>
      </c>
      <c r="M179">
        <f t="shared" si="58"/>
        <v>932.12808770807021</v>
      </c>
      <c r="N179">
        <f t="shared" si="59"/>
        <v>3.9669822926916849E-2</v>
      </c>
      <c r="O179">
        <f t="shared" si="60"/>
        <v>0.88105296088733276</v>
      </c>
      <c r="P179">
        <f t="shared" si="61"/>
        <v>30.778909683227539</v>
      </c>
      <c r="Q179" s="1">
        <v>6</v>
      </c>
      <c r="R179">
        <f t="shared" si="62"/>
        <v>1.4200000166893005</v>
      </c>
      <c r="S179" s="1">
        <v>1</v>
      </c>
      <c r="T179">
        <f t="shared" si="63"/>
        <v>2.8400000333786011</v>
      </c>
      <c r="U179" s="1">
        <v>30.987163543701172</v>
      </c>
      <c r="V179" s="1">
        <v>30.778909683227539</v>
      </c>
      <c r="W179" s="1">
        <v>31.024951934814453</v>
      </c>
      <c r="X179" s="1">
        <v>419.90090942382813</v>
      </c>
      <c r="Y179" s="1">
        <v>422.66778564453125</v>
      </c>
      <c r="Z179" s="1">
        <v>35.758689880371094</v>
      </c>
      <c r="AA179" s="1">
        <v>35.835231781005859</v>
      </c>
      <c r="AB179" s="1">
        <v>79.105392456054688</v>
      </c>
      <c r="AC179" s="1">
        <v>79.27471923828125</v>
      </c>
      <c r="AD179" s="1">
        <v>299.822021484375</v>
      </c>
      <c r="AE179" s="1">
        <v>0.27737778425216675</v>
      </c>
      <c r="AF179" s="1">
        <v>0.23881010711193085</v>
      </c>
      <c r="AG179" s="1">
        <v>99.72772216796875</v>
      </c>
      <c r="AH179" s="1">
        <v>0.74087560176849365</v>
      </c>
      <c r="AI179" s="1">
        <v>0.10706418007612228</v>
      </c>
      <c r="AJ179" s="1">
        <v>2.6440892368555069E-2</v>
      </c>
      <c r="AK179" s="1">
        <v>2.873315243050456E-3</v>
      </c>
      <c r="AL179" s="1">
        <v>2.408263087272644E-2</v>
      </c>
      <c r="AM179" s="1">
        <v>1.6643495764583349E-3</v>
      </c>
      <c r="AN179" s="1">
        <v>1</v>
      </c>
      <c r="AO179" s="1">
        <v>-0.21956524252891541</v>
      </c>
      <c r="AP179" s="1">
        <v>2.737391471862793</v>
      </c>
      <c r="AQ179" s="1">
        <v>1</v>
      </c>
      <c r="AR179" s="1">
        <v>0</v>
      </c>
      <c r="AS179" s="1">
        <v>0.15999999642372131</v>
      </c>
      <c r="AT179" s="1">
        <v>111115</v>
      </c>
      <c r="AU179" s="1" t="s">
        <v>87</v>
      </c>
      <c r="AV179">
        <f t="shared" si="64"/>
        <v>0.49970336914062491</v>
      </c>
      <c r="AW179">
        <f t="shared" si="65"/>
        <v>3.9669822926916846E-5</v>
      </c>
      <c r="AX179">
        <f t="shared" si="66"/>
        <v>303.92890968322752</v>
      </c>
      <c r="AY179">
        <f t="shared" si="67"/>
        <v>304.13716354370115</v>
      </c>
      <c r="AZ179">
        <f t="shared" si="68"/>
        <v>4.4380444488366422E-2</v>
      </c>
      <c r="BA179">
        <f t="shared" si="69"/>
        <v>9.2155011849595955E-3</v>
      </c>
      <c r="BB179">
        <f t="shared" si="70"/>
        <v>4.454818999768249</v>
      </c>
      <c r="BC179">
        <f t="shared" si="71"/>
        <v>44.669816004271269</v>
      </c>
      <c r="BD179">
        <f t="shared" si="72"/>
        <v>8.8345842232654093</v>
      </c>
      <c r="BE179">
        <f t="shared" si="73"/>
        <v>30.883036613464355</v>
      </c>
      <c r="BF179">
        <f t="shared" si="74"/>
        <v>4.4813793163554054</v>
      </c>
      <c r="BG179">
        <f t="shared" si="75"/>
        <v>4.3095420757290562E-3</v>
      </c>
      <c r="BH179">
        <f t="shared" si="76"/>
        <v>3.5737660388809163</v>
      </c>
      <c r="BI179">
        <f t="shared" si="77"/>
        <v>0.90761327747448917</v>
      </c>
      <c r="BJ179">
        <f t="shared" si="78"/>
        <v>2.694051457857582E-3</v>
      </c>
      <c r="BK179">
        <f t="shared" si="79"/>
        <v>92.959010955910429</v>
      </c>
      <c r="BL179">
        <f t="shared" si="80"/>
        <v>2.2053445267579517</v>
      </c>
      <c r="BM179">
        <f t="shared" si="81"/>
        <v>79.424260407361231</v>
      </c>
      <c r="BN179">
        <f t="shared" si="82"/>
        <v>423.33298602744787</v>
      </c>
      <c r="BO179">
        <f t="shared" si="83"/>
        <v>-2.6254765077893915E-3</v>
      </c>
    </row>
    <row r="180" spans="1:67" x14ac:dyDescent="0.25">
      <c r="A180" s="1">
        <v>167</v>
      </c>
      <c r="B180" s="1" t="s">
        <v>255</v>
      </c>
      <c r="C180" s="1" t="s">
        <v>82</v>
      </c>
      <c r="D180" s="1" t="s">
        <v>11</v>
      </c>
      <c r="E180" s="1" t="s">
        <v>83</v>
      </c>
      <c r="F180" s="1" t="s">
        <v>84</v>
      </c>
      <c r="G180" s="1" t="s">
        <v>85</v>
      </c>
      <c r="H180" s="1" t="s">
        <v>86</v>
      </c>
      <c r="I180" s="1">
        <v>1122.4999912716448</v>
      </c>
      <c r="J180" s="1">
        <v>0</v>
      </c>
      <c r="K180">
        <f t="shared" si="56"/>
        <v>-1.3791472836908412</v>
      </c>
      <c r="L180">
        <f t="shared" si="57"/>
        <v>4.3456623206379521E-3</v>
      </c>
      <c r="M180">
        <f t="shared" si="58"/>
        <v>921.13326498728782</v>
      </c>
      <c r="N180">
        <f t="shared" si="59"/>
        <v>4.0098052270268088E-2</v>
      </c>
      <c r="O180">
        <f t="shared" si="60"/>
        <v>0.88450025013087208</v>
      </c>
      <c r="P180">
        <f t="shared" si="61"/>
        <v>30.792745590209961</v>
      </c>
      <c r="Q180" s="1">
        <v>6</v>
      </c>
      <c r="R180">
        <f t="shared" si="62"/>
        <v>1.4200000166893005</v>
      </c>
      <c r="S180" s="1">
        <v>1</v>
      </c>
      <c r="T180">
        <f t="shared" si="63"/>
        <v>2.8400000333786011</v>
      </c>
      <c r="U180" s="1">
        <v>30.996349334716797</v>
      </c>
      <c r="V180" s="1">
        <v>30.792745590209961</v>
      </c>
      <c r="W180" s="1">
        <v>31.039045333862305</v>
      </c>
      <c r="X180" s="1">
        <v>419.8958740234375</v>
      </c>
      <c r="Y180" s="1">
        <v>422.62127685546875</v>
      </c>
      <c r="Z180" s="1">
        <v>35.758472442626953</v>
      </c>
      <c r="AA180" s="1">
        <v>35.835823059082031</v>
      </c>
      <c r="AB180" s="1">
        <v>79.063827514648438</v>
      </c>
      <c r="AC180" s="1">
        <v>79.234855651855469</v>
      </c>
      <c r="AD180" s="1">
        <v>299.88983154296875</v>
      </c>
      <c r="AE180" s="1">
        <v>0.25167497992515564</v>
      </c>
      <c r="AF180" s="1">
        <v>0.13749362528324127</v>
      </c>
      <c r="AG180" s="1">
        <v>99.728141784667969</v>
      </c>
      <c r="AH180" s="1">
        <v>0.74087560176849365</v>
      </c>
      <c r="AI180" s="1">
        <v>0.10706418007612228</v>
      </c>
      <c r="AJ180" s="1">
        <v>2.6440892368555069E-2</v>
      </c>
      <c r="AK180" s="1">
        <v>2.873315243050456E-3</v>
      </c>
      <c r="AL180" s="1">
        <v>2.408263087272644E-2</v>
      </c>
      <c r="AM180" s="1">
        <v>1.6643495764583349E-3</v>
      </c>
      <c r="AN180" s="1">
        <v>1</v>
      </c>
      <c r="AO180" s="1">
        <v>-0.21956524252891541</v>
      </c>
      <c r="AP180" s="1">
        <v>2.737391471862793</v>
      </c>
      <c r="AQ180" s="1">
        <v>1</v>
      </c>
      <c r="AR180" s="1">
        <v>0</v>
      </c>
      <c r="AS180" s="1">
        <v>0.15999999642372131</v>
      </c>
      <c r="AT180" s="1">
        <v>111115</v>
      </c>
      <c r="AU180" s="1" t="s">
        <v>87</v>
      </c>
      <c r="AV180">
        <f t="shared" si="64"/>
        <v>0.49981638590494781</v>
      </c>
      <c r="AW180">
        <f t="shared" si="65"/>
        <v>4.0098052270268085E-5</v>
      </c>
      <c r="AX180">
        <f t="shared" si="66"/>
        <v>303.94274559020994</v>
      </c>
      <c r="AY180">
        <f t="shared" si="67"/>
        <v>304.14634933471677</v>
      </c>
      <c r="AZ180">
        <f t="shared" si="68"/>
        <v>4.0267995887965036E-2</v>
      </c>
      <c r="BA180">
        <f t="shared" si="69"/>
        <v>8.3238688854255869E-3</v>
      </c>
      <c r="BB180">
        <f t="shared" si="70"/>
        <v>4.4583402931372786</v>
      </c>
      <c r="BC180">
        <f t="shared" si="71"/>
        <v>44.704936975198869</v>
      </c>
      <c r="BD180">
        <f t="shared" si="72"/>
        <v>8.869113916116838</v>
      </c>
      <c r="BE180">
        <f t="shared" si="73"/>
        <v>30.894547462463379</v>
      </c>
      <c r="BF180">
        <f t="shared" si="74"/>
        <v>4.4843239115327531</v>
      </c>
      <c r="BG180">
        <f t="shared" si="75"/>
        <v>4.3390229093197121E-3</v>
      </c>
      <c r="BH180">
        <f t="shared" si="76"/>
        <v>3.5738400430064066</v>
      </c>
      <c r="BI180">
        <f t="shared" si="77"/>
        <v>0.91048386852634655</v>
      </c>
      <c r="BJ180">
        <f t="shared" si="78"/>
        <v>2.7124850474100804E-3</v>
      </c>
      <c r="BK180">
        <f t="shared" si="79"/>
        <v>91.862908853226372</v>
      </c>
      <c r="BL180">
        <f t="shared" si="80"/>
        <v>2.1795714400396928</v>
      </c>
      <c r="BM180">
        <f t="shared" si="81"/>
        <v>79.359899186316824</v>
      </c>
      <c r="BN180">
        <f t="shared" si="82"/>
        <v>423.27685742275759</v>
      </c>
      <c r="BO180">
        <f t="shared" si="83"/>
        <v>-2.5857541577680239E-3</v>
      </c>
    </row>
    <row r="181" spans="1:67" x14ac:dyDescent="0.25">
      <c r="A181" s="1">
        <v>168</v>
      </c>
      <c r="B181" s="1" t="s">
        <v>256</v>
      </c>
      <c r="C181" s="1" t="s">
        <v>82</v>
      </c>
      <c r="D181" s="1" t="s">
        <v>11</v>
      </c>
      <c r="E181" s="1" t="s">
        <v>83</v>
      </c>
      <c r="F181" s="1" t="s">
        <v>84</v>
      </c>
      <c r="G181" s="1" t="s">
        <v>85</v>
      </c>
      <c r="H181" s="1" t="s">
        <v>86</v>
      </c>
      <c r="I181" s="1">
        <v>1127.9999911487103</v>
      </c>
      <c r="J181" s="1">
        <v>0</v>
      </c>
      <c r="K181">
        <f t="shared" si="56"/>
        <v>-1.36555665483773</v>
      </c>
      <c r="L181">
        <f t="shared" si="57"/>
        <v>4.0704143618246038E-3</v>
      </c>
      <c r="M181">
        <f t="shared" si="58"/>
        <v>949.96929387249088</v>
      </c>
      <c r="N181">
        <f t="shared" si="59"/>
        <v>3.7479177656637358E-2</v>
      </c>
      <c r="O181">
        <f t="shared" si="60"/>
        <v>0.88255688864405535</v>
      </c>
      <c r="P181">
        <f t="shared" si="61"/>
        <v>30.786516189575195</v>
      </c>
      <c r="Q181" s="1">
        <v>6</v>
      </c>
      <c r="R181">
        <f t="shared" si="62"/>
        <v>1.4200000166893005</v>
      </c>
      <c r="S181" s="1">
        <v>1</v>
      </c>
      <c r="T181">
        <f t="shared" si="63"/>
        <v>2.8400000333786011</v>
      </c>
      <c r="U181" s="1">
        <v>30.998357772827148</v>
      </c>
      <c r="V181" s="1">
        <v>30.786516189575195</v>
      </c>
      <c r="W181" s="1">
        <v>31.033462524414063</v>
      </c>
      <c r="X181" s="1">
        <v>419.958984375</v>
      </c>
      <c r="Y181" s="1">
        <v>422.66046142578125</v>
      </c>
      <c r="Z181" s="1">
        <v>35.767093658447266</v>
      </c>
      <c r="AA181" s="1">
        <v>35.839420318603516</v>
      </c>
      <c r="AB181" s="1">
        <v>79.073814392089844</v>
      </c>
      <c r="AC181" s="1">
        <v>79.233711242675781</v>
      </c>
      <c r="AD181" s="1">
        <v>299.7728271484375</v>
      </c>
      <c r="AE181" s="1">
        <v>0.25999575853347778</v>
      </c>
      <c r="AF181" s="1">
        <v>0.19849254190921783</v>
      </c>
      <c r="AG181" s="1">
        <v>99.728111267089844</v>
      </c>
      <c r="AH181" s="1">
        <v>0.74087560176849365</v>
      </c>
      <c r="AI181" s="1">
        <v>0.10706418007612228</v>
      </c>
      <c r="AJ181" s="1">
        <v>2.6440892368555069E-2</v>
      </c>
      <c r="AK181" s="1">
        <v>2.873315243050456E-3</v>
      </c>
      <c r="AL181" s="1">
        <v>2.408263087272644E-2</v>
      </c>
      <c r="AM181" s="1">
        <v>1.6643495764583349E-3</v>
      </c>
      <c r="AN181" s="1">
        <v>1</v>
      </c>
      <c r="AO181" s="1">
        <v>-0.21956524252891541</v>
      </c>
      <c r="AP181" s="1">
        <v>2.737391471862793</v>
      </c>
      <c r="AQ181" s="1">
        <v>1</v>
      </c>
      <c r="AR181" s="1">
        <v>0</v>
      </c>
      <c r="AS181" s="1">
        <v>0.15999999642372131</v>
      </c>
      <c r="AT181" s="1">
        <v>111115</v>
      </c>
      <c r="AU181" s="1" t="s">
        <v>87</v>
      </c>
      <c r="AV181">
        <f t="shared" si="64"/>
        <v>0.49962137858072908</v>
      </c>
      <c r="AW181">
        <f t="shared" si="65"/>
        <v>3.7479177656637358E-5</v>
      </c>
      <c r="AX181">
        <f t="shared" si="66"/>
        <v>303.93651618957517</v>
      </c>
      <c r="AY181">
        <f t="shared" si="67"/>
        <v>304.14835777282713</v>
      </c>
      <c r="AZ181">
        <f t="shared" si="68"/>
        <v>4.1599320435539155E-2</v>
      </c>
      <c r="BA181">
        <f t="shared" si="69"/>
        <v>1.0766529625084032E-2</v>
      </c>
      <c r="BB181">
        <f t="shared" si="70"/>
        <v>4.4567545859257471</v>
      </c>
      <c r="BC181">
        <f t="shared" si="71"/>
        <v>44.689050352009133</v>
      </c>
      <c r="BD181">
        <f t="shared" si="72"/>
        <v>8.8496300334056173</v>
      </c>
      <c r="BE181">
        <f t="shared" si="73"/>
        <v>30.892436981201172</v>
      </c>
      <c r="BF181">
        <f t="shared" si="74"/>
        <v>4.4837839022820347</v>
      </c>
      <c r="BG181">
        <f t="shared" si="75"/>
        <v>4.0645888123590091E-3</v>
      </c>
      <c r="BH181">
        <f t="shared" si="76"/>
        <v>3.5741976972816918</v>
      </c>
      <c r="BI181">
        <f t="shared" si="77"/>
        <v>0.90958620500034293</v>
      </c>
      <c r="BJ181">
        <f t="shared" si="78"/>
        <v>2.5408907554100744E-3</v>
      </c>
      <c r="BK181">
        <f t="shared" si="79"/>
        <v>94.738643439634544</v>
      </c>
      <c r="BL181">
        <f t="shared" si="80"/>
        <v>2.2475944181481111</v>
      </c>
      <c r="BM181">
        <f t="shared" si="81"/>
        <v>79.396058629887477</v>
      </c>
      <c r="BN181">
        <f t="shared" si="82"/>
        <v>423.30958165900807</v>
      </c>
      <c r="BO181">
        <f t="shared" si="83"/>
        <v>-2.5612417230202384E-3</v>
      </c>
    </row>
    <row r="182" spans="1:67" x14ac:dyDescent="0.25">
      <c r="A182" s="1">
        <v>169</v>
      </c>
      <c r="B182" s="1" t="s">
        <v>257</v>
      </c>
      <c r="C182" s="1" t="s">
        <v>82</v>
      </c>
      <c r="D182" s="1" t="s">
        <v>11</v>
      </c>
      <c r="E182" s="1" t="s">
        <v>83</v>
      </c>
      <c r="F182" s="1" t="s">
        <v>84</v>
      </c>
      <c r="G182" s="1" t="s">
        <v>85</v>
      </c>
      <c r="H182" s="1" t="s">
        <v>86</v>
      </c>
      <c r="I182" s="1">
        <v>1132.9999910369515</v>
      </c>
      <c r="J182" s="1">
        <v>0</v>
      </c>
      <c r="K182">
        <f t="shared" si="56"/>
        <v>-1.3712648567392671</v>
      </c>
      <c r="L182">
        <f t="shared" si="57"/>
        <v>4.4665229647693179E-3</v>
      </c>
      <c r="M182">
        <f t="shared" si="58"/>
        <v>904.73359100695404</v>
      </c>
      <c r="N182">
        <f t="shared" si="59"/>
        <v>4.1202793190074527E-2</v>
      </c>
      <c r="O182">
        <f t="shared" si="60"/>
        <v>0.88430562468455687</v>
      </c>
      <c r="P182">
        <f t="shared" si="61"/>
        <v>30.793865203857422</v>
      </c>
      <c r="Q182" s="1">
        <v>6</v>
      </c>
      <c r="R182">
        <f t="shared" si="62"/>
        <v>1.4200000166893005</v>
      </c>
      <c r="S182" s="1">
        <v>1</v>
      </c>
      <c r="T182">
        <f t="shared" si="63"/>
        <v>2.8400000333786011</v>
      </c>
      <c r="U182" s="1">
        <v>30.998081207275391</v>
      </c>
      <c r="V182" s="1">
        <v>30.793865203857422</v>
      </c>
      <c r="W182" s="1">
        <v>31.019031524658203</v>
      </c>
      <c r="X182" s="1">
        <v>419.95660400390625</v>
      </c>
      <c r="Y182" s="1">
        <v>422.6661376953125</v>
      </c>
      <c r="Z182" s="1">
        <v>35.76129150390625</v>
      </c>
      <c r="AA182" s="1">
        <v>35.840797424316406</v>
      </c>
      <c r="AB182" s="1">
        <v>79.0618896484375</v>
      </c>
      <c r="AC182" s="1">
        <v>79.237663269042969</v>
      </c>
      <c r="AD182" s="1">
        <v>299.79693603515625</v>
      </c>
      <c r="AE182" s="1">
        <v>0.36278408765792847</v>
      </c>
      <c r="AF182" s="1">
        <v>0.21089793741703033</v>
      </c>
      <c r="AG182" s="1">
        <v>99.727684020996094</v>
      </c>
      <c r="AH182" s="1">
        <v>0.74087560176849365</v>
      </c>
      <c r="AI182" s="1">
        <v>0.10706418007612228</v>
      </c>
      <c r="AJ182" s="1">
        <v>2.6440892368555069E-2</v>
      </c>
      <c r="AK182" s="1">
        <v>2.873315243050456E-3</v>
      </c>
      <c r="AL182" s="1">
        <v>2.408263087272644E-2</v>
      </c>
      <c r="AM182" s="1">
        <v>1.6643495764583349E-3</v>
      </c>
      <c r="AN182" s="1">
        <v>1</v>
      </c>
      <c r="AO182" s="1">
        <v>-0.21956524252891541</v>
      </c>
      <c r="AP182" s="1">
        <v>2.737391471862793</v>
      </c>
      <c r="AQ182" s="1">
        <v>1</v>
      </c>
      <c r="AR182" s="1">
        <v>0</v>
      </c>
      <c r="AS182" s="1">
        <v>0.15999999642372131</v>
      </c>
      <c r="AT182" s="1">
        <v>111115</v>
      </c>
      <c r="AU182" s="1" t="s">
        <v>87</v>
      </c>
      <c r="AV182">
        <f t="shared" si="64"/>
        <v>0.49966156005859369</v>
      </c>
      <c r="AW182">
        <f t="shared" si="65"/>
        <v>4.1202793190074524E-5</v>
      </c>
      <c r="AX182">
        <f t="shared" si="66"/>
        <v>303.9438652038574</v>
      </c>
      <c r="AY182">
        <f t="shared" si="67"/>
        <v>304.14808120727537</v>
      </c>
      <c r="AZ182">
        <f t="shared" si="68"/>
        <v>5.8045452727851554E-2</v>
      </c>
      <c r="BA182">
        <f t="shared" si="69"/>
        <v>8.0588817553066527E-3</v>
      </c>
      <c r="BB182">
        <f t="shared" si="70"/>
        <v>4.4586253452773139</v>
      </c>
      <c r="BC182">
        <f t="shared" si="71"/>
        <v>44.708000481978708</v>
      </c>
      <c r="BD182">
        <f t="shared" si="72"/>
        <v>8.8672030576623015</v>
      </c>
      <c r="BE182">
        <f t="shared" si="73"/>
        <v>30.895973205566406</v>
      </c>
      <c r="BF182">
        <f t="shared" si="74"/>
        <v>4.4846887487596554</v>
      </c>
      <c r="BG182">
        <f t="shared" si="75"/>
        <v>4.4595094080972161E-3</v>
      </c>
      <c r="BH182">
        <f t="shared" si="76"/>
        <v>3.574319720592757</v>
      </c>
      <c r="BI182">
        <f t="shared" si="77"/>
        <v>0.91036902816689835</v>
      </c>
      <c r="BJ182">
        <f t="shared" si="78"/>
        <v>2.7878226568830936E-3</v>
      </c>
      <c r="BK182">
        <f t="shared" si="79"/>
        <v>90.226985687122621</v>
      </c>
      <c r="BL182">
        <f t="shared" si="80"/>
        <v>2.1405395661460576</v>
      </c>
      <c r="BM182">
        <f t="shared" si="81"/>
        <v>79.366550461674137</v>
      </c>
      <c r="BN182">
        <f t="shared" si="82"/>
        <v>423.31797133434094</v>
      </c>
      <c r="BO182">
        <f t="shared" si="83"/>
        <v>-2.5709412030315223E-3</v>
      </c>
    </row>
    <row r="183" spans="1:67" x14ac:dyDescent="0.25">
      <c r="A183" s="1">
        <v>170</v>
      </c>
      <c r="B183" s="1" t="s">
        <v>258</v>
      </c>
      <c r="C183" s="1" t="s">
        <v>82</v>
      </c>
      <c r="D183" s="1" t="s">
        <v>11</v>
      </c>
      <c r="E183" s="1" t="s">
        <v>83</v>
      </c>
      <c r="F183" s="1" t="s">
        <v>84</v>
      </c>
      <c r="G183" s="1" t="s">
        <v>85</v>
      </c>
      <c r="H183" s="1" t="s">
        <v>86</v>
      </c>
      <c r="I183" s="1">
        <v>1137.9999909251928</v>
      </c>
      <c r="J183" s="1">
        <v>0</v>
      </c>
      <c r="K183">
        <f t="shared" si="56"/>
        <v>-1.3291230582062226</v>
      </c>
      <c r="L183">
        <f t="shared" si="57"/>
        <v>4.2980659384622517E-3</v>
      </c>
      <c r="M183">
        <f t="shared" si="58"/>
        <v>908.22333195514477</v>
      </c>
      <c r="N183">
        <f t="shared" si="59"/>
        <v>3.965101489151799E-2</v>
      </c>
      <c r="O183">
        <f t="shared" si="60"/>
        <v>0.8843092495286653</v>
      </c>
      <c r="P183">
        <f t="shared" si="61"/>
        <v>30.793815612792969</v>
      </c>
      <c r="Q183" s="1">
        <v>6</v>
      </c>
      <c r="R183">
        <f t="shared" si="62"/>
        <v>1.4200000166893005</v>
      </c>
      <c r="S183" s="1">
        <v>1</v>
      </c>
      <c r="T183">
        <f t="shared" si="63"/>
        <v>2.8400000333786011</v>
      </c>
      <c r="U183" s="1">
        <v>30.995338439941406</v>
      </c>
      <c r="V183" s="1">
        <v>30.793815612792969</v>
      </c>
      <c r="W183" s="1">
        <v>31.012924194335938</v>
      </c>
      <c r="X183" s="1">
        <v>420.01104736328125</v>
      </c>
      <c r="Y183" s="1">
        <v>422.63702392578125</v>
      </c>
      <c r="Z183" s="1">
        <v>35.763877868652344</v>
      </c>
      <c r="AA183" s="1">
        <v>35.840373992919922</v>
      </c>
      <c r="AB183" s="1">
        <v>79.080543518066406</v>
      </c>
      <c r="AC183" s="1">
        <v>79.24969482421875</v>
      </c>
      <c r="AD183" s="1">
        <v>299.85760498046875</v>
      </c>
      <c r="AE183" s="1">
        <v>0.20784027874469757</v>
      </c>
      <c r="AF183" s="1">
        <v>0.13335885107517242</v>
      </c>
      <c r="AG183" s="1">
        <v>99.728408813476563</v>
      </c>
      <c r="AH183" s="1">
        <v>0.74087560176849365</v>
      </c>
      <c r="AI183" s="1">
        <v>0.10706418007612228</v>
      </c>
      <c r="AJ183" s="1">
        <v>2.6440892368555069E-2</v>
      </c>
      <c r="AK183" s="1">
        <v>2.873315243050456E-3</v>
      </c>
      <c r="AL183" s="1">
        <v>2.408263087272644E-2</v>
      </c>
      <c r="AM183" s="1">
        <v>1.6643495764583349E-3</v>
      </c>
      <c r="AN183" s="1">
        <v>1</v>
      </c>
      <c r="AO183" s="1">
        <v>-0.21956524252891541</v>
      </c>
      <c r="AP183" s="1">
        <v>2.737391471862793</v>
      </c>
      <c r="AQ183" s="1">
        <v>1</v>
      </c>
      <c r="AR183" s="1">
        <v>0</v>
      </c>
      <c r="AS183" s="1">
        <v>0.15999999642372131</v>
      </c>
      <c r="AT183" s="1">
        <v>111115</v>
      </c>
      <c r="AU183" s="1" t="s">
        <v>87</v>
      </c>
      <c r="AV183">
        <f t="shared" si="64"/>
        <v>0.49976267496744781</v>
      </c>
      <c r="AW183">
        <f t="shared" si="65"/>
        <v>3.9651014891517988E-5</v>
      </c>
      <c r="AX183">
        <f t="shared" si="66"/>
        <v>303.94381561279295</v>
      </c>
      <c r="AY183">
        <f t="shared" si="67"/>
        <v>304.14533843994138</v>
      </c>
      <c r="AZ183">
        <f t="shared" si="68"/>
        <v>3.3254443855856852E-2</v>
      </c>
      <c r="BA183">
        <f t="shared" si="69"/>
        <v>8.1828365102845947E-3</v>
      </c>
      <c r="BB183">
        <f t="shared" si="70"/>
        <v>4.4586127191224767</v>
      </c>
      <c r="BC183">
        <f t="shared" si="71"/>
        <v>44.707548953894197</v>
      </c>
      <c r="BD183">
        <f t="shared" si="72"/>
        <v>8.8671749609742747</v>
      </c>
      <c r="BE183">
        <f t="shared" si="73"/>
        <v>30.894577026367188</v>
      </c>
      <c r="BF183">
        <f t="shared" si="74"/>
        <v>4.4843314764568998</v>
      </c>
      <c r="BG183">
        <f t="shared" si="75"/>
        <v>4.2915710598783914E-3</v>
      </c>
      <c r="BH183">
        <f t="shared" si="76"/>
        <v>3.5743034695938114</v>
      </c>
      <c r="BI183">
        <f t="shared" si="77"/>
        <v>0.91002800686308838</v>
      </c>
      <c r="BJ183">
        <f t="shared" si="78"/>
        <v>2.6828146814894607E-3</v>
      </c>
      <c r="BK183">
        <f t="shared" si="79"/>
        <v>90.575667743160508</v>
      </c>
      <c r="BL183">
        <f t="shared" si="80"/>
        <v>2.1489440833149458</v>
      </c>
      <c r="BM183">
        <f t="shared" si="81"/>
        <v>79.365194808617076</v>
      </c>
      <c r="BN183">
        <f t="shared" si="82"/>
        <v>423.26882537208047</v>
      </c>
      <c r="BO183">
        <f t="shared" si="83"/>
        <v>-2.49217764493836E-3</v>
      </c>
    </row>
    <row r="184" spans="1:67" x14ac:dyDescent="0.25">
      <c r="A184" s="1">
        <v>171</v>
      </c>
      <c r="B184" s="1" t="s">
        <v>259</v>
      </c>
      <c r="C184" s="1" t="s">
        <v>82</v>
      </c>
      <c r="D184" s="1" t="s">
        <v>11</v>
      </c>
      <c r="E184" s="1" t="s">
        <v>83</v>
      </c>
      <c r="F184" s="1" t="s">
        <v>84</v>
      </c>
      <c r="G184" s="1" t="s">
        <v>85</v>
      </c>
      <c r="H184" s="1" t="s">
        <v>86</v>
      </c>
      <c r="I184" s="1">
        <v>1143.4999908022583</v>
      </c>
      <c r="J184" s="1">
        <v>0</v>
      </c>
      <c r="K184">
        <f t="shared" si="56"/>
        <v>-1.3634341174887006</v>
      </c>
      <c r="L184">
        <f t="shared" si="57"/>
        <v>4.0069163330635049E-3</v>
      </c>
      <c r="M184">
        <f t="shared" si="58"/>
        <v>957.50789090406488</v>
      </c>
      <c r="N184">
        <f t="shared" si="59"/>
        <v>3.6977836088972607E-2</v>
      </c>
      <c r="O184">
        <f t="shared" si="60"/>
        <v>0.88452181608509006</v>
      </c>
      <c r="P184">
        <f t="shared" si="61"/>
        <v>30.790639877319336</v>
      </c>
      <c r="Q184" s="1">
        <v>6</v>
      </c>
      <c r="R184">
        <f t="shared" si="62"/>
        <v>1.4200000166893005</v>
      </c>
      <c r="S184" s="1">
        <v>1</v>
      </c>
      <c r="T184">
        <f t="shared" si="63"/>
        <v>2.8400000333786011</v>
      </c>
      <c r="U184" s="1">
        <v>30.992067337036133</v>
      </c>
      <c r="V184" s="1">
        <v>30.790639877319336</v>
      </c>
      <c r="W184" s="1">
        <v>31.014459609985352</v>
      </c>
      <c r="X184" s="1">
        <v>419.92227172851563</v>
      </c>
      <c r="Y184" s="1">
        <v>422.61941528320313</v>
      </c>
      <c r="Z184" s="1">
        <v>35.759208679199219</v>
      </c>
      <c r="AA184" s="1">
        <v>35.830554962158203</v>
      </c>
      <c r="AB184" s="1">
        <v>79.08404541015625</v>
      </c>
      <c r="AC184" s="1">
        <v>79.241836547851563</v>
      </c>
      <c r="AD184" s="1">
        <v>299.82977294921875</v>
      </c>
      <c r="AE184" s="1">
        <v>0.3280109167098999</v>
      </c>
      <c r="AF184" s="1">
        <v>0.17988002300262451</v>
      </c>
      <c r="AG184" s="1">
        <v>99.727241516113281</v>
      </c>
      <c r="AH184" s="1">
        <v>0.74087560176849365</v>
      </c>
      <c r="AI184" s="1">
        <v>0.10706418007612228</v>
      </c>
      <c r="AJ184" s="1">
        <v>2.6440892368555069E-2</v>
      </c>
      <c r="AK184" s="1">
        <v>2.873315243050456E-3</v>
      </c>
      <c r="AL184" s="1">
        <v>2.408263087272644E-2</v>
      </c>
      <c r="AM184" s="1">
        <v>1.6643495764583349E-3</v>
      </c>
      <c r="AN184" s="1">
        <v>1</v>
      </c>
      <c r="AO184" s="1">
        <v>-0.21956524252891541</v>
      </c>
      <c r="AP184" s="1">
        <v>2.737391471862793</v>
      </c>
      <c r="AQ184" s="1">
        <v>1</v>
      </c>
      <c r="AR184" s="1">
        <v>0</v>
      </c>
      <c r="AS184" s="1">
        <v>0.15999999642372131</v>
      </c>
      <c r="AT184" s="1">
        <v>111115</v>
      </c>
      <c r="AU184" s="1" t="s">
        <v>87</v>
      </c>
      <c r="AV184">
        <f t="shared" si="64"/>
        <v>0.49971628824869785</v>
      </c>
      <c r="AW184">
        <f t="shared" si="65"/>
        <v>3.6977836088972607E-5</v>
      </c>
      <c r="AX184">
        <f t="shared" si="66"/>
        <v>303.94063987731931</v>
      </c>
      <c r="AY184">
        <f t="shared" si="67"/>
        <v>304.14206733703611</v>
      </c>
      <c r="AZ184">
        <f t="shared" si="68"/>
        <v>5.2481745500525534E-2</v>
      </c>
      <c r="BA184">
        <f t="shared" si="69"/>
        <v>9.7155850301301055E-3</v>
      </c>
      <c r="BB184">
        <f t="shared" si="70"/>
        <v>4.4578042244526124</v>
      </c>
      <c r="BC184">
        <f t="shared" si="71"/>
        <v>44.69996519188139</v>
      </c>
      <c r="BD184">
        <f t="shared" si="72"/>
        <v>8.8694102297231865</v>
      </c>
      <c r="BE184">
        <f t="shared" si="73"/>
        <v>30.891353607177734</v>
      </c>
      <c r="BF184">
        <f t="shared" si="74"/>
        <v>4.4835067211628052</v>
      </c>
      <c r="BG184">
        <f t="shared" si="75"/>
        <v>4.0012709957686016E-3</v>
      </c>
      <c r="BH184">
        <f t="shared" si="76"/>
        <v>3.5732824083675223</v>
      </c>
      <c r="BI184">
        <f t="shared" si="77"/>
        <v>0.91022431279528293</v>
      </c>
      <c r="BJ184">
        <f t="shared" si="78"/>
        <v>2.501300958635694E-3</v>
      </c>
      <c r="BK184">
        <f t="shared" si="79"/>
        <v>95.489620689773929</v>
      </c>
      <c r="BL184">
        <f t="shared" si="80"/>
        <v>2.2656505032132173</v>
      </c>
      <c r="BM184">
        <f t="shared" si="81"/>
        <v>79.354565190485076</v>
      </c>
      <c r="BN184">
        <f t="shared" si="82"/>
        <v>423.26752656382871</v>
      </c>
      <c r="BO184">
        <f t="shared" si="83"/>
        <v>-2.5561781797326906E-3</v>
      </c>
    </row>
    <row r="185" spans="1:67" x14ac:dyDescent="0.25">
      <c r="A185" s="1">
        <v>172</v>
      </c>
      <c r="B185" s="1" t="s">
        <v>260</v>
      </c>
      <c r="C185" s="1" t="s">
        <v>82</v>
      </c>
      <c r="D185" s="1" t="s">
        <v>11</v>
      </c>
      <c r="E185" s="1" t="s">
        <v>83</v>
      </c>
      <c r="F185" s="1" t="s">
        <v>84</v>
      </c>
      <c r="G185" s="1" t="s">
        <v>85</v>
      </c>
      <c r="H185" s="1" t="s">
        <v>86</v>
      </c>
      <c r="I185" s="1">
        <v>1148.4999906904995</v>
      </c>
      <c r="J185" s="1">
        <v>0</v>
      </c>
      <c r="K185">
        <f t="shared" si="56"/>
        <v>-1.3444130073699074</v>
      </c>
      <c r="L185">
        <f t="shared" si="57"/>
        <v>3.8197841563818182E-3</v>
      </c>
      <c r="M185">
        <f t="shared" si="58"/>
        <v>976.12737353985506</v>
      </c>
      <c r="N185">
        <f t="shared" si="59"/>
        <v>3.5259287169694578E-2</v>
      </c>
      <c r="O185">
        <f t="shared" si="60"/>
        <v>0.88467617512030339</v>
      </c>
      <c r="P185">
        <f t="shared" si="61"/>
        <v>30.792943954467773</v>
      </c>
      <c r="Q185" s="1">
        <v>6</v>
      </c>
      <c r="R185">
        <f t="shared" si="62"/>
        <v>1.4200000166893005</v>
      </c>
      <c r="S185" s="1">
        <v>1</v>
      </c>
      <c r="T185">
        <f t="shared" si="63"/>
        <v>2.8400000333786011</v>
      </c>
      <c r="U185" s="1">
        <v>30.991134643554688</v>
      </c>
      <c r="V185" s="1">
        <v>30.792943954467773</v>
      </c>
      <c r="W185" s="1">
        <v>31.018865585327148</v>
      </c>
      <c r="X185" s="1">
        <v>420.02346801757813</v>
      </c>
      <c r="Y185" s="1">
        <v>422.68359375</v>
      </c>
      <c r="Z185" s="1">
        <v>35.766616821289063</v>
      </c>
      <c r="AA185" s="1">
        <v>35.834636688232422</v>
      </c>
      <c r="AB185" s="1">
        <v>79.105194091796875</v>
      </c>
      <c r="AC185" s="1">
        <v>79.255638122558594</v>
      </c>
      <c r="AD185" s="1">
        <v>299.87518310546875</v>
      </c>
      <c r="AE185" s="1">
        <v>0.24713796377182007</v>
      </c>
      <c r="AF185" s="1">
        <v>4.8587508499622345E-2</v>
      </c>
      <c r="AG185" s="1">
        <v>99.727943420410156</v>
      </c>
      <c r="AH185" s="1">
        <v>0.74087560176849365</v>
      </c>
      <c r="AI185" s="1">
        <v>0.10706418007612228</v>
      </c>
      <c r="AJ185" s="1">
        <v>2.6440892368555069E-2</v>
      </c>
      <c r="AK185" s="1">
        <v>2.873315243050456E-3</v>
      </c>
      <c r="AL185" s="1">
        <v>2.408263087272644E-2</v>
      </c>
      <c r="AM185" s="1">
        <v>1.6643495764583349E-3</v>
      </c>
      <c r="AN185" s="1">
        <v>1</v>
      </c>
      <c r="AO185" s="1">
        <v>-0.21956524252891541</v>
      </c>
      <c r="AP185" s="1">
        <v>2.737391471862793</v>
      </c>
      <c r="AQ185" s="1">
        <v>1</v>
      </c>
      <c r="AR185" s="1">
        <v>0</v>
      </c>
      <c r="AS185" s="1">
        <v>0.15999999642372131</v>
      </c>
      <c r="AT185" s="1">
        <v>111115</v>
      </c>
      <c r="AU185" s="1" t="s">
        <v>87</v>
      </c>
      <c r="AV185">
        <f t="shared" si="64"/>
        <v>0.49979197184244784</v>
      </c>
      <c r="AW185">
        <f t="shared" si="65"/>
        <v>3.5259287169694575E-5</v>
      </c>
      <c r="AX185">
        <f t="shared" si="66"/>
        <v>303.94294395446775</v>
      </c>
      <c r="AY185">
        <f t="shared" si="67"/>
        <v>304.14113464355466</v>
      </c>
      <c r="AZ185">
        <f t="shared" si="68"/>
        <v>3.9542073319656978E-2</v>
      </c>
      <c r="BA185">
        <f t="shared" si="69"/>
        <v>9.9824636377276888E-3</v>
      </c>
      <c r="BB185">
        <f t="shared" si="70"/>
        <v>4.4583907952553004</v>
      </c>
      <c r="BC185">
        <f t="shared" si="71"/>
        <v>44.705532294601127</v>
      </c>
      <c r="BD185">
        <f t="shared" si="72"/>
        <v>8.8708956063687054</v>
      </c>
      <c r="BE185">
        <f t="shared" si="73"/>
        <v>30.89203929901123</v>
      </c>
      <c r="BF185">
        <f t="shared" si="74"/>
        <v>4.4836821536055682</v>
      </c>
      <c r="BG185">
        <f t="shared" si="75"/>
        <v>3.8146534688075283E-3</v>
      </c>
      <c r="BH185">
        <f t="shared" si="76"/>
        <v>3.573714620134997</v>
      </c>
      <c r="BI185">
        <f t="shared" si="77"/>
        <v>0.90996753347057124</v>
      </c>
      <c r="BJ185">
        <f t="shared" si="78"/>
        <v>2.3846188479616256E-3</v>
      </c>
      <c r="BK185">
        <f t="shared" si="79"/>
        <v>97.347175479496229</v>
      </c>
      <c r="BL185">
        <f t="shared" si="80"/>
        <v>2.3093571361021272</v>
      </c>
      <c r="BM185">
        <f t="shared" si="81"/>
        <v>79.352216647225305</v>
      </c>
      <c r="BN185">
        <f t="shared" si="82"/>
        <v>423.32266330585145</v>
      </c>
      <c r="BO185">
        <f t="shared" si="83"/>
        <v>-2.5201143588923932E-3</v>
      </c>
    </row>
    <row r="186" spans="1:67" x14ac:dyDescent="0.25">
      <c r="A186" s="1">
        <v>173</v>
      </c>
      <c r="B186" s="1" t="s">
        <v>261</v>
      </c>
      <c r="C186" s="1" t="s">
        <v>82</v>
      </c>
      <c r="D186" s="1" t="s">
        <v>11</v>
      </c>
      <c r="E186" s="1" t="s">
        <v>83</v>
      </c>
      <c r="F186" s="1" t="s">
        <v>84</v>
      </c>
      <c r="G186" s="1" t="s">
        <v>85</v>
      </c>
      <c r="H186" s="1" t="s">
        <v>86</v>
      </c>
      <c r="I186" s="1">
        <v>1153.4999905787408</v>
      </c>
      <c r="J186" s="1">
        <v>0</v>
      </c>
      <c r="K186">
        <f t="shared" si="56"/>
        <v>-1.3863633028562385</v>
      </c>
      <c r="L186">
        <f t="shared" si="57"/>
        <v>4.0541472250728442E-3</v>
      </c>
      <c r="M186">
        <f t="shared" si="58"/>
        <v>960.25782215946424</v>
      </c>
      <c r="N186">
        <f t="shared" si="59"/>
        <v>3.7361551552169379E-2</v>
      </c>
      <c r="O186">
        <f t="shared" si="60"/>
        <v>0.88330609602509291</v>
      </c>
      <c r="P186">
        <f t="shared" si="61"/>
        <v>30.78721809387207</v>
      </c>
      <c r="Q186" s="1">
        <v>6</v>
      </c>
      <c r="R186">
        <f t="shared" si="62"/>
        <v>1.4200000166893005</v>
      </c>
      <c r="S186" s="1">
        <v>1</v>
      </c>
      <c r="T186">
        <f t="shared" si="63"/>
        <v>2.8400000333786011</v>
      </c>
      <c r="U186" s="1">
        <v>30.991266250610352</v>
      </c>
      <c r="V186" s="1">
        <v>30.78721809387207</v>
      </c>
      <c r="W186" s="1">
        <v>31.01715087890625</v>
      </c>
      <c r="X186" s="1">
        <v>419.91571044921875</v>
      </c>
      <c r="Y186" s="1">
        <v>422.65826416015625</v>
      </c>
      <c r="Z186" s="1">
        <v>35.761920928955078</v>
      </c>
      <c r="AA186" s="1">
        <v>35.834003448486328</v>
      </c>
      <c r="AB186" s="1">
        <v>79.093681335449219</v>
      </c>
      <c r="AC186" s="1">
        <v>79.253097534179688</v>
      </c>
      <c r="AD186" s="1">
        <v>299.8458251953125</v>
      </c>
      <c r="AE186" s="1">
        <v>0.18894942104816437</v>
      </c>
      <c r="AF186" s="1">
        <v>0.11785431206226349</v>
      </c>
      <c r="AG186" s="1">
        <v>99.727264404296875</v>
      </c>
      <c r="AH186" s="1">
        <v>0.74087560176849365</v>
      </c>
      <c r="AI186" s="1">
        <v>0.10706418007612228</v>
      </c>
      <c r="AJ186" s="1">
        <v>2.6440892368555069E-2</v>
      </c>
      <c r="AK186" s="1">
        <v>2.873315243050456E-3</v>
      </c>
      <c r="AL186" s="1">
        <v>2.408263087272644E-2</v>
      </c>
      <c r="AM186" s="1">
        <v>1.6643495764583349E-3</v>
      </c>
      <c r="AN186" s="1">
        <v>1</v>
      </c>
      <c r="AO186" s="1">
        <v>-0.21956524252891541</v>
      </c>
      <c r="AP186" s="1">
        <v>2.737391471862793</v>
      </c>
      <c r="AQ186" s="1">
        <v>1</v>
      </c>
      <c r="AR186" s="1">
        <v>0</v>
      </c>
      <c r="AS186" s="1">
        <v>0.15999999642372131</v>
      </c>
      <c r="AT186" s="1">
        <v>111115</v>
      </c>
      <c r="AU186" s="1" t="s">
        <v>87</v>
      </c>
      <c r="AV186">
        <f t="shared" si="64"/>
        <v>0.49974304199218744</v>
      </c>
      <c r="AW186">
        <f t="shared" si="65"/>
        <v>3.7361551552169378E-5</v>
      </c>
      <c r="AX186">
        <f t="shared" si="66"/>
        <v>303.93721809387205</v>
      </c>
      <c r="AY186">
        <f t="shared" si="67"/>
        <v>304.14126625061033</v>
      </c>
      <c r="AZ186">
        <f t="shared" si="68"/>
        <v>3.0231906691970512E-2</v>
      </c>
      <c r="BA186">
        <f t="shared" si="69"/>
        <v>9.6312248728173937E-3</v>
      </c>
      <c r="BB186">
        <f t="shared" si="70"/>
        <v>4.456933232596775</v>
      </c>
      <c r="BC186">
        <f t="shared" si="71"/>
        <v>44.691221194319077</v>
      </c>
      <c r="BD186">
        <f t="shared" si="72"/>
        <v>8.8572177458327488</v>
      </c>
      <c r="BE186">
        <f t="shared" si="73"/>
        <v>30.889242172241211</v>
      </c>
      <c r="BF186">
        <f t="shared" si="74"/>
        <v>4.4829665536689109</v>
      </c>
      <c r="BG186">
        <f t="shared" si="75"/>
        <v>4.0483681123419197E-3</v>
      </c>
      <c r="BH186">
        <f t="shared" si="76"/>
        <v>3.5736271365716821</v>
      </c>
      <c r="BI186">
        <f t="shared" si="77"/>
        <v>0.90933941709722887</v>
      </c>
      <c r="BJ186">
        <f t="shared" si="78"/>
        <v>2.5307486535030084E-3</v>
      </c>
      <c r="BK186">
        <f t="shared" si="79"/>
        <v>95.763885726791187</v>
      </c>
      <c r="BL186">
        <f t="shared" si="80"/>
        <v>2.2719485304931775</v>
      </c>
      <c r="BM186">
        <f t="shared" si="81"/>
        <v>79.379311325340709</v>
      </c>
      <c r="BN186">
        <f t="shared" si="82"/>
        <v>423.31727487736015</v>
      </c>
      <c r="BO186">
        <f t="shared" si="83"/>
        <v>-2.5996709975829664E-3</v>
      </c>
    </row>
    <row r="187" spans="1:67" x14ac:dyDescent="0.25">
      <c r="A187" s="1">
        <v>174</v>
      </c>
      <c r="B187" s="1" t="s">
        <v>262</v>
      </c>
      <c r="C187" s="1" t="s">
        <v>82</v>
      </c>
      <c r="D187" s="1" t="s">
        <v>11</v>
      </c>
      <c r="E187" s="1" t="s">
        <v>83</v>
      </c>
      <c r="F187" s="1" t="s">
        <v>84</v>
      </c>
      <c r="G187" s="1" t="s">
        <v>85</v>
      </c>
      <c r="H187" s="1" t="s">
        <v>86</v>
      </c>
      <c r="I187" s="1">
        <v>1158.9999904558063</v>
      </c>
      <c r="J187" s="1">
        <v>0</v>
      </c>
      <c r="K187">
        <f t="shared" si="56"/>
        <v>-1.3963588729727765</v>
      </c>
      <c r="L187">
        <f t="shared" si="57"/>
        <v>4.334867910279293E-3</v>
      </c>
      <c r="M187">
        <f t="shared" si="58"/>
        <v>928.78915239947105</v>
      </c>
      <c r="N187">
        <f t="shared" si="59"/>
        <v>3.9925816335379817E-2</v>
      </c>
      <c r="O187">
        <f t="shared" si="60"/>
        <v>0.88289798863406688</v>
      </c>
      <c r="P187">
        <f t="shared" si="61"/>
        <v>30.786888122558594</v>
      </c>
      <c r="Q187" s="1">
        <v>6</v>
      </c>
      <c r="R187">
        <f t="shared" si="62"/>
        <v>1.4200000166893005</v>
      </c>
      <c r="S187" s="1">
        <v>1</v>
      </c>
      <c r="T187">
        <f t="shared" si="63"/>
        <v>2.8400000333786011</v>
      </c>
      <c r="U187" s="1">
        <v>30.992616653442383</v>
      </c>
      <c r="V187" s="1">
        <v>30.786888122558594</v>
      </c>
      <c r="W187" s="1">
        <v>31.018098831176758</v>
      </c>
      <c r="X187" s="1">
        <v>419.930419921875</v>
      </c>
      <c r="Y187" s="1">
        <v>422.6905517578125</v>
      </c>
      <c r="Z187" s="1">
        <v>35.759880065917969</v>
      </c>
      <c r="AA187" s="1">
        <v>35.836902618408203</v>
      </c>
      <c r="AB187" s="1">
        <v>79.083847045898438</v>
      </c>
      <c r="AC187" s="1">
        <v>79.254188537597656</v>
      </c>
      <c r="AD187" s="1">
        <v>299.87319946289063</v>
      </c>
      <c r="AE187" s="1">
        <v>0.29929354786872864</v>
      </c>
      <c r="AF187" s="1">
        <v>5.7892903685569763E-2</v>
      </c>
      <c r="AG187" s="1">
        <v>99.728240966796875</v>
      </c>
      <c r="AH187" s="1">
        <v>0.74087560176849365</v>
      </c>
      <c r="AI187" s="1">
        <v>0.10706418007612228</v>
      </c>
      <c r="AJ187" s="1">
        <v>2.6440892368555069E-2</v>
      </c>
      <c r="AK187" s="1">
        <v>2.873315243050456E-3</v>
      </c>
      <c r="AL187" s="1">
        <v>2.408263087272644E-2</v>
      </c>
      <c r="AM187" s="1">
        <v>1.6643495764583349E-3</v>
      </c>
      <c r="AN187" s="1">
        <v>1</v>
      </c>
      <c r="AO187" s="1">
        <v>-0.21956524252891541</v>
      </c>
      <c r="AP187" s="1">
        <v>2.737391471862793</v>
      </c>
      <c r="AQ187" s="1">
        <v>1</v>
      </c>
      <c r="AR187" s="1">
        <v>0</v>
      </c>
      <c r="AS187" s="1">
        <v>0.15999999642372131</v>
      </c>
      <c r="AT187" s="1">
        <v>111115</v>
      </c>
      <c r="AU187" s="1" t="s">
        <v>87</v>
      </c>
      <c r="AV187">
        <f t="shared" si="64"/>
        <v>0.49978866577148434</v>
      </c>
      <c r="AW187">
        <f t="shared" si="65"/>
        <v>3.9925816335379816E-5</v>
      </c>
      <c r="AX187">
        <f t="shared" si="66"/>
        <v>303.93688812255857</v>
      </c>
      <c r="AY187">
        <f t="shared" si="67"/>
        <v>304.14261665344236</v>
      </c>
      <c r="AZ187">
        <f t="shared" si="68"/>
        <v>4.7886966588639446E-2</v>
      </c>
      <c r="BA187">
        <f t="shared" si="69"/>
        <v>8.7845079628738852E-3</v>
      </c>
      <c r="BB187">
        <f t="shared" si="70"/>
        <v>4.4568492484663143</v>
      </c>
      <c r="BC187">
        <f t="shared" si="71"/>
        <v>44.689941437452603</v>
      </c>
      <c r="BD187">
        <f t="shared" si="72"/>
        <v>8.8530388190444</v>
      </c>
      <c r="BE187">
        <f t="shared" si="73"/>
        <v>30.889752388000488</v>
      </c>
      <c r="BF187">
        <f t="shared" si="74"/>
        <v>4.4830970767532587</v>
      </c>
      <c r="BG187">
        <f t="shared" si="75"/>
        <v>4.3282614168628341E-3</v>
      </c>
      <c r="BH187">
        <f t="shared" si="76"/>
        <v>3.5739512598322474</v>
      </c>
      <c r="BI187">
        <f t="shared" si="77"/>
        <v>0.90914581692101137</v>
      </c>
      <c r="BJ187">
        <f t="shared" si="78"/>
        <v>2.7057561629532587E-3</v>
      </c>
      <c r="BK187">
        <f t="shared" si="79"/>
        <v>92.626508397841476</v>
      </c>
      <c r="BL187">
        <f t="shared" si="80"/>
        <v>2.1973265040748675</v>
      </c>
      <c r="BM187">
        <f t="shared" si="81"/>
        <v>79.390467018789153</v>
      </c>
      <c r="BN187">
        <f t="shared" si="82"/>
        <v>423.35431389033283</v>
      </c>
      <c r="BO187">
        <f t="shared" si="83"/>
        <v>-2.6185532877280597E-3</v>
      </c>
    </row>
    <row r="188" spans="1:67" x14ac:dyDescent="0.25">
      <c r="A188" s="1">
        <v>175</v>
      </c>
      <c r="B188" s="1" t="s">
        <v>263</v>
      </c>
      <c r="C188" s="1" t="s">
        <v>82</v>
      </c>
      <c r="D188" s="1" t="s">
        <v>11</v>
      </c>
      <c r="E188" s="1" t="s">
        <v>83</v>
      </c>
      <c r="F188" s="1" t="s">
        <v>84</v>
      </c>
      <c r="G188" s="1" t="s">
        <v>85</v>
      </c>
      <c r="H188" s="1" t="s">
        <v>86</v>
      </c>
      <c r="I188" s="1">
        <v>1163.9999903440475</v>
      </c>
      <c r="J188" s="1">
        <v>0</v>
      </c>
      <c r="K188">
        <f t="shared" si="56"/>
        <v>-1.4229712374416408</v>
      </c>
      <c r="L188">
        <f t="shared" si="57"/>
        <v>4.2892278235788324E-3</v>
      </c>
      <c r="M188">
        <f t="shared" si="58"/>
        <v>944.07925263084144</v>
      </c>
      <c r="N188">
        <f t="shared" si="59"/>
        <v>3.9500683938917494E-2</v>
      </c>
      <c r="O188">
        <f t="shared" si="60"/>
        <v>0.88277061168811599</v>
      </c>
      <c r="P188">
        <f t="shared" si="61"/>
        <v>30.785261154174805</v>
      </c>
      <c r="Q188" s="1">
        <v>6</v>
      </c>
      <c r="R188">
        <f t="shared" si="62"/>
        <v>1.4200000166893005</v>
      </c>
      <c r="S188" s="1">
        <v>1</v>
      </c>
      <c r="T188">
        <f t="shared" si="63"/>
        <v>2.8400000333786011</v>
      </c>
      <c r="U188" s="1">
        <v>30.992128372192383</v>
      </c>
      <c r="V188" s="1">
        <v>30.785261154174805</v>
      </c>
      <c r="W188" s="1">
        <v>31.018749237060547</v>
      </c>
      <c r="X188" s="1">
        <v>419.85394287109375</v>
      </c>
      <c r="Y188" s="1">
        <v>422.66781616210938</v>
      </c>
      <c r="Z188" s="1">
        <v>35.758205413818359</v>
      </c>
      <c r="AA188" s="1">
        <v>35.83441162109375</v>
      </c>
      <c r="AB188" s="1">
        <v>79.081497192382813</v>
      </c>
      <c r="AC188" s="1">
        <v>79.250030517578125</v>
      </c>
      <c r="AD188" s="1">
        <v>299.85903930664063</v>
      </c>
      <c r="AE188" s="1">
        <v>0.30458652973175049</v>
      </c>
      <c r="AF188" s="1">
        <v>5.0656687468290329E-2</v>
      </c>
      <c r="AG188" s="1">
        <v>99.7271728515625</v>
      </c>
      <c r="AH188" s="1">
        <v>0.74087560176849365</v>
      </c>
      <c r="AI188" s="1">
        <v>0.10706418007612228</v>
      </c>
      <c r="AJ188" s="1">
        <v>2.6440892368555069E-2</v>
      </c>
      <c r="AK188" s="1">
        <v>2.873315243050456E-3</v>
      </c>
      <c r="AL188" s="1">
        <v>2.408263087272644E-2</v>
      </c>
      <c r="AM188" s="1">
        <v>1.6643495764583349E-3</v>
      </c>
      <c r="AN188" s="1">
        <v>1</v>
      </c>
      <c r="AO188" s="1">
        <v>-0.21956524252891541</v>
      </c>
      <c r="AP188" s="1">
        <v>2.737391471862793</v>
      </c>
      <c r="AQ188" s="1">
        <v>1</v>
      </c>
      <c r="AR188" s="1">
        <v>0</v>
      </c>
      <c r="AS188" s="1">
        <v>0.15999999642372131</v>
      </c>
      <c r="AT188" s="1">
        <v>111115</v>
      </c>
      <c r="AU188" s="1" t="s">
        <v>87</v>
      </c>
      <c r="AV188">
        <f t="shared" si="64"/>
        <v>0.49976506551106764</v>
      </c>
      <c r="AW188">
        <f t="shared" si="65"/>
        <v>3.9500683938917495E-5</v>
      </c>
      <c r="AX188">
        <f t="shared" si="66"/>
        <v>303.93526115417478</v>
      </c>
      <c r="AY188">
        <f t="shared" si="67"/>
        <v>304.14212837219236</v>
      </c>
      <c r="AZ188">
        <f t="shared" si="68"/>
        <v>4.8733843667793764E-2</v>
      </c>
      <c r="BA188">
        <f t="shared" si="69"/>
        <v>9.1608220904622166E-3</v>
      </c>
      <c r="BB188">
        <f t="shared" si="70"/>
        <v>4.4564351734589724</v>
      </c>
      <c r="BC188">
        <f t="shared" si="71"/>
        <v>44.686268005331812</v>
      </c>
      <c r="BD188">
        <f t="shared" si="72"/>
        <v>8.8518563842380615</v>
      </c>
      <c r="BE188">
        <f t="shared" si="73"/>
        <v>30.888694763183594</v>
      </c>
      <c r="BF188">
        <f t="shared" si="74"/>
        <v>4.4828265194986265</v>
      </c>
      <c r="BG188">
        <f t="shared" si="75"/>
        <v>4.2827596082768531E-3</v>
      </c>
      <c r="BH188">
        <f t="shared" si="76"/>
        <v>3.5736645617708565</v>
      </c>
      <c r="BI188">
        <f t="shared" si="77"/>
        <v>0.90916195772777009</v>
      </c>
      <c r="BJ188">
        <f t="shared" si="78"/>
        <v>2.6773051333540106E-3</v>
      </c>
      <c r="BK188">
        <f t="shared" si="79"/>
        <v>94.150354812689869</v>
      </c>
      <c r="BL188">
        <f t="shared" si="80"/>
        <v>2.2336199174170166</v>
      </c>
      <c r="BM188">
        <f t="shared" si="81"/>
        <v>79.391261199546378</v>
      </c>
      <c r="BN188">
        <f t="shared" si="82"/>
        <v>423.34422853815465</v>
      </c>
      <c r="BO188">
        <f t="shared" si="83"/>
        <v>-2.6685489862769982E-3</v>
      </c>
    </row>
    <row r="189" spans="1:67" x14ac:dyDescent="0.25">
      <c r="A189" s="1">
        <v>176</v>
      </c>
      <c r="B189" s="1" t="s">
        <v>264</v>
      </c>
      <c r="C189" s="1" t="s">
        <v>82</v>
      </c>
      <c r="D189" s="1" t="s">
        <v>11</v>
      </c>
      <c r="E189" s="1" t="s">
        <v>83</v>
      </c>
      <c r="F189" s="1" t="s">
        <v>84</v>
      </c>
      <c r="G189" s="1" t="s">
        <v>85</v>
      </c>
      <c r="H189" s="1" t="s">
        <v>86</v>
      </c>
      <c r="I189" s="1">
        <v>1168.9999902322888</v>
      </c>
      <c r="J189" s="1">
        <v>0</v>
      </c>
      <c r="K189">
        <f t="shared" si="56"/>
        <v>-1.3551797135128545</v>
      </c>
      <c r="L189">
        <f t="shared" si="57"/>
        <v>3.8522664946399258E-3</v>
      </c>
      <c r="M189">
        <f t="shared" si="58"/>
        <v>975.82505508126292</v>
      </c>
      <c r="N189">
        <f t="shared" si="59"/>
        <v>3.5422662280402618E-2</v>
      </c>
      <c r="O189">
        <f t="shared" si="60"/>
        <v>0.88130844564195998</v>
      </c>
      <c r="P189">
        <f t="shared" si="61"/>
        <v>30.779203414916992</v>
      </c>
      <c r="Q189" s="1">
        <v>6</v>
      </c>
      <c r="R189">
        <f t="shared" si="62"/>
        <v>1.4200000166893005</v>
      </c>
      <c r="S189" s="1">
        <v>1</v>
      </c>
      <c r="T189">
        <f t="shared" si="63"/>
        <v>2.8400000333786011</v>
      </c>
      <c r="U189" s="1">
        <v>30.989213943481445</v>
      </c>
      <c r="V189" s="1">
        <v>30.779203414916992</v>
      </c>
      <c r="W189" s="1">
        <v>31.016794204711914</v>
      </c>
      <c r="X189" s="1">
        <v>419.92822265625</v>
      </c>
      <c r="Y189" s="1">
        <v>422.61026000976563</v>
      </c>
      <c r="Z189" s="1">
        <v>35.764972686767578</v>
      </c>
      <c r="AA189" s="1">
        <v>35.833320617675781</v>
      </c>
      <c r="AB189" s="1">
        <v>79.110267639160156</v>
      </c>
      <c r="AC189" s="1">
        <v>79.261451721191406</v>
      </c>
      <c r="AD189" s="1">
        <v>299.81903076171875</v>
      </c>
      <c r="AE189" s="1">
        <v>0.26226118206977844</v>
      </c>
      <c r="AF189" s="1">
        <v>8.7873637676239014E-2</v>
      </c>
      <c r="AG189" s="1">
        <v>99.727996826171875</v>
      </c>
      <c r="AH189" s="1">
        <v>0.74087560176849365</v>
      </c>
      <c r="AI189" s="1">
        <v>0.10706418007612228</v>
      </c>
      <c r="AJ189" s="1">
        <v>2.6440892368555069E-2</v>
      </c>
      <c r="AK189" s="1">
        <v>2.873315243050456E-3</v>
      </c>
      <c r="AL189" s="1">
        <v>2.408263087272644E-2</v>
      </c>
      <c r="AM189" s="1">
        <v>1.6643495764583349E-3</v>
      </c>
      <c r="AN189" s="1">
        <v>1</v>
      </c>
      <c r="AO189" s="1">
        <v>-0.21956524252891541</v>
      </c>
      <c r="AP189" s="1">
        <v>2.737391471862793</v>
      </c>
      <c r="AQ189" s="1">
        <v>1</v>
      </c>
      <c r="AR189" s="1">
        <v>0</v>
      </c>
      <c r="AS189" s="1">
        <v>0.15999999642372131</v>
      </c>
      <c r="AT189" s="1">
        <v>111115</v>
      </c>
      <c r="AU189" s="1" t="s">
        <v>87</v>
      </c>
      <c r="AV189">
        <f t="shared" si="64"/>
        <v>0.49969838460286453</v>
      </c>
      <c r="AW189">
        <f t="shared" si="65"/>
        <v>3.5422662280402619E-5</v>
      </c>
      <c r="AX189">
        <f t="shared" si="66"/>
        <v>303.92920341491697</v>
      </c>
      <c r="AY189">
        <f t="shared" si="67"/>
        <v>304.13921394348142</v>
      </c>
      <c r="AZ189">
        <f t="shared" si="68"/>
        <v>4.1961788193245475E-2</v>
      </c>
      <c r="BA189">
        <f t="shared" si="69"/>
        <v>1.1541244083087264E-2</v>
      </c>
      <c r="BB189">
        <f t="shared" si="70"/>
        <v>4.4548937304727296</v>
      </c>
      <c r="BC189">
        <f t="shared" si="71"/>
        <v>44.670442325616037</v>
      </c>
      <c r="BD189">
        <f t="shared" si="72"/>
        <v>8.8371217079402555</v>
      </c>
      <c r="BE189">
        <f t="shared" si="73"/>
        <v>30.884208679199219</v>
      </c>
      <c r="BF189">
        <f t="shared" si="74"/>
        <v>4.4816790659517247</v>
      </c>
      <c r="BG189">
        <f t="shared" si="75"/>
        <v>3.8470482358905571E-3</v>
      </c>
      <c r="BH189">
        <f t="shared" si="76"/>
        <v>3.5735852848307696</v>
      </c>
      <c r="BI189">
        <f t="shared" si="77"/>
        <v>0.90809378112095507</v>
      </c>
      <c r="BJ189">
        <f t="shared" si="78"/>
        <v>2.4048734314800527E-3</v>
      </c>
      <c r="BK189">
        <f t="shared" si="79"/>
        <v>97.317077996043182</v>
      </c>
      <c r="BL189">
        <f t="shared" si="80"/>
        <v>2.3090425089507143</v>
      </c>
      <c r="BM189">
        <f t="shared" si="81"/>
        <v>79.415296193095358</v>
      </c>
      <c r="BN189">
        <f t="shared" si="82"/>
        <v>423.25444754206853</v>
      </c>
      <c r="BO189">
        <f t="shared" si="83"/>
        <v>-2.5427257520501444E-3</v>
      </c>
    </row>
    <row r="190" spans="1:67" x14ac:dyDescent="0.25">
      <c r="A190" s="1">
        <v>177</v>
      </c>
      <c r="B190" s="1" t="s">
        <v>265</v>
      </c>
      <c r="C190" s="1" t="s">
        <v>82</v>
      </c>
      <c r="D190" s="1" t="s">
        <v>11</v>
      </c>
      <c r="E190" s="1" t="s">
        <v>83</v>
      </c>
      <c r="F190" s="1" t="s">
        <v>84</v>
      </c>
      <c r="G190" s="1" t="s">
        <v>85</v>
      </c>
      <c r="H190" s="1" t="s">
        <v>86</v>
      </c>
      <c r="I190" s="1">
        <v>1174.4999901093543</v>
      </c>
      <c r="J190" s="1">
        <v>0</v>
      </c>
      <c r="K190">
        <f t="shared" si="56"/>
        <v>-1.3422987780622306</v>
      </c>
      <c r="L190">
        <f t="shared" si="57"/>
        <v>3.9526614156829339E-3</v>
      </c>
      <c r="M190">
        <f t="shared" si="58"/>
        <v>956.45988624066285</v>
      </c>
      <c r="N190">
        <f t="shared" si="59"/>
        <v>3.644308001903529E-2</v>
      </c>
      <c r="O190">
        <f t="shared" si="60"/>
        <v>0.88367278846803732</v>
      </c>
      <c r="P190">
        <f t="shared" si="61"/>
        <v>30.790031433105469</v>
      </c>
      <c r="Q190" s="1">
        <v>6</v>
      </c>
      <c r="R190">
        <f t="shared" si="62"/>
        <v>1.4200000166893005</v>
      </c>
      <c r="S190" s="1">
        <v>1</v>
      </c>
      <c r="T190">
        <f t="shared" si="63"/>
        <v>2.8400000333786011</v>
      </c>
      <c r="U190" s="1">
        <v>30.992881774902344</v>
      </c>
      <c r="V190" s="1">
        <v>30.790031433105469</v>
      </c>
      <c r="W190" s="1">
        <v>31.019069671630859</v>
      </c>
      <c r="X190" s="1">
        <v>419.99154663085938</v>
      </c>
      <c r="Y190" s="1">
        <v>422.64678955078125</v>
      </c>
      <c r="Z190" s="1">
        <v>35.767345428466797</v>
      </c>
      <c r="AA190" s="1">
        <v>35.837657928466797</v>
      </c>
      <c r="AB190" s="1">
        <v>79.098060607910156</v>
      </c>
      <c r="AC190" s="1">
        <v>79.253555297851563</v>
      </c>
      <c r="AD190" s="1">
        <v>299.83612060546875</v>
      </c>
      <c r="AE190" s="1">
        <v>0.20179164409637451</v>
      </c>
      <c r="AF190" s="1">
        <v>6.9263085722923279E-2</v>
      </c>
      <c r="AG190" s="1">
        <v>99.726844787597656</v>
      </c>
      <c r="AH190" s="1">
        <v>0.74087560176849365</v>
      </c>
      <c r="AI190" s="1">
        <v>0.10706418007612228</v>
      </c>
      <c r="AJ190" s="1">
        <v>2.6440892368555069E-2</v>
      </c>
      <c r="AK190" s="1">
        <v>2.873315243050456E-3</v>
      </c>
      <c r="AL190" s="1">
        <v>2.408263087272644E-2</v>
      </c>
      <c r="AM190" s="1">
        <v>1.6643495764583349E-3</v>
      </c>
      <c r="AN190" s="1">
        <v>1</v>
      </c>
      <c r="AO190" s="1">
        <v>-0.21956524252891541</v>
      </c>
      <c r="AP190" s="1">
        <v>2.737391471862793</v>
      </c>
      <c r="AQ190" s="1">
        <v>1</v>
      </c>
      <c r="AR190" s="1">
        <v>0</v>
      </c>
      <c r="AS190" s="1">
        <v>0.15999999642372131</v>
      </c>
      <c r="AT190" s="1">
        <v>111115</v>
      </c>
      <c r="AU190" s="1" t="s">
        <v>87</v>
      </c>
      <c r="AV190">
        <f t="shared" si="64"/>
        <v>0.49972686767578117</v>
      </c>
      <c r="AW190">
        <f t="shared" si="65"/>
        <v>3.6443080019035292E-5</v>
      </c>
      <c r="AX190">
        <f t="shared" si="66"/>
        <v>303.94003143310545</v>
      </c>
      <c r="AY190">
        <f t="shared" si="67"/>
        <v>304.14288177490232</v>
      </c>
      <c r="AZ190">
        <f t="shared" si="68"/>
        <v>3.2286662333756766E-2</v>
      </c>
      <c r="BA190">
        <f t="shared" si="69"/>
        <v>9.9482185591499087E-3</v>
      </c>
      <c r="BB190">
        <f t="shared" si="70"/>
        <v>4.4576493382512643</v>
      </c>
      <c r="BC190">
        <f t="shared" si="71"/>
        <v>44.698589910724138</v>
      </c>
      <c r="BD190">
        <f t="shared" si="72"/>
        <v>8.8609319822573411</v>
      </c>
      <c r="BE190">
        <f t="shared" si="73"/>
        <v>30.891456604003906</v>
      </c>
      <c r="BF190">
        <f t="shared" si="74"/>
        <v>4.4835330722468623</v>
      </c>
      <c r="BG190">
        <f t="shared" si="75"/>
        <v>3.9471678178830735E-3</v>
      </c>
      <c r="BH190">
        <f t="shared" si="76"/>
        <v>3.573976549783227</v>
      </c>
      <c r="BI190">
        <f t="shared" si="77"/>
        <v>0.90955652246363528</v>
      </c>
      <c r="BJ190">
        <f t="shared" si="78"/>
        <v>2.4674728641157946E-3</v>
      </c>
      <c r="BK190">
        <f t="shared" si="79"/>
        <v>95.384726620685896</v>
      </c>
      <c r="BL190">
        <f t="shared" si="80"/>
        <v>2.2630241371459503</v>
      </c>
      <c r="BM190">
        <f t="shared" si="81"/>
        <v>79.373210456908538</v>
      </c>
      <c r="BN190">
        <f t="shared" si="82"/>
        <v>423.28485410327642</v>
      </c>
      <c r="BO190">
        <f t="shared" si="83"/>
        <v>-2.5170417125576976E-3</v>
      </c>
    </row>
    <row r="191" spans="1:67" x14ac:dyDescent="0.25">
      <c r="A191" s="1">
        <v>178</v>
      </c>
      <c r="B191" s="1" t="s">
        <v>266</v>
      </c>
      <c r="C191" s="1" t="s">
        <v>82</v>
      </c>
      <c r="D191" s="1" t="s">
        <v>11</v>
      </c>
      <c r="E191" s="1" t="s">
        <v>83</v>
      </c>
      <c r="F191" s="1" t="s">
        <v>84</v>
      </c>
      <c r="G191" s="1" t="s">
        <v>85</v>
      </c>
      <c r="H191" s="1" t="s">
        <v>86</v>
      </c>
      <c r="I191" s="1">
        <v>1179.4999899975955</v>
      </c>
      <c r="J191" s="1">
        <v>0</v>
      </c>
      <c r="K191">
        <f t="shared" si="56"/>
        <v>-1.3668136999897385</v>
      </c>
      <c r="L191">
        <f t="shared" si="57"/>
        <v>4.0949929951404028E-3</v>
      </c>
      <c r="M191">
        <f t="shared" si="58"/>
        <v>947.27081372566283</v>
      </c>
      <c r="N191">
        <f t="shared" si="59"/>
        <v>3.778218207617759E-2</v>
      </c>
      <c r="O191">
        <f t="shared" si="60"/>
        <v>0.88435157462869807</v>
      </c>
      <c r="P191">
        <f t="shared" si="61"/>
        <v>30.793102264404297</v>
      </c>
      <c r="Q191" s="1">
        <v>6</v>
      </c>
      <c r="R191">
        <f t="shared" si="62"/>
        <v>1.4200000166893005</v>
      </c>
      <c r="S191" s="1">
        <v>1</v>
      </c>
      <c r="T191">
        <f t="shared" si="63"/>
        <v>2.8400000333786011</v>
      </c>
      <c r="U191" s="1">
        <v>30.993452072143555</v>
      </c>
      <c r="V191" s="1">
        <v>30.793102264404297</v>
      </c>
      <c r="W191" s="1">
        <v>31.011499404907227</v>
      </c>
      <c r="X191" s="1">
        <v>419.98983764648438</v>
      </c>
      <c r="Y191" s="1">
        <v>422.69296264648438</v>
      </c>
      <c r="Z191" s="1">
        <v>35.765373229980469</v>
      </c>
      <c r="AA191" s="1">
        <v>35.838268280029297</v>
      </c>
      <c r="AB191" s="1">
        <v>79.092056274414063</v>
      </c>
      <c r="AC191" s="1">
        <v>79.253257751464844</v>
      </c>
      <c r="AD191" s="1">
        <v>299.84039306640625</v>
      </c>
      <c r="AE191" s="1">
        <v>0.16249310970306396</v>
      </c>
      <c r="AF191" s="1">
        <v>0.22639963030815125</v>
      </c>
      <c r="AG191" s="1">
        <v>99.728019714355469</v>
      </c>
      <c r="AH191" s="1">
        <v>0.74087560176849365</v>
      </c>
      <c r="AI191" s="1">
        <v>0.10706418007612228</v>
      </c>
      <c r="AJ191" s="1">
        <v>2.6440892368555069E-2</v>
      </c>
      <c r="AK191" s="1">
        <v>2.873315243050456E-3</v>
      </c>
      <c r="AL191" s="1">
        <v>2.408263087272644E-2</v>
      </c>
      <c r="AM191" s="1">
        <v>1.6643495764583349E-3</v>
      </c>
      <c r="AN191" s="1">
        <v>1</v>
      </c>
      <c r="AO191" s="1">
        <v>-0.21956524252891541</v>
      </c>
      <c r="AP191" s="1">
        <v>2.737391471862793</v>
      </c>
      <c r="AQ191" s="1">
        <v>1</v>
      </c>
      <c r="AR191" s="1">
        <v>0</v>
      </c>
      <c r="AS191" s="1">
        <v>0.15999999642372131</v>
      </c>
      <c r="AT191" s="1">
        <v>111115</v>
      </c>
      <c r="AU191" s="1" t="s">
        <v>87</v>
      </c>
      <c r="AV191">
        <f t="shared" si="64"/>
        <v>0.49973398844401035</v>
      </c>
      <c r="AW191">
        <f t="shared" si="65"/>
        <v>3.7782182076177593E-5</v>
      </c>
      <c r="AX191">
        <f t="shared" si="66"/>
        <v>303.94310226440427</v>
      </c>
      <c r="AY191">
        <f t="shared" si="67"/>
        <v>304.14345207214353</v>
      </c>
      <c r="AZ191">
        <f t="shared" si="68"/>
        <v>2.5998896971369589E-2</v>
      </c>
      <c r="BA191">
        <f t="shared" si="69"/>
        <v>8.8700214481004271E-3</v>
      </c>
      <c r="BB191">
        <f t="shared" si="70"/>
        <v>4.4584311001878199</v>
      </c>
      <c r="BC191">
        <f t="shared" si="71"/>
        <v>44.705902242497302</v>
      </c>
      <c r="BD191">
        <f t="shared" si="72"/>
        <v>8.8676339624680054</v>
      </c>
      <c r="BE191">
        <f t="shared" si="73"/>
        <v>30.893277168273926</v>
      </c>
      <c r="BF191">
        <f t="shared" si="74"/>
        <v>4.4839988743246826</v>
      </c>
      <c r="BG191">
        <f t="shared" si="75"/>
        <v>4.0890969306718291E-3</v>
      </c>
      <c r="BH191">
        <f t="shared" si="76"/>
        <v>3.5740795255591218</v>
      </c>
      <c r="BI191">
        <f t="shared" si="77"/>
        <v>0.9099193487655608</v>
      </c>
      <c r="BJ191">
        <f t="shared" si="78"/>
        <v>2.5562146530067873E-3</v>
      </c>
      <c r="BK191">
        <f t="shared" si="79"/>
        <v>94.469442386066461</v>
      </c>
      <c r="BL191">
        <f t="shared" si="80"/>
        <v>2.2410375791325974</v>
      </c>
      <c r="BM191">
        <f t="shared" si="81"/>
        <v>79.361933415402561</v>
      </c>
      <c r="BN191">
        <f t="shared" si="82"/>
        <v>423.34268041877294</v>
      </c>
      <c r="BO191">
        <f t="shared" si="83"/>
        <v>-2.5622972326471683E-3</v>
      </c>
    </row>
    <row r="192" spans="1:67" x14ac:dyDescent="0.25">
      <c r="A192" s="1">
        <v>179</v>
      </c>
      <c r="B192" s="1" t="s">
        <v>267</v>
      </c>
      <c r="C192" s="1" t="s">
        <v>82</v>
      </c>
      <c r="D192" s="1" t="s">
        <v>11</v>
      </c>
      <c r="E192" s="1" t="s">
        <v>83</v>
      </c>
      <c r="F192" s="1" t="s">
        <v>84</v>
      </c>
      <c r="G192" s="1" t="s">
        <v>85</v>
      </c>
      <c r="H192" s="1" t="s">
        <v>86</v>
      </c>
      <c r="I192" s="1">
        <v>1184.4999898858368</v>
      </c>
      <c r="J192" s="1">
        <v>0</v>
      </c>
      <c r="K192">
        <f t="shared" si="56"/>
        <v>-1.3409742961555937</v>
      </c>
      <c r="L192">
        <f t="shared" si="57"/>
        <v>4.3361317313007457E-3</v>
      </c>
      <c r="M192">
        <f t="shared" si="58"/>
        <v>908.32782394912169</v>
      </c>
      <c r="N192">
        <f t="shared" si="59"/>
        <v>3.9917416152434812E-2</v>
      </c>
      <c r="O192">
        <f t="shared" si="60"/>
        <v>0.88244020676014223</v>
      </c>
      <c r="P192">
        <f t="shared" si="61"/>
        <v>30.786205291748047</v>
      </c>
      <c r="Q192" s="1">
        <v>6</v>
      </c>
      <c r="R192">
        <f t="shared" si="62"/>
        <v>1.4200000166893005</v>
      </c>
      <c r="S192" s="1">
        <v>1</v>
      </c>
      <c r="T192">
        <f t="shared" si="63"/>
        <v>2.8400000333786011</v>
      </c>
      <c r="U192" s="1">
        <v>30.987873077392578</v>
      </c>
      <c r="V192" s="1">
        <v>30.786205291748047</v>
      </c>
      <c r="W192" s="1">
        <v>31.002834320068359</v>
      </c>
      <c r="X192" s="1">
        <v>420.037109375</v>
      </c>
      <c r="Y192" s="1">
        <v>422.68673706054688</v>
      </c>
      <c r="Z192" s="1">
        <v>35.7633056640625</v>
      </c>
      <c r="AA192" s="1">
        <v>35.840320587158203</v>
      </c>
      <c r="AB192" s="1">
        <v>79.111564636230469</v>
      </c>
      <c r="AC192" s="1">
        <v>79.281929016113281</v>
      </c>
      <c r="AD192" s="1">
        <v>299.8387451171875</v>
      </c>
      <c r="AE192" s="1">
        <v>0.19121713936328888</v>
      </c>
      <c r="AF192" s="1">
        <v>0.15817315876483917</v>
      </c>
      <c r="AG192" s="1">
        <v>99.726654052734375</v>
      </c>
      <c r="AH192" s="1">
        <v>0.74087560176849365</v>
      </c>
      <c r="AI192" s="1">
        <v>0.10706418007612228</v>
      </c>
      <c r="AJ192" s="1">
        <v>2.6440892368555069E-2</v>
      </c>
      <c r="AK192" s="1">
        <v>2.873315243050456E-3</v>
      </c>
      <c r="AL192" s="1">
        <v>2.408263087272644E-2</v>
      </c>
      <c r="AM192" s="1">
        <v>1.6643495764583349E-3</v>
      </c>
      <c r="AN192" s="1">
        <v>1</v>
      </c>
      <c r="AO192" s="1">
        <v>-0.21956524252891541</v>
      </c>
      <c r="AP192" s="1">
        <v>2.737391471862793</v>
      </c>
      <c r="AQ192" s="1">
        <v>1</v>
      </c>
      <c r="AR192" s="1">
        <v>0</v>
      </c>
      <c r="AS192" s="1">
        <v>0.15999999642372131</v>
      </c>
      <c r="AT192" s="1">
        <v>111115</v>
      </c>
      <c r="AU192" s="1" t="s">
        <v>87</v>
      </c>
      <c r="AV192">
        <f t="shared" si="64"/>
        <v>0.49973124186197909</v>
      </c>
      <c r="AW192">
        <f t="shared" si="65"/>
        <v>3.9917416152434809E-5</v>
      </c>
      <c r="AX192">
        <f t="shared" si="66"/>
        <v>303.93620529174802</v>
      </c>
      <c r="AY192">
        <f t="shared" si="67"/>
        <v>304.13787307739256</v>
      </c>
      <c r="AZ192">
        <f t="shared" si="68"/>
        <v>3.0594741614280441E-2</v>
      </c>
      <c r="BA192">
        <f t="shared" si="69"/>
        <v>8.0381557093728937E-3</v>
      </c>
      <c r="BB192">
        <f t="shared" si="70"/>
        <v>4.4566754590947619</v>
      </c>
      <c r="BC192">
        <f t="shared" si="71"/>
        <v>44.688909915077673</v>
      </c>
      <c r="BD192">
        <f t="shared" si="72"/>
        <v>8.8485893279194698</v>
      </c>
      <c r="BE192">
        <f t="shared" si="73"/>
        <v>30.887039184570313</v>
      </c>
      <c r="BF192">
        <f t="shared" si="74"/>
        <v>4.4824030247082032</v>
      </c>
      <c r="BG192">
        <f t="shared" si="75"/>
        <v>4.3295213880432124E-3</v>
      </c>
      <c r="BH192">
        <f t="shared" si="76"/>
        <v>3.5742352523346197</v>
      </c>
      <c r="BI192">
        <f t="shared" si="77"/>
        <v>0.90816777237358348</v>
      </c>
      <c r="BJ192">
        <f t="shared" si="78"/>
        <v>2.7065439901479845E-3</v>
      </c>
      <c r="BK192">
        <f t="shared" si="79"/>
        <v>90.584494665447068</v>
      </c>
      <c r="BL192">
        <f t="shared" si="80"/>
        <v>2.1489385502507741</v>
      </c>
      <c r="BM192">
        <f t="shared" si="81"/>
        <v>79.40033332825152</v>
      </c>
      <c r="BN192">
        <f t="shared" si="82"/>
        <v>423.32417201777696</v>
      </c>
      <c r="BO192">
        <f t="shared" si="83"/>
        <v>-2.5151837087843019E-3</v>
      </c>
    </row>
    <row r="193" spans="1:67" x14ac:dyDescent="0.25">
      <c r="A193" s="1">
        <v>180</v>
      </c>
      <c r="B193" s="1" t="s">
        <v>268</v>
      </c>
      <c r="C193" s="1" t="s">
        <v>82</v>
      </c>
      <c r="D193" s="1" t="s">
        <v>11</v>
      </c>
      <c r="E193" s="1" t="s">
        <v>83</v>
      </c>
      <c r="F193" s="1" t="s">
        <v>84</v>
      </c>
      <c r="G193" s="1" t="s">
        <v>85</v>
      </c>
      <c r="H193" s="1" t="s">
        <v>86</v>
      </c>
      <c r="I193" s="1">
        <v>1189.9999897629023</v>
      </c>
      <c r="J193" s="1">
        <v>0</v>
      </c>
      <c r="K193">
        <f t="shared" si="56"/>
        <v>-1.3264609081782588</v>
      </c>
      <c r="L193">
        <f t="shared" si="57"/>
        <v>4.5524640062275358E-3</v>
      </c>
      <c r="M193">
        <f t="shared" si="58"/>
        <v>879.91438522100179</v>
      </c>
      <c r="N193">
        <f t="shared" si="59"/>
        <v>4.188233604032713E-2</v>
      </c>
      <c r="O193">
        <f t="shared" si="60"/>
        <v>0.8819576843495418</v>
      </c>
      <c r="P193">
        <f t="shared" si="61"/>
        <v>30.785686492919922</v>
      </c>
      <c r="Q193" s="1">
        <v>6</v>
      </c>
      <c r="R193">
        <f t="shared" si="62"/>
        <v>1.4200000166893005</v>
      </c>
      <c r="S193" s="1">
        <v>1</v>
      </c>
      <c r="T193">
        <f t="shared" si="63"/>
        <v>2.8400000333786011</v>
      </c>
      <c r="U193" s="1">
        <v>30.982471466064453</v>
      </c>
      <c r="V193" s="1">
        <v>30.785686492919922</v>
      </c>
      <c r="W193" s="1">
        <v>31.007148742675781</v>
      </c>
      <c r="X193" s="1">
        <v>420.06039428710938</v>
      </c>
      <c r="Y193" s="1">
        <v>422.67935180664063</v>
      </c>
      <c r="Z193" s="1">
        <v>35.762592315673828</v>
      </c>
      <c r="AA193" s="1">
        <v>35.843399047851563</v>
      </c>
      <c r="AB193" s="1">
        <v>79.135322570800781</v>
      </c>
      <c r="AC193" s="1">
        <v>79.314132690429688</v>
      </c>
      <c r="AD193" s="1">
        <v>299.83489990234375</v>
      </c>
      <c r="AE193" s="1">
        <v>0.26301640272140503</v>
      </c>
      <c r="AF193" s="1">
        <v>0.24811320006847382</v>
      </c>
      <c r="AG193" s="1">
        <v>99.727867126464844</v>
      </c>
      <c r="AH193" s="1">
        <v>0.74087560176849365</v>
      </c>
      <c r="AI193" s="1">
        <v>0.10706418007612228</v>
      </c>
      <c r="AJ193" s="1">
        <v>2.6440892368555069E-2</v>
      </c>
      <c r="AK193" s="1">
        <v>2.873315243050456E-3</v>
      </c>
      <c r="AL193" s="1">
        <v>2.408263087272644E-2</v>
      </c>
      <c r="AM193" s="1">
        <v>1.6643495764583349E-3</v>
      </c>
      <c r="AN193" s="1">
        <v>1</v>
      </c>
      <c r="AO193" s="1">
        <v>-0.21956524252891541</v>
      </c>
      <c r="AP193" s="1">
        <v>2.737391471862793</v>
      </c>
      <c r="AQ193" s="1">
        <v>1</v>
      </c>
      <c r="AR193" s="1">
        <v>0</v>
      </c>
      <c r="AS193" s="1">
        <v>0.15999999642372131</v>
      </c>
      <c r="AT193" s="1">
        <v>111115</v>
      </c>
      <c r="AU193" s="1" t="s">
        <v>87</v>
      </c>
      <c r="AV193">
        <f t="shared" si="64"/>
        <v>0.49972483317057287</v>
      </c>
      <c r="AW193">
        <f t="shared" si="65"/>
        <v>4.1882336040327133E-5</v>
      </c>
      <c r="AX193">
        <f t="shared" si="66"/>
        <v>303.9356864929199</v>
      </c>
      <c r="AY193">
        <f t="shared" si="67"/>
        <v>304.13247146606443</v>
      </c>
      <c r="AZ193">
        <f t="shared" si="68"/>
        <v>4.2082623494804849E-2</v>
      </c>
      <c r="BA193">
        <f t="shared" si="69"/>
        <v>6.522491467167304E-3</v>
      </c>
      <c r="BB193">
        <f t="shared" si="70"/>
        <v>4.4565434219545388</v>
      </c>
      <c r="BC193">
        <f t="shared" si="71"/>
        <v>44.687042351995743</v>
      </c>
      <c r="BD193">
        <f t="shared" si="72"/>
        <v>8.8436433041441802</v>
      </c>
      <c r="BE193">
        <f t="shared" si="73"/>
        <v>30.884078979492188</v>
      </c>
      <c r="BF193">
        <f t="shared" si="74"/>
        <v>4.4816458950800726</v>
      </c>
      <c r="BG193">
        <f t="shared" si="75"/>
        <v>4.5451781753114073E-3</v>
      </c>
      <c r="BH193">
        <f t="shared" si="76"/>
        <v>3.574585737604997</v>
      </c>
      <c r="BI193">
        <f t="shared" si="77"/>
        <v>0.90706015747507562</v>
      </c>
      <c r="BJ193">
        <f t="shared" si="78"/>
        <v>2.8413900487187483E-3</v>
      </c>
      <c r="BK193">
        <f t="shared" si="79"/>
        <v>87.75198489198506</v>
      </c>
      <c r="BL193">
        <f t="shared" si="80"/>
        <v>2.0817538908868403</v>
      </c>
      <c r="BM193">
        <f t="shared" si="81"/>
        <v>79.412540170957413</v>
      </c>
      <c r="BN193">
        <f t="shared" si="82"/>
        <v>423.30988779431465</v>
      </c>
      <c r="BO193">
        <f t="shared" si="83"/>
        <v>-2.488428293153737E-3</v>
      </c>
    </row>
    <row r="194" spans="1:67" x14ac:dyDescent="0.25">
      <c r="A194" s="1">
        <v>181</v>
      </c>
      <c r="B194" s="1" t="s">
        <v>269</v>
      </c>
      <c r="C194" s="1" t="s">
        <v>82</v>
      </c>
      <c r="D194" s="1" t="s">
        <v>11</v>
      </c>
      <c r="E194" s="1" t="s">
        <v>83</v>
      </c>
      <c r="F194" s="1" t="s">
        <v>84</v>
      </c>
      <c r="G194" s="1" t="s">
        <v>85</v>
      </c>
      <c r="H194" s="1" t="s">
        <v>86</v>
      </c>
      <c r="I194" s="1">
        <v>1194.9999896511436</v>
      </c>
      <c r="J194" s="1">
        <v>0</v>
      </c>
      <c r="K194">
        <f t="shared" si="56"/>
        <v>-1.4479262671863207</v>
      </c>
      <c r="L194">
        <f t="shared" si="57"/>
        <v>4.5099625520024179E-3</v>
      </c>
      <c r="M194">
        <f t="shared" si="58"/>
        <v>927.13429842543553</v>
      </c>
      <c r="N194">
        <f t="shared" si="59"/>
        <v>4.1400964960340819E-2</v>
      </c>
      <c r="O194">
        <f t="shared" si="60"/>
        <v>0.88004048433822035</v>
      </c>
      <c r="P194">
        <f t="shared" si="61"/>
        <v>30.777450561523438</v>
      </c>
      <c r="Q194" s="1">
        <v>6</v>
      </c>
      <c r="R194">
        <f t="shared" si="62"/>
        <v>1.4200000166893005</v>
      </c>
      <c r="S194" s="1">
        <v>1</v>
      </c>
      <c r="T194">
        <f t="shared" si="63"/>
        <v>2.8400000333786011</v>
      </c>
      <c r="U194" s="1">
        <v>30.982711791992188</v>
      </c>
      <c r="V194" s="1">
        <v>30.777450561523438</v>
      </c>
      <c r="W194" s="1">
        <v>31.023832321166992</v>
      </c>
      <c r="X194" s="1">
        <v>419.81903076171875</v>
      </c>
      <c r="Y194" s="1">
        <v>422.68124389648438</v>
      </c>
      <c r="Z194" s="1">
        <v>35.761493682861328</v>
      </c>
      <c r="AA194" s="1">
        <v>35.841365814208984</v>
      </c>
      <c r="AB194" s="1">
        <v>79.132339477539063</v>
      </c>
      <c r="AC194" s="1">
        <v>79.30908203125</v>
      </c>
      <c r="AD194" s="1">
        <v>299.85751342773438</v>
      </c>
      <c r="AE194" s="1">
        <v>0.26528468728065491</v>
      </c>
      <c r="AF194" s="1">
        <v>0.17678128182888031</v>
      </c>
      <c r="AG194" s="1">
        <v>99.728546142578125</v>
      </c>
      <c r="AH194" s="1">
        <v>0.74087560176849365</v>
      </c>
      <c r="AI194" s="1">
        <v>0.10706418007612228</v>
      </c>
      <c r="AJ194" s="1">
        <v>2.6440892368555069E-2</v>
      </c>
      <c r="AK194" s="1">
        <v>2.873315243050456E-3</v>
      </c>
      <c r="AL194" s="1">
        <v>2.408263087272644E-2</v>
      </c>
      <c r="AM194" s="1">
        <v>1.6643495764583349E-3</v>
      </c>
      <c r="AN194" s="1">
        <v>1</v>
      </c>
      <c r="AO194" s="1">
        <v>-0.21956524252891541</v>
      </c>
      <c r="AP194" s="1">
        <v>2.737391471862793</v>
      </c>
      <c r="AQ194" s="1">
        <v>1</v>
      </c>
      <c r="AR194" s="1">
        <v>0</v>
      </c>
      <c r="AS194" s="1">
        <v>0.15999999642372131</v>
      </c>
      <c r="AT194" s="1">
        <v>111115</v>
      </c>
      <c r="AU194" s="1" t="s">
        <v>87</v>
      </c>
      <c r="AV194">
        <f t="shared" si="64"/>
        <v>0.49976252237955721</v>
      </c>
      <c r="AW194">
        <f t="shared" si="65"/>
        <v>4.1400964960340816E-5</v>
      </c>
      <c r="AX194">
        <f t="shared" si="66"/>
        <v>303.92745056152341</v>
      </c>
      <c r="AY194">
        <f t="shared" si="67"/>
        <v>304.13271179199216</v>
      </c>
      <c r="AZ194">
        <f t="shared" si="68"/>
        <v>4.2445549016172812E-2</v>
      </c>
      <c r="BA194">
        <f t="shared" si="69"/>
        <v>7.9229183151945225E-3</v>
      </c>
      <c r="BB194">
        <f t="shared" si="70"/>
        <v>4.4544477887535834</v>
      </c>
      <c r="BC194">
        <f t="shared" si="71"/>
        <v>44.665724720234344</v>
      </c>
      <c r="BD194">
        <f t="shared" si="72"/>
        <v>8.8243589060253598</v>
      </c>
      <c r="BE194">
        <f t="shared" si="73"/>
        <v>30.880081176757813</v>
      </c>
      <c r="BF194">
        <f t="shared" si="74"/>
        <v>4.4806235566261821</v>
      </c>
      <c r="BG194">
        <f t="shared" si="75"/>
        <v>4.5028120191339931E-3</v>
      </c>
      <c r="BH194">
        <f t="shared" si="76"/>
        <v>3.574407304415363</v>
      </c>
      <c r="BI194">
        <f t="shared" si="77"/>
        <v>0.90621625221081903</v>
      </c>
      <c r="BJ194">
        <f t="shared" si="78"/>
        <v>2.8148990702950142E-3</v>
      </c>
      <c r="BK194">
        <f t="shared" si="79"/>
        <v>92.46175566088786</v>
      </c>
      <c r="BL194">
        <f t="shared" si="80"/>
        <v>2.1934597567629304</v>
      </c>
      <c r="BM194">
        <f t="shared" si="81"/>
        <v>79.447571648722572</v>
      </c>
      <c r="BN194">
        <f t="shared" si="82"/>
        <v>423.36951869850122</v>
      </c>
      <c r="BO194">
        <f t="shared" si="83"/>
        <v>-2.7171116666118143E-3</v>
      </c>
    </row>
    <row r="195" spans="1:67" x14ac:dyDescent="0.25">
      <c r="A195" s="1">
        <v>182</v>
      </c>
      <c r="B195" s="1" t="s">
        <v>270</v>
      </c>
      <c r="C195" s="1" t="s">
        <v>82</v>
      </c>
      <c r="D195" s="1" t="s">
        <v>11</v>
      </c>
      <c r="E195" s="1" t="s">
        <v>83</v>
      </c>
      <c r="F195" s="1" t="s">
        <v>84</v>
      </c>
      <c r="G195" s="1" t="s">
        <v>85</v>
      </c>
      <c r="H195" s="1" t="s">
        <v>86</v>
      </c>
      <c r="I195" s="1">
        <v>1199.9999895393848</v>
      </c>
      <c r="J195" s="1">
        <v>0</v>
      </c>
      <c r="K195">
        <f t="shared" si="56"/>
        <v>-1.3551756030712487</v>
      </c>
      <c r="L195">
        <f t="shared" si="57"/>
        <v>4.6433103084161913E-3</v>
      </c>
      <c r="M195">
        <f t="shared" si="58"/>
        <v>880.61700869752451</v>
      </c>
      <c r="N195">
        <f t="shared" si="59"/>
        <v>4.2684147975281153E-2</v>
      </c>
      <c r="O195">
        <f t="shared" si="60"/>
        <v>0.88128498471916483</v>
      </c>
      <c r="P195">
        <f t="shared" si="61"/>
        <v>30.783664703369141</v>
      </c>
      <c r="Q195" s="1">
        <v>6</v>
      </c>
      <c r="R195">
        <f t="shared" si="62"/>
        <v>1.4200000166893005</v>
      </c>
      <c r="S195" s="1">
        <v>1</v>
      </c>
      <c r="T195">
        <f t="shared" si="63"/>
        <v>2.8400000333786011</v>
      </c>
      <c r="U195" s="1">
        <v>30.990095138549805</v>
      </c>
      <c r="V195" s="1">
        <v>30.783664703369141</v>
      </c>
      <c r="W195" s="1">
        <v>31.036859512329102</v>
      </c>
      <c r="X195" s="1">
        <v>419.9158935546875</v>
      </c>
      <c r="Y195" s="1">
        <v>422.59182739257813</v>
      </c>
      <c r="Z195" s="1">
        <v>35.762672424316406</v>
      </c>
      <c r="AA195" s="1">
        <v>35.84503173828125</v>
      </c>
      <c r="AB195" s="1">
        <v>79.100997924804688</v>
      </c>
      <c r="AC195" s="1">
        <v>79.283157348632813</v>
      </c>
      <c r="AD195" s="1">
        <v>299.81405639648438</v>
      </c>
      <c r="AE195" s="1">
        <v>0.12319223582744598</v>
      </c>
      <c r="AF195" s="1">
        <v>0.18504776060581207</v>
      </c>
      <c r="AG195" s="1">
        <v>99.727737426757813</v>
      </c>
      <c r="AH195" s="1">
        <v>0.74087560176849365</v>
      </c>
      <c r="AI195" s="1">
        <v>0.10706418007612228</v>
      </c>
      <c r="AJ195" s="1">
        <v>2.6440892368555069E-2</v>
      </c>
      <c r="AK195" s="1">
        <v>2.873315243050456E-3</v>
      </c>
      <c r="AL195" s="1">
        <v>2.408263087272644E-2</v>
      </c>
      <c r="AM195" s="1">
        <v>1.6643495764583349E-3</v>
      </c>
      <c r="AN195" s="1">
        <v>1</v>
      </c>
      <c r="AO195" s="1">
        <v>-0.21956524252891541</v>
      </c>
      <c r="AP195" s="1">
        <v>2.737391471862793</v>
      </c>
      <c r="AQ195" s="1">
        <v>1</v>
      </c>
      <c r="AR195" s="1">
        <v>0</v>
      </c>
      <c r="AS195" s="1">
        <v>0.15999999642372131</v>
      </c>
      <c r="AT195" s="1">
        <v>111115</v>
      </c>
      <c r="AU195" s="1" t="s">
        <v>87</v>
      </c>
      <c r="AV195">
        <f t="shared" si="64"/>
        <v>0.49969009399414055</v>
      </c>
      <c r="AW195">
        <f t="shared" si="65"/>
        <v>4.2684147975281151E-5</v>
      </c>
      <c r="AX195">
        <f t="shared" si="66"/>
        <v>303.93366470336912</v>
      </c>
      <c r="AY195">
        <f t="shared" si="67"/>
        <v>304.14009513854978</v>
      </c>
      <c r="AZ195">
        <f t="shared" si="68"/>
        <v>1.971075729182159E-2</v>
      </c>
      <c r="BA195">
        <f t="shared" si="69"/>
        <v>7.1897027721713339E-3</v>
      </c>
      <c r="BB195">
        <f t="shared" si="70"/>
        <v>4.4560288979682774</v>
      </c>
      <c r="BC195">
        <f t="shared" si="71"/>
        <v>44.681941182520866</v>
      </c>
      <c r="BD195">
        <f t="shared" si="72"/>
        <v>8.8369094442396161</v>
      </c>
      <c r="BE195">
        <f t="shared" si="73"/>
        <v>30.886879920959473</v>
      </c>
      <c r="BF195">
        <f t="shared" si="74"/>
        <v>4.4823622871275637</v>
      </c>
      <c r="BG195">
        <f t="shared" si="75"/>
        <v>4.6357310346671317E-3</v>
      </c>
      <c r="BH195">
        <f t="shared" si="76"/>
        <v>3.5747439132491126</v>
      </c>
      <c r="BI195">
        <f t="shared" si="77"/>
        <v>0.90761837387845112</v>
      </c>
      <c r="BJ195">
        <f t="shared" si="78"/>
        <v>2.8980118950847136E-3</v>
      </c>
      <c r="BK195">
        <f t="shared" si="79"/>
        <v>87.821941816923626</v>
      </c>
      <c r="BL195">
        <f t="shared" si="80"/>
        <v>2.0838477027135016</v>
      </c>
      <c r="BM195">
        <f t="shared" si="81"/>
        <v>79.426561810980445</v>
      </c>
      <c r="BN195">
        <f t="shared" si="82"/>
        <v>423.23601297097395</v>
      </c>
      <c r="BO195">
        <f t="shared" si="83"/>
        <v>-2.5431895090045919E-3</v>
      </c>
    </row>
    <row r="196" spans="1:67" x14ac:dyDescent="0.25">
      <c r="A196" s="1">
        <v>183</v>
      </c>
      <c r="B196" s="1" t="s">
        <v>271</v>
      </c>
      <c r="C196" s="1" t="s">
        <v>82</v>
      </c>
      <c r="D196" s="1" t="s">
        <v>11</v>
      </c>
      <c r="E196" s="1" t="s">
        <v>83</v>
      </c>
      <c r="F196" s="1" t="s">
        <v>84</v>
      </c>
      <c r="G196" s="1" t="s">
        <v>85</v>
      </c>
      <c r="H196" s="1" t="s">
        <v>86</v>
      </c>
      <c r="I196" s="1">
        <v>1205.4999894164503</v>
      </c>
      <c r="J196" s="1">
        <v>0</v>
      </c>
      <c r="K196">
        <f t="shared" si="56"/>
        <v>-1.4041485655625126</v>
      </c>
      <c r="L196">
        <f t="shared" si="57"/>
        <v>4.0949540922894422E-3</v>
      </c>
      <c r="M196">
        <f t="shared" si="58"/>
        <v>961.76623330152904</v>
      </c>
      <c r="N196">
        <f t="shared" si="59"/>
        <v>3.7655705657913874E-2</v>
      </c>
      <c r="O196">
        <f t="shared" si="60"/>
        <v>0.88139850692844401</v>
      </c>
      <c r="P196">
        <f t="shared" si="61"/>
        <v>30.784212112426758</v>
      </c>
      <c r="Q196" s="1">
        <v>6</v>
      </c>
      <c r="R196">
        <f t="shared" si="62"/>
        <v>1.4200000166893005</v>
      </c>
      <c r="S196" s="1">
        <v>1</v>
      </c>
      <c r="T196">
        <f t="shared" si="63"/>
        <v>2.8400000333786011</v>
      </c>
      <c r="U196" s="1">
        <v>30.994361877441406</v>
      </c>
      <c r="V196" s="1">
        <v>30.784212112426758</v>
      </c>
      <c r="W196" s="1">
        <v>31.031442642211914</v>
      </c>
      <c r="X196" s="1">
        <v>419.8721923828125</v>
      </c>
      <c r="Y196" s="1">
        <v>422.65029907226563</v>
      </c>
      <c r="Z196" s="1">
        <v>35.772857666015625</v>
      </c>
      <c r="AA196" s="1">
        <v>35.845512390136719</v>
      </c>
      <c r="AB196" s="1">
        <v>79.103782653808594</v>
      </c>
      <c r="AC196" s="1">
        <v>79.264442443847656</v>
      </c>
      <c r="AD196" s="1">
        <v>299.82290649414063</v>
      </c>
      <c r="AE196" s="1">
        <v>0.2221975177526474</v>
      </c>
      <c r="AF196" s="1">
        <v>8.4769733250141144E-2</v>
      </c>
      <c r="AG196" s="1">
        <v>99.727119445800781</v>
      </c>
      <c r="AH196" s="1">
        <v>0.74087560176849365</v>
      </c>
      <c r="AI196" s="1">
        <v>0.10706418007612228</v>
      </c>
      <c r="AJ196" s="1">
        <v>2.6440892368555069E-2</v>
      </c>
      <c r="AK196" s="1">
        <v>2.873315243050456E-3</v>
      </c>
      <c r="AL196" s="1">
        <v>2.408263087272644E-2</v>
      </c>
      <c r="AM196" s="1">
        <v>1.6643495764583349E-3</v>
      </c>
      <c r="AN196" s="1">
        <v>1</v>
      </c>
      <c r="AO196" s="1">
        <v>-0.21956524252891541</v>
      </c>
      <c r="AP196" s="1">
        <v>2.737391471862793</v>
      </c>
      <c r="AQ196" s="1">
        <v>1</v>
      </c>
      <c r="AR196" s="1">
        <v>0</v>
      </c>
      <c r="AS196" s="1">
        <v>0.15999999642372131</v>
      </c>
      <c r="AT196" s="1">
        <v>111115</v>
      </c>
      <c r="AU196" s="1" t="s">
        <v>87</v>
      </c>
      <c r="AV196">
        <f t="shared" si="64"/>
        <v>0.49970484415690092</v>
      </c>
      <c r="AW196">
        <f t="shared" si="65"/>
        <v>3.7655705657913875E-5</v>
      </c>
      <c r="AX196">
        <f t="shared" si="66"/>
        <v>303.93421211242674</v>
      </c>
      <c r="AY196">
        <f t="shared" si="67"/>
        <v>304.14436187744138</v>
      </c>
      <c r="AZ196">
        <f t="shared" si="68"/>
        <v>3.5551602045783337E-2</v>
      </c>
      <c r="BA196">
        <f t="shared" si="69"/>
        <v>1.0378510905784108E-2</v>
      </c>
      <c r="BB196">
        <f t="shared" si="70"/>
        <v>4.4561682026555403</v>
      </c>
      <c r="BC196">
        <f t="shared" si="71"/>
        <v>44.683614922592412</v>
      </c>
      <c r="BD196">
        <f t="shared" si="72"/>
        <v>8.838102532455693</v>
      </c>
      <c r="BE196">
        <f t="shared" si="73"/>
        <v>30.889286994934082</v>
      </c>
      <c r="BF196">
        <f t="shared" si="74"/>
        <v>4.4829780200502336</v>
      </c>
      <c r="BG196">
        <f t="shared" si="75"/>
        <v>4.0890581397661158E-3</v>
      </c>
      <c r="BH196">
        <f t="shared" si="76"/>
        <v>3.5747696957270962</v>
      </c>
      <c r="BI196">
        <f t="shared" si="77"/>
        <v>0.90820832432313736</v>
      </c>
      <c r="BJ196">
        <f t="shared" si="78"/>
        <v>2.5561903986517356E-3</v>
      </c>
      <c r="BK196">
        <f t="shared" si="79"/>
        <v>95.914176027399492</v>
      </c>
      <c r="BL196">
        <f t="shared" si="80"/>
        <v>2.2755602809524671</v>
      </c>
      <c r="BM196">
        <f t="shared" si="81"/>
        <v>79.42056473631483</v>
      </c>
      <c r="BN196">
        <f t="shared" si="82"/>
        <v>423.31776405157211</v>
      </c>
      <c r="BO196">
        <f t="shared" si="83"/>
        <v>-2.63438677799203E-3</v>
      </c>
    </row>
    <row r="197" spans="1:67" x14ac:dyDescent="0.25">
      <c r="A197" s="1">
        <v>184</v>
      </c>
      <c r="B197" s="1" t="s">
        <v>272</v>
      </c>
      <c r="C197" s="1" t="s">
        <v>82</v>
      </c>
      <c r="D197" s="1" t="s">
        <v>11</v>
      </c>
      <c r="E197" s="1" t="s">
        <v>83</v>
      </c>
      <c r="F197" s="1" t="s">
        <v>84</v>
      </c>
      <c r="G197" s="1" t="s">
        <v>85</v>
      </c>
      <c r="H197" s="1" t="s">
        <v>86</v>
      </c>
      <c r="I197" s="1">
        <v>1210.4999893046916</v>
      </c>
      <c r="J197" s="1">
        <v>0</v>
      </c>
      <c r="K197">
        <f t="shared" si="56"/>
        <v>-1.372945402323146</v>
      </c>
      <c r="L197">
        <f t="shared" si="57"/>
        <v>4.3241062397709092E-3</v>
      </c>
      <c r="M197">
        <f t="shared" si="58"/>
        <v>921.43908400549674</v>
      </c>
      <c r="N197">
        <f t="shared" si="59"/>
        <v>3.9826018762583383E-2</v>
      </c>
      <c r="O197">
        <f t="shared" si="60"/>
        <v>0.88287244864952852</v>
      </c>
      <c r="P197">
        <f t="shared" si="61"/>
        <v>30.790157318115234</v>
      </c>
      <c r="Q197" s="1">
        <v>6</v>
      </c>
      <c r="R197">
        <f t="shared" si="62"/>
        <v>1.4200000166893005</v>
      </c>
      <c r="S197" s="1">
        <v>1</v>
      </c>
      <c r="T197">
        <f t="shared" si="63"/>
        <v>2.8400000333786011</v>
      </c>
      <c r="U197" s="1">
        <v>30.994108200073242</v>
      </c>
      <c r="V197" s="1">
        <v>30.790157318115234</v>
      </c>
      <c r="W197" s="1">
        <v>31.020545959472656</v>
      </c>
      <c r="X197" s="1">
        <v>419.96438598632813</v>
      </c>
      <c r="Y197" s="1">
        <v>422.677978515625</v>
      </c>
      <c r="Z197" s="1">
        <v>35.768642425537109</v>
      </c>
      <c r="AA197" s="1">
        <v>35.845478057861328</v>
      </c>
      <c r="AB197" s="1">
        <v>79.0965576171875</v>
      </c>
      <c r="AC197" s="1">
        <v>79.266464233398438</v>
      </c>
      <c r="AD197" s="1">
        <v>299.84866333007813</v>
      </c>
      <c r="AE197" s="1">
        <v>0.34237799048423767</v>
      </c>
      <c r="AF197" s="1">
        <v>0.1871204674243927</v>
      </c>
      <c r="AG197" s="1">
        <v>99.728309631347656</v>
      </c>
      <c r="AH197" s="1">
        <v>0.74087560176849365</v>
      </c>
      <c r="AI197" s="1">
        <v>0.10706418007612228</v>
      </c>
      <c r="AJ197" s="1">
        <v>2.6440892368555069E-2</v>
      </c>
      <c r="AK197" s="1">
        <v>2.873315243050456E-3</v>
      </c>
      <c r="AL197" s="1">
        <v>2.408263087272644E-2</v>
      </c>
      <c r="AM197" s="1">
        <v>1.6643495764583349E-3</v>
      </c>
      <c r="AN197" s="1">
        <v>1</v>
      </c>
      <c r="AO197" s="1">
        <v>-0.21956524252891541</v>
      </c>
      <c r="AP197" s="1">
        <v>2.737391471862793</v>
      </c>
      <c r="AQ197" s="1">
        <v>1</v>
      </c>
      <c r="AR197" s="1">
        <v>0</v>
      </c>
      <c r="AS197" s="1">
        <v>0.15999999642372131</v>
      </c>
      <c r="AT197" s="1">
        <v>111115</v>
      </c>
      <c r="AU197" s="1" t="s">
        <v>87</v>
      </c>
      <c r="AV197">
        <f t="shared" si="64"/>
        <v>0.49974777221679684</v>
      </c>
      <c r="AW197">
        <f t="shared" si="65"/>
        <v>3.982601876258338E-5</v>
      </c>
      <c r="AX197">
        <f t="shared" si="66"/>
        <v>303.94015731811521</v>
      </c>
      <c r="AY197">
        <f t="shared" si="67"/>
        <v>304.14410820007322</v>
      </c>
      <c r="AZ197">
        <f t="shared" si="68"/>
        <v>5.4780477253038917E-2</v>
      </c>
      <c r="BA197">
        <f t="shared" si="69"/>
        <v>8.66967630060346E-3</v>
      </c>
      <c r="BB197">
        <f t="shared" si="70"/>
        <v>4.4576813832876017</v>
      </c>
      <c r="BC197">
        <f t="shared" si="71"/>
        <v>44.698254685813062</v>
      </c>
      <c r="BD197">
        <f t="shared" si="72"/>
        <v>8.8527766279517337</v>
      </c>
      <c r="BE197">
        <f t="shared" si="73"/>
        <v>30.892132759094238</v>
      </c>
      <c r="BF197">
        <f t="shared" si="74"/>
        <v>4.4837060655837497</v>
      </c>
      <c r="BG197">
        <f t="shared" si="75"/>
        <v>4.3175324831049985E-3</v>
      </c>
      <c r="BH197">
        <f t="shared" si="76"/>
        <v>3.5748089346380731</v>
      </c>
      <c r="BI197">
        <f t="shared" si="77"/>
        <v>0.90889713094567659</v>
      </c>
      <c r="BJ197">
        <f t="shared" si="78"/>
        <v>2.6990476439124529E-3</v>
      </c>
      <c r="BK197">
        <f t="shared" si="79"/>
        <v>91.893562276125536</v>
      </c>
      <c r="BL197">
        <f t="shared" si="80"/>
        <v>2.1800025807860588</v>
      </c>
      <c r="BM197">
        <f t="shared" si="81"/>
        <v>79.394651101120004</v>
      </c>
      <c r="BN197">
        <f t="shared" si="82"/>
        <v>423.33061100553778</v>
      </c>
      <c r="BO197">
        <f t="shared" si="83"/>
        <v>-2.5749265081354365E-3</v>
      </c>
    </row>
    <row r="198" spans="1:67" x14ac:dyDescent="0.25">
      <c r="A198" s="1">
        <v>185</v>
      </c>
      <c r="B198" s="1" t="s">
        <v>273</v>
      </c>
      <c r="C198" s="1" t="s">
        <v>82</v>
      </c>
      <c r="D198" s="1" t="s">
        <v>11</v>
      </c>
      <c r="E198" s="1" t="s">
        <v>83</v>
      </c>
      <c r="F198" s="1" t="s">
        <v>84</v>
      </c>
      <c r="G198" s="1" t="s">
        <v>85</v>
      </c>
      <c r="H198" s="1" t="s">
        <v>86</v>
      </c>
      <c r="I198" s="1">
        <v>1215.4999891929328</v>
      </c>
      <c r="J198" s="1">
        <v>0</v>
      </c>
      <c r="K198">
        <f t="shared" si="56"/>
        <v>-1.3266692745744744</v>
      </c>
      <c r="L198">
        <f t="shared" si="57"/>
        <v>4.2980194389013781E-3</v>
      </c>
      <c r="M198">
        <f t="shared" si="58"/>
        <v>907.31870835705843</v>
      </c>
      <c r="N198">
        <f t="shared" si="59"/>
        <v>3.9554005322435012E-2</v>
      </c>
      <c r="O198">
        <f t="shared" si="60"/>
        <v>0.88215902127739909</v>
      </c>
      <c r="P198">
        <f t="shared" si="61"/>
        <v>30.787891387939453</v>
      </c>
      <c r="Q198" s="1">
        <v>6</v>
      </c>
      <c r="R198">
        <f t="shared" si="62"/>
        <v>1.4200000166893005</v>
      </c>
      <c r="S198" s="1">
        <v>1</v>
      </c>
      <c r="T198">
        <f t="shared" si="63"/>
        <v>2.8400000333786011</v>
      </c>
      <c r="U198" s="1">
        <v>30.991786956787109</v>
      </c>
      <c r="V198" s="1">
        <v>30.787891387939453</v>
      </c>
      <c r="W198" s="1">
        <v>31.013813018798828</v>
      </c>
      <c r="X198" s="1">
        <v>419.98956298828125</v>
      </c>
      <c r="Y198" s="1">
        <v>422.61087036132813</v>
      </c>
      <c r="Z198" s="1">
        <v>35.7705078125</v>
      </c>
      <c r="AA198" s="1">
        <v>35.846820831298828</v>
      </c>
      <c r="AB198" s="1">
        <v>79.111213684082031</v>
      </c>
      <c r="AC198" s="1">
        <v>79.279991149902344</v>
      </c>
      <c r="AD198" s="1">
        <v>299.83969116210938</v>
      </c>
      <c r="AE198" s="1">
        <v>0.25318443775177002</v>
      </c>
      <c r="AF198" s="1">
        <v>5.6857798248529434E-2</v>
      </c>
      <c r="AG198" s="1">
        <v>99.728385925292969</v>
      </c>
      <c r="AH198" s="1">
        <v>0.74087560176849365</v>
      </c>
      <c r="AI198" s="1">
        <v>0.10706418007612228</v>
      </c>
      <c r="AJ198" s="1">
        <v>2.6440892368555069E-2</v>
      </c>
      <c r="AK198" s="1">
        <v>2.873315243050456E-3</v>
      </c>
      <c r="AL198" s="1">
        <v>2.408263087272644E-2</v>
      </c>
      <c r="AM198" s="1">
        <v>1.6643495764583349E-3</v>
      </c>
      <c r="AN198" s="1">
        <v>1</v>
      </c>
      <c r="AO198" s="1">
        <v>-0.21956524252891541</v>
      </c>
      <c r="AP198" s="1">
        <v>2.737391471862793</v>
      </c>
      <c r="AQ198" s="1">
        <v>1</v>
      </c>
      <c r="AR198" s="1">
        <v>0</v>
      </c>
      <c r="AS198" s="1">
        <v>0.15999999642372131</v>
      </c>
      <c r="AT198" s="1">
        <v>111115</v>
      </c>
      <c r="AU198" s="1" t="s">
        <v>87</v>
      </c>
      <c r="AV198">
        <f t="shared" si="64"/>
        <v>0.49973281860351554</v>
      </c>
      <c r="AW198">
        <f t="shared" si="65"/>
        <v>3.9554005322435012E-5</v>
      </c>
      <c r="AX198">
        <f t="shared" si="66"/>
        <v>303.93789138793943</v>
      </c>
      <c r="AY198">
        <f t="shared" si="67"/>
        <v>304.14178695678709</v>
      </c>
      <c r="AZ198">
        <f t="shared" si="68"/>
        <v>4.0509509134825095E-2</v>
      </c>
      <c r="BA198">
        <f t="shared" si="69"/>
        <v>8.6358522472885745E-3</v>
      </c>
      <c r="BB198">
        <f t="shared" si="70"/>
        <v>4.457104603336</v>
      </c>
      <c r="BC198">
        <f t="shared" si="71"/>
        <v>44.692436982534133</v>
      </c>
      <c r="BD198">
        <f t="shared" si="72"/>
        <v>8.8456161512353049</v>
      </c>
      <c r="BE198">
        <f t="shared" si="73"/>
        <v>30.889839172363281</v>
      </c>
      <c r="BF198">
        <f t="shared" si="74"/>
        <v>4.4831192782054305</v>
      </c>
      <c r="BG198">
        <f t="shared" si="75"/>
        <v>4.2915247007430917E-3</v>
      </c>
      <c r="BH198">
        <f t="shared" si="76"/>
        <v>3.5749455820586009</v>
      </c>
      <c r="BI198">
        <f t="shared" si="77"/>
        <v>0.90817369614682963</v>
      </c>
      <c r="BJ198">
        <f t="shared" si="78"/>
        <v>2.6827856944380253E-3</v>
      </c>
      <c r="BK198">
        <f t="shared" si="79"/>
        <v>90.485430304271063</v>
      </c>
      <c r="BL198">
        <f t="shared" si="80"/>
        <v>2.1469365129706905</v>
      </c>
      <c r="BM198">
        <f t="shared" si="81"/>
        <v>79.408496604601737</v>
      </c>
      <c r="BN198">
        <f t="shared" si="82"/>
        <v>423.24150539640766</v>
      </c>
      <c r="BO198">
        <f t="shared" si="83"/>
        <v>-2.4890945533994117E-3</v>
      </c>
    </row>
    <row r="199" spans="1:67" x14ac:dyDescent="0.25">
      <c r="A199" s="1">
        <v>186</v>
      </c>
      <c r="B199" s="1" t="s">
        <v>274</v>
      </c>
      <c r="C199" s="1" t="s">
        <v>82</v>
      </c>
      <c r="D199" s="1" t="s">
        <v>11</v>
      </c>
      <c r="E199" s="1" t="s">
        <v>83</v>
      </c>
      <c r="F199" s="1" t="s">
        <v>84</v>
      </c>
      <c r="G199" s="1" t="s">
        <v>85</v>
      </c>
      <c r="H199" s="1" t="s">
        <v>86</v>
      </c>
      <c r="I199" s="1">
        <v>1220.9999890699983</v>
      </c>
      <c r="J199" s="1">
        <v>0</v>
      </c>
      <c r="K199">
        <f t="shared" si="56"/>
        <v>-1.3889051200466307</v>
      </c>
      <c r="L199">
        <f t="shared" si="57"/>
        <v>4.6136753906716663E-3</v>
      </c>
      <c r="M199">
        <f t="shared" si="58"/>
        <v>895.30220160693796</v>
      </c>
      <c r="N199">
        <f t="shared" si="59"/>
        <v>4.2366166032900159E-2</v>
      </c>
      <c r="O199">
        <f t="shared" si="60"/>
        <v>0.88033885739472861</v>
      </c>
      <c r="P199">
        <f t="shared" si="61"/>
        <v>30.780881881713867</v>
      </c>
      <c r="Q199" s="1">
        <v>6</v>
      </c>
      <c r="R199">
        <f t="shared" si="62"/>
        <v>1.4200000166893005</v>
      </c>
      <c r="S199" s="1">
        <v>1</v>
      </c>
      <c r="T199">
        <f t="shared" si="63"/>
        <v>2.8400000333786011</v>
      </c>
      <c r="U199" s="1">
        <v>30.988431930541992</v>
      </c>
      <c r="V199" s="1">
        <v>30.780881881713867</v>
      </c>
      <c r="W199" s="1">
        <v>31.01678466796875</v>
      </c>
      <c r="X199" s="1">
        <v>419.91851806640625</v>
      </c>
      <c r="Y199" s="1">
        <v>422.66220092773438</v>
      </c>
      <c r="Z199" s="1">
        <v>35.765377044677734</v>
      </c>
      <c r="AA199" s="1">
        <v>35.847122192382813</v>
      </c>
      <c r="AB199" s="1">
        <v>79.115142822265625</v>
      </c>
      <c r="AC199" s="1">
        <v>79.295967102050781</v>
      </c>
      <c r="AD199" s="1">
        <v>299.815673828125</v>
      </c>
      <c r="AE199" s="1">
        <v>0.10656502842903137</v>
      </c>
      <c r="AF199" s="1">
        <v>7.9601526260375977E-2</v>
      </c>
      <c r="AG199" s="1">
        <v>99.728561401367188</v>
      </c>
      <c r="AH199" s="1">
        <v>0.74087560176849365</v>
      </c>
      <c r="AI199" s="1">
        <v>0.10706418007612228</v>
      </c>
      <c r="AJ199" s="1">
        <v>2.6440892368555069E-2</v>
      </c>
      <c r="AK199" s="1">
        <v>2.873315243050456E-3</v>
      </c>
      <c r="AL199" s="1">
        <v>2.408263087272644E-2</v>
      </c>
      <c r="AM199" s="1">
        <v>1.6643495764583349E-3</v>
      </c>
      <c r="AN199" s="1">
        <v>1</v>
      </c>
      <c r="AO199" s="1">
        <v>-0.21956524252891541</v>
      </c>
      <c r="AP199" s="1">
        <v>2.737391471862793</v>
      </c>
      <c r="AQ199" s="1">
        <v>1</v>
      </c>
      <c r="AR199" s="1">
        <v>0</v>
      </c>
      <c r="AS199" s="1">
        <v>0.15999999642372131</v>
      </c>
      <c r="AT199" s="1">
        <v>111115</v>
      </c>
      <c r="AU199" s="1" t="s">
        <v>87</v>
      </c>
      <c r="AV199">
        <f t="shared" si="64"/>
        <v>0.49969278971354164</v>
      </c>
      <c r="AW199">
        <f t="shared" si="65"/>
        <v>4.2366166032900157E-5</v>
      </c>
      <c r="AX199">
        <f t="shared" si="66"/>
        <v>303.93088188171384</v>
      </c>
      <c r="AY199">
        <f t="shared" si="67"/>
        <v>304.13843193054197</v>
      </c>
      <c r="AZ199">
        <f t="shared" si="68"/>
        <v>1.705040416753878E-2</v>
      </c>
      <c r="BA199">
        <f t="shared" si="69"/>
        <v>7.4702272562961565E-3</v>
      </c>
      <c r="BB199">
        <f t="shared" si="70"/>
        <v>4.4553207840200901</v>
      </c>
      <c r="BC199">
        <f t="shared" si="71"/>
        <v>44.674471599858173</v>
      </c>
      <c r="BD199">
        <f t="shared" si="72"/>
        <v>8.82734940747536</v>
      </c>
      <c r="BE199">
        <f t="shared" si="73"/>
        <v>30.88465690612793</v>
      </c>
      <c r="BF199">
        <f t="shared" si="74"/>
        <v>4.4817937022283374</v>
      </c>
      <c r="BG199">
        <f t="shared" si="75"/>
        <v>4.6061924763677415E-3</v>
      </c>
      <c r="BH199">
        <f t="shared" si="76"/>
        <v>3.5749819266253615</v>
      </c>
      <c r="BI199">
        <f t="shared" si="77"/>
        <v>0.90681177560297588</v>
      </c>
      <c r="BJ199">
        <f t="shared" si="78"/>
        <v>2.8795416569465503E-3</v>
      </c>
      <c r="BK199">
        <f t="shared" si="79"/>
        <v>89.287200585736741</v>
      </c>
      <c r="BL199">
        <f t="shared" si="80"/>
        <v>2.1182452550565651</v>
      </c>
      <c r="BM199">
        <f t="shared" si="81"/>
        <v>79.445226084684364</v>
      </c>
      <c r="BN199">
        <f t="shared" si="82"/>
        <v>423.32241990309558</v>
      </c>
      <c r="BO199">
        <f t="shared" si="83"/>
        <v>-2.6065683291128083E-3</v>
      </c>
    </row>
    <row r="200" spans="1:67" x14ac:dyDescent="0.25">
      <c r="A200" s="1">
        <v>187</v>
      </c>
      <c r="B200" s="1" t="s">
        <v>275</v>
      </c>
      <c r="C200" s="1" t="s">
        <v>82</v>
      </c>
      <c r="D200" s="1" t="s">
        <v>11</v>
      </c>
      <c r="E200" s="1" t="s">
        <v>83</v>
      </c>
      <c r="F200" s="1" t="s">
        <v>84</v>
      </c>
      <c r="G200" s="1" t="s">
        <v>85</v>
      </c>
      <c r="H200" s="1" t="s">
        <v>86</v>
      </c>
      <c r="I200" s="1">
        <v>1225.9999889582396</v>
      </c>
      <c r="J200" s="1">
        <v>0</v>
      </c>
      <c r="K200">
        <f t="shared" si="56"/>
        <v>-1.3483097377189606</v>
      </c>
      <c r="L200">
        <f t="shared" si="57"/>
        <v>4.2727572686078732E-3</v>
      </c>
      <c r="M200">
        <f t="shared" si="58"/>
        <v>918.29616371367877</v>
      </c>
      <c r="N200">
        <f t="shared" si="59"/>
        <v>3.9284626610087844E-2</v>
      </c>
      <c r="O200">
        <f t="shared" si="60"/>
        <v>0.88134398978506434</v>
      </c>
      <c r="P200">
        <f t="shared" si="61"/>
        <v>30.782812118530273</v>
      </c>
      <c r="Q200" s="1">
        <v>6</v>
      </c>
      <c r="R200">
        <f t="shared" si="62"/>
        <v>1.4200000166893005</v>
      </c>
      <c r="S200" s="1">
        <v>1</v>
      </c>
      <c r="T200">
        <f t="shared" si="63"/>
        <v>2.8400000333786011</v>
      </c>
      <c r="U200" s="1">
        <v>30.987024307250977</v>
      </c>
      <c r="V200" s="1">
        <v>30.782812118530273</v>
      </c>
      <c r="W200" s="1">
        <v>31.018426895141602</v>
      </c>
      <c r="X200" s="1">
        <v>419.96115112304688</v>
      </c>
      <c r="Y200" s="1">
        <v>422.62600708007813</v>
      </c>
      <c r="Z200" s="1">
        <v>35.765754699707031</v>
      </c>
      <c r="AA200" s="1">
        <v>35.841548919677734</v>
      </c>
      <c r="AB200" s="1">
        <v>79.123245239257813</v>
      </c>
      <c r="AC200" s="1">
        <v>79.290924072265625</v>
      </c>
      <c r="AD200" s="1">
        <v>299.83767700195313</v>
      </c>
      <c r="AE200" s="1">
        <v>0.20709380507469177</v>
      </c>
      <c r="AF200" s="1">
        <v>0.15921074151992798</v>
      </c>
      <c r="AG200" s="1">
        <v>99.729728698730469</v>
      </c>
      <c r="AH200" s="1">
        <v>0.74087560176849365</v>
      </c>
      <c r="AI200" s="1">
        <v>0.10706418007612228</v>
      </c>
      <c r="AJ200" s="1">
        <v>2.6440892368555069E-2</v>
      </c>
      <c r="AK200" s="1">
        <v>2.873315243050456E-3</v>
      </c>
      <c r="AL200" s="1">
        <v>2.408263087272644E-2</v>
      </c>
      <c r="AM200" s="1">
        <v>1.6643495764583349E-3</v>
      </c>
      <c r="AN200" s="1">
        <v>1</v>
      </c>
      <c r="AO200" s="1">
        <v>-0.21956524252891541</v>
      </c>
      <c r="AP200" s="1">
        <v>2.737391471862793</v>
      </c>
      <c r="AQ200" s="1">
        <v>1</v>
      </c>
      <c r="AR200" s="1">
        <v>0</v>
      </c>
      <c r="AS200" s="1">
        <v>0.15999999642372131</v>
      </c>
      <c r="AT200" s="1">
        <v>111115</v>
      </c>
      <c r="AU200" s="1" t="s">
        <v>87</v>
      </c>
      <c r="AV200">
        <f t="shared" si="64"/>
        <v>0.49972946166992177</v>
      </c>
      <c r="AW200">
        <f t="shared" si="65"/>
        <v>3.9284626610087845E-5</v>
      </c>
      <c r="AX200">
        <f t="shared" si="66"/>
        <v>303.93281211853025</v>
      </c>
      <c r="AY200">
        <f t="shared" si="67"/>
        <v>304.13702430725095</v>
      </c>
      <c r="AZ200">
        <f t="shared" si="68"/>
        <v>3.3135008071325522E-2</v>
      </c>
      <c r="BA200">
        <f t="shared" si="69"/>
        <v>8.7286281377180995E-3</v>
      </c>
      <c r="BB200">
        <f t="shared" si="70"/>
        <v>4.455811939686801</v>
      </c>
      <c r="BC200">
        <f t="shared" si="71"/>
        <v>44.678873569857835</v>
      </c>
      <c r="BD200">
        <f t="shared" si="72"/>
        <v>8.8373246501801006</v>
      </c>
      <c r="BE200">
        <f t="shared" si="73"/>
        <v>30.884918212890625</v>
      </c>
      <c r="BF200">
        <f t="shared" si="74"/>
        <v>4.4818605339171089</v>
      </c>
      <c r="BG200">
        <f t="shared" si="75"/>
        <v>4.2663385964128312E-3</v>
      </c>
      <c r="BH200">
        <f t="shared" si="76"/>
        <v>3.5744679499017367</v>
      </c>
      <c r="BI200">
        <f t="shared" si="77"/>
        <v>0.90739258401537226</v>
      </c>
      <c r="BJ200">
        <f t="shared" si="78"/>
        <v>2.6670375584054995E-3</v>
      </c>
      <c r="BK200">
        <f t="shared" si="79"/>
        <v>91.581427272250167</v>
      </c>
      <c r="BL200">
        <f t="shared" si="80"/>
        <v>2.172834014778656</v>
      </c>
      <c r="BM200">
        <f t="shared" si="81"/>
        <v>79.421572138791589</v>
      </c>
      <c r="BN200">
        <f t="shared" si="82"/>
        <v>423.26692895491175</v>
      </c>
      <c r="BO200">
        <f t="shared" si="83"/>
        <v>-2.5299609247546183E-3</v>
      </c>
    </row>
    <row r="201" spans="1:67" x14ac:dyDescent="0.25">
      <c r="A201" s="1">
        <v>188</v>
      </c>
      <c r="B201" s="1" t="s">
        <v>276</v>
      </c>
      <c r="C201" s="1" t="s">
        <v>82</v>
      </c>
      <c r="D201" s="1" t="s">
        <v>11</v>
      </c>
      <c r="E201" s="1" t="s">
        <v>83</v>
      </c>
      <c r="F201" s="1" t="s">
        <v>84</v>
      </c>
      <c r="G201" s="1" t="s">
        <v>85</v>
      </c>
      <c r="H201" s="1" t="s">
        <v>86</v>
      </c>
      <c r="I201" s="1">
        <v>1230.9999888464808</v>
      </c>
      <c r="J201" s="1">
        <v>0</v>
      </c>
      <c r="K201">
        <f t="shared" si="56"/>
        <v>-1.4161527171728143</v>
      </c>
      <c r="L201">
        <f t="shared" si="57"/>
        <v>4.6272182174121983E-3</v>
      </c>
      <c r="M201">
        <f t="shared" si="58"/>
        <v>903.2622797518967</v>
      </c>
      <c r="N201">
        <f t="shared" si="59"/>
        <v>4.2530101424091568E-2</v>
      </c>
      <c r="O201">
        <f t="shared" si="60"/>
        <v>0.88114675537387921</v>
      </c>
      <c r="P201">
        <f t="shared" si="61"/>
        <v>30.78337287902832</v>
      </c>
      <c r="Q201" s="1">
        <v>6</v>
      </c>
      <c r="R201">
        <f t="shared" si="62"/>
        <v>1.4200000166893005</v>
      </c>
      <c r="S201" s="1">
        <v>1</v>
      </c>
      <c r="T201">
        <f t="shared" si="63"/>
        <v>2.8400000333786011</v>
      </c>
      <c r="U201" s="1">
        <v>30.988515853881836</v>
      </c>
      <c r="V201" s="1">
        <v>30.78337287902832</v>
      </c>
      <c r="W201" s="1">
        <v>31.017978668212891</v>
      </c>
      <c r="X201" s="1">
        <v>419.86654663085938</v>
      </c>
      <c r="Y201" s="1">
        <v>422.66488647460938</v>
      </c>
      <c r="Z201" s="1">
        <v>35.763858795166016</v>
      </c>
      <c r="AA201" s="1">
        <v>35.845928192138672</v>
      </c>
      <c r="AB201" s="1">
        <v>79.110176086425781</v>
      </c>
      <c r="AC201" s="1">
        <v>79.291717529296875</v>
      </c>
      <c r="AD201" s="1">
        <v>299.78704833984375</v>
      </c>
      <c r="AE201" s="1">
        <v>0.29701888561248779</v>
      </c>
      <c r="AF201" s="1">
        <v>2.7911962941288948E-2</v>
      </c>
      <c r="AG201" s="1">
        <v>99.727027893066406</v>
      </c>
      <c r="AH201" s="1">
        <v>0.74087560176849365</v>
      </c>
      <c r="AI201" s="1">
        <v>0.10706418007612228</v>
      </c>
      <c r="AJ201" s="1">
        <v>2.6440892368555069E-2</v>
      </c>
      <c r="AK201" s="1">
        <v>2.873315243050456E-3</v>
      </c>
      <c r="AL201" s="1">
        <v>2.408263087272644E-2</v>
      </c>
      <c r="AM201" s="1">
        <v>1.6643495764583349E-3</v>
      </c>
      <c r="AN201" s="1">
        <v>1</v>
      </c>
      <c r="AO201" s="1">
        <v>-0.21956524252891541</v>
      </c>
      <c r="AP201" s="1">
        <v>2.737391471862793</v>
      </c>
      <c r="AQ201" s="1">
        <v>1</v>
      </c>
      <c r="AR201" s="1">
        <v>0</v>
      </c>
      <c r="AS201" s="1">
        <v>0.15999999642372131</v>
      </c>
      <c r="AT201" s="1">
        <v>111115</v>
      </c>
      <c r="AU201" s="1" t="s">
        <v>87</v>
      </c>
      <c r="AV201">
        <f t="shared" si="64"/>
        <v>0.49964508056640616</v>
      </c>
      <c r="AW201">
        <f t="shared" si="65"/>
        <v>4.2530101424091566E-5</v>
      </c>
      <c r="AX201">
        <f t="shared" si="66"/>
        <v>303.9333728790283</v>
      </c>
      <c r="AY201">
        <f t="shared" si="67"/>
        <v>304.13851585388181</v>
      </c>
      <c r="AZ201">
        <f t="shared" si="68"/>
        <v>4.7523020635775737E-2</v>
      </c>
      <c r="BA201">
        <f t="shared" si="69"/>
        <v>7.4039159454127017E-3</v>
      </c>
      <c r="BB201">
        <f t="shared" si="70"/>
        <v>4.4559546360441482</v>
      </c>
      <c r="BC201">
        <f t="shared" si="71"/>
        <v>44.68151443179579</v>
      </c>
      <c r="BD201">
        <f t="shared" si="72"/>
        <v>8.8355862396571183</v>
      </c>
      <c r="BE201">
        <f t="shared" si="73"/>
        <v>30.885944366455078</v>
      </c>
      <c r="BF201">
        <f t="shared" si="74"/>
        <v>4.4821229908450162</v>
      </c>
      <c r="BG201">
        <f t="shared" si="75"/>
        <v>4.619691344279862E-3</v>
      </c>
      <c r="BH201">
        <f t="shared" si="76"/>
        <v>3.574807880670269</v>
      </c>
      <c r="BI201">
        <f t="shared" si="77"/>
        <v>0.9073151101747472</v>
      </c>
      <c r="BJ201">
        <f t="shared" si="78"/>
        <v>2.8879823905780689E-3</v>
      </c>
      <c r="BK201">
        <f t="shared" si="79"/>
        <v>90.079662567572157</v>
      </c>
      <c r="BL201">
        <f t="shared" si="80"/>
        <v>2.1370648678339124</v>
      </c>
      <c r="BM201">
        <f t="shared" si="81"/>
        <v>79.429324529927754</v>
      </c>
      <c r="BN201">
        <f t="shared" si="82"/>
        <v>423.33805765267761</v>
      </c>
      <c r="BO201">
        <f t="shared" si="83"/>
        <v>-2.6570739795982287E-3</v>
      </c>
    </row>
    <row r="202" spans="1:67" x14ac:dyDescent="0.25">
      <c r="A202" s="1">
        <v>189</v>
      </c>
      <c r="B202" s="1" t="s">
        <v>277</v>
      </c>
      <c r="C202" s="1" t="s">
        <v>82</v>
      </c>
      <c r="D202" s="1" t="s">
        <v>11</v>
      </c>
      <c r="E202" s="1" t="s">
        <v>83</v>
      </c>
      <c r="F202" s="1" t="s">
        <v>84</v>
      </c>
      <c r="G202" s="1" t="s">
        <v>85</v>
      </c>
      <c r="H202" s="1" t="s">
        <v>86</v>
      </c>
      <c r="I202" s="1">
        <v>1236.4999887235463</v>
      </c>
      <c r="J202" s="1">
        <v>0</v>
      </c>
      <c r="K202">
        <f t="shared" si="56"/>
        <v>-1.3480584775805611</v>
      </c>
      <c r="L202">
        <f t="shared" si="57"/>
        <v>4.3452344335358477E-3</v>
      </c>
      <c r="M202">
        <f t="shared" si="58"/>
        <v>909.83122942917657</v>
      </c>
      <c r="N202">
        <f t="shared" si="59"/>
        <v>3.9934055213428188E-2</v>
      </c>
      <c r="O202">
        <f t="shared" si="60"/>
        <v>0.8809719047559188</v>
      </c>
      <c r="P202">
        <f t="shared" si="61"/>
        <v>30.782892227172852</v>
      </c>
      <c r="Q202" s="1">
        <v>6</v>
      </c>
      <c r="R202">
        <f t="shared" si="62"/>
        <v>1.4200000166893005</v>
      </c>
      <c r="S202" s="1">
        <v>1</v>
      </c>
      <c r="T202">
        <f t="shared" si="63"/>
        <v>2.8400000333786011</v>
      </c>
      <c r="U202" s="1">
        <v>30.989246368408203</v>
      </c>
      <c r="V202" s="1">
        <v>30.782892227172852</v>
      </c>
      <c r="W202" s="1">
        <v>31.018365859985352</v>
      </c>
      <c r="X202" s="1">
        <v>419.94503784179688</v>
      </c>
      <c r="Y202" s="1">
        <v>422.60879516601563</v>
      </c>
      <c r="Z202" s="1">
        <v>35.769176483154297</v>
      </c>
      <c r="AA202" s="1">
        <v>35.846221923828125</v>
      </c>
      <c r="AB202" s="1">
        <v>79.119163513183594</v>
      </c>
      <c r="AC202" s="1">
        <v>79.289581298828125</v>
      </c>
      <c r="AD202" s="1">
        <v>299.84307861328125</v>
      </c>
      <c r="AE202" s="1">
        <v>0.15795955061912537</v>
      </c>
      <c r="AF202" s="1">
        <v>1.5506932511925697E-2</v>
      </c>
      <c r="AG202" s="1">
        <v>99.727676391601563</v>
      </c>
      <c r="AH202" s="1">
        <v>0.74087560176849365</v>
      </c>
      <c r="AI202" s="1">
        <v>0.10706418007612228</v>
      </c>
      <c r="AJ202" s="1">
        <v>2.6440892368555069E-2</v>
      </c>
      <c r="AK202" s="1">
        <v>2.873315243050456E-3</v>
      </c>
      <c r="AL202" s="1">
        <v>2.408263087272644E-2</v>
      </c>
      <c r="AM202" s="1">
        <v>1.6643495764583349E-3</v>
      </c>
      <c r="AN202" s="1">
        <v>1</v>
      </c>
      <c r="AO202" s="1">
        <v>-0.21956524252891541</v>
      </c>
      <c r="AP202" s="1">
        <v>2.737391471862793</v>
      </c>
      <c r="AQ202" s="1">
        <v>1</v>
      </c>
      <c r="AR202" s="1">
        <v>0</v>
      </c>
      <c r="AS202" s="1">
        <v>0.15999999642372131</v>
      </c>
      <c r="AT202" s="1">
        <v>111115</v>
      </c>
      <c r="AU202" s="1" t="s">
        <v>87</v>
      </c>
      <c r="AV202">
        <f t="shared" si="64"/>
        <v>0.4997384643554687</v>
      </c>
      <c r="AW202">
        <f t="shared" si="65"/>
        <v>3.9934055213428191E-5</v>
      </c>
      <c r="AX202">
        <f t="shared" si="66"/>
        <v>303.93289222717283</v>
      </c>
      <c r="AY202">
        <f t="shared" si="67"/>
        <v>304.13924636840818</v>
      </c>
      <c r="AZ202">
        <f t="shared" si="68"/>
        <v>2.5273527534152684E-2</v>
      </c>
      <c r="BA202">
        <f t="shared" si="69"/>
        <v>8.6098222271145594E-3</v>
      </c>
      <c r="BB202">
        <f t="shared" si="70"/>
        <v>4.4558323246369831</v>
      </c>
      <c r="BC202">
        <f t="shared" si="71"/>
        <v>44.679997427596987</v>
      </c>
      <c r="BD202">
        <f t="shared" si="72"/>
        <v>8.8337755037688623</v>
      </c>
      <c r="BE202">
        <f t="shared" si="73"/>
        <v>30.886069297790527</v>
      </c>
      <c r="BF202">
        <f t="shared" si="74"/>
        <v>4.4821549451584106</v>
      </c>
      <c r="BG202">
        <f t="shared" si="75"/>
        <v>4.3385963286278213E-3</v>
      </c>
      <c r="BH202">
        <f t="shared" si="76"/>
        <v>3.5748604198810643</v>
      </c>
      <c r="BI202">
        <f t="shared" si="77"/>
        <v>0.90729452527734633</v>
      </c>
      <c r="BJ202">
        <f t="shared" si="78"/>
        <v>2.7122183173351739E-3</v>
      </c>
      <c r="BK202">
        <f t="shared" si="79"/>
        <v>90.735354419485915</v>
      </c>
      <c r="BL202">
        <f t="shared" si="80"/>
        <v>2.1528923198859666</v>
      </c>
      <c r="BM202">
        <f t="shared" si="81"/>
        <v>79.43081604443843</v>
      </c>
      <c r="BN202">
        <f t="shared" si="82"/>
        <v>423.24959760381302</v>
      </c>
      <c r="BO202">
        <f t="shared" si="83"/>
        <v>-2.5298874601666632E-3</v>
      </c>
    </row>
    <row r="203" spans="1:67" x14ac:dyDescent="0.25">
      <c r="A203" s="1">
        <v>190</v>
      </c>
      <c r="B203" s="1" t="s">
        <v>278</v>
      </c>
      <c r="C203" s="1" t="s">
        <v>82</v>
      </c>
      <c r="D203" s="1" t="s">
        <v>11</v>
      </c>
      <c r="E203" s="1" t="s">
        <v>83</v>
      </c>
      <c r="F203" s="1" t="s">
        <v>84</v>
      </c>
      <c r="G203" s="1" t="s">
        <v>85</v>
      </c>
      <c r="H203" s="1" t="s">
        <v>86</v>
      </c>
      <c r="I203" s="1">
        <v>1241.4999886117876</v>
      </c>
      <c r="J203" s="1">
        <v>0</v>
      </c>
      <c r="K203">
        <f t="shared" si="56"/>
        <v>-1.3797454553460688</v>
      </c>
      <c r="L203">
        <f t="shared" si="57"/>
        <v>4.6172559245701511E-3</v>
      </c>
      <c r="M203">
        <f t="shared" si="58"/>
        <v>891.72480170404094</v>
      </c>
      <c r="N203">
        <f t="shared" si="59"/>
        <v>4.2406872987534962E-2</v>
      </c>
      <c r="O203">
        <f t="shared" si="60"/>
        <v>0.88049414260812586</v>
      </c>
      <c r="P203">
        <f t="shared" si="61"/>
        <v>30.780378341674805</v>
      </c>
      <c r="Q203" s="1">
        <v>6</v>
      </c>
      <c r="R203">
        <f t="shared" si="62"/>
        <v>1.4200000166893005</v>
      </c>
      <c r="S203" s="1">
        <v>1</v>
      </c>
      <c r="T203">
        <f t="shared" si="63"/>
        <v>2.8400000333786011</v>
      </c>
      <c r="U203" s="1">
        <v>30.989324569702148</v>
      </c>
      <c r="V203" s="1">
        <v>30.780378341674805</v>
      </c>
      <c r="W203" s="1">
        <v>31.018135070800781</v>
      </c>
      <c r="X203" s="1">
        <v>419.88641357421875</v>
      </c>
      <c r="Y203" s="1">
        <v>422.61190795898438</v>
      </c>
      <c r="Z203" s="1">
        <v>35.762851715087891</v>
      </c>
      <c r="AA203" s="1">
        <v>35.844680786132813</v>
      </c>
      <c r="AB203" s="1">
        <v>79.104637145996094</v>
      </c>
      <c r="AC203" s="1">
        <v>79.285636901855469</v>
      </c>
      <c r="AD203" s="1">
        <v>299.79672241210938</v>
      </c>
      <c r="AE203" s="1">
        <v>0.24865460395812988</v>
      </c>
      <c r="AF203" s="1">
        <v>0.12508957087993622</v>
      </c>
      <c r="AG203" s="1">
        <v>99.727447509765625</v>
      </c>
      <c r="AH203" s="1">
        <v>0.74087560176849365</v>
      </c>
      <c r="AI203" s="1">
        <v>0.10706418007612228</v>
      </c>
      <c r="AJ203" s="1">
        <v>2.6440892368555069E-2</v>
      </c>
      <c r="AK203" s="1">
        <v>2.873315243050456E-3</v>
      </c>
      <c r="AL203" s="1">
        <v>2.408263087272644E-2</v>
      </c>
      <c r="AM203" s="1">
        <v>1.6643495764583349E-3</v>
      </c>
      <c r="AN203" s="1">
        <v>1</v>
      </c>
      <c r="AO203" s="1">
        <v>-0.21956524252891541</v>
      </c>
      <c r="AP203" s="1">
        <v>2.737391471862793</v>
      </c>
      <c r="AQ203" s="1">
        <v>1</v>
      </c>
      <c r="AR203" s="1">
        <v>0</v>
      </c>
      <c r="AS203" s="1">
        <v>0.15999999642372131</v>
      </c>
      <c r="AT203" s="1">
        <v>111115</v>
      </c>
      <c r="AU203" s="1" t="s">
        <v>87</v>
      </c>
      <c r="AV203">
        <f t="shared" si="64"/>
        <v>0.49966120402018221</v>
      </c>
      <c r="AW203">
        <f t="shared" si="65"/>
        <v>4.2406872987534963E-5</v>
      </c>
      <c r="AX203">
        <f t="shared" si="66"/>
        <v>303.93037834167478</v>
      </c>
      <c r="AY203">
        <f t="shared" si="67"/>
        <v>304.13932456970213</v>
      </c>
      <c r="AZ203">
        <f t="shared" si="68"/>
        <v>3.9784735744042621E-2</v>
      </c>
      <c r="BA203">
        <f t="shared" si="69"/>
        <v>7.897206198271587E-3</v>
      </c>
      <c r="BB203">
        <f t="shared" si="70"/>
        <v>4.4551926642114905</v>
      </c>
      <c r="BC203">
        <f t="shared" si="71"/>
        <v>44.673685885475251</v>
      </c>
      <c r="BD203">
        <f t="shared" si="72"/>
        <v>8.8290050993424387</v>
      </c>
      <c r="BE203">
        <f t="shared" si="73"/>
        <v>30.884851455688477</v>
      </c>
      <c r="BF203">
        <f t="shared" si="74"/>
        <v>4.4818434600454475</v>
      </c>
      <c r="BG203">
        <f t="shared" si="75"/>
        <v>4.6097614006659531E-3</v>
      </c>
      <c r="BH203">
        <f t="shared" si="76"/>
        <v>3.5746985216033647</v>
      </c>
      <c r="BI203">
        <f t="shared" si="77"/>
        <v>0.90714493844208288</v>
      </c>
      <c r="BJ203">
        <f t="shared" si="78"/>
        <v>2.8817732755092224E-3</v>
      </c>
      <c r="BK203">
        <f t="shared" si="79"/>
        <v>88.929438355095911</v>
      </c>
      <c r="BL203">
        <f t="shared" si="80"/>
        <v>2.1100323604477924</v>
      </c>
      <c r="BM203">
        <f t="shared" si="81"/>
        <v>79.441069611780009</v>
      </c>
      <c r="BN203">
        <f t="shared" si="82"/>
        <v>423.26777286842992</v>
      </c>
      <c r="BO203">
        <f t="shared" si="83"/>
        <v>-2.5895771374674264E-3</v>
      </c>
    </row>
    <row r="204" spans="1:67" x14ac:dyDescent="0.25">
      <c r="A204" s="1">
        <v>191</v>
      </c>
      <c r="B204" s="1" t="s">
        <v>279</v>
      </c>
      <c r="C204" s="1" t="s">
        <v>82</v>
      </c>
      <c r="D204" s="1" t="s">
        <v>11</v>
      </c>
      <c r="E204" s="1" t="s">
        <v>83</v>
      </c>
      <c r="F204" s="1" t="s">
        <v>84</v>
      </c>
      <c r="G204" s="1" t="s">
        <v>85</v>
      </c>
      <c r="H204" s="1" t="s">
        <v>86</v>
      </c>
      <c r="I204" s="1">
        <v>1246.4999885000288</v>
      </c>
      <c r="J204" s="1">
        <v>0</v>
      </c>
      <c r="K204">
        <f t="shared" si="56"/>
        <v>-1.3537935448814042</v>
      </c>
      <c r="L204">
        <f t="shared" si="57"/>
        <v>4.482245921596786E-3</v>
      </c>
      <c r="M204">
        <f t="shared" si="58"/>
        <v>896.8250114480179</v>
      </c>
      <c r="N204">
        <f t="shared" si="59"/>
        <v>4.1149764567037332E-2</v>
      </c>
      <c r="O204">
        <f t="shared" si="60"/>
        <v>0.8801006926386945</v>
      </c>
      <c r="P204">
        <f t="shared" si="61"/>
        <v>30.779933929443359</v>
      </c>
      <c r="Q204" s="1">
        <v>6</v>
      </c>
      <c r="R204">
        <f t="shared" si="62"/>
        <v>1.4200000166893005</v>
      </c>
      <c r="S204" s="1">
        <v>1</v>
      </c>
      <c r="T204">
        <f t="shared" si="63"/>
        <v>2.8400000333786011</v>
      </c>
      <c r="U204" s="1">
        <v>30.988733291625977</v>
      </c>
      <c r="V204" s="1">
        <v>30.779933929443359</v>
      </c>
      <c r="W204" s="1">
        <v>31.017671585083008</v>
      </c>
      <c r="X204" s="1">
        <v>419.946044921875</v>
      </c>
      <c r="Y204" s="1">
        <v>422.62026977539063</v>
      </c>
      <c r="Z204" s="1">
        <v>35.767505645751953</v>
      </c>
      <c r="AA204" s="1">
        <v>35.846897125244141</v>
      </c>
      <c r="AB204" s="1">
        <v>79.118919372558594</v>
      </c>
      <c r="AC204" s="1">
        <v>79.294532775878906</v>
      </c>
      <c r="AD204" s="1">
        <v>299.84078979492188</v>
      </c>
      <c r="AE204" s="1">
        <v>4.1567597538232803E-2</v>
      </c>
      <c r="AF204" s="1">
        <v>0.1395600289106369</v>
      </c>
      <c r="AG204" s="1">
        <v>99.729103088378906</v>
      </c>
      <c r="AH204" s="1">
        <v>0.74087560176849365</v>
      </c>
      <c r="AI204" s="1">
        <v>0.10706418007612228</v>
      </c>
      <c r="AJ204" s="1">
        <v>2.6440892368555069E-2</v>
      </c>
      <c r="AK204" s="1">
        <v>2.873315243050456E-3</v>
      </c>
      <c r="AL204" s="1">
        <v>2.408263087272644E-2</v>
      </c>
      <c r="AM204" s="1">
        <v>1.6643495764583349E-3</v>
      </c>
      <c r="AN204" s="1">
        <v>1</v>
      </c>
      <c r="AO204" s="1">
        <v>-0.21956524252891541</v>
      </c>
      <c r="AP204" s="1">
        <v>2.737391471862793</v>
      </c>
      <c r="AQ204" s="1">
        <v>1</v>
      </c>
      <c r="AR204" s="1">
        <v>0</v>
      </c>
      <c r="AS204" s="1">
        <v>0.15999999642372131</v>
      </c>
      <c r="AT204" s="1">
        <v>111115</v>
      </c>
      <c r="AU204" s="1" t="s">
        <v>87</v>
      </c>
      <c r="AV204">
        <f t="shared" si="64"/>
        <v>0.49973464965820302</v>
      </c>
      <c r="AW204">
        <f t="shared" si="65"/>
        <v>4.1149764567037335E-5</v>
      </c>
      <c r="AX204">
        <f t="shared" si="66"/>
        <v>303.92993392944334</v>
      </c>
      <c r="AY204">
        <f t="shared" si="67"/>
        <v>304.13873329162595</v>
      </c>
      <c r="AZ204">
        <f t="shared" si="68"/>
        <v>6.6508154574599354E-3</v>
      </c>
      <c r="BA204">
        <f t="shared" si="69"/>
        <v>8.1285958705164668E-3</v>
      </c>
      <c r="BB204">
        <f t="shared" si="70"/>
        <v>4.4550795914406809</v>
      </c>
      <c r="BC204">
        <f t="shared" si="71"/>
        <v>44.671810469333458</v>
      </c>
      <c r="BD204">
        <f t="shared" si="72"/>
        <v>8.8249133440893175</v>
      </c>
      <c r="BE204">
        <f t="shared" si="73"/>
        <v>30.884333610534668</v>
      </c>
      <c r="BF204">
        <f t="shared" si="74"/>
        <v>4.4817110175082489</v>
      </c>
      <c r="BG204">
        <f t="shared" si="75"/>
        <v>4.4751829391173822E-3</v>
      </c>
      <c r="BH204">
        <f t="shared" si="76"/>
        <v>3.5749788988019864</v>
      </c>
      <c r="BI204">
        <f t="shared" si="77"/>
        <v>0.90673211870626247</v>
      </c>
      <c r="BJ204">
        <f t="shared" si="78"/>
        <v>2.797623045398719E-3</v>
      </c>
      <c r="BK204">
        <f t="shared" si="79"/>
        <v>89.439554018935979</v>
      </c>
      <c r="BL204">
        <f t="shared" si="80"/>
        <v>2.1220586791179046</v>
      </c>
      <c r="BM204">
        <f t="shared" si="81"/>
        <v>79.448755787016253</v>
      </c>
      <c r="BN204">
        <f t="shared" si="82"/>
        <v>423.26379838951379</v>
      </c>
      <c r="BO204">
        <f t="shared" si="83"/>
        <v>-2.5411389573728876E-3</v>
      </c>
    </row>
    <row r="205" spans="1:67" x14ac:dyDescent="0.25">
      <c r="A205" s="1">
        <v>192</v>
      </c>
      <c r="B205" s="1" t="s">
        <v>280</v>
      </c>
      <c r="C205" s="1" t="s">
        <v>82</v>
      </c>
      <c r="D205" s="1" t="s">
        <v>11</v>
      </c>
      <c r="E205" s="1" t="s">
        <v>83</v>
      </c>
      <c r="F205" s="1" t="s">
        <v>84</v>
      </c>
      <c r="G205" s="1" t="s">
        <v>85</v>
      </c>
      <c r="H205" s="1" t="s">
        <v>86</v>
      </c>
      <c r="I205" s="1">
        <v>1251.9999883770943</v>
      </c>
      <c r="J205" s="1">
        <v>0</v>
      </c>
      <c r="K205">
        <f t="shared" si="56"/>
        <v>-1.3470984125573942</v>
      </c>
      <c r="L205">
        <f t="shared" si="57"/>
        <v>4.3706556321550464E-3</v>
      </c>
      <c r="M205">
        <f t="shared" si="58"/>
        <v>906.64597827419107</v>
      </c>
      <c r="N205">
        <f t="shared" si="59"/>
        <v>4.0131739351881156E-2</v>
      </c>
      <c r="O205">
        <f t="shared" si="60"/>
        <v>0.88021085899958829</v>
      </c>
      <c r="P205">
        <f t="shared" si="61"/>
        <v>30.779296875</v>
      </c>
      <c r="Q205" s="1">
        <v>6</v>
      </c>
      <c r="R205">
        <f t="shared" si="62"/>
        <v>1.4200000166893005</v>
      </c>
      <c r="S205" s="1">
        <v>1</v>
      </c>
      <c r="T205">
        <f t="shared" si="63"/>
        <v>2.8400000333786011</v>
      </c>
      <c r="U205" s="1">
        <v>30.991176605224609</v>
      </c>
      <c r="V205" s="1">
        <v>30.779296875</v>
      </c>
      <c r="W205" s="1">
        <v>31.018354415893555</v>
      </c>
      <c r="X205" s="1">
        <v>419.96868896484375</v>
      </c>
      <c r="Y205" s="1">
        <v>422.630615234375</v>
      </c>
      <c r="Z205" s="1">
        <v>35.766677856445313</v>
      </c>
      <c r="AA205" s="1">
        <v>35.844112396240234</v>
      </c>
      <c r="AB205" s="1">
        <v>79.106185913085938</v>
      </c>
      <c r="AC205" s="1">
        <v>79.277450561523438</v>
      </c>
      <c r="AD205" s="1">
        <v>299.81390380859375</v>
      </c>
      <c r="AE205" s="1">
        <v>4.3835047632455826E-2</v>
      </c>
      <c r="AF205" s="1">
        <v>5.9959299862384796E-2</v>
      </c>
      <c r="AG205" s="1">
        <v>99.729255676269531</v>
      </c>
      <c r="AH205" s="1">
        <v>0.74087560176849365</v>
      </c>
      <c r="AI205" s="1">
        <v>0.10706418007612228</v>
      </c>
      <c r="AJ205" s="1">
        <v>2.6440892368555069E-2</v>
      </c>
      <c r="AK205" s="1">
        <v>2.873315243050456E-3</v>
      </c>
      <c r="AL205" s="1">
        <v>2.408263087272644E-2</v>
      </c>
      <c r="AM205" s="1">
        <v>1.6643495764583349E-3</v>
      </c>
      <c r="AN205" s="1">
        <v>1</v>
      </c>
      <c r="AO205" s="1">
        <v>-0.21956524252891541</v>
      </c>
      <c r="AP205" s="1">
        <v>2.737391471862793</v>
      </c>
      <c r="AQ205" s="1">
        <v>1</v>
      </c>
      <c r="AR205" s="1">
        <v>0</v>
      </c>
      <c r="AS205" s="1">
        <v>0.15999999642372131</v>
      </c>
      <c r="AT205" s="1">
        <v>111115</v>
      </c>
      <c r="AU205" s="1" t="s">
        <v>87</v>
      </c>
      <c r="AV205">
        <f t="shared" si="64"/>
        <v>0.49968983968098951</v>
      </c>
      <c r="AW205">
        <f t="shared" si="65"/>
        <v>4.0131739351881156E-5</v>
      </c>
      <c r="AX205">
        <f t="shared" si="66"/>
        <v>303.92929687499998</v>
      </c>
      <c r="AY205">
        <f t="shared" si="67"/>
        <v>304.14117660522459</v>
      </c>
      <c r="AZ205">
        <f t="shared" si="68"/>
        <v>7.0136074644265856E-3</v>
      </c>
      <c r="BA205">
        <f t="shared" si="69"/>
        <v>9.0601622421153973E-3</v>
      </c>
      <c r="BB205">
        <f t="shared" si="70"/>
        <v>4.4549175086531729</v>
      </c>
      <c r="BC205">
        <f t="shared" si="71"/>
        <v>44.670116892421731</v>
      </c>
      <c r="BD205">
        <f t="shared" si="72"/>
        <v>8.826004496181497</v>
      </c>
      <c r="BE205">
        <f t="shared" si="73"/>
        <v>30.885236740112305</v>
      </c>
      <c r="BF205">
        <f t="shared" si="74"/>
        <v>4.4819420014563143</v>
      </c>
      <c r="BG205">
        <f t="shared" si="75"/>
        <v>4.3639396894234288E-3</v>
      </c>
      <c r="BH205">
        <f t="shared" si="76"/>
        <v>3.5747066496535846</v>
      </c>
      <c r="BI205">
        <f t="shared" si="77"/>
        <v>0.90723535180272963</v>
      </c>
      <c r="BJ205">
        <f t="shared" si="78"/>
        <v>2.7280648973122619E-3</v>
      </c>
      <c r="BK205">
        <f t="shared" si="79"/>
        <v>90.419128575168315</v>
      </c>
      <c r="BL205">
        <f t="shared" si="80"/>
        <v>2.1452444418192456</v>
      </c>
      <c r="BM205">
        <f t="shared" si="81"/>
        <v>79.44467704439559</v>
      </c>
      <c r="BN205">
        <f t="shared" si="82"/>
        <v>423.27096130324071</v>
      </c>
      <c r="BO205">
        <f t="shared" si="83"/>
        <v>-2.5283992552460688E-3</v>
      </c>
    </row>
    <row r="206" spans="1:67" x14ac:dyDescent="0.25">
      <c r="A206" s="1">
        <v>193</v>
      </c>
      <c r="B206" s="1" t="s">
        <v>281</v>
      </c>
      <c r="C206" s="1" t="s">
        <v>82</v>
      </c>
      <c r="D206" s="1" t="s">
        <v>11</v>
      </c>
      <c r="E206" s="1" t="s">
        <v>83</v>
      </c>
      <c r="F206" s="1" t="s">
        <v>84</v>
      </c>
      <c r="G206" s="1" t="s">
        <v>85</v>
      </c>
      <c r="H206" s="1" t="s">
        <v>86</v>
      </c>
      <c r="I206" s="1">
        <v>1256.9999882653356</v>
      </c>
      <c r="J206" s="1">
        <v>0</v>
      </c>
      <c r="K206">
        <f t="shared" si="56"/>
        <v>-1.3467789205544418</v>
      </c>
      <c r="L206">
        <f t="shared" si="57"/>
        <v>4.4236347671292664E-3</v>
      </c>
      <c r="M206">
        <f t="shared" si="58"/>
        <v>900.67896618751945</v>
      </c>
      <c r="N206">
        <f t="shared" si="59"/>
        <v>4.0641308181280561E-2</v>
      </c>
      <c r="O206">
        <f t="shared" si="60"/>
        <v>0.88071907441340613</v>
      </c>
      <c r="P206">
        <f t="shared" si="61"/>
        <v>30.781345367431641</v>
      </c>
      <c r="Q206" s="1">
        <v>6</v>
      </c>
      <c r="R206">
        <f t="shared" si="62"/>
        <v>1.4200000166893005</v>
      </c>
      <c r="S206" s="1">
        <v>1</v>
      </c>
      <c r="T206">
        <f t="shared" si="63"/>
        <v>2.8400000333786011</v>
      </c>
      <c r="U206" s="1">
        <v>30.988624572753906</v>
      </c>
      <c r="V206" s="1">
        <v>30.781345367431641</v>
      </c>
      <c r="W206" s="1">
        <v>31.012624740600586</v>
      </c>
      <c r="X206" s="1">
        <v>419.98641967773438</v>
      </c>
      <c r="Y206" s="1">
        <v>422.64730834960938</v>
      </c>
      <c r="Z206" s="1">
        <v>35.766078948974609</v>
      </c>
      <c r="AA206" s="1">
        <v>35.844497680664063</v>
      </c>
      <c r="AB206" s="1">
        <v>79.115814208984375</v>
      </c>
      <c r="AC206" s="1">
        <v>79.289276123046875</v>
      </c>
      <c r="AD206" s="1">
        <v>299.81005859375</v>
      </c>
      <c r="AE206" s="1">
        <v>0.15266434848308563</v>
      </c>
      <c r="AF206" s="1">
        <v>0.10957896709442139</v>
      </c>
      <c r="AG206" s="1">
        <v>99.728546142578125</v>
      </c>
      <c r="AH206" s="1">
        <v>0.74087560176849365</v>
      </c>
      <c r="AI206" s="1">
        <v>0.10706418007612228</v>
      </c>
      <c r="AJ206" s="1">
        <v>2.6440892368555069E-2</v>
      </c>
      <c r="AK206" s="1">
        <v>2.873315243050456E-3</v>
      </c>
      <c r="AL206" s="1">
        <v>2.408263087272644E-2</v>
      </c>
      <c r="AM206" s="1">
        <v>1.6643495764583349E-3</v>
      </c>
      <c r="AN206" s="1">
        <v>1</v>
      </c>
      <c r="AO206" s="1">
        <v>-0.21956524252891541</v>
      </c>
      <c r="AP206" s="1">
        <v>2.737391471862793</v>
      </c>
      <c r="AQ206" s="1">
        <v>1</v>
      </c>
      <c r="AR206" s="1">
        <v>0</v>
      </c>
      <c r="AS206" s="1">
        <v>0.15999999642372131</v>
      </c>
      <c r="AT206" s="1">
        <v>111115</v>
      </c>
      <c r="AU206" s="1" t="s">
        <v>87</v>
      </c>
      <c r="AV206">
        <f t="shared" si="64"/>
        <v>0.49968343098958329</v>
      </c>
      <c r="AW206">
        <f t="shared" si="65"/>
        <v>4.0641308181280563E-5</v>
      </c>
      <c r="AX206">
        <f t="shared" si="66"/>
        <v>303.93134536743162</v>
      </c>
      <c r="AY206">
        <f t="shared" si="67"/>
        <v>304.13862457275388</v>
      </c>
      <c r="AZ206">
        <f t="shared" si="68"/>
        <v>2.4426295211323445E-2</v>
      </c>
      <c r="BA206">
        <f t="shared" si="69"/>
        <v>8.3745336738098291E-3</v>
      </c>
      <c r="BB206">
        <f t="shared" si="70"/>
        <v>4.4554387153170465</v>
      </c>
      <c r="BC206">
        <f t="shared" si="71"/>
        <v>44.675660958170134</v>
      </c>
      <c r="BD206">
        <f t="shared" si="72"/>
        <v>8.8311632775060716</v>
      </c>
      <c r="BE206">
        <f t="shared" si="73"/>
        <v>30.884984970092773</v>
      </c>
      <c r="BF206">
        <f t="shared" si="74"/>
        <v>4.4818776078454299</v>
      </c>
      <c r="BG206">
        <f t="shared" si="75"/>
        <v>4.4167551504349957E-3</v>
      </c>
      <c r="BH206">
        <f t="shared" si="76"/>
        <v>3.5747196409036404</v>
      </c>
      <c r="BI206">
        <f t="shared" si="77"/>
        <v>0.90715796694178952</v>
      </c>
      <c r="BJ206">
        <f t="shared" si="78"/>
        <v>2.7610892363284893E-3</v>
      </c>
      <c r="BK206">
        <f t="shared" si="79"/>
        <v>89.823403839081607</v>
      </c>
      <c r="BL206">
        <f t="shared" si="80"/>
        <v>2.1310415289395084</v>
      </c>
      <c r="BM206">
        <f t="shared" si="81"/>
        <v>79.43553433020567</v>
      </c>
      <c r="BN206">
        <f t="shared" si="82"/>
        <v>423.28750254727828</v>
      </c>
      <c r="BO206">
        <f t="shared" si="83"/>
        <v>-2.5274099172571374E-3</v>
      </c>
    </row>
    <row r="207" spans="1:67" x14ac:dyDescent="0.25">
      <c r="A207" s="1">
        <v>194</v>
      </c>
      <c r="B207" s="1" t="s">
        <v>282</v>
      </c>
      <c r="C207" s="1" t="s">
        <v>82</v>
      </c>
      <c r="D207" s="1" t="s">
        <v>11</v>
      </c>
      <c r="E207" s="1" t="s">
        <v>83</v>
      </c>
      <c r="F207" s="1" t="s">
        <v>84</v>
      </c>
      <c r="G207" s="1" t="s">
        <v>85</v>
      </c>
      <c r="H207" s="1" t="s">
        <v>86</v>
      </c>
      <c r="I207" s="1">
        <v>1261.9999881535769</v>
      </c>
      <c r="J207" s="1">
        <v>0</v>
      </c>
      <c r="K207">
        <f t="shared" ref="K207:K270" si="84">(X207-Y207*(1000-Z207)/(1000-AA207))*AV207</f>
        <v>-1.3783424703793825</v>
      </c>
      <c r="L207">
        <f t="shared" ref="L207:L270" si="85">IF(BG207&lt;&gt;0,1/(1/BG207-1/T207),0)</f>
        <v>4.6191199637248687E-3</v>
      </c>
      <c r="M207">
        <f t="shared" ref="M207:M270" si="86">((BJ207-AW207/2)*Y207-K207)/(BJ207+AW207/2)</f>
        <v>891.10617526549186</v>
      </c>
      <c r="N207">
        <f t="shared" ref="N207:N270" si="87">AW207*1000</f>
        <v>4.2423918400843877E-2</v>
      </c>
      <c r="O207">
        <f t="shared" ref="O207:O270" si="88">(BB207-BH207)</f>
        <v>0.8805057113452186</v>
      </c>
      <c r="P207">
        <f t="shared" ref="P207:P270" si="89">(V207+BA207*J207)</f>
        <v>30.780679702758789</v>
      </c>
      <c r="Q207" s="1">
        <v>6</v>
      </c>
      <c r="R207">
        <f t="shared" ref="R207:R270" si="90">(Q207*AO207+AP207)</f>
        <v>1.4200000166893005</v>
      </c>
      <c r="S207" s="1">
        <v>1</v>
      </c>
      <c r="T207">
        <f t="shared" ref="T207:T270" si="91">R207*(S207+1)*(S207+1)/(S207*S207+1)</f>
        <v>2.8400000333786011</v>
      </c>
      <c r="U207" s="1">
        <v>30.984346389770508</v>
      </c>
      <c r="V207" s="1">
        <v>30.780679702758789</v>
      </c>
      <c r="W207" s="1">
        <v>31.004117965698242</v>
      </c>
      <c r="X207" s="1">
        <v>419.94677734375</v>
      </c>
      <c r="Y207" s="1">
        <v>422.66873168945313</v>
      </c>
      <c r="Z207" s="1">
        <v>35.762977600097656</v>
      </c>
      <c r="AA207" s="1">
        <v>35.844818115234375</v>
      </c>
      <c r="AB207" s="1">
        <v>79.128517150878906</v>
      </c>
      <c r="AC207" s="1">
        <v>79.309593200683594</v>
      </c>
      <c r="AD207" s="1">
        <v>299.875244140625</v>
      </c>
      <c r="AE207" s="1">
        <v>0.17836809158325195</v>
      </c>
      <c r="AF207" s="1">
        <v>0.21089701354503632</v>
      </c>
      <c r="AG207" s="1">
        <v>99.7288818359375</v>
      </c>
      <c r="AH207" s="1">
        <v>0.74087560176849365</v>
      </c>
      <c r="AI207" s="1">
        <v>0.10706418007612228</v>
      </c>
      <c r="AJ207" s="1">
        <v>2.6440892368555069E-2</v>
      </c>
      <c r="AK207" s="1">
        <v>2.873315243050456E-3</v>
      </c>
      <c r="AL207" s="1">
        <v>2.408263087272644E-2</v>
      </c>
      <c r="AM207" s="1">
        <v>1.6643495764583349E-3</v>
      </c>
      <c r="AN207" s="1">
        <v>1</v>
      </c>
      <c r="AO207" s="1">
        <v>-0.21956524252891541</v>
      </c>
      <c r="AP207" s="1">
        <v>2.737391471862793</v>
      </c>
      <c r="AQ207" s="1">
        <v>1</v>
      </c>
      <c r="AR207" s="1">
        <v>0</v>
      </c>
      <c r="AS207" s="1">
        <v>0.15999999642372131</v>
      </c>
      <c r="AT207" s="1">
        <v>111115</v>
      </c>
      <c r="AU207" s="1" t="s">
        <v>87</v>
      </c>
      <c r="AV207">
        <f t="shared" ref="AV207:AV270" si="92">AD207*0.000001/(Q207*0.0001)</f>
        <v>0.49979207356770827</v>
      </c>
      <c r="AW207">
        <f t="shared" ref="AW207:AW270" si="93">(AA207-Z207)/(1000-AA207)*AV207</f>
        <v>4.2423918400843876E-5</v>
      </c>
      <c r="AX207">
        <f t="shared" ref="AX207:AX270" si="94">(V207+273.15)</f>
        <v>303.93067970275877</v>
      </c>
      <c r="AY207">
        <f t="shared" ref="AY207:AY270" si="95">(U207+273.15)</f>
        <v>304.13434638977049</v>
      </c>
      <c r="AZ207">
        <f t="shared" ref="AZ207:AZ270" si="96">(AE207*AQ207+AF207*AR207)*AS207</f>
        <v>2.8538894015426308E-2</v>
      </c>
      <c r="BA207">
        <f t="shared" ref="BA207:BA270" si="97">((AZ207+0.00000010773*(AY207^4-AX207^4))-AW207*44100)/(R207*0.92*2*29.3+0.00000043092*AX207^3)</f>
        <v>7.0400085976781617E-3</v>
      </c>
      <c r="BB207">
        <f t="shared" ref="BB207:BB270" si="98">0.61365*EXP(17.502*P207/(240.97+P207))</f>
        <v>4.4552693415900997</v>
      </c>
      <c r="BC207">
        <f t="shared" ref="BC207:BC270" si="99">BB207*1000/AG207</f>
        <v>44.673812235450477</v>
      </c>
      <c r="BD207">
        <f t="shared" ref="BD207:BD270" si="100">(BC207-AA207)</f>
        <v>8.8289941202161017</v>
      </c>
      <c r="BE207">
        <f t="shared" ref="BE207:BE270" si="101">IF(J207,V207,(U207+V207)/2)</f>
        <v>30.882513046264648</v>
      </c>
      <c r="BF207">
        <f t="shared" ref="BF207:BF270" si="102">0.61365*EXP(17.502*BE207/(240.97+BE207))</f>
        <v>4.4812454224635632</v>
      </c>
      <c r="BG207">
        <f t="shared" ref="BG207:BG270" si="103">IF(BD207&lt;&gt;0,(1000-(BC207+AA207)/2)/BD207*AW207,0)</f>
        <v>4.6116193922637605E-3</v>
      </c>
      <c r="BH207">
        <f t="shared" ref="BH207:BH270" si="104">AA207*AG207/1000</f>
        <v>3.5747636302448811</v>
      </c>
      <c r="BI207">
        <f t="shared" ref="BI207:BI270" si="105">(BF207-BH207)</f>
        <v>0.90648179221868208</v>
      </c>
      <c r="BJ207">
        <f t="shared" ref="BJ207:BJ270" si="106">1/(1.6/L207+1.37/T207)</f>
        <v>2.8829350624600563E-3</v>
      </c>
      <c r="BK207">
        <f t="shared" ref="BK207:BK270" si="107">M207*AG207*0.001</f>
        <v>88.869022456326448</v>
      </c>
      <c r="BL207">
        <f t="shared" ref="BL207:BL270" si="108">M207/Y207</f>
        <v>2.1082850668977642</v>
      </c>
      <c r="BM207">
        <f t="shared" ref="BM207:BM270" si="109">(1-AW207*AG207/BB207/L207)*100</f>
        <v>79.441163971475632</v>
      </c>
      <c r="BN207">
        <f t="shared" ref="BN207:BN270" si="110">(Y207-K207/(T207/1.35))</f>
        <v>423.32392968703851</v>
      </c>
      <c r="BO207">
        <f t="shared" ref="BO207:BO270" si="111">K207*BM207/100/BN207</f>
        <v>-2.5866038397405994E-3</v>
      </c>
    </row>
    <row r="208" spans="1:67" x14ac:dyDescent="0.25">
      <c r="A208" s="1">
        <v>195</v>
      </c>
      <c r="B208" s="1" t="s">
        <v>283</v>
      </c>
      <c r="C208" s="1" t="s">
        <v>82</v>
      </c>
      <c r="D208" s="1" t="s">
        <v>11</v>
      </c>
      <c r="E208" s="1" t="s">
        <v>83</v>
      </c>
      <c r="F208" s="1" t="s">
        <v>84</v>
      </c>
      <c r="G208" s="1" t="s">
        <v>85</v>
      </c>
      <c r="H208" s="1" t="s">
        <v>86</v>
      </c>
      <c r="I208" s="1">
        <v>1267.4999880306423</v>
      </c>
      <c r="J208" s="1">
        <v>0</v>
      </c>
      <c r="K208">
        <f t="shared" si="84"/>
        <v>-1.359048159109371</v>
      </c>
      <c r="L208">
        <f t="shared" si="85"/>
        <v>4.5319287453947244E-3</v>
      </c>
      <c r="M208">
        <f t="shared" si="86"/>
        <v>893.47927658872675</v>
      </c>
      <c r="N208">
        <f t="shared" si="87"/>
        <v>4.1484263686717066E-2</v>
      </c>
      <c r="O208">
        <f t="shared" si="88"/>
        <v>0.87755659922992146</v>
      </c>
      <c r="P208">
        <f t="shared" si="89"/>
        <v>30.768928527832031</v>
      </c>
      <c r="Q208" s="1">
        <v>6</v>
      </c>
      <c r="R208">
        <f t="shared" si="90"/>
        <v>1.4200000166893005</v>
      </c>
      <c r="S208" s="1">
        <v>1</v>
      </c>
      <c r="T208">
        <f t="shared" si="91"/>
        <v>2.8400000333786011</v>
      </c>
      <c r="U208" s="1">
        <v>30.981294631958008</v>
      </c>
      <c r="V208" s="1">
        <v>30.768928527832031</v>
      </c>
      <c r="W208" s="1">
        <v>31.005542755126953</v>
      </c>
      <c r="X208" s="1">
        <v>419.97796630859375</v>
      </c>
      <c r="Y208" s="1">
        <v>422.66226196289063</v>
      </c>
      <c r="Z208" s="1">
        <v>35.764335632324219</v>
      </c>
      <c r="AA208" s="1">
        <v>35.844367980957031</v>
      </c>
      <c r="AB208" s="1">
        <v>79.145401000976563</v>
      </c>
      <c r="AC208" s="1">
        <v>79.322509765625</v>
      </c>
      <c r="AD208" s="1">
        <v>299.8583984375</v>
      </c>
      <c r="AE208" s="1">
        <v>0.22674161195755005</v>
      </c>
      <c r="AF208" s="1">
        <v>4.5488093048334122E-2</v>
      </c>
      <c r="AG208" s="1">
        <v>99.729019165039063</v>
      </c>
      <c r="AH208" s="1">
        <v>0.74087560176849365</v>
      </c>
      <c r="AI208" s="1">
        <v>0.10706418007612228</v>
      </c>
      <c r="AJ208" s="1">
        <v>2.6440892368555069E-2</v>
      </c>
      <c r="AK208" s="1">
        <v>2.873315243050456E-3</v>
      </c>
      <c r="AL208" s="1">
        <v>2.408263087272644E-2</v>
      </c>
      <c r="AM208" s="1">
        <v>1.6643495764583349E-3</v>
      </c>
      <c r="AN208" s="1">
        <v>1</v>
      </c>
      <c r="AO208" s="1">
        <v>-0.21956524252891541</v>
      </c>
      <c r="AP208" s="1">
        <v>2.737391471862793</v>
      </c>
      <c r="AQ208" s="1">
        <v>1</v>
      </c>
      <c r="AR208" s="1">
        <v>0</v>
      </c>
      <c r="AS208" s="1">
        <v>0.15999999642372131</v>
      </c>
      <c r="AT208" s="1">
        <v>111115</v>
      </c>
      <c r="AU208" s="1" t="s">
        <v>87</v>
      </c>
      <c r="AV208">
        <f t="shared" si="92"/>
        <v>0.49976399739583321</v>
      </c>
      <c r="AW208">
        <f t="shared" si="93"/>
        <v>4.1484263686717065E-5</v>
      </c>
      <c r="AX208">
        <f t="shared" si="94"/>
        <v>303.91892852783201</v>
      </c>
      <c r="AY208">
        <f t="shared" si="95"/>
        <v>304.13129463195799</v>
      </c>
      <c r="AZ208">
        <f t="shared" si="96"/>
        <v>3.6278657102316814E-2</v>
      </c>
      <c r="BA208">
        <f t="shared" si="97"/>
        <v>8.7811304111508979E-3</v>
      </c>
      <c r="BB208">
        <f t="shared" si="98"/>
        <v>4.4522802605614977</v>
      </c>
      <c r="BC208">
        <f t="shared" si="99"/>
        <v>44.643778689866892</v>
      </c>
      <c r="BD208">
        <f t="shared" si="100"/>
        <v>8.7994107089098605</v>
      </c>
      <c r="BE208">
        <f t="shared" si="101"/>
        <v>30.87511157989502</v>
      </c>
      <c r="BF208">
        <f t="shared" si="102"/>
        <v>4.4793529892600272</v>
      </c>
      <c r="BG208">
        <f t="shared" si="103"/>
        <v>4.5247084439789514E-3</v>
      </c>
      <c r="BH208">
        <f t="shared" si="104"/>
        <v>3.5747236613315763</v>
      </c>
      <c r="BI208">
        <f t="shared" si="105"/>
        <v>0.90462932792845097</v>
      </c>
      <c r="BJ208">
        <f t="shared" si="106"/>
        <v>2.8285905912949416E-3</v>
      </c>
      <c r="BK208">
        <f t="shared" si="107"/>
        <v>89.105811898482372</v>
      </c>
      <c r="BL208">
        <f t="shared" si="108"/>
        <v>2.1139319901410394</v>
      </c>
      <c r="BM208">
        <f t="shared" si="109"/>
        <v>79.495963483785033</v>
      </c>
      <c r="BN208">
        <f t="shared" si="110"/>
        <v>423.30828836895898</v>
      </c>
      <c r="BO208">
        <f t="shared" si="111"/>
        <v>-2.5522496440016852E-3</v>
      </c>
    </row>
    <row r="209" spans="1:67" x14ac:dyDescent="0.25">
      <c r="A209" s="1">
        <v>196</v>
      </c>
      <c r="B209" s="1" t="s">
        <v>284</v>
      </c>
      <c r="C209" s="1" t="s">
        <v>82</v>
      </c>
      <c r="D209" s="1" t="s">
        <v>11</v>
      </c>
      <c r="E209" s="1" t="s">
        <v>83</v>
      </c>
      <c r="F209" s="1" t="s">
        <v>84</v>
      </c>
      <c r="G209" s="1" t="s">
        <v>85</v>
      </c>
      <c r="H209" s="1" t="s">
        <v>86</v>
      </c>
      <c r="I209" s="1">
        <v>1272.4999879188836</v>
      </c>
      <c r="J209" s="1">
        <v>0</v>
      </c>
      <c r="K209">
        <f t="shared" si="84"/>
        <v>-1.3855238956337612</v>
      </c>
      <c r="L209">
        <f t="shared" si="85"/>
        <v>4.3059461067750156E-3</v>
      </c>
      <c r="M209">
        <f t="shared" si="86"/>
        <v>928.23577672784722</v>
      </c>
      <c r="N209">
        <f t="shared" si="87"/>
        <v>3.9482362181052881E-2</v>
      </c>
      <c r="O209">
        <f t="shared" si="88"/>
        <v>0.878957692780308</v>
      </c>
      <c r="P209">
        <f t="shared" si="89"/>
        <v>30.774980545043945</v>
      </c>
      <c r="Q209" s="1">
        <v>6</v>
      </c>
      <c r="R209">
        <f t="shared" si="90"/>
        <v>1.4200000166893005</v>
      </c>
      <c r="S209" s="1">
        <v>1</v>
      </c>
      <c r="T209">
        <f t="shared" si="91"/>
        <v>2.8400000333786011</v>
      </c>
      <c r="U209" s="1">
        <v>30.983604431152344</v>
      </c>
      <c r="V209" s="1">
        <v>30.774980545043945</v>
      </c>
      <c r="W209" s="1">
        <v>31.026914596557617</v>
      </c>
      <c r="X209" s="1">
        <v>419.91860961914063</v>
      </c>
      <c r="Y209" s="1">
        <v>422.65777587890625</v>
      </c>
      <c r="Z209" s="1">
        <v>35.769821166992188</v>
      </c>
      <c r="AA209" s="1">
        <v>35.845996856689453</v>
      </c>
      <c r="AB209" s="1">
        <v>79.146575927734375</v>
      </c>
      <c r="AC209" s="1">
        <v>79.31512451171875</v>
      </c>
      <c r="AD209" s="1">
        <v>299.83642578125</v>
      </c>
      <c r="AE209" s="1">
        <v>0.15342628955841064</v>
      </c>
      <c r="AF209" s="1">
        <v>4.8588860780000687E-2</v>
      </c>
      <c r="AG209" s="1">
        <v>99.728340148925781</v>
      </c>
      <c r="AH209" s="1">
        <v>0.74087560176849365</v>
      </c>
      <c r="AI209" s="1">
        <v>0.10706418007612228</v>
      </c>
      <c r="AJ209" s="1">
        <v>2.6440892368555069E-2</v>
      </c>
      <c r="AK209" s="1">
        <v>2.873315243050456E-3</v>
      </c>
      <c r="AL209" s="1">
        <v>2.408263087272644E-2</v>
      </c>
      <c r="AM209" s="1">
        <v>1.6643495764583349E-3</v>
      </c>
      <c r="AN209" s="1">
        <v>1</v>
      </c>
      <c r="AO209" s="1">
        <v>-0.21956524252891541</v>
      </c>
      <c r="AP209" s="1">
        <v>2.737391471862793</v>
      </c>
      <c r="AQ209" s="1">
        <v>1</v>
      </c>
      <c r="AR209" s="1">
        <v>0</v>
      </c>
      <c r="AS209" s="1">
        <v>0.15999999642372131</v>
      </c>
      <c r="AT209" s="1">
        <v>111115</v>
      </c>
      <c r="AU209" s="1" t="s">
        <v>87</v>
      </c>
      <c r="AV209">
        <f t="shared" si="92"/>
        <v>0.49972737630208325</v>
      </c>
      <c r="AW209">
        <f t="shared" si="93"/>
        <v>3.9482362181052882E-5</v>
      </c>
      <c r="AX209">
        <f t="shared" si="94"/>
        <v>303.92498054504392</v>
      </c>
      <c r="AY209">
        <f t="shared" si="95"/>
        <v>304.13360443115232</v>
      </c>
      <c r="AZ209">
        <f t="shared" si="96"/>
        <v>2.4548205780650534E-2</v>
      </c>
      <c r="BA209">
        <f t="shared" si="97"/>
        <v>9.13458900330252E-3</v>
      </c>
      <c r="BB209">
        <f t="shared" si="98"/>
        <v>4.453819460281558</v>
      </c>
      <c r="BC209">
        <f t="shared" si="99"/>
        <v>44.659516579044684</v>
      </c>
      <c r="BD209">
        <f t="shared" si="100"/>
        <v>8.8135197223552311</v>
      </c>
      <c r="BE209">
        <f t="shared" si="101"/>
        <v>30.879292488098145</v>
      </c>
      <c r="BF209">
        <f t="shared" si="102"/>
        <v>4.4804218931432294</v>
      </c>
      <c r="BG209">
        <f t="shared" si="103"/>
        <v>4.2994274087136321E-3</v>
      </c>
      <c r="BH209">
        <f t="shared" si="104"/>
        <v>3.57486176750125</v>
      </c>
      <c r="BI209">
        <f t="shared" si="105"/>
        <v>0.90556012564197941</v>
      </c>
      <c r="BJ209">
        <f t="shared" si="106"/>
        <v>2.6877270353852525E-3</v>
      </c>
      <c r="BK209">
        <f t="shared" si="107"/>
        <v>92.571413279917081</v>
      </c>
      <c r="BL209">
        <f t="shared" si="108"/>
        <v>2.1961876243672656</v>
      </c>
      <c r="BM209">
        <f t="shared" si="109"/>
        <v>79.468507513723978</v>
      </c>
      <c r="BN209">
        <f t="shared" si="110"/>
        <v>423.31638758211824</v>
      </c>
      <c r="BO209">
        <f t="shared" si="111"/>
        <v>-2.601021820570472E-3</v>
      </c>
    </row>
    <row r="210" spans="1:67" x14ac:dyDescent="0.25">
      <c r="A210" s="1">
        <v>197</v>
      </c>
      <c r="B210" s="1" t="s">
        <v>285</v>
      </c>
      <c r="C210" s="1" t="s">
        <v>82</v>
      </c>
      <c r="D210" s="1" t="s">
        <v>11</v>
      </c>
      <c r="E210" s="1" t="s">
        <v>83</v>
      </c>
      <c r="F210" s="1" t="s">
        <v>84</v>
      </c>
      <c r="G210" s="1" t="s">
        <v>85</v>
      </c>
      <c r="H210" s="1" t="s">
        <v>86</v>
      </c>
      <c r="I210" s="1">
        <v>1277.4999878071249</v>
      </c>
      <c r="J210" s="1">
        <v>0</v>
      </c>
      <c r="K210">
        <f t="shared" si="84"/>
        <v>-1.3817253184344038</v>
      </c>
      <c r="L210">
        <f t="shared" si="85"/>
        <v>4.5545266707908184E-3</v>
      </c>
      <c r="M210">
        <f t="shared" si="86"/>
        <v>898.97039966839179</v>
      </c>
      <c r="N210">
        <f t="shared" si="87"/>
        <v>4.1737524862433484E-2</v>
      </c>
      <c r="O210">
        <f t="shared" si="88"/>
        <v>0.87853471484440204</v>
      </c>
      <c r="P210">
        <f t="shared" si="89"/>
        <v>30.773237228393555</v>
      </c>
      <c r="Q210" s="1">
        <v>6</v>
      </c>
      <c r="R210">
        <f t="shared" si="90"/>
        <v>1.4200000166893005</v>
      </c>
      <c r="S210" s="1">
        <v>1</v>
      </c>
      <c r="T210">
        <f t="shared" si="91"/>
        <v>2.8400000333786011</v>
      </c>
      <c r="U210" s="1">
        <v>30.985221862792969</v>
      </c>
      <c r="V210" s="1">
        <v>30.773237228393555</v>
      </c>
      <c r="W210" s="1">
        <v>31.038467407226563</v>
      </c>
      <c r="X210" s="1">
        <v>419.87777709960938</v>
      </c>
      <c r="Y210" s="1">
        <v>422.60736083984375</v>
      </c>
      <c r="Z210" s="1">
        <v>35.765026092529297</v>
      </c>
      <c r="AA210" s="1">
        <v>35.845550537109375</v>
      </c>
      <c r="AB210" s="1">
        <v>79.129196166992188</v>
      </c>
      <c r="AC210" s="1">
        <v>79.307357788085938</v>
      </c>
      <c r="AD210" s="1">
        <v>299.84500122070313</v>
      </c>
      <c r="AE210" s="1">
        <v>0.29551637172698975</v>
      </c>
      <c r="AF210" s="1">
        <v>0.15610501170158386</v>
      </c>
      <c r="AG210" s="1">
        <v>99.729011535644531</v>
      </c>
      <c r="AH210" s="1">
        <v>0.74087560176849365</v>
      </c>
      <c r="AI210" s="1">
        <v>0.10706418007612228</v>
      </c>
      <c r="AJ210" s="1">
        <v>2.6440892368555069E-2</v>
      </c>
      <c r="AK210" s="1">
        <v>2.873315243050456E-3</v>
      </c>
      <c r="AL210" s="1">
        <v>2.408263087272644E-2</v>
      </c>
      <c r="AM210" s="1">
        <v>1.6643495764583349E-3</v>
      </c>
      <c r="AN210" s="1">
        <v>1</v>
      </c>
      <c r="AO210" s="1">
        <v>-0.21956524252891541</v>
      </c>
      <c r="AP210" s="1">
        <v>2.737391471862793</v>
      </c>
      <c r="AQ210" s="1">
        <v>1</v>
      </c>
      <c r="AR210" s="1">
        <v>0</v>
      </c>
      <c r="AS210" s="1">
        <v>0.15999999642372131</v>
      </c>
      <c r="AT210" s="1">
        <v>111115</v>
      </c>
      <c r="AU210" s="1" t="s">
        <v>87</v>
      </c>
      <c r="AV210">
        <f t="shared" si="92"/>
        <v>0.49974166870117176</v>
      </c>
      <c r="AW210">
        <f t="shared" si="93"/>
        <v>4.1737524862433487E-5</v>
      </c>
      <c r="AX210">
        <f t="shared" si="94"/>
        <v>303.92323722839353</v>
      </c>
      <c r="AY210">
        <f t="shared" si="95"/>
        <v>304.13522186279295</v>
      </c>
      <c r="AZ210">
        <f t="shared" si="96"/>
        <v>4.7282618419469458E-2</v>
      </c>
      <c r="BA210">
        <f t="shared" si="97"/>
        <v>8.7282896148097224E-3</v>
      </c>
      <c r="BB210">
        <f t="shared" si="98"/>
        <v>4.4533760378613119</v>
      </c>
      <c r="BC210">
        <f t="shared" si="99"/>
        <v>44.654769653157679</v>
      </c>
      <c r="BD210">
        <f t="shared" si="100"/>
        <v>8.809219116048304</v>
      </c>
      <c r="BE210">
        <f t="shared" si="101"/>
        <v>30.879229545593262</v>
      </c>
      <c r="BF210">
        <f t="shared" si="102"/>
        <v>4.4804057994211766</v>
      </c>
      <c r="BG210">
        <f t="shared" si="103"/>
        <v>4.547234241429019E-3</v>
      </c>
      <c r="BH210">
        <f t="shared" si="104"/>
        <v>3.5748413230169098</v>
      </c>
      <c r="BI210">
        <f t="shared" si="105"/>
        <v>0.90556447640426674</v>
      </c>
      <c r="BJ210">
        <f t="shared" si="106"/>
        <v>2.8426756816524548E-3</v>
      </c>
      <c r="BK210">
        <f t="shared" si="107"/>
        <v>89.653429358732012</v>
      </c>
      <c r="BL210">
        <f t="shared" si="108"/>
        <v>2.1272000513239431</v>
      </c>
      <c r="BM210">
        <f t="shared" si="109"/>
        <v>79.478193528919476</v>
      </c>
      <c r="BN210">
        <f t="shared" si="110"/>
        <v>423.26416688138011</v>
      </c>
      <c r="BO210">
        <f t="shared" si="111"/>
        <v>-2.594527031935441E-3</v>
      </c>
    </row>
    <row r="211" spans="1:67" x14ac:dyDescent="0.25">
      <c r="A211" s="1">
        <v>198</v>
      </c>
      <c r="B211" s="1" t="s">
        <v>286</v>
      </c>
      <c r="C211" s="1" t="s">
        <v>82</v>
      </c>
      <c r="D211" s="1" t="s">
        <v>11</v>
      </c>
      <c r="E211" s="1" t="s">
        <v>83</v>
      </c>
      <c r="F211" s="1" t="s">
        <v>84</v>
      </c>
      <c r="G211" s="1" t="s">
        <v>85</v>
      </c>
      <c r="H211" s="1" t="s">
        <v>86</v>
      </c>
      <c r="I211" s="1">
        <v>1282.9999876841903</v>
      </c>
      <c r="J211" s="1">
        <v>0</v>
      </c>
      <c r="K211">
        <f t="shared" si="84"/>
        <v>-1.3538242866117611</v>
      </c>
      <c r="L211">
        <f t="shared" si="85"/>
        <v>4.7232828758342693E-3</v>
      </c>
      <c r="M211">
        <f t="shared" si="86"/>
        <v>872.29048625606799</v>
      </c>
      <c r="N211">
        <f t="shared" si="87"/>
        <v>4.3345118456970214E-2</v>
      </c>
      <c r="O211">
        <f t="shared" si="88"/>
        <v>0.87981726334780497</v>
      </c>
      <c r="P211">
        <f t="shared" si="89"/>
        <v>30.778568267822266</v>
      </c>
      <c r="Q211" s="1">
        <v>6</v>
      </c>
      <c r="R211">
        <f t="shared" si="90"/>
        <v>1.4200000166893005</v>
      </c>
      <c r="S211" s="1">
        <v>1</v>
      </c>
      <c r="T211">
        <f t="shared" si="91"/>
        <v>2.8400000333786011</v>
      </c>
      <c r="U211" s="1">
        <v>30.992763519287109</v>
      </c>
      <c r="V211" s="1">
        <v>30.778568267822266</v>
      </c>
      <c r="W211" s="1">
        <v>31.032619476318359</v>
      </c>
      <c r="X211" s="1">
        <v>419.87966918945313</v>
      </c>
      <c r="Y211" s="1">
        <v>422.55255126953125</v>
      </c>
      <c r="Z211" s="1">
        <v>35.762786865234375</v>
      </c>
      <c r="AA211" s="1">
        <v>35.846427917480469</v>
      </c>
      <c r="AB211" s="1">
        <v>79.089920043945313</v>
      </c>
      <c r="AC211" s="1">
        <v>79.274894714355469</v>
      </c>
      <c r="AD211" s="1">
        <v>299.79071044921875</v>
      </c>
      <c r="AE211" s="1">
        <v>0.28871026635169983</v>
      </c>
      <c r="AF211" s="1">
        <v>2.274346724152565E-2</v>
      </c>
      <c r="AG211" s="1">
        <v>99.728622436523438</v>
      </c>
      <c r="AH211" s="1">
        <v>0.74087560176849365</v>
      </c>
      <c r="AI211" s="1">
        <v>0.10706418007612228</v>
      </c>
      <c r="AJ211" s="1">
        <v>2.6440892368555069E-2</v>
      </c>
      <c r="AK211" s="1">
        <v>2.873315243050456E-3</v>
      </c>
      <c r="AL211" s="1">
        <v>2.408263087272644E-2</v>
      </c>
      <c r="AM211" s="1">
        <v>1.6643495764583349E-3</v>
      </c>
      <c r="AN211" s="1">
        <v>1</v>
      </c>
      <c r="AO211" s="1">
        <v>-0.21956524252891541</v>
      </c>
      <c r="AP211" s="1">
        <v>2.737391471862793</v>
      </c>
      <c r="AQ211" s="1">
        <v>1</v>
      </c>
      <c r="AR211" s="1">
        <v>0</v>
      </c>
      <c r="AS211" s="1">
        <v>0.15999999642372131</v>
      </c>
      <c r="AT211" s="1">
        <v>111115</v>
      </c>
      <c r="AU211" s="1" t="s">
        <v>87</v>
      </c>
      <c r="AV211">
        <f t="shared" si="92"/>
        <v>0.49965118408203119</v>
      </c>
      <c r="AW211">
        <f t="shared" si="93"/>
        <v>4.3345118456970211E-5</v>
      </c>
      <c r="AX211">
        <f t="shared" si="94"/>
        <v>303.92856826782224</v>
      </c>
      <c r="AY211">
        <f t="shared" si="95"/>
        <v>304.14276351928709</v>
      </c>
      <c r="AZ211">
        <f t="shared" si="96"/>
        <v>4.6193641583763601E-2</v>
      </c>
      <c r="BA211">
        <f t="shared" si="97"/>
        <v>8.2200813344827772E-3</v>
      </c>
      <c r="BB211">
        <f t="shared" si="98"/>
        <v>4.4547321388282679</v>
      </c>
      <c r="BC211">
        <f t="shared" si="99"/>
        <v>44.66854178862917</v>
      </c>
      <c r="BD211">
        <f t="shared" si="100"/>
        <v>8.8221138711487015</v>
      </c>
      <c r="BE211">
        <f t="shared" si="101"/>
        <v>30.885665893554688</v>
      </c>
      <c r="BF211">
        <f t="shared" si="102"/>
        <v>4.4820517651506684</v>
      </c>
      <c r="BG211">
        <f t="shared" si="103"/>
        <v>4.7154404958749683E-3</v>
      </c>
      <c r="BH211">
        <f t="shared" si="104"/>
        <v>3.5749148754804629</v>
      </c>
      <c r="BI211">
        <f t="shared" si="105"/>
        <v>0.90713688967020545</v>
      </c>
      <c r="BJ211">
        <f t="shared" si="106"/>
        <v>2.9478538968012199E-3</v>
      </c>
      <c r="BK211">
        <f t="shared" si="107"/>
        <v>86.992328558802839</v>
      </c>
      <c r="BL211">
        <f t="shared" si="108"/>
        <v>2.0643361012383639</v>
      </c>
      <c r="BM211">
        <f t="shared" si="109"/>
        <v>79.45555265843754</v>
      </c>
      <c r="BN211">
        <f t="shared" si="110"/>
        <v>423.1960944968007</v>
      </c>
      <c r="BO211">
        <f t="shared" si="111"/>
        <v>-2.5418206428170532E-3</v>
      </c>
    </row>
    <row r="212" spans="1:67" x14ac:dyDescent="0.25">
      <c r="A212" s="1">
        <v>199</v>
      </c>
      <c r="B212" s="1" t="s">
        <v>287</v>
      </c>
      <c r="C212" s="1" t="s">
        <v>82</v>
      </c>
      <c r="D212" s="1" t="s">
        <v>11</v>
      </c>
      <c r="E212" s="1" t="s">
        <v>83</v>
      </c>
      <c r="F212" s="1" t="s">
        <v>84</v>
      </c>
      <c r="G212" s="1" t="s">
        <v>85</v>
      </c>
      <c r="H212" s="1" t="s">
        <v>86</v>
      </c>
      <c r="I212" s="1">
        <v>1287.9999875724316</v>
      </c>
      <c r="J212" s="1">
        <v>0</v>
      </c>
      <c r="K212">
        <f t="shared" si="84"/>
        <v>-1.3022200696856479</v>
      </c>
      <c r="L212">
        <f t="shared" si="85"/>
        <v>4.4958753733870295E-3</v>
      </c>
      <c r="M212">
        <f t="shared" si="86"/>
        <v>877.09409817179073</v>
      </c>
      <c r="N212">
        <f t="shared" si="87"/>
        <v>4.1260044463394159E-2</v>
      </c>
      <c r="O212">
        <f t="shared" si="88"/>
        <v>0.8797829257062455</v>
      </c>
      <c r="P212">
        <f t="shared" si="89"/>
        <v>30.77766227722168</v>
      </c>
      <c r="Q212" s="1">
        <v>6</v>
      </c>
      <c r="R212">
        <f t="shared" si="90"/>
        <v>1.4200000166893005</v>
      </c>
      <c r="S212" s="1">
        <v>1</v>
      </c>
      <c r="T212">
        <f t="shared" si="91"/>
        <v>2.8400000333786011</v>
      </c>
      <c r="U212" s="1">
        <v>30.994041442871094</v>
      </c>
      <c r="V212" s="1">
        <v>30.77766227722168</v>
      </c>
      <c r="W212" s="1">
        <v>31.020322799682617</v>
      </c>
      <c r="X212" s="1">
        <v>420.01370239257813</v>
      </c>
      <c r="Y212" s="1">
        <v>422.58453369140625</v>
      </c>
      <c r="Z212" s="1">
        <v>35.765048980712891</v>
      </c>
      <c r="AA212" s="1">
        <v>35.844650268554688</v>
      </c>
      <c r="AB212" s="1">
        <v>79.088737487792969</v>
      </c>
      <c r="AC212" s="1">
        <v>79.2647705078125</v>
      </c>
      <c r="AD212" s="1">
        <v>299.85263061523438</v>
      </c>
      <c r="AE212" s="1">
        <v>0.13377359509468079</v>
      </c>
      <c r="AF212" s="1">
        <v>0.3008328378200531</v>
      </c>
      <c r="AG212" s="1">
        <v>99.728096008300781</v>
      </c>
      <c r="AH212" s="1">
        <v>0.74087560176849365</v>
      </c>
      <c r="AI212" s="1">
        <v>0.10706418007612228</v>
      </c>
      <c r="AJ212" s="1">
        <v>2.6440892368555069E-2</v>
      </c>
      <c r="AK212" s="1">
        <v>2.873315243050456E-3</v>
      </c>
      <c r="AL212" s="1">
        <v>2.408263087272644E-2</v>
      </c>
      <c r="AM212" s="1">
        <v>1.6643495764583349E-3</v>
      </c>
      <c r="AN212" s="1">
        <v>1</v>
      </c>
      <c r="AO212" s="1">
        <v>-0.21956524252891541</v>
      </c>
      <c r="AP212" s="1">
        <v>2.737391471862793</v>
      </c>
      <c r="AQ212" s="1">
        <v>1</v>
      </c>
      <c r="AR212" s="1">
        <v>0</v>
      </c>
      <c r="AS212" s="1">
        <v>0.15999999642372131</v>
      </c>
      <c r="AT212" s="1">
        <v>111115</v>
      </c>
      <c r="AU212" s="1" t="s">
        <v>87</v>
      </c>
      <c r="AV212">
        <f t="shared" si="92"/>
        <v>0.49975438435872394</v>
      </c>
      <c r="AW212">
        <f t="shared" si="93"/>
        <v>4.1260044463394156E-5</v>
      </c>
      <c r="AX212">
        <f t="shared" si="94"/>
        <v>303.92766227722166</v>
      </c>
      <c r="AY212">
        <f t="shared" si="95"/>
        <v>304.14404144287107</v>
      </c>
      <c r="AZ212">
        <f t="shared" si="96"/>
        <v>2.1403774736737269E-2</v>
      </c>
      <c r="BA212">
        <f t="shared" si="97"/>
        <v>9.276069683920465E-3</v>
      </c>
      <c r="BB212">
        <f t="shared" si="98"/>
        <v>4.4545016490726317</v>
      </c>
      <c r="BC212">
        <f t="shared" si="99"/>
        <v>44.666466395807511</v>
      </c>
      <c r="BD212">
        <f t="shared" si="100"/>
        <v>8.8218161272528235</v>
      </c>
      <c r="BE212">
        <f t="shared" si="101"/>
        <v>30.885851860046387</v>
      </c>
      <c r="BF212">
        <f t="shared" si="102"/>
        <v>4.4820993301454086</v>
      </c>
      <c r="BG212">
        <f t="shared" si="103"/>
        <v>4.4887694059251547E-3</v>
      </c>
      <c r="BH212">
        <f t="shared" si="104"/>
        <v>3.5747187233663862</v>
      </c>
      <c r="BI212">
        <f t="shared" si="105"/>
        <v>0.90738060677902244</v>
      </c>
      <c r="BJ212">
        <f t="shared" si="106"/>
        <v>2.8061184412573391E-3</v>
      </c>
      <c r="BK212">
        <f t="shared" si="107"/>
        <v>87.470924430790348</v>
      </c>
      <c r="BL212">
        <f t="shared" si="108"/>
        <v>2.0755470876089648</v>
      </c>
      <c r="BM212">
        <f t="shared" si="109"/>
        <v>79.453690243823672</v>
      </c>
      <c r="BN212">
        <f t="shared" si="110"/>
        <v>423.20354674542523</v>
      </c>
      <c r="BO212">
        <f t="shared" si="111"/>
        <v>-2.4448327723570148E-3</v>
      </c>
    </row>
    <row r="213" spans="1:67" x14ac:dyDescent="0.25">
      <c r="A213" s="1">
        <v>200</v>
      </c>
      <c r="B213" s="1" t="s">
        <v>288</v>
      </c>
      <c r="C213" s="1" t="s">
        <v>82</v>
      </c>
      <c r="D213" s="1" t="s">
        <v>11</v>
      </c>
      <c r="E213" s="1" t="s">
        <v>83</v>
      </c>
      <c r="F213" s="1" t="s">
        <v>84</v>
      </c>
      <c r="G213" s="1" t="s">
        <v>85</v>
      </c>
      <c r="H213" s="1" t="s">
        <v>86</v>
      </c>
      <c r="I213" s="1">
        <v>1293.499987449497</v>
      </c>
      <c r="J213" s="1">
        <v>0</v>
      </c>
      <c r="K213">
        <f t="shared" si="84"/>
        <v>-1.3668105352840467</v>
      </c>
      <c r="L213">
        <f t="shared" si="85"/>
        <v>4.6570426260740469E-3</v>
      </c>
      <c r="M213">
        <f t="shared" si="86"/>
        <v>883.288474699885</v>
      </c>
      <c r="N213">
        <f t="shared" si="87"/>
        <v>4.271327770381364E-2</v>
      </c>
      <c r="O213">
        <f t="shared" si="88"/>
        <v>0.87930997608862649</v>
      </c>
      <c r="P213">
        <f t="shared" si="89"/>
        <v>30.777120590209961</v>
      </c>
      <c r="Q213" s="1">
        <v>6</v>
      </c>
      <c r="R213">
        <f t="shared" si="90"/>
        <v>1.4200000166893005</v>
      </c>
      <c r="S213" s="1">
        <v>1</v>
      </c>
      <c r="T213">
        <f t="shared" si="91"/>
        <v>2.8400000333786011</v>
      </c>
      <c r="U213" s="1">
        <v>30.992895126342773</v>
      </c>
      <c r="V213" s="1">
        <v>30.777120590209961</v>
      </c>
      <c r="W213" s="1">
        <v>31.015199661254883</v>
      </c>
      <c r="X213" s="1">
        <v>419.936767578125</v>
      </c>
      <c r="Y213" s="1">
        <v>422.635498046875</v>
      </c>
      <c r="Z213" s="1">
        <v>35.765209197998047</v>
      </c>
      <c r="AA213" s="1">
        <v>35.847610473632813</v>
      </c>
      <c r="AB213" s="1">
        <v>79.095146179199219</v>
      </c>
      <c r="AC213" s="1">
        <v>79.277381896972656</v>
      </c>
      <c r="AD213" s="1">
        <v>299.86508178710938</v>
      </c>
      <c r="AE213" s="1">
        <v>0.20179377496242523</v>
      </c>
      <c r="AF213" s="1">
        <v>0.25327813625335693</v>
      </c>
      <c r="AG213" s="1">
        <v>99.729209899902344</v>
      </c>
      <c r="AH213" s="1">
        <v>0.74087560176849365</v>
      </c>
      <c r="AI213" s="1">
        <v>0.10706418007612228</v>
      </c>
      <c r="AJ213" s="1">
        <v>2.6440892368555069E-2</v>
      </c>
      <c r="AK213" s="1">
        <v>2.873315243050456E-3</v>
      </c>
      <c r="AL213" s="1">
        <v>2.408263087272644E-2</v>
      </c>
      <c r="AM213" s="1">
        <v>1.6643495764583349E-3</v>
      </c>
      <c r="AN213" s="1">
        <v>1</v>
      </c>
      <c r="AO213" s="1">
        <v>-0.21956524252891541</v>
      </c>
      <c r="AP213" s="1">
        <v>2.737391471862793</v>
      </c>
      <c r="AQ213" s="1">
        <v>1</v>
      </c>
      <c r="AR213" s="1">
        <v>0</v>
      </c>
      <c r="AS213" s="1">
        <v>0.15999999642372131</v>
      </c>
      <c r="AT213" s="1">
        <v>111115</v>
      </c>
      <c r="AU213" s="1" t="s">
        <v>87</v>
      </c>
      <c r="AV213">
        <f t="shared" si="92"/>
        <v>0.49977513631184894</v>
      </c>
      <c r="AW213">
        <f t="shared" si="93"/>
        <v>4.2713277703813642E-5</v>
      </c>
      <c r="AX213">
        <f t="shared" si="94"/>
        <v>303.92712059020994</v>
      </c>
      <c r="AY213">
        <f t="shared" si="95"/>
        <v>304.14289512634275</v>
      </c>
      <c r="AZ213">
        <f t="shared" si="96"/>
        <v>3.2287003272317261E-2</v>
      </c>
      <c r="BA213">
        <f t="shared" si="97"/>
        <v>8.5930902620959277E-3</v>
      </c>
      <c r="BB213">
        <f t="shared" si="98"/>
        <v>4.4543638454234911</v>
      </c>
      <c r="BC213">
        <f t="shared" si="99"/>
        <v>44.664585730643125</v>
      </c>
      <c r="BD213">
        <f t="shared" si="100"/>
        <v>8.8169752570103128</v>
      </c>
      <c r="BE213">
        <f t="shared" si="101"/>
        <v>30.885007858276367</v>
      </c>
      <c r="BF213">
        <f t="shared" si="102"/>
        <v>4.4818834617767536</v>
      </c>
      <c r="BG213">
        <f t="shared" si="103"/>
        <v>4.6494184923237909E-3</v>
      </c>
      <c r="BH213">
        <f t="shared" si="104"/>
        <v>3.5750538693348646</v>
      </c>
      <c r="BI213">
        <f t="shared" si="105"/>
        <v>0.90682959244188899</v>
      </c>
      <c r="BJ213">
        <f t="shared" si="106"/>
        <v>2.9065705780483815E-3</v>
      </c>
      <c r="BK213">
        <f t="shared" si="107"/>
        <v>88.089661695509406</v>
      </c>
      <c r="BL213">
        <f t="shared" si="108"/>
        <v>2.089953349356183</v>
      </c>
      <c r="BM213">
        <f t="shared" si="109"/>
        <v>79.465252074317675</v>
      </c>
      <c r="BN213">
        <f t="shared" si="110"/>
        <v>423.28521431481403</v>
      </c>
      <c r="BO213">
        <f t="shared" si="111"/>
        <v>-2.5659753766735481E-3</v>
      </c>
    </row>
    <row r="214" spans="1:67" x14ac:dyDescent="0.25">
      <c r="A214" s="1">
        <v>201</v>
      </c>
      <c r="B214" s="1" t="s">
        <v>289</v>
      </c>
      <c r="C214" s="1" t="s">
        <v>82</v>
      </c>
      <c r="D214" s="1" t="s">
        <v>11</v>
      </c>
      <c r="E214" s="1" t="s">
        <v>83</v>
      </c>
      <c r="F214" s="1" t="s">
        <v>84</v>
      </c>
      <c r="G214" s="1" t="s">
        <v>85</v>
      </c>
      <c r="H214" s="1" t="s">
        <v>86</v>
      </c>
      <c r="I214" s="1">
        <v>1298.4999873377383</v>
      </c>
      <c r="J214" s="1">
        <v>0</v>
      </c>
      <c r="K214">
        <f t="shared" si="84"/>
        <v>-1.4308691275823227</v>
      </c>
      <c r="L214">
        <f t="shared" si="85"/>
        <v>4.7691847199757571E-3</v>
      </c>
      <c r="M214">
        <f t="shared" si="86"/>
        <v>893.71810434292172</v>
      </c>
      <c r="N214">
        <f t="shared" si="87"/>
        <v>4.3786581567401728E-2</v>
      </c>
      <c r="O214">
        <f t="shared" si="88"/>
        <v>0.88023249846153995</v>
      </c>
      <c r="P214">
        <f t="shared" si="89"/>
        <v>30.781164169311523</v>
      </c>
      <c r="Q214" s="1">
        <v>6</v>
      </c>
      <c r="R214">
        <f t="shared" si="90"/>
        <v>1.4200000166893005</v>
      </c>
      <c r="S214" s="1">
        <v>1</v>
      </c>
      <c r="T214">
        <f t="shared" si="91"/>
        <v>2.8400000333786011</v>
      </c>
      <c r="U214" s="1">
        <v>30.991161346435547</v>
      </c>
      <c r="V214" s="1">
        <v>30.781164169311523</v>
      </c>
      <c r="W214" s="1">
        <v>31.017910003662109</v>
      </c>
      <c r="X214" s="1">
        <v>419.84649658203125</v>
      </c>
      <c r="Y214" s="1">
        <v>422.67239379882813</v>
      </c>
      <c r="Z214" s="1">
        <v>35.764472961425781</v>
      </c>
      <c r="AA214" s="1">
        <v>35.848941802978516</v>
      </c>
      <c r="AB214" s="1">
        <v>79.100753784179688</v>
      </c>
      <c r="AC214" s="1">
        <v>79.287574768066406</v>
      </c>
      <c r="AD214" s="1">
        <v>299.87539672851563</v>
      </c>
      <c r="AE214" s="1">
        <v>0.17080731689929962</v>
      </c>
      <c r="AF214" s="1">
        <v>0.10544677823781967</v>
      </c>
      <c r="AG214" s="1">
        <v>99.728469848632813</v>
      </c>
      <c r="AH214" s="1">
        <v>0.74087560176849365</v>
      </c>
      <c r="AI214" s="1">
        <v>0.10706418007612228</v>
      </c>
      <c r="AJ214" s="1">
        <v>2.6440892368555069E-2</v>
      </c>
      <c r="AK214" s="1">
        <v>2.873315243050456E-3</v>
      </c>
      <c r="AL214" s="1">
        <v>2.408263087272644E-2</v>
      </c>
      <c r="AM214" s="1">
        <v>1.6643495764583349E-3</v>
      </c>
      <c r="AN214" s="1">
        <v>1</v>
      </c>
      <c r="AO214" s="1">
        <v>-0.21956524252891541</v>
      </c>
      <c r="AP214" s="1">
        <v>2.737391471862793</v>
      </c>
      <c r="AQ214" s="1">
        <v>1</v>
      </c>
      <c r="AR214" s="1">
        <v>0</v>
      </c>
      <c r="AS214" s="1">
        <v>0.15999999642372131</v>
      </c>
      <c r="AT214" s="1">
        <v>111115</v>
      </c>
      <c r="AU214" s="1" t="s">
        <v>87</v>
      </c>
      <c r="AV214">
        <f t="shared" si="92"/>
        <v>0.49979232788085931</v>
      </c>
      <c r="AW214">
        <f t="shared" si="93"/>
        <v>4.378658156740173E-5</v>
      </c>
      <c r="AX214">
        <f t="shared" si="94"/>
        <v>303.9311641693115</v>
      </c>
      <c r="AY214">
        <f t="shared" si="95"/>
        <v>304.14116134643552</v>
      </c>
      <c r="AZ214">
        <f t="shared" si="96"/>
        <v>2.7329170093033373E-2</v>
      </c>
      <c r="BA214">
        <f t="shared" si="97"/>
        <v>7.2143111711866813E-3</v>
      </c>
      <c r="BB214">
        <f t="shared" si="98"/>
        <v>4.4553926101652754</v>
      </c>
      <c r="BC214">
        <f t="shared" si="99"/>
        <v>44.675232828976917</v>
      </c>
      <c r="BD214">
        <f t="shared" si="100"/>
        <v>8.8262910259984011</v>
      </c>
      <c r="BE214">
        <f t="shared" si="101"/>
        <v>30.886162757873535</v>
      </c>
      <c r="BF214">
        <f t="shared" si="102"/>
        <v>4.4821788500416959</v>
      </c>
      <c r="BG214">
        <f t="shared" si="103"/>
        <v>4.7611893006114922E-3</v>
      </c>
      <c r="BH214">
        <f t="shared" si="104"/>
        <v>3.5751601117037355</v>
      </c>
      <c r="BI214">
        <f t="shared" si="105"/>
        <v>0.90701873833796043</v>
      </c>
      <c r="BJ214">
        <f t="shared" si="106"/>
        <v>2.9764606199303499E-3</v>
      </c>
      <c r="BK214">
        <f t="shared" si="107"/>
        <v>89.12913902214035</v>
      </c>
      <c r="BL214">
        <f t="shared" si="108"/>
        <v>2.1144463595327423</v>
      </c>
      <c r="BM214">
        <f t="shared" si="109"/>
        <v>79.449136596502655</v>
      </c>
      <c r="BN214">
        <f t="shared" si="110"/>
        <v>423.3525604535933</v>
      </c>
      <c r="BO214">
        <f t="shared" si="111"/>
        <v>-2.6852634751329905E-3</v>
      </c>
    </row>
    <row r="215" spans="1:67" x14ac:dyDescent="0.25">
      <c r="A215" s="1">
        <v>202</v>
      </c>
      <c r="B215" s="1" t="s">
        <v>290</v>
      </c>
      <c r="C215" s="1" t="s">
        <v>82</v>
      </c>
      <c r="D215" s="1" t="s">
        <v>11</v>
      </c>
      <c r="E215" s="1" t="s">
        <v>83</v>
      </c>
      <c r="F215" s="1" t="s">
        <v>84</v>
      </c>
      <c r="G215" s="1" t="s">
        <v>85</v>
      </c>
      <c r="H215" s="1" t="s">
        <v>86</v>
      </c>
      <c r="I215" s="1">
        <v>1303.4999872259796</v>
      </c>
      <c r="J215" s="1">
        <v>0</v>
      </c>
      <c r="K215">
        <f t="shared" si="84"/>
        <v>-1.362574565678849</v>
      </c>
      <c r="L215">
        <f t="shared" si="85"/>
        <v>4.781094969968553E-3</v>
      </c>
      <c r="M215">
        <f t="shared" si="86"/>
        <v>869.78495412512916</v>
      </c>
      <c r="N215">
        <f t="shared" si="87"/>
        <v>4.3859589382976814E-2</v>
      </c>
      <c r="O215">
        <f t="shared" si="88"/>
        <v>0.87950630561283649</v>
      </c>
      <c r="P215">
        <f t="shared" si="89"/>
        <v>30.779586791992188</v>
      </c>
      <c r="Q215" s="1">
        <v>6</v>
      </c>
      <c r="R215">
        <f t="shared" si="90"/>
        <v>1.4200000166893005</v>
      </c>
      <c r="S215" s="1">
        <v>1</v>
      </c>
      <c r="T215">
        <f t="shared" si="91"/>
        <v>2.8400000333786011</v>
      </c>
      <c r="U215" s="1">
        <v>30.992738723754883</v>
      </c>
      <c r="V215" s="1">
        <v>30.779586791992188</v>
      </c>
      <c r="W215" s="1">
        <v>31.018405914306641</v>
      </c>
      <c r="X215" s="1">
        <v>419.94918823242188</v>
      </c>
      <c r="Y215" s="1">
        <v>422.63876342773438</v>
      </c>
      <c r="Z215" s="1">
        <v>35.767635345458984</v>
      </c>
      <c r="AA215" s="1">
        <v>35.852256774902344</v>
      </c>
      <c r="AB215" s="1">
        <v>79.100502014160156</v>
      </c>
      <c r="AC215" s="1">
        <v>79.287643432617188</v>
      </c>
      <c r="AD215" s="1">
        <v>299.83273315429688</v>
      </c>
      <c r="AE215" s="1">
        <v>0.16853883862495422</v>
      </c>
      <c r="AF215" s="1">
        <v>7.1331173181533813E-2</v>
      </c>
      <c r="AG215" s="1">
        <v>99.728309631347656</v>
      </c>
      <c r="AH215" s="1">
        <v>0.74087560176849365</v>
      </c>
      <c r="AI215" s="1">
        <v>0.10706418007612228</v>
      </c>
      <c r="AJ215" s="1">
        <v>2.6440892368555069E-2</v>
      </c>
      <c r="AK215" s="1">
        <v>2.873315243050456E-3</v>
      </c>
      <c r="AL215" s="1">
        <v>2.408263087272644E-2</v>
      </c>
      <c r="AM215" s="1">
        <v>1.6643495764583349E-3</v>
      </c>
      <c r="AN215" s="1">
        <v>1</v>
      </c>
      <c r="AO215" s="1">
        <v>-0.21956524252891541</v>
      </c>
      <c r="AP215" s="1">
        <v>2.737391471862793</v>
      </c>
      <c r="AQ215" s="1">
        <v>1</v>
      </c>
      <c r="AR215" s="1">
        <v>0</v>
      </c>
      <c r="AS215" s="1">
        <v>0.15999999642372131</v>
      </c>
      <c r="AT215" s="1">
        <v>111115</v>
      </c>
      <c r="AU215" s="1" t="s">
        <v>87</v>
      </c>
      <c r="AV215">
        <f t="shared" si="92"/>
        <v>0.49972122192382806</v>
      </c>
      <c r="AW215">
        <f t="shared" si="93"/>
        <v>4.3859589382976812E-5</v>
      </c>
      <c r="AX215">
        <f t="shared" si="94"/>
        <v>303.92958679199216</v>
      </c>
      <c r="AY215">
        <f t="shared" si="95"/>
        <v>304.14273872375486</v>
      </c>
      <c r="AZ215">
        <f t="shared" si="96"/>
        <v>2.6966213577250819E-2</v>
      </c>
      <c r="BA215">
        <f t="shared" si="97"/>
        <v>7.604882233706786E-3</v>
      </c>
      <c r="BB215">
        <f t="shared" si="98"/>
        <v>4.4549912702428793</v>
      </c>
      <c r="BC215">
        <f t="shared" si="99"/>
        <v>44.671280268471925</v>
      </c>
      <c r="BD215">
        <f t="shared" si="100"/>
        <v>8.8190234935695813</v>
      </c>
      <c r="BE215">
        <f t="shared" si="101"/>
        <v>30.886162757873535</v>
      </c>
      <c r="BF215">
        <f t="shared" si="102"/>
        <v>4.4821788500416959</v>
      </c>
      <c r="BG215">
        <f t="shared" si="103"/>
        <v>4.7730595999064887E-3</v>
      </c>
      <c r="BH215">
        <f t="shared" si="104"/>
        <v>3.5754849646300428</v>
      </c>
      <c r="BI215">
        <f t="shared" si="105"/>
        <v>0.90669388541165308</v>
      </c>
      <c r="BJ215">
        <f t="shared" si="106"/>
        <v>2.9838831385716608E-3</v>
      </c>
      <c r="BK215">
        <f t="shared" si="107"/>
        <v>86.742183217678402</v>
      </c>
      <c r="BL215">
        <f t="shared" si="108"/>
        <v>2.0579867002044425</v>
      </c>
      <c r="BM215">
        <f t="shared" si="109"/>
        <v>79.464334028770296</v>
      </c>
      <c r="BN215">
        <f t="shared" si="110"/>
        <v>423.28646611859602</v>
      </c>
      <c r="BO215">
        <f t="shared" si="111"/>
        <v>-2.5579858817379236E-3</v>
      </c>
    </row>
    <row r="216" spans="1:67" x14ac:dyDescent="0.25">
      <c r="A216" s="1">
        <v>203</v>
      </c>
      <c r="B216" s="1" t="s">
        <v>291</v>
      </c>
      <c r="C216" s="1" t="s">
        <v>82</v>
      </c>
      <c r="D216" s="1" t="s">
        <v>11</v>
      </c>
      <c r="E216" s="1" t="s">
        <v>83</v>
      </c>
      <c r="F216" s="1" t="s">
        <v>84</v>
      </c>
      <c r="G216" s="1" t="s">
        <v>85</v>
      </c>
      <c r="H216" s="1" t="s">
        <v>86</v>
      </c>
      <c r="I216" s="1">
        <v>1308.999987103045</v>
      </c>
      <c r="J216" s="1">
        <v>0</v>
      </c>
      <c r="K216">
        <f t="shared" si="84"/>
        <v>-1.3733739431508227</v>
      </c>
      <c r="L216">
        <f t="shared" si="85"/>
        <v>4.9550783681895352E-3</v>
      </c>
      <c r="M216">
        <f t="shared" si="86"/>
        <v>857.33108780161251</v>
      </c>
      <c r="N216">
        <f t="shared" si="87"/>
        <v>4.542465354265831E-2</v>
      </c>
      <c r="O216">
        <f t="shared" si="88"/>
        <v>0.87895875190540362</v>
      </c>
      <c r="P216">
        <f t="shared" si="89"/>
        <v>30.777605056762695</v>
      </c>
      <c r="Q216" s="1">
        <v>6</v>
      </c>
      <c r="R216">
        <f t="shared" si="90"/>
        <v>1.4200000166893005</v>
      </c>
      <c r="S216" s="1">
        <v>1</v>
      </c>
      <c r="T216">
        <f t="shared" si="91"/>
        <v>2.8400000333786011</v>
      </c>
      <c r="U216" s="1">
        <v>30.990991592407227</v>
      </c>
      <c r="V216" s="1">
        <v>30.777605056762695</v>
      </c>
      <c r="W216" s="1">
        <v>31.018693923950195</v>
      </c>
      <c r="X216" s="1">
        <v>419.89599609375</v>
      </c>
      <c r="Y216" s="1">
        <v>422.60556030273438</v>
      </c>
      <c r="Z216" s="1">
        <v>35.765216827392578</v>
      </c>
      <c r="AA216" s="1">
        <v>35.852848052978516</v>
      </c>
      <c r="AB216" s="1">
        <v>79.102691650390625</v>
      </c>
      <c r="AC216" s="1">
        <v>79.296501159667969</v>
      </c>
      <c r="AD216" s="1">
        <v>299.86605834960938</v>
      </c>
      <c r="AE216" s="1">
        <v>0.30307239294052124</v>
      </c>
      <c r="AF216" s="1">
        <v>0.1333603709936142</v>
      </c>
      <c r="AG216" s="1">
        <v>99.727874755859375</v>
      </c>
      <c r="AH216" s="1">
        <v>0.74087560176849365</v>
      </c>
      <c r="AI216" s="1">
        <v>0.10706418007612228</v>
      </c>
      <c r="AJ216" s="1">
        <v>2.6440892368555069E-2</v>
      </c>
      <c r="AK216" s="1">
        <v>2.873315243050456E-3</v>
      </c>
      <c r="AL216" s="1">
        <v>2.408263087272644E-2</v>
      </c>
      <c r="AM216" s="1">
        <v>1.6643495764583349E-3</v>
      </c>
      <c r="AN216" s="1">
        <v>1</v>
      </c>
      <c r="AO216" s="1">
        <v>-0.21956524252891541</v>
      </c>
      <c r="AP216" s="1">
        <v>2.737391471862793</v>
      </c>
      <c r="AQ216" s="1">
        <v>1</v>
      </c>
      <c r="AR216" s="1">
        <v>0</v>
      </c>
      <c r="AS216" s="1">
        <v>0.15999999642372131</v>
      </c>
      <c r="AT216" s="1">
        <v>111115</v>
      </c>
      <c r="AU216" s="1" t="s">
        <v>87</v>
      </c>
      <c r="AV216">
        <f t="shared" si="92"/>
        <v>0.49977676391601555</v>
      </c>
      <c r="AW216">
        <f t="shared" si="93"/>
        <v>4.5424653542658309E-5</v>
      </c>
      <c r="AX216">
        <f t="shared" si="94"/>
        <v>303.92760505676267</v>
      </c>
      <c r="AY216">
        <f t="shared" si="95"/>
        <v>304.1409915924072</v>
      </c>
      <c r="AZ216">
        <f t="shared" si="96"/>
        <v>4.8491581786612059E-2</v>
      </c>
      <c r="BA216">
        <f t="shared" si="97"/>
        <v>7.1006856981873602E-3</v>
      </c>
      <c r="BB216">
        <f t="shared" si="98"/>
        <v>4.4544870921737019</v>
      </c>
      <c r="BC216">
        <f t="shared" si="99"/>
        <v>44.666419524918076</v>
      </c>
      <c r="BD216">
        <f t="shared" si="100"/>
        <v>8.8135714719395608</v>
      </c>
      <c r="BE216">
        <f t="shared" si="101"/>
        <v>30.884298324584961</v>
      </c>
      <c r="BF216">
        <f t="shared" si="102"/>
        <v>4.4817019930027113</v>
      </c>
      <c r="BG216">
        <f t="shared" si="103"/>
        <v>4.9464480732743284E-3</v>
      </c>
      <c r="BH216">
        <f t="shared" si="104"/>
        <v>3.5755283402682982</v>
      </c>
      <c r="BI216">
        <f t="shared" si="105"/>
        <v>0.90617365273441308</v>
      </c>
      <c r="BJ216">
        <f t="shared" si="106"/>
        <v>3.092304267215931E-3</v>
      </c>
      <c r="BK216">
        <f t="shared" si="107"/>
        <v>85.499807348583886</v>
      </c>
      <c r="BL216">
        <f t="shared" si="108"/>
        <v>2.0286791474950343</v>
      </c>
      <c r="BM216">
        <f t="shared" si="109"/>
        <v>79.476096908751742</v>
      </c>
      <c r="BN216">
        <f t="shared" si="110"/>
        <v>423.25839650043258</v>
      </c>
      <c r="BO216">
        <f t="shared" si="111"/>
        <v>-2.5788124110539112E-3</v>
      </c>
    </row>
    <row r="217" spans="1:67" x14ac:dyDescent="0.25">
      <c r="A217" s="1">
        <v>204</v>
      </c>
      <c r="B217" s="1" t="s">
        <v>292</v>
      </c>
      <c r="C217" s="1" t="s">
        <v>82</v>
      </c>
      <c r="D217" s="1" t="s">
        <v>11</v>
      </c>
      <c r="E217" s="1" t="s">
        <v>83</v>
      </c>
      <c r="F217" s="1" t="s">
        <v>84</v>
      </c>
      <c r="G217" s="1" t="s">
        <v>85</v>
      </c>
      <c r="H217" s="1" t="s">
        <v>86</v>
      </c>
      <c r="I217" s="1">
        <v>1313.9999869912863</v>
      </c>
      <c r="J217" s="1">
        <v>0</v>
      </c>
      <c r="K217">
        <f t="shared" si="84"/>
        <v>-1.3850952743574261</v>
      </c>
      <c r="L217">
        <f t="shared" si="85"/>
        <v>4.6391213247973448E-3</v>
      </c>
      <c r="M217">
        <f t="shared" si="86"/>
        <v>891.3959944578221</v>
      </c>
      <c r="N217">
        <f t="shared" si="87"/>
        <v>4.2482495616007809E-2</v>
      </c>
      <c r="O217">
        <f t="shared" si="88"/>
        <v>0.87792980223485406</v>
      </c>
      <c r="P217">
        <f t="shared" si="89"/>
        <v>30.773031234741211</v>
      </c>
      <c r="Q217" s="1">
        <v>6</v>
      </c>
      <c r="R217">
        <f t="shared" si="90"/>
        <v>1.4200000166893005</v>
      </c>
      <c r="S217" s="1">
        <v>1</v>
      </c>
      <c r="T217">
        <f t="shared" si="91"/>
        <v>2.8400000333786011</v>
      </c>
      <c r="U217" s="1">
        <v>30.986822128295898</v>
      </c>
      <c r="V217" s="1">
        <v>30.773031234741211</v>
      </c>
      <c r="W217" s="1">
        <v>31.018474578857422</v>
      </c>
      <c r="X217" s="1">
        <v>419.9224853515625</v>
      </c>
      <c r="Y217" s="1">
        <v>422.65847778320313</v>
      </c>
      <c r="Z217" s="1">
        <v>35.769260406494141</v>
      </c>
      <c r="AA217" s="1">
        <v>35.851230621337891</v>
      </c>
      <c r="AB217" s="1">
        <v>79.131034851074219</v>
      </c>
      <c r="AC217" s="1">
        <v>79.3123779296875</v>
      </c>
      <c r="AD217" s="1">
        <v>299.81216430664063</v>
      </c>
      <c r="AE217" s="1">
        <v>0.1458699107170105</v>
      </c>
      <c r="AF217" s="1">
        <v>0.17471501231193542</v>
      </c>
      <c r="AG217" s="1">
        <v>99.728622436523438</v>
      </c>
      <c r="AH217" s="1">
        <v>0.74087560176849365</v>
      </c>
      <c r="AI217" s="1">
        <v>0.10706418007612228</v>
      </c>
      <c r="AJ217" s="1">
        <v>2.6440892368555069E-2</v>
      </c>
      <c r="AK217" s="1">
        <v>2.873315243050456E-3</v>
      </c>
      <c r="AL217" s="1">
        <v>2.408263087272644E-2</v>
      </c>
      <c r="AM217" s="1">
        <v>1.6643495764583349E-3</v>
      </c>
      <c r="AN217" s="1">
        <v>1</v>
      </c>
      <c r="AO217" s="1">
        <v>-0.21956524252891541</v>
      </c>
      <c r="AP217" s="1">
        <v>2.737391471862793</v>
      </c>
      <c r="AQ217" s="1">
        <v>1</v>
      </c>
      <c r="AR217" s="1">
        <v>0</v>
      </c>
      <c r="AS217" s="1">
        <v>0.15999999642372131</v>
      </c>
      <c r="AT217" s="1">
        <v>111115</v>
      </c>
      <c r="AU217" s="1" t="s">
        <v>87</v>
      </c>
      <c r="AV217">
        <f t="shared" si="92"/>
        <v>0.49968694051106766</v>
      </c>
      <c r="AW217">
        <f t="shared" si="93"/>
        <v>4.2482495616007813E-5</v>
      </c>
      <c r="AX217">
        <f t="shared" si="94"/>
        <v>303.92303123474119</v>
      </c>
      <c r="AY217">
        <f t="shared" si="95"/>
        <v>304.13682212829588</v>
      </c>
      <c r="AZ217">
        <f t="shared" si="96"/>
        <v>2.3339185193050227E-2</v>
      </c>
      <c r="BA217">
        <f t="shared" si="97"/>
        <v>8.3345617428788512E-3</v>
      </c>
      <c r="BB217">
        <f t="shared" si="98"/>
        <v>4.4533236447549882</v>
      </c>
      <c r="BC217">
        <f t="shared" si="99"/>
        <v>44.654418520515485</v>
      </c>
      <c r="BD217">
        <f t="shared" si="100"/>
        <v>8.803187899177594</v>
      </c>
      <c r="BE217">
        <f t="shared" si="101"/>
        <v>30.879926681518555</v>
      </c>
      <c r="BF217">
        <f t="shared" si="102"/>
        <v>4.480584052394966</v>
      </c>
      <c r="BG217">
        <f t="shared" si="103"/>
        <v>4.6315557090915336E-3</v>
      </c>
      <c r="BH217">
        <f t="shared" si="104"/>
        <v>3.5753938425201341</v>
      </c>
      <c r="BI217">
        <f t="shared" si="105"/>
        <v>0.9051902098748319</v>
      </c>
      <c r="BJ217">
        <f t="shared" si="106"/>
        <v>2.8954010920816632E-3</v>
      </c>
      <c r="BK217">
        <f t="shared" si="107"/>
        <v>88.897694572713476</v>
      </c>
      <c r="BL217">
        <f t="shared" si="108"/>
        <v>2.1090219203293765</v>
      </c>
      <c r="BM217">
        <f t="shared" si="109"/>
        <v>79.492635426530569</v>
      </c>
      <c r="BN217">
        <f t="shared" si="110"/>
        <v>423.31688574038827</v>
      </c>
      <c r="BO217">
        <f t="shared" si="111"/>
        <v>-2.6010035834722247E-3</v>
      </c>
    </row>
    <row r="218" spans="1:67" x14ac:dyDescent="0.25">
      <c r="A218" s="1">
        <v>205</v>
      </c>
      <c r="B218" s="1" t="s">
        <v>293</v>
      </c>
      <c r="C218" s="1" t="s">
        <v>82</v>
      </c>
      <c r="D218" s="1" t="s">
        <v>11</v>
      </c>
      <c r="E218" s="1" t="s">
        <v>83</v>
      </c>
      <c r="F218" s="1" t="s">
        <v>84</v>
      </c>
      <c r="G218" s="1" t="s">
        <v>85</v>
      </c>
      <c r="H218" s="1" t="s">
        <v>86</v>
      </c>
      <c r="I218" s="1">
        <v>1337.9999998882413</v>
      </c>
      <c r="J218" s="1">
        <v>0</v>
      </c>
      <c r="K218">
        <f t="shared" si="84"/>
        <v>-1.3260073564232613</v>
      </c>
      <c r="L218">
        <f t="shared" si="85"/>
        <v>4.8284604942699198E-3</v>
      </c>
      <c r="M218">
        <f t="shared" si="86"/>
        <v>853.16961626772365</v>
      </c>
      <c r="N218">
        <f t="shared" si="87"/>
        <v>4.4214631874653798E-2</v>
      </c>
      <c r="O218">
        <f t="shared" si="88"/>
        <v>0.87794442183773835</v>
      </c>
      <c r="P218">
        <f t="shared" si="89"/>
        <v>30.772165298461914</v>
      </c>
      <c r="Q218" s="1">
        <v>6</v>
      </c>
      <c r="R218">
        <f t="shared" si="90"/>
        <v>1.4200000166893005</v>
      </c>
      <c r="S218" s="1">
        <v>1</v>
      </c>
      <c r="T218">
        <f t="shared" si="91"/>
        <v>2.8400000333786011</v>
      </c>
      <c r="U218" s="1">
        <v>30.986030578613281</v>
      </c>
      <c r="V218" s="1">
        <v>30.772165298461914</v>
      </c>
      <c r="W218" s="1">
        <v>31.018974304199219</v>
      </c>
      <c r="X218" s="1">
        <v>419.87521362304688</v>
      </c>
      <c r="Y218" s="1">
        <v>422.49148559570313</v>
      </c>
      <c r="Z218" s="1">
        <v>35.764019012451172</v>
      </c>
      <c r="AA218" s="1">
        <v>35.849330902099609</v>
      </c>
      <c r="AB218" s="1">
        <v>79.12200927734375</v>
      </c>
      <c r="AC218" s="1">
        <v>79.310745239257813</v>
      </c>
      <c r="AD218" s="1">
        <v>299.81448364257813</v>
      </c>
      <c r="AE218" s="1">
        <v>0.14510531723499298</v>
      </c>
      <c r="AF218" s="1">
        <v>0.24396593868732452</v>
      </c>
      <c r="AG218" s="1">
        <v>99.72735595703125</v>
      </c>
      <c r="AH218" s="1">
        <v>0.63264501094818115</v>
      </c>
      <c r="AI218" s="1">
        <v>0.10617516189813614</v>
      </c>
      <c r="AJ218" s="1">
        <v>2.4917194619774818E-2</v>
      </c>
      <c r="AK218" s="1">
        <v>1.0192780755460262E-3</v>
      </c>
      <c r="AL218" s="1">
        <v>3.3946659415960312E-2</v>
      </c>
      <c r="AM218" s="1">
        <v>1.9352604867890477E-3</v>
      </c>
      <c r="AN218" s="1">
        <v>1</v>
      </c>
      <c r="AO218" s="1">
        <v>-0.21956524252891541</v>
      </c>
      <c r="AP218" s="1">
        <v>2.737391471862793</v>
      </c>
      <c r="AQ218" s="1">
        <v>1</v>
      </c>
      <c r="AR218" s="1">
        <v>0</v>
      </c>
      <c r="AS218" s="1">
        <v>0.15999999642372131</v>
      </c>
      <c r="AT218" s="1">
        <v>111115</v>
      </c>
      <c r="AU218" s="1" t="s">
        <v>87</v>
      </c>
      <c r="AV218">
        <f t="shared" si="92"/>
        <v>0.49969080607096344</v>
      </c>
      <c r="AW218">
        <f t="shared" si="93"/>
        <v>4.4214631874653797E-5</v>
      </c>
      <c r="AX218">
        <f t="shared" si="94"/>
        <v>303.92216529846189</v>
      </c>
      <c r="AY218">
        <f t="shared" si="95"/>
        <v>304.13603057861326</v>
      </c>
      <c r="AZ218">
        <f t="shared" si="96"/>
        <v>2.3216850238661824E-2</v>
      </c>
      <c r="BA218">
        <f t="shared" si="97"/>
        <v>7.4814636009743378E-3</v>
      </c>
      <c r="BB218">
        <f t="shared" si="98"/>
        <v>4.4531034055328265</v>
      </c>
      <c r="BC218">
        <f t="shared" si="99"/>
        <v>44.652777192363352</v>
      </c>
      <c r="BD218">
        <f t="shared" si="100"/>
        <v>8.8034462902637429</v>
      </c>
      <c r="BE218">
        <f t="shared" si="101"/>
        <v>30.879097938537598</v>
      </c>
      <c r="BF218">
        <f t="shared" si="102"/>
        <v>4.4803721490741486</v>
      </c>
      <c r="BG218">
        <f t="shared" si="103"/>
        <v>4.8202652618350161E-3</v>
      </c>
      <c r="BH218">
        <f t="shared" si="104"/>
        <v>3.5751589836950881</v>
      </c>
      <c r="BI218">
        <f t="shared" si="105"/>
        <v>0.90521316537906049</v>
      </c>
      <c r="BJ218">
        <f t="shared" si="106"/>
        <v>3.0134010087541261E-3</v>
      </c>
      <c r="BK218">
        <f t="shared" si="107"/>
        <v>85.084350013255047</v>
      </c>
      <c r="BL218">
        <f t="shared" si="108"/>
        <v>2.0193770652319167</v>
      </c>
      <c r="BM218">
        <f t="shared" si="109"/>
        <v>79.492682472286603</v>
      </c>
      <c r="BN218">
        <f t="shared" si="110"/>
        <v>423.12180598659472</v>
      </c>
      <c r="BO218">
        <f t="shared" si="111"/>
        <v>-2.4911947398761573E-3</v>
      </c>
    </row>
    <row r="219" spans="1:67" x14ac:dyDescent="0.25">
      <c r="A219" s="1">
        <v>206</v>
      </c>
      <c r="B219" s="1" t="s">
        <v>294</v>
      </c>
      <c r="C219" s="1" t="s">
        <v>82</v>
      </c>
      <c r="D219" s="1" t="s">
        <v>11</v>
      </c>
      <c r="E219" s="1" t="s">
        <v>83</v>
      </c>
      <c r="F219" s="1" t="s">
        <v>84</v>
      </c>
      <c r="G219" s="1" t="s">
        <v>85</v>
      </c>
      <c r="H219" s="1" t="s">
        <v>86</v>
      </c>
      <c r="I219" s="1">
        <v>1339.0000002905726</v>
      </c>
      <c r="J219" s="1">
        <v>0</v>
      </c>
      <c r="K219">
        <f t="shared" si="84"/>
        <v>-1.099237576098627</v>
      </c>
      <c r="L219">
        <f t="shared" si="85"/>
        <v>4.4121851568958365E-3</v>
      </c>
      <c r="M219">
        <f t="shared" si="86"/>
        <v>812.54774816419342</v>
      </c>
      <c r="N219">
        <f t="shared" si="87"/>
        <v>4.0546348147812182E-2</v>
      </c>
      <c r="O219">
        <f t="shared" si="88"/>
        <v>0.88091724250079384</v>
      </c>
      <c r="P219">
        <f t="shared" si="89"/>
        <v>30.787700653076172</v>
      </c>
      <c r="Q219" s="1">
        <v>6</v>
      </c>
      <c r="R219">
        <f t="shared" si="90"/>
        <v>1.4200000166893005</v>
      </c>
      <c r="S219" s="1">
        <v>1</v>
      </c>
      <c r="T219">
        <f t="shared" si="91"/>
        <v>2.8400000333786011</v>
      </c>
      <c r="U219" s="1">
        <v>30.995805740356445</v>
      </c>
      <c r="V219" s="1">
        <v>30.787700653076172</v>
      </c>
      <c r="W219" s="1">
        <v>31.026655197143555</v>
      </c>
      <c r="X219" s="1">
        <v>420.32452392578125</v>
      </c>
      <c r="Y219" s="1">
        <v>422.4903564453125</v>
      </c>
      <c r="Z219" s="1">
        <v>35.780742645263672</v>
      </c>
      <c r="AA219" s="1">
        <v>35.858985900878906</v>
      </c>
      <c r="AB219" s="1">
        <v>79.115272521972656</v>
      </c>
      <c r="AC219" s="1">
        <v>79.288276672363281</v>
      </c>
      <c r="AD219" s="1">
        <v>299.77584838867188</v>
      </c>
      <c r="AE219" s="1">
        <v>3.023180365562439E-2</v>
      </c>
      <c r="AF219" s="1">
        <v>0.33908846974372864</v>
      </c>
      <c r="AG219" s="1">
        <v>99.727828979492188</v>
      </c>
      <c r="AH219" s="1">
        <v>0.63264501094818115</v>
      </c>
      <c r="AI219" s="1">
        <v>0.10617516189813614</v>
      </c>
      <c r="AJ219" s="1">
        <v>2.4917194619774818E-2</v>
      </c>
      <c r="AK219" s="1">
        <v>1.0192780755460262E-3</v>
      </c>
      <c r="AL219" s="1">
        <v>3.3946659415960312E-2</v>
      </c>
      <c r="AM219" s="1">
        <v>1.9352604867890477E-3</v>
      </c>
      <c r="AN219" s="1">
        <v>1</v>
      </c>
      <c r="AO219" s="1">
        <v>-0.21956524252891541</v>
      </c>
      <c r="AP219" s="1">
        <v>2.737391471862793</v>
      </c>
      <c r="AQ219" s="1">
        <v>1</v>
      </c>
      <c r="AR219" s="1">
        <v>0</v>
      </c>
      <c r="AS219" s="1">
        <v>0.15999999642372131</v>
      </c>
      <c r="AT219" s="1">
        <v>111115</v>
      </c>
      <c r="AU219" s="1" t="s">
        <v>87</v>
      </c>
      <c r="AV219">
        <f t="shared" si="92"/>
        <v>0.49962641398111973</v>
      </c>
      <c r="AW219">
        <f t="shared" si="93"/>
        <v>4.0546348147812182E-5</v>
      </c>
      <c r="AX219">
        <f t="shared" si="94"/>
        <v>303.93770065307615</v>
      </c>
      <c r="AY219">
        <f t="shared" si="95"/>
        <v>304.14580574035642</v>
      </c>
      <c r="AZ219">
        <f t="shared" si="96"/>
        <v>4.8370884767825473E-3</v>
      </c>
      <c r="BA219">
        <f t="shared" si="97"/>
        <v>8.3154552960738697E-3</v>
      </c>
      <c r="BB219">
        <f t="shared" si="98"/>
        <v>4.457056055801667</v>
      </c>
      <c r="BC219">
        <f t="shared" si="99"/>
        <v>44.692199774229579</v>
      </c>
      <c r="BD219">
        <f t="shared" si="100"/>
        <v>8.8332138733506724</v>
      </c>
      <c r="BE219">
        <f t="shared" si="101"/>
        <v>30.891753196716309</v>
      </c>
      <c r="BF219">
        <f t="shared" si="102"/>
        <v>4.4836089543628734</v>
      </c>
      <c r="BG219">
        <f t="shared" si="103"/>
        <v>4.4053410793279393E-3</v>
      </c>
      <c r="BH219">
        <f t="shared" si="104"/>
        <v>3.5761388133008731</v>
      </c>
      <c r="BI219">
        <f t="shared" si="105"/>
        <v>0.9074701410620003</v>
      </c>
      <c r="BJ219">
        <f t="shared" si="106"/>
        <v>2.7539522552880104E-3</v>
      </c>
      <c r="BK219">
        <f t="shared" si="107"/>
        <v>81.033622866590179</v>
      </c>
      <c r="BL219">
        <f t="shared" si="108"/>
        <v>1.9232338342600022</v>
      </c>
      <c r="BM219">
        <f t="shared" si="109"/>
        <v>79.437955986985088</v>
      </c>
      <c r="BN219">
        <f t="shared" si="110"/>
        <v>423.01288134330264</v>
      </c>
      <c r="BO219">
        <f t="shared" si="111"/>
        <v>-2.0642677809732243E-3</v>
      </c>
    </row>
    <row r="220" spans="1:67" x14ac:dyDescent="0.25">
      <c r="A220" s="1">
        <v>207</v>
      </c>
      <c r="B220" s="1" t="s">
        <v>295</v>
      </c>
      <c r="C220" s="1" t="s">
        <v>82</v>
      </c>
      <c r="D220" s="1" t="s">
        <v>11</v>
      </c>
      <c r="E220" s="1" t="s">
        <v>83</v>
      </c>
      <c r="F220" s="1" t="s">
        <v>84</v>
      </c>
      <c r="G220" s="1" t="s">
        <v>85</v>
      </c>
      <c r="H220" s="1" t="s">
        <v>86</v>
      </c>
      <c r="I220" s="1">
        <v>1344.0000001788139</v>
      </c>
      <c r="J220" s="1">
        <v>0</v>
      </c>
      <c r="K220">
        <f t="shared" si="84"/>
        <v>-1.3689990488699453</v>
      </c>
      <c r="L220">
        <f t="shared" si="85"/>
        <v>5.3025657605460502E-3</v>
      </c>
      <c r="M220">
        <f t="shared" si="86"/>
        <v>827.11536830700697</v>
      </c>
      <c r="N220">
        <f t="shared" si="87"/>
        <v>4.8482685815287571E-2</v>
      </c>
      <c r="O220">
        <f t="shared" si="88"/>
        <v>0.87676924397915235</v>
      </c>
      <c r="P220">
        <f t="shared" si="89"/>
        <v>30.769371032714844</v>
      </c>
      <c r="Q220" s="1">
        <v>6</v>
      </c>
      <c r="R220">
        <f t="shared" si="90"/>
        <v>1.4200000166893005</v>
      </c>
      <c r="S220" s="1">
        <v>1</v>
      </c>
      <c r="T220">
        <f t="shared" si="91"/>
        <v>2.8400000333786011</v>
      </c>
      <c r="U220" s="1">
        <v>30.988201141357422</v>
      </c>
      <c r="V220" s="1">
        <v>30.769371032714844</v>
      </c>
      <c r="W220" s="1">
        <v>31.032434463500977</v>
      </c>
      <c r="X220" s="1">
        <v>419.8287353515625</v>
      </c>
      <c r="Y220" s="1">
        <v>422.5274658203125</v>
      </c>
      <c r="Z220" s="1">
        <v>35.760276794433594</v>
      </c>
      <c r="AA220" s="1">
        <v>35.853824615478516</v>
      </c>
      <c r="AB220" s="1">
        <v>79.10430908203125</v>
      </c>
      <c r="AC220" s="1">
        <v>79.311241149902344</v>
      </c>
      <c r="AD220" s="1">
        <v>299.81069946289063</v>
      </c>
      <c r="AE220" s="1">
        <v>0.2955079972743988</v>
      </c>
      <c r="AF220" s="1">
        <v>7.7533401548862457E-2</v>
      </c>
      <c r="AG220" s="1">
        <v>99.727813720703125</v>
      </c>
      <c r="AH220" s="1">
        <v>0.63264501094818115</v>
      </c>
      <c r="AI220" s="1">
        <v>0.10617516189813614</v>
      </c>
      <c r="AJ220" s="1">
        <v>2.4917194619774818E-2</v>
      </c>
      <c r="AK220" s="1">
        <v>1.0192780755460262E-3</v>
      </c>
      <c r="AL220" s="1">
        <v>3.3946659415960312E-2</v>
      </c>
      <c r="AM220" s="1">
        <v>1.9352604867890477E-3</v>
      </c>
      <c r="AN220" s="1">
        <v>1</v>
      </c>
      <c r="AO220" s="1">
        <v>-0.21956524252891541</v>
      </c>
      <c r="AP220" s="1">
        <v>2.737391471862793</v>
      </c>
      <c r="AQ220" s="1">
        <v>1</v>
      </c>
      <c r="AR220" s="1">
        <v>0</v>
      </c>
      <c r="AS220" s="1">
        <v>0.15999999642372131</v>
      </c>
      <c r="AT220" s="1">
        <v>111115</v>
      </c>
      <c r="AU220" s="1" t="s">
        <v>87</v>
      </c>
      <c r="AV220">
        <f t="shared" si="92"/>
        <v>0.49968449910481766</v>
      </c>
      <c r="AW220">
        <f t="shared" si="93"/>
        <v>4.848268581528757E-5</v>
      </c>
      <c r="AX220">
        <f t="shared" si="94"/>
        <v>303.91937103271482</v>
      </c>
      <c r="AY220">
        <f t="shared" si="95"/>
        <v>304.1382011413574</v>
      </c>
      <c r="AZ220">
        <f t="shared" si="96"/>
        <v>4.7281278507084856E-2</v>
      </c>
      <c r="BA220">
        <f t="shared" si="97"/>
        <v>6.3079002338773428E-3</v>
      </c>
      <c r="BB220">
        <f t="shared" si="98"/>
        <v>4.4523927864063539</v>
      </c>
      <c r="BC220">
        <f t="shared" si="99"/>
        <v>44.645446644159755</v>
      </c>
      <c r="BD220">
        <f t="shared" si="100"/>
        <v>8.791622028681239</v>
      </c>
      <c r="BE220">
        <f t="shared" si="101"/>
        <v>30.878786087036133</v>
      </c>
      <c r="BF220">
        <f t="shared" si="102"/>
        <v>4.4802924132611688</v>
      </c>
      <c r="BG220">
        <f t="shared" si="103"/>
        <v>5.292683787481595E-3</v>
      </c>
      <c r="BH220">
        <f t="shared" si="104"/>
        <v>3.5756235424272016</v>
      </c>
      <c r="BI220">
        <f t="shared" si="105"/>
        <v>0.90466887083396719</v>
      </c>
      <c r="BJ220">
        <f t="shared" si="106"/>
        <v>3.3088137835752779E-3</v>
      </c>
      <c r="BK220">
        <f t="shared" si="107"/>
        <v>82.486407376051957</v>
      </c>
      <c r="BL220">
        <f t="shared" si="108"/>
        <v>1.9575422551554384</v>
      </c>
      <c r="BM220">
        <f t="shared" si="109"/>
        <v>79.520307319028973</v>
      </c>
      <c r="BN220">
        <f t="shared" si="110"/>
        <v>423.178222402796</v>
      </c>
      <c r="BO220">
        <f t="shared" si="111"/>
        <v>-2.5725148252543238E-3</v>
      </c>
    </row>
    <row r="221" spans="1:67" x14ac:dyDescent="0.25">
      <c r="A221" s="1">
        <v>208</v>
      </c>
      <c r="B221" s="1" t="s">
        <v>296</v>
      </c>
      <c r="C221" s="1" t="s">
        <v>82</v>
      </c>
      <c r="D221" s="1" t="s">
        <v>11</v>
      </c>
      <c r="E221" s="1" t="s">
        <v>83</v>
      </c>
      <c r="F221" s="1" t="s">
        <v>84</v>
      </c>
      <c r="G221" s="1" t="s">
        <v>85</v>
      </c>
      <c r="H221" s="1" t="s">
        <v>86</v>
      </c>
      <c r="I221" s="1">
        <v>1349.5000000558794</v>
      </c>
      <c r="J221" s="1">
        <v>0</v>
      </c>
      <c r="K221">
        <f t="shared" si="84"/>
        <v>-1.3236684291951142</v>
      </c>
      <c r="L221">
        <f t="shared" si="85"/>
        <v>5.1903499058091893E-3</v>
      </c>
      <c r="M221">
        <f t="shared" si="86"/>
        <v>822.05904414784811</v>
      </c>
      <c r="N221">
        <f t="shared" si="87"/>
        <v>4.76087259902057E-2</v>
      </c>
      <c r="O221">
        <f t="shared" si="88"/>
        <v>0.87953049614917767</v>
      </c>
      <c r="P221">
        <f t="shared" si="89"/>
        <v>30.78179931640625</v>
      </c>
      <c r="Q221" s="1">
        <v>6</v>
      </c>
      <c r="R221">
        <f t="shared" si="90"/>
        <v>1.4200000166893005</v>
      </c>
      <c r="S221" s="1">
        <v>1</v>
      </c>
      <c r="T221">
        <f t="shared" si="91"/>
        <v>2.8400000333786011</v>
      </c>
      <c r="U221" s="1">
        <v>30.994207382202148</v>
      </c>
      <c r="V221" s="1">
        <v>30.78179931640625</v>
      </c>
      <c r="W221" s="1">
        <v>31.023109436035156</v>
      </c>
      <c r="X221" s="1">
        <v>419.91925048828125</v>
      </c>
      <c r="Y221" s="1">
        <v>422.52780151367188</v>
      </c>
      <c r="Z221" s="1">
        <v>35.765865325927734</v>
      </c>
      <c r="AA221" s="1">
        <v>35.857719421386719</v>
      </c>
      <c r="AB221" s="1">
        <v>79.089828491210938</v>
      </c>
      <c r="AC221" s="1">
        <v>79.292953491210938</v>
      </c>
      <c r="AD221" s="1">
        <v>299.83367919921875</v>
      </c>
      <c r="AE221" s="1">
        <v>7.331317663192749E-2</v>
      </c>
      <c r="AF221" s="1">
        <v>0.11061885952949524</v>
      </c>
      <c r="AG221" s="1">
        <v>99.728141784667969</v>
      </c>
      <c r="AH221" s="1">
        <v>0.63264501094818115</v>
      </c>
      <c r="AI221" s="1">
        <v>0.10617516189813614</v>
      </c>
      <c r="AJ221" s="1">
        <v>2.4917194619774818E-2</v>
      </c>
      <c r="AK221" s="1">
        <v>1.0192780755460262E-3</v>
      </c>
      <c r="AL221" s="1">
        <v>3.3946659415960312E-2</v>
      </c>
      <c r="AM221" s="1">
        <v>1.9352604867890477E-3</v>
      </c>
      <c r="AN221" s="1">
        <v>1</v>
      </c>
      <c r="AO221" s="1">
        <v>-0.21956524252891541</v>
      </c>
      <c r="AP221" s="1">
        <v>2.737391471862793</v>
      </c>
      <c r="AQ221" s="1">
        <v>1</v>
      </c>
      <c r="AR221" s="1">
        <v>0</v>
      </c>
      <c r="AS221" s="1">
        <v>0.15999999642372131</v>
      </c>
      <c r="AT221" s="1">
        <v>111115</v>
      </c>
      <c r="AU221" s="1" t="s">
        <v>87</v>
      </c>
      <c r="AV221">
        <f t="shared" si="92"/>
        <v>0.49972279866536451</v>
      </c>
      <c r="AW221">
        <f t="shared" si="93"/>
        <v>4.7608725990205699E-5</v>
      </c>
      <c r="AX221">
        <f t="shared" si="94"/>
        <v>303.93179931640623</v>
      </c>
      <c r="AY221">
        <f t="shared" si="95"/>
        <v>304.14420738220213</v>
      </c>
      <c r="AZ221">
        <f t="shared" si="96"/>
        <v>1.1730107998920047E-2</v>
      </c>
      <c r="BA221">
        <f t="shared" si="97"/>
        <v>5.46692465215736E-3</v>
      </c>
      <c r="BB221">
        <f t="shared" si="98"/>
        <v>4.4555542226800746</v>
      </c>
      <c r="BC221">
        <f t="shared" si="99"/>
        <v>44.677000322541488</v>
      </c>
      <c r="BD221">
        <f t="shared" si="100"/>
        <v>8.8192809011547695</v>
      </c>
      <c r="BE221">
        <f t="shared" si="101"/>
        <v>30.888003349304199</v>
      </c>
      <c r="BF221">
        <f t="shared" si="102"/>
        <v>4.4826496525167121</v>
      </c>
      <c r="BG221">
        <f t="shared" si="103"/>
        <v>5.1808813892898712E-3</v>
      </c>
      <c r="BH221">
        <f t="shared" si="104"/>
        <v>3.576023726530897</v>
      </c>
      <c r="BI221">
        <f t="shared" si="105"/>
        <v>0.90662592598581515</v>
      </c>
      <c r="BJ221">
        <f t="shared" si="106"/>
        <v>3.2389002262006431E-3</v>
      </c>
      <c r="BK221">
        <f t="shared" si="107"/>
        <v>81.982420910145237</v>
      </c>
      <c r="BL221">
        <f t="shared" si="108"/>
        <v>1.9455738562122722</v>
      </c>
      <c r="BM221">
        <f t="shared" si="109"/>
        <v>79.46919789058893</v>
      </c>
      <c r="BN221">
        <f t="shared" si="110"/>
        <v>423.15701009057727</v>
      </c>
      <c r="BO221">
        <f t="shared" si="111"/>
        <v>-2.4858590507271824E-3</v>
      </c>
    </row>
    <row r="222" spans="1:67" x14ac:dyDescent="0.25">
      <c r="A222" s="1">
        <v>209</v>
      </c>
      <c r="B222" s="1" t="s">
        <v>297</v>
      </c>
      <c r="C222" s="1" t="s">
        <v>82</v>
      </c>
      <c r="D222" s="1" t="s">
        <v>11</v>
      </c>
      <c r="E222" s="1" t="s">
        <v>83</v>
      </c>
      <c r="F222" s="1" t="s">
        <v>84</v>
      </c>
      <c r="G222" s="1" t="s">
        <v>85</v>
      </c>
      <c r="H222" s="1" t="s">
        <v>86</v>
      </c>
      <c r="I222" s="1">
        <v>1354.4999999441206</v>
      </c>
      <c r="J222" s="1">
        <v>0</v>
      </c>
      <c r="K222">
        <f t="shared" si="84"/>
        <v>-1.3273220610192182</v>
      </c>
      <c r="L222">
        <f t="shared" si="85"/>
        <v>5.2414909244205268E-3</v>
      </c>
      <c r="M222">
        <f t="shared" si="86"/>
        <v>819.1895612522419</v>
      </c>
      <c r="N222">
        <f t="shared" si="87"/>
        <v>4.8062642183866459E-2</v>
      </c>
      <c r="O222">
        <f t="shared" si="88"/>
        <v>0.87926186055517297</v>
      </c>
      <c r="P222">
        <f t="shared" si="89"/>
        <v>30.780338287353516</v>
      </c>
      <c r="Q222" s="1">
        <v>6</v>
      </c>
      <c r="R222">
        <f t="shared" si="90"/>
        <v>1.4200000166893005</v>
      </c>
      <c r="S222" s="1">
        <v>1</v>
      </c>
      <c r="T222">
        <f t="shared" si="91"/>
        <v>2.8400000333786011</v>
      </c>
      <c r="U222" s="1">
        <v>30.991626739501953</v>
      </c>
      <c r="V222" s="1">
        <v>30.780338287353516</v>
      </c>
      <c r="W222" s="1">
        <v>31.016828536987305</v>
      </c>
      <c r="X222" s="1">
        <v>419.88302612304688</v>
      </c>
      <c r="Y222" s="1">
        <v>422.49844360351563</v>
      </c>
      <c r="Z222" s="1">
        <v>35.764308929443359</v>
      </c>
      <c r="AA222" s="1">
        <v>35.857036590576172</v>
      </c>
      <c r="AB222" s="1">
        <v>79.097259521484375</v>
      </c>
      <c r="AC222" s="1">
        <v>79.302337646484375</v>
      </c>
      <c r="AD222" s="1">
        <v>299.84100341796875</v>
      </c>
      <c r="AE222" s="1">
        <v>0.19650976359844208</v>
      </c>
      <c r="AF222" s="1">
        <v>0.13646453619003296</v>
      </c>
      <c r="AG222" s="1">
        <v>99.727165222167969</v>
      </c>
      <c r="AH222" s="1">
        <v>0.63264501094818115</v>
      </c>
      <c r="AI222" s="1">
        <v>0.10617516189813614</v>
      </c>
      <c r="AJ222" s="1">
        <v>2.4917194619774818E-2</v>
      </c>
      <c r="AK222" s="1">
        <v>1.0192780755460262E-3</v>
      </c>
      <c r="AL222" s="1">
        <v>3.3946659415960312E-2</v>
      </c>
      <c r="AM222" s="1">
        <v>1.9352604867890477E-3</v>
      </c>
      <c r="AN222" s="1">
        <v>1</v>
      </c>
      <c r="AO222" s="1">
        <v>-0.21956524252891541</v>
      </c>
      <c r="AP222" s="1">
        <v>2.737391471862793</v>
      </c>
      <c r="AQ222" s="1">
        <v>1</v>
      </c>
      <c r="AR222" s="1">
        <v>0</v>
      </c>
      <c r="AS222" s="1">
        <v>0.15999999642372131</v>
      </c>
      <c r="AT222" s="1">
        <v>111115</v>
      </c>
      <c r="AU222" s="1" t="s">
        <v>87</v>
      </c>
      <c r="AV222">
        <f t="shared" si="92"/>
        <v>0.4997350056966145</v>
      </c>
      <c r="AW222">
        <f t="shared" si="93"/>
        <v>4.8062642183866463E-5</v>
      </c>
      <c r="AX222">
        <f t="shared" si="94"/>
        <v>303.93033828735349</v>
      </c>
      <c r="AY222">
        <f t="shared" si="95"/>
        <v>304.14162673950193</v>
      </c>
      <c r="AZ222">
        <f t="shared" si="96"/>
        <v>3.1441561472977053E-2</v>
      </c>
      <c r="BA222">
        <f t="shared" si="97"/>
        <v>5.309953698866862E-3</v>
      </c>
      <c r="BB222">
        <f t="shared" si="98"/>
        <v>4.4551824730008853</v>
      </c>
      <c r="BC222">
        <f t="shared" si="99"/>
        <v>44.67371014784004</v>
      </c>
      <c r="BD222">
        <f t="shared" si="100"/>
        <v>8.8166735572638686</v>
      </c>
      <c r="BE222">
        <f t="shared" si="101"/>
        <v>30.885982513427734</v>
      </c>
      <c r="BF222">
        <f t="shared" si="102"/>
        <v>4.4821327478662267</v>
      </c>
      <c r="BG222">
        <f t="shared" si="103"/>
        <v>5.2318350738095624E-3</v>
      </c>
      <c r="BH222">
        <f t="shared" si="104"/>
        <v>3.5759206124457124</v>
      </c>
      <c r="BI222">
        <f t="shared" si="105"/>
        <v>0.90621213542051438</v>
      </c>
      <c r="BJ222">
        <f t="shared" si="106"/>
        <v>3.2707630701917061E-3</v>
      </c>
      <c r="BK222">
        <f t="shared" si="107"/>
        <v>81.695452723277612</v>
      </c>
      <c r="BL222">
        <f t="shared" si="108"/>
        <v>1.9389173466896659</v>
      </c>
      <c r="BM222">
        <f t="shared" si="109"/>
        <v>79.474167446605804</v>
      </c>
      <c r="BN222">
        <f t="shared" si="110"/>
        <v>423.12938894200715</v>
      </c>
      <c r="BO222">
        <f t="shared" si="111"/>
        <v>-2.4930392095140696E-3</v>
      </c>
    </row>
    <row r="223" spans="1:67" x14ac:dyDescent="0.25">
      <c r="A223" s="1">
        <v>210</v>
      </c>
      <c r="B223" s="1" t="s">
        <v>298</v>
      </c>
      <c r="C223" s="1" t="s">
        <v>82</v>
      </c>
      <c r="D223" s="1" t="s">
        <v>11</v>
      </c>
      <c r="E223" s="1" t="s">
        <v>83</v>
      </c>
      <c r="F223" s="1" t="s">
        <v>84</v>
      </c>
      <c r="G223" s="1" t="s">
        <v>85</v>
      </c>
      <c r="H223" s="1" t="s">
        <v>86</v>
      </c>
      <c r="I223" s="1">
        <v>1359.4999998323619</v>
      </c>
      <c r="J223" s="1">
        <v>0</v>
      </c>
      <c r="K223">
        <f t="shared" si="84"/>
        <v>-1.3072847296910741</v>
      </c>
      <c r="L223">
        <f t="shared" si="85"/>
        <v>5.3019613770684815E-3</v>
      </c>
      <c r="M223">
        <f t="shared" si="86"/>
        <v>808.60057059382621</v>
      </c>
      <c r="N223">
        <f t="shared" si="87"/>
        <v>4.8543700169606824E-2</v>
      </c>
      <c r="O223">
        <f t="shared" si="88"/>
        <v>0.87795363170110008</v>
      </c>
      <c r="P223">
        <f t="shared" si="89"/>
        <v>30.774637222290039</v>
      </c>
      <c r="Q223" s="1">
        <v>6</v>
      </c>
      <c r="R223">
        <f t="shared" si="90"/>
        <v>1.4200000166893005</v>
      </c>
      <c r="S223" s="1">
        <v>1</v>
      </c>
      <c r="T223">
        <f t="shared" si="91"/>
        <v>2.8400000333786011</v>
      </c>
      <c r="U223" s="1">
        <v>30.987054824829102</v>
      </c>
      <c r="V223" s="1">
        <v>30.774637222290039</v>
      </c>
      <c r="W223" s="1">
        <v>31.015037536621094</v>
      </c>
      <c r="X223" s="1">
        <v>419.92050170898438</v>
      </c>
      <c r="Y223" s="1">
        <v>422.49569702148438</v>
      </c>
      <c r="Z223" s="1">
        <v>35.762184143066406</v>
      </c>
      <c r="AA223" s="1">
        <v>35.855850219726563</v>
      </c>
      <c r="AB223" s="1">
        <v>79.112648010253906</v>
      </c>
      <c r="AC223" s="1">
        <v>79.319862365722656</v>
      </c>
      <c r="AD223" s="1">
        <v>299.80838012695313</v>
      </c>
      <c r="AE223" s="1">
        <v>0.21161870658397675</v>
      </c>
      <c r="AF223" s="1">
        <v>9.0973265469074249E-2</v>
      </c>
      <c r="AG223" s="1">
        <v>99.72650146484375</v>
      </c>
      <c r="AH223" s="1">
        <v>0.63264501094818115</v>
      </c>
      <c r="AI223" s="1">
        <v>0.10617516189813614</v>
      </c>
      <c r="AJ223" s="1">
        <v>2.4917194619774818E-2</v>
      </c>
      <c r="AK223" s="1">
        <v>1.0192780755460262E-3</v>
      </c>
      <c r="AL223" s="1">
        <v>3.3946659415960312E-2</v>
      </c>
      <c r="AM223" s="1">
        <v>1.9352604867890477E-3</v>
      </c>
      <c r="AN223" s="1">
        <v>1</v>
      </c>
      <c r="AO223" s="1">
        <v>-0.21956524252891541</v>
      </c>
      <c r="AP223" s="1">
        <v>2.737391471862793</v>
      </c>
      <c r="AQ223" s="1">
        <v>1</v>
      </c>
      <c r="AR223" s="1">
        <v>0</v>
      </c>
      <c r="AS223" s="1">
        <v>0.15999999642372131</v>
      </c>
      <c r="AT223" s="1">
        <v>111115</v>
      </c>
      <c r="AU223" s="1" t="s">
        <v>87</v>
      </c>
      <c r="AV223">
        <f t="shared" si="92"/>
        <v>0.49968063354492182</v>
      </c>
      <c r="AW223">
        <f t="shared" si="93"/>
        <v>4.8543700169606822E-5</v>
      </c>
      <c r="AX223">
        <f t="shared" si="94"/>
        <v>303.92463722229002</v>
      </c>
      <c r="AY223">
        <f t="shared" si="95"/>
        <v>304.13705482482908</v>
      </c>
      <c r="AZ223">
        <f t="shared" si="96"/>
        <v>3.3858992296628809E-2</v>
      </c>
      <c r="BA223">
        <f t="shared" si="97"/>
        <v>5.2507437268472434E-3</v>
      </c>
      <c r="BB223">
        <f t="shared" si="98"/>
        <v>4.4537321311618792</v>
      </c>
      <c r="BC223">
        <f t="shared" si="99"/>
        <v>44.659464292266769</v>
      </c>
      <c r="BD223">
        <f t="shared" si="100"/>
        <v>8.8036140725402063</v>
      </c>
      <c r="BE223">
        <f t="shared" si="101"/>
        <v>30.88084602355957</v>
      </c>
      <c r="BF223">
        <f t="shared" si="102"/>
        <v>4.4808191314249948</v>
      </c>
      <c r="BG223">
        <f t="shared" si="103"/>
        <v>5.2920816544605688E-3</v>
      </c>
      <c r="BH223">
        <f t="shared" si="104"/>
        <v>3.5757784994607791</v>
      </c>
      <c r="BI223">
        <f t="shared" si="105"/>
        <v>0.90504063196421569</v>
      </c>
      <c r="BJ223">
        <f t="shared" si="106"/>
        <v>3.3084372487316338E-3</v>
      </c>
      <c r="BK223">
        <f t="shared" si="107"/>
        <v>80.638905987798708</v>
      </c>
      <c r="BL223">
        <f t="shared" si="108"/>
        <v>1.9138669962660186</v>
      </c>
      <c r="BM223">
        <f t="shared" si="109"/>
        <v>79.498633584618418</v>
      </c>
      <c r="BN223">
        <f t="shared" si="110"/>
        <v>423.11711757230859</v>
      </c>
      <c r="BO223">
        <f t="shared" si="111"/>
        <v>-2.4562312749901206E-3</v>
      </c>
    </row>
    <row r="224" spans="1:67" x14ac:dyDescent="0.25">
      <c r="A224" s="1">
        <v>211</v>
      </c>
      <c r="B224" s="1" t="s">
        <v>299</v>
      </c>
      <c r="C224" s="1" t="s">
        <v>82</v>
      </c>
      <c r="D224" s="1" t="s">
        <v>11</v>
      </c>
      <c r="E224" s="1" t="s">
        <v>83</v>
      </c>
      <c r="F224" s="1" t="s">
        <v>84</v>
      </c>
      <c r="G224" s="1" t="s">
        <v>85</v>
      </c>
      <c r="H224" s="1" t="s">
        <v>86</v>
      </c>
      <c r="I224" s="1">
        <v>1364.9999997094274</v>
      </c>
      <c r="J224" s="1">
        <v>0</v>
      </c>
      <c r="K224">
        <f t="shared" si="84"/>
        <v>-1.3122146654723161</v>
      </c>
      <c r="L224">
        <f t="shared" si="85"/>
        <v>5.2308480542324091E-3</v>
      </c>
      <c r="M224">
        <f t="shared" si="86"/>
        <v>815.40735446547512</v>
      </c>
      <c r="N224">
        <f t="shared" si="87"/>
        <v>4.7838592061429243E-2</v>
      </c>
      <c r="O224">
        <f t="shared" si="88"/>
        <v>0.87695331046207503</v>
      </c>
      <c r="P224">
        <f t="shared" si="89"/>
        <v>30.769912719726563</v>
      </c>
      <c r="Q224" s="1">
        <v>6</v>
      </c>
      <c r="R224">
        <f t="shared" si="90"/>
        <v>1.4200000166893005</v>
      </c>
      <c r="S224" s="1">
        <v>1</v>
      </c>
      <c r="T224">
        <f t="shared" si="91"/>
        <v>2.8400000333786011</v>
      </c>
      <c r="U224" s="1">
        <v>30.981884002685547</v>
      </c>
      <c r="V224" s="1">
        <v>30.769912719726563</v>
      </c>
      <c r="W224" s="1">
        <v>31.018346786499023</v>
      </c>
      <c r="X224" s="1">
        <v>419.88284301757813</v>
      </c>
      <c r="Y224" s="1">
        <v>422.4681396484375</v>
      </c>
      <c r="Z224" s="1">
        <v>35.761333465576172</v>
      </c>
      <c r="AA224" s="1">
        <v>35.853626251220703</v>
      </c>
      <c r="AB224" s="1">
        <v>79.134552001953125</v>
      </c>
      <c r="AC224" s="1">
        <v>79.338783264160156</v>
      </c>
      <c r="AD224" s="1">
        <v>299.85055541992188</v>
      </c>
      <c r="AE224" s="1">
        <v>0.20405945181846619</v>
      </c>
      <c r="AF224" s="1">
        <v>1.4472917653620243E-2</v>
      </c>
      <c r="AG224" s="1">
        <v>99.727073669433594</v>
      </c>
      <c r="AH224" s="1">
        <v>0.63264501094818115</v>
      </c>
      <c r="AI224" s="1">
        <v>0.10617516189813614</v>
      </c>
      <c r="AJ224" s="1">
        <v>2.4917194619774818E-2</v>
      </c>
      <c r="AK224" s="1">
        <v>1.0192780755460262E-3</v>
      </c>
      <c r="AL224" s="1">
        <v>3.3946659415960312E-2</v>
      </c>
      <c r="AM224" s="1">
        <v>1.9352604867890477E-3</v>
      </c>
      <c r="AN224" s="1">
        <v>1</v>
      </c>
      <c r="AO224" s="1">
        <v>-0.21956524252891541</v>
      </c>
      <c r="AP224" s="1">
        <v>2.737391471862793</v>
      </c>
      <c r="AQ224" s="1">
        <v>1</v>
      </c>
      <c r="AR224" s="1">
        <v>0</v>
      </c>
      <c r="AS224" s="1">
        <v>0.15999999642372131</v>
      </c>
      <c r="AT224" s="1">
        <v>111115</v>
      </c>
      <c r="AU224" s="1" t="s">
        <v>87</v>
      </c>
      <c r="AV224">
        <f t="shared" si="92"/>
        <v>0.49975092569986973</v>
      </c>
      <c r="AW224">
        <f t="shared" si="93"/>
        <v>4.7838592061429239E-5</v>
      </c>
      <c r="AX224">
        <f t="shared" si="94"/>
        <v>303.91991271972654</v>
      </c>
      <c r="AY224">
        <f t="shared" si="95"/>
        <v>304.13188400268552</v>
      </c>
      <c r="AZ224">
        <f t="shared" si="96"/>
        <v>3.2649511561181122E-2</v>
      </c>
      <c r="BA224">
        <f t="shared" si="97"/>
        <v>5.5255084736291395E-3</v>
      </c>
      <c r="BB224">
        <f t="shared" si="98"/>
        <v>4.4525305369339003</v>
      </c>
      <c r="BC224">
        <f t="shared" si="99"/>
        <v>44.647159222707678</v>
      </c>
      <c r="BD224">
        <f t="shared" si="100"/>
        <v>8.7935329714869752</v>
      </c>
      <c r="BE224">
        <f t="shared" si="101"/>
        <v>30.875898361206055</v>
      </c>
      <c r="BF224">
        <f t="shared" si="102"/>
        <v>4.4795541232264009</v>
      </c>
      <c r="BG224">
        <f t="shared" si="103"/>
        <v>5.2212313403323099E-3</v>
      </c>
      <c r="BH224">
        <f t="shared" si="104"/>
        <v>3.5755772264718253</v>
      </c>
      <c r="BI224">
        <f t="shared" si="105"/>
        <v>0.9039768967545756</v>
      </c>
      <c r="BJ224">
        <f t="shared" si="106"/>
        <v>3.2641322288910562E-3</v>
      </c>
      <c r="BK224">
        <f t="shared" si="107"/>
        <v>81.318189309376393</v>
      </c>
      <c r="BL224">
        <f t="shared" si="108"/>
        <v>1.9301037828415351</v>
      </c>
      <c r="BM224">
        <f t="shared" si="109"/>
        <v>79.516109126505569</v>
      </c>
      <c r="BN224">
        <f t="shared" si="110"/>
        <v>423.09190365462314</v>
      </c>
      <c r="BO224">
        <f t="shared" si="111"/>
        <v>-2.4661829648783338E-3</v>
      </c>
    </row>
    <row r="225" spans="1:67" x14ac:dyDescent="0.25">
      <c r="A225" s="1">
        <v>212</v>
      </c>
      <c r="B225" s="1" t="s">
        <v>300</v>
      </c>
      <c r="C225" s="1" t="s">
        <v>82</v>
      </c>
      <c r="D225" s="1" t="s">
        <v>11</v>
      </c>
      <c r="E225" s="1" t="s">
        <v>83</v>
      </c>
      <c r="F225" s="1" t="s">
        <v>84</v>
      </c>
      <c r="G225" s="1" t="s">
        <v>85</v>
      </c>
      <c r="H225" s="1" t="s">
        <v>86</v>
      </c>
      <c r="I225" s="1">
        <v>1369.9999995976686</v>
      </c>
      <c r="J225" s="1">
        <v>0</v>
      </c>
      <c r="K225">
        <f t="shared" si="84"/>
        <v>-1.2913948180761041</v>
      </c>
      <c r="L225">
        <f t="shared" si="85"/>
        <v>5.0689179275377645E-3</v>
      </c>
      <c r="M225">
        <f t="shared" si="86"/>
        <v>821.63213506166971</v>
      </c>
      <c r="N225">
        <f t="shared" si="87"/>
        <v>4.6364238793334359E-2</v>
      </c>
      <c r="O225">
        <f t="shared" si="88"/>
        <v>0.87703515172803082</v>
      </c>
      <c r="P225">
        <f t="shared" si="89"/>
        <v>30.771345138549805</v>
      </c>
      <c r="Q225" s="1">
        <v>6</v>
      </c>
      <c r="R225">
        <f t="shared" si="90"/>
        <v>1.4200000166893005</v>
      </c>
      <c r="S225" s="1">
        <v>1</v>
      </c>
      <c r="T225">
        <f t="shared" si="91"/>
        <v>2.8400000333786011</v>
      </c>
      <c r="U225" s="1">
        <v>30.983535766601563</v>
      </c>
      <c r="V225" s="1">
        <v>30.771345138549805</v>
      </c>
      <c r="W225" s="1">
        <v>31.018640518188477</v>
      </c>
      <c r="X225" s="1">
        <v>419.95440673828125</v>
      </c>
      <c r="Y225" s="1">
        <v>422.4991455078125</v>
      </c>
      <c r="Z225" s="1">
        <v>35.766609191894531</v>
      </c>
      <c r="AA225" s="1">
        <v>35.856052398681641</v>
      </c>
      <c r="AB225" s="1">
        <v>79.139671325683594</v>
      </c>
      <c r="AC225" s="1">
        <v>79.337577819824219</v>
      </c>
      <c r="AD225" s="1">
        <v>299.86715698242188</v>
      </c>
      <c r="AE225" s="1">
        <v>7.1043670177459717E-2</v>
      </c>
      <c r="AF225" s="1">
        <v>6.2027443200349808E-3</v>
      </c>
      <c r="AG225" s="1">
        <v>99.728202819824219</v>
      </c>
      <c r="AH225" s="1">
        <v>0.63264501094818115</v>
      </c>
      <c r="AI225" s="1">
        <v>0.10617516189813614</v>
      </c>
      <c r="AJ225" s="1">
        <v>2.4917194619774818E-2</v>
      </c>
      <c r="AK225" s="1">
        <v>1.0192780755460262E-3</v>
      </c>
      <c r="AL225" s="1">
        <v>3.3946659415960312E-2</v>
      </c>
      <c r="AM225" s="1">
        <v>1.9352604867890477E-3</v>
      </c>
      <c r="AN225" s="1">
        <v>1</v>
      </c>
      <c r="AO225" s="1">
        <v>-0.21956524252891541</v>
      </c>
      <c r="AP225" s="1">
        <v>2.737391471862793</v>
      </c>
      <c r="AQ225" s="1">
        <v>1</v>
      </c>
      <c r="AR225" s="1">
        <v>0</v>
      </c>
      <c r="AS225" s="1">
        <v>0.15999999642372131</v>
      </c>
      <c r="AT225" s="1">
        <v>111115</v>
      </c>
      <c r="AU225" s="1" t="s">
        <v>87</v>
      </c>
      <c r="AV225">
        <f t="shared" si="92"/>
        <v>0.49977859497070304</v>
      </c>
      <c r="AW225">
        <f t="shared" si="93"/>
        <v>4.6364238793334361E-5</v>
      </c>
      <c r="AX225">
        <f t="shared" si="94"/>
        <v>303.92134513854978</v>
      </c>
      <c r="AY225">
        <f t="shared" si="95"/>
        <v>304.13353576660154</v>
      </c>
      <c r="AZ225">
        <f t="shared" si="96"/>
        <v>1.1366986974321591E-2</v>
      </c>
      <c r="BA225">
        <f t="shared" si="97"/>
        <v>6.0492498914756178E-3</v>
      </c>
      <c r="BB225">
        <f t="shared" si="98"/>
        <v>4.4528948176619982</v>
      </c>
      <c r="BC225">
        <f t="shared" si="99"/>
        <v>44.650306450492259</v>
      </c>
      <c r="BD225">
        <f t="shared" si="100"/>
        <v>8.7942540518106185</v>
      </c>
      <c r="BE225">
        <f t="shared" si="101"/>
        <v>30.877440452575684</v>
      </c>
      <c r="BF225">
        <f t="shared" si="102"/>
        <v>4.4799483686215664</v>
      </c>
      <c r="BG225">
        <f t="shared" si="103"/>
        <v>5.0598868884326074E-3</v>
      </c>
      <c r="BH225">
        <f t="shared" si="104"/>
        <v>3.5758596659339674</v>
      </c>
      <c r="BI225">
        <f t="shared" si="105"/>
        <v>0.904088702687599</v>
      </c>
      <c r="BJ225">
        <f t="shared" si="106"/>
        <v>3.1632394495781238E-3</v>
      </c>
      <c r="BK225">
        <f t="shared" si="107"/>
        <v>81.93989620871541</v>
      </c>
      <c r="BL225">
        <f t="shared" si="108"/>
        <v>1.9446953770146187</v>
      </c>
      <c r="BM225">
        <f t="shared" si="109"/>
        <v>79.514648015277174</v>
      </c>
      <c r="BN225">
        <f t="shared" si="110"/>
        <v>423.1130127556691</v>
      </c>
      <c r="BO225">
        <f t="shared" si="111"/>
        <v>-2.4268883563590771E-3</v>
      </c>
    </row>
    <row r="226" spans="1:67" x14ac:dyDescent="0.25">
      <c r="A226" s="1">
        <v>213</v>
      </c>
      <c r="B226" s="1" t="s">
        <v>301</v>
      </c>
      <c r="C226" s="1" t="s">
        <v>82</v>
      </c>
      <c r="D226" s="1" t="s">
        <v>11</v>
      </c>
      <c r="E226" s="1" t="s">
        <v>83</v>
      </c>
      <c r="F226" s="1" t="s">
        <v>84</v>
      </c>
      <c r="G226" s="1" t="s">
        <v>85</v>
      </c>
      <c r="H226" s="1" t="s">
        <v>86</v>
      </c>
      <c r="I226" s="1">
        <v>1374.9999994859099</v>
      </c>
      <c r="J226" s="1">
        <v>0</v>
      </c>
      <c r="K226">
        <f t="shared" si="84"/>
        <v>-1.3055353557789984</v>
      </c>
      <c r="L226">
        <f t="shared" si="85"/>
        <v>5.3292087382060659E-3</v>
      </c>
      <c r="M226">
        <f t="shared" si="86"/>
        <v>806.07440390492309</v>
      </c>
      <c r="N226">
        <f t="shared" si="87"/>
        <v>4.8785982237133436E-2</v>
      </c>
      <c r="O226">
        <f t="shared" si="88"/>
        <v>0.87784074428408188</v>
      </c>
      <c r="P226">
        <f t="shared" si="89"/>
        <v>30.773777008056641</v>
      </c>
      <c r="Q226" s="1">
        <v>6</v>
      </c>
      <c r="R226">
        <f t="shared" si="90"/>
        <v>1.4200000166893005</v>
      </c>
      <c r="S226" s="1">
        <v>1</v>
      </c>
      <c r="T226">
        <f t="shared" si="91"/>
        <v>2.8400000333786011</v>
      </c>
      <c r="U226" s="1">
        <v>30.983188629150391</v>
      </c>
      <c r="V226" s="1">
        <v>30.773777008056641</v>
      </c>
      <c r="W226" s="1">
        <v>31.019647598266602</v>
      </c>
      <c r="X226" s="1">
        <v>419.92129516601563</v>
      </c>
      <c r="Y226" s="1">
        <v>422.49282836914063</v>
      </c>
      <c r="Z226" s="1">
        <v>35.760395050048828</v>
      </c>
      <c r="AA226" s="1">
        <v>35.854530334472656</v>
      </c>
      <c r="AB226" s="1">
        <v>79.126708984375</v>
      </c>
      <c r="AC226" s="1">
        <v>79.334999084472656</v>
      </c>
      <c r="AD226" s="1">
        <v>299.80331420898438</v>
      </c>
      <c r="AE226" s="1">
        <v>0.10127276182174683</v>
      </c>
      <c r="AF226" s="1">
        <v>5.1688384264707565E-2</v>
      </c>
      <c r="AG226" s="1">
        <v>99.727218627929688</v>
      </c>
      <c r="AH226" s="1">
        <v>0.63264501094818115</v>
      </c>
      <c r="AI226" s="1">
        <v>0.10617516189813614</v>
      </c>
      <c r="AJ226" s="1">
        <v>2.4917194619774818E-2</v>
      </c>
      <c r="AK226" s="1">
        <v>1.0192780755460262E-3</v>
      </c>
      <c r="AL226" s="1">
        <v>3.3946659415960312E-2</v>
      </c>
      <c r="AM226" s="1">
        <v>1.9352604867890477E-3</v>
      </c>
      <c r="AN226" s="1">
        <v>1</v>
      </c>
      <c r="AO226" s="1">
        <v>-0.21956524252891541</v>
      </c>
      <c r="AP226" s="1">
        <v>2.737391471862793</v>
      </c>
      <c r="AQ226" s="1">
        <v>1</v>
      </c>
      <c r="AR226" s="1">
        <v>0</v>
      </c>
      <c r="AS226" s="1">
        <v>0.15999999642372131</v>
      </c>
      <c r="AT226" s="1">
        <v>111115</v>
      </c>
      <c r="AU226" s="1" t="s">
        <v>87</v>
      </c>
      <c r="AV226">
        <f t="shared" si="92"/>
        <v>0.49967219034830723</v>
      </c>
      <c r="AW226">
        <f t="shared" si="93"/>
        <v>4.8785982237133434E-5</v>
      </c>
      <c r="AX226">
        <f t="shared" si="94"/>
        <v>303.92377700805662</v>
      </c>
      <c r="AY226">
        <f t="shared" si="95"/>
        <v>304.13318862915037</v>
      </c>
      <c r="AZ226">
        <f t="shared" si="96"/>
        <v>1.6203641529299873E-2</v>
      </c>
      <c r="BA226">
        <f t="shared" si="97"/>
        <v>4.5197822440942378E-3</v>
      </c>
      <c r="BB226">
        <f t="shared" si="98"/>
        <v>4.4535133297517735</v>
      </c>
      <c r="BC226">
        <f t="shared" si="99"/>
        <v>44.656949136095918</v>
      </c>
      <c r="BD226">
        <f t="shared" si="100"/>
        <v>8.8024188016232614</v>
      </c>
      <c r="BE226">
        <f t="shared" si="101"/>
        <v>30.878482818603516</v>
      </c>
      <c r="BF226">
        <f t="shared" si="102"/>
        <v>4.4802148731973848</v>
      </c>
      <c r="BG226">
        <f t="shared" si="103"/>
        <v>5.3192273042985292E-3</v>
      </c>
      <c r="BH226">
        <f t="shared" si="104"/>
        <v>3.5756725854676916</v>
      </c>
      <c r="BI226">
        <f t="shared" si="105"/>
        <v>0.90454228772969314</v>
      </c>
      <c r="BJ226">
        <f t="shared" si="106"/>
        <v>3.3254123960773587E-3</v>
      </c>
      <c r="BK226">
        <f t="shared" si="107"/>
        <v>80.387558308604369</v>
      </c>
      <c r="BL226">
        <f t="shared" si="108"/>
        <v>1.9079007968406019</v>
      </c>
      <c r="BM226">
        <f t="shared" si="109"/>
        <v>79.500499815610553</v>
      </c>
      <c r="BN226">
        <f t="shared" si="110"/>
        <v>423.11341735138967</v>
      </c>
      <c r="BO226">
        <f t="shared" si="111"/>
        <v>-2.4530234460795794E-3</v>
      </c>
    </row>
    <row r="227" spans="1:67" x14ac:dyDescent="0.25">
      <c r="A227" s="1">
        <v>214</v>
      </c>
      <c r="B227" s="1" t="s">
        <v>302</v>
      </c>
      <c r="C227" s="1" t="s">
        <v>82</v>
      </c>
      <c r="D227" s="1" t="s">
        <v>11</v>
      </c>
      <c r="E227" s="1" t="s">
        <v>83</v>
      </c>
      <c r="F227" s="1" t="s">
        <v>84</v>
      </c>
      <c r="G227" s="1" t="s">
        <v>85</v>
      </c>
      <c r="H227" s="1" t="s">
        <v>86</v>
      </c>
      <c r="I227" s="1">
        <v>1380.4999993629754</v>
      </c>
      <c r="J227" s="1">
        <v>0</v>
      </c>
      <c r="K227">
        <f t="shared" si="84"/>
        <v>-1.3456825119005542</v>
      </c>
      <c r="L227">
        <f t="shared" si="85"/>
        <v>5.4545654764052735E-3</v>
      </c>
      <c r="M227">
        <f t="shared" si="86"/>
        <v>808.89969668199512</v>
      </c>
      <c r="N227">
        <f t="shared" si="87"/>
        <v>4.9910829345196195E-2</v>
      </c>
      <c r="O227">
        <f t="shared" si="88"/>
        <v>0.87748010401442622</v>
      </c>
      <c r="P227">
        <f t="shared" si="89"/>
        <v>30.773246765136719</v>
      </c>
      <c r="Q227" s="1">
        <v>6</v>
      </c>
      <c r="R227">
        <f t="shared" si="90"/>
        <v>1.4200000166893005</v>
      </c>
      <c r="S227" s="1">
        <v>1</v>
      </c>
      <c r="T227">
        <f t="shared" si="91"/>
        <v>2.8400000333786011</v>
      </c>
      <c r="U227" s="1">
        <v>30.987480163574219</v>
      </c>
      <c r="V227" s="1">
        <v>30.773246765136719</v>
      </c>
      <c r="W227" s="1">
        <v>31.018356323242188</v>
      </c>
      <c r="X227" s="1">
        <v>419.89724731445313</v>
      </c>
      <c r="Y227" s="1">
        <v>422.54776000976563</v>
      </c>
      <c r="Z227" s="1">
        <v>35.760478973388672</v>
      </c>
      <c r="AA227" s="1">
        <v>35.856769561767578</v>
      </c>
      <c r="AB227" s="1">
        <v>79.107589721679688</v>
      </c>
      <c r="AC227" s="1">
        <v>79.320594787597656</v>
      </c>
      <c r="AD227" s="1">
        <v>299.84979248046875</v>
      </c>
      <c r="AE227" s="1">
        <v>0.19876794517040253</v>
      </c>
      <c r="AF227" s="1">
        <v>0.12301913648843765</v>
      </c>
      <c r="AG227" s="1">
        <v>99.727287292480469</v>
      </c>
      <c r="AH227" s="1">
        <v>0.63264501094818115</v>
      </c>
      <c r="AI227" s="1">
        <v>0.10617516189813614</v>
      </c>
      <c r="AJ227" s="1">
        <v>2.4917194619774818E-2</v>
      </c>
      <c r="AK227" s="1">
        <v>1.0192780755460262E-3</v>
      </c>
      <c r="AL227" s="1">
        <v>3.3946659415960312E-2</v>
      </c>
      <c r="AM227" s="1">
        <v>1.9352604867890477E-3</v>
      </c>
      <c r="AN227" s="1">
        <v>1</v>
      </c>
      <c r="AO227" s="1">
        <v>-0.21956524252891541</v>
      </c>
      <c r="AP227" s="1">
        <v>2.737391471862793</v>
      </c>
      <c r="AQ227" s="1">
        <v>1</v>
      </c>
      <c r="AR227" s="1">
        <v>0</v>
      </c>
      <c r="AS227" s="1">
        <v>0.15999999642372131</v>
      </c>
      <c r="AT227" s="1">
        <v>111115</v>
      </c>
      <c r="AU227" s="1" t="s">
        <v>87</v>
      </c>
      <c r="AV227">
        <f t="shared" si="92"/>
        <v>0.49974965413411454</v>
      </c>
      <c r="AW227">
        <f t="shared" si="93"/>
        <v>4.9910829345196191E-5</v>
      </c>
      <c r="AX227">
        <f t="shared" si="94"/>
        <v>303.9232467651367</v>
      </c>
      <c r="AY227">
        <f t="shared" si="95"/>
        <v>304.1374801635742</v>
      </c>
      <c r="AZ227">
        <f t="shared" si="96"/>
        <v>3.1802870516414838E-2</v>
      </c>
      <c r="BA227">
        <f t="shared" si="97"/>
        <v>4.7953871316083006E-3</v>
      </c>
      <c r="BB227">
        <f t="shared" si="98"/>
        <v>4.4533784634810907</v>
      </c>
      <c r="BC227">
        <f t="shared" si="99"/>
        <v>44.655566038011344</v>
      </c>
      <c r="BD227">
        <f t="shared" si="100"/>
        <v>8.7987964762437656</v>
      </c>
      <c r="BE227">
        <f t="shared" si="101"/>
        <v>30.880363464355469</v>
      </c>
      <c r="BF227">
        <f t="shared" si="102"/>
        <v>4.4806957379804278</v>
      </c>
      <c r="BG227">
        <f t="shared" si="103"/>
        <v>5.4441094021637918E-3</v>
      </c>
      <c r="BH227">
        <f t="shared" si="104"/>
        <v>3.5758983594666645</v>
      </c>
      <c r="BI227">
        <f t="shared" si="105"/>
        <v>0.9047973785137633</v>
      </c>
      <c r="BJ227">
        <f t="shared" si="106"/>
        <v>3.4035062469141039E-3</v>
      </c>
      <c r="BK227">
        <f t="shared" si="107"/>
        <v>80.669372441805635</v>
      </c>
      <c r="BL227">
        <f t="shared" si="108"/>
        <v>1.9143390954511281</v>
      </c>
      <c r="BM227">
        <f t="shared" si="109"/>
        <v>79.509194625859877</v>
      </c>
      <c r="BN227">
        <f t="shared" si="110"/>
        <v>423.18743302727069</v>
      </c>
      <c r="BO227">
        <f t="shared" si="111"/>
        <v>-2.5282918251597125E-3</v>
      </c>
    </row>
    <row r="228" spans="1:67" x14ac:dyDescent="0.25">
      <c r="A228" s="1">
        <v>215</v>
      </c>
      <c r="B228" s="1" t="s">
        <v>303</v>
      </c>
      <c r="C228" s="1" t="s">
        <v>82</v>
      </c>
      <c r="D228" s="1" t="s">
        <v>11</v>
      </c>
      <c r="E228" s="1" t="s">
        <v>83</v>
      </c>
      <c r="F228" s="1" t="s">
        <v>84</v>
      </c>
      <c r="G228" s="1" t="s">
        <v>85</v>
      </c>
      <c r="H228" s="1" t="s">
        <v>86</v>
      </c>
      <c r="I228" s="1">
        <v>1385.4999992512167</v>
      </c>
      <c r="J228" s="1">
        <v>0</v>
      </c>
      <c r="K228">
        <f t="shared" si="84"/>
        <v>-1.2898061266301164</v>
      </c>
      <c r="L228">
        <f t="shared" si="85"/>
        <v>5.1910977493367034E-3</v>
      </c>
      <c r="M228">
        <f t="shared" si="86"/>
        <v>811.61222495873051</v>
      </c>
      <c r="N228">
        <f t="shared" si="87"/>
        <v>4.7618868339516479E-2</v>
      </c>
      <c r="O228">
        <f t="shared" si="88"/>
        <v>0.87957943932444804</v>
      </c>
      <c r="P228">
        <f t="shared" si="89"/>
        <v>30.780248641967773</v>
      </c>
      <c r="Q228" s="1">
        <v>6</v>
      </c>
      <c r="R228">
        <f t="shared" si="90"/>
        <v>1.4200000166893005</v>
      </c>
      <c r="S228" s="1">
        <v>1</v>
      </c>
      <c r="T228">
        <f t="shared" si="91"/>
        <v>2.8400000333786011</v>
      </c>
      <c r="U228" s="1">
        <v>30.985712051391602</v>
      </c>
      <c r="V228" s="1">
        <v>30.780248641967773</v>
      </c>
      <c r="W228" s="1">
        <v>31.011005401611328</v>
      </c>
      <c r="X228" s="1">
        <v>419.97604370117188</v>
      </c>
      <c r="Y228" s="1">
        <v>422.51690673828125</v>
      </c>
      <c r="Z228" s="1">
        <v>35.762012481689453</v>
      </c>
      <c r="AA228" s="1">
        <v>35.853889465332031</v>
      </c>
      <c r="AB228" s="1">
        <v>79.118270874023438</v>
      </c>
      <c r="AC228" s="1">
        <v>79.321533203125</v>
      </c>
      <c r="AD228" s="1">
        <v>299.82403564453125</v>
      </c>
      <c r="AE228" s="1">
        <v>0.25242659449577332</v>
      </c>
      <c r="AF228" s="1">
        <v>9.3039251863956451E-2</v>
      </c>
      <c r="AG228" s="1">
        <v>99.726425170898438</v>
      </c>
      <c r="AH228" s="1">
        <v>0.63264501094818115</v>
      </c>
      <c r="AI228" s="1">
        <v>0.10617516189813614</v>
      </c>
      <c r="AJ228" s="1">
        <v>2.4917194619774818E-2</v>
      </c>
      <c r="AK228" s="1">
        <v>1.0192780755460262E-3</v>
      </c>
      <c r="AL228" s="1">
        <v>3.3946659415960312E-2</v>
      </c>
      <c r="AM228" s="1">
        <v>1.9352604867890477E-3</v>
      </c>
      <c r="AN228" s="1">
        <v>1</v>
      </c>
      <c r="AO228" s="1">
        <v>-0.21956524252891541</v>
      </c>
      <c r="AP228" s="1">
        <v>2.737391471862793</v>
      </c>
      <c r="AQ228" s="1">
        <v>1</v>
      </c>
      <c r="AR228" s="1">
        <v>0</v>
      </c>
      <c r="AS228" s="1">
        <v>0.15999999642372131</v>
      </c>
      <c r="AT228" s="1">
        <v>111115</v>
      </c>
      <c r="AU228" s="1" t="s">
        <v>87</v>
      </c>
      <c r="AV228">
        <f t="shared" si="92"/>
        <v>0.49970672607421868</v>
      </c>
      <c r="AW228">
        <f t="shared" si="93"/>
        <v>4.7618868339516479E-5</v>
      </c>
      <c r="AX228">
        <f t="shared" si="94"/>
        <v>303.93024864196775</v>
      </c>
      <c r="AY228">
        <f t="shared" si="95"/>
        <v>304.13571205139158</v>
      </c>
      <c r="AZ228">
        <f t="shared" si="96"/>
        <v>4.0388254216575881E-2</v>
      </c>
      <c r="BA228">
        <f t="shared" si="97"/>
        <v>4.8350436037618251E-3</v>
      </c>
      <c r="BB228">
        <f t="shared" si="98"/>
        <v>4.4551596641745466</v>
      </c>
      <c r="BC228">
        <f t="shared" si="99"/>
        <v>44.673812949174319</v>
      </c>
      <c r="BD228">
        <f t="shared" si="100"/>
        <v>8.8199234838422882</v>
      </c>
      <c r="BE228">
        <f t="shared" si="101"/>
        <v>30.882980346679688</v>
      </c>
      <c r="BF228">
        <f t="shared" si="102"/>
        <v>4.4813649268629261</v>
      </c>
      <c r="BG228">
        <f t="shared" si="103"/>
        <v>5.1816265065972094E-3</v>
      </c>
      <c r="BH228">
        <f t="shared" si="104"/>
        <v>3.5755802248500985</v>
      </c>
      <c r="BI228">
        <f t="shared" si="105"/>
        <v>0.90578470201282757</v>
      </c>
      <c r="BJ228">
        <f t="shared" si="106"/>
        <v>3.2393661688776198E-3</v>
      </c>
      <c r="BK228">
        <f t="shared" si="107"/>
        <v>80.939185820133218</v>
      </c>
      <c r="BL228">
        <f t="shared" si="108"/>
        <v>1.9208988137875054</v>
      </c>
      <c r="BM228">
        <f t="shared" si="109"/>
        <v>79.46631752712095</v>
      </c>
      <c r="BN228">
        <f t="shared" si="110"/>
        <v>423.13001879831148</v>
      </c>
      <c r="BO228">
        <f t="shared" si="111"/>
        <v>-2.4223321119665221E-3</v>
      </c>
    </row>
    <row r="229" spans="1:67" x14ac:dyDescent="0.25">
      <c r="A229" s="1">
        <v>216</v>
      </c>
      <c r="B229" s="1" t="s">
        <v>304</v>
      </c>
      <c r="C229" s="1" t="s">
        <v>82</v>
      </c>
      <c r="D229" s="1" t="s">
        <v>11</v>
      </c>
      <c r="E229" s="1" t="s">
        <v>83</v>
      </c>
      <c r="F229" s="1" t="s">
        <v>84</v>
      </c>
      <c r="G229" s="1" t="s">
        <v>85</v>
      </c>
      <c r="H229" s="1" t="s">
        <v>86</v>
      </c>
      <c r="I229" s="1">
        <v>1390.4999991394579</v>
      </c>
      <c r="J229" s="1">
        <v>0</v>
      </c>
      <c r="K229">
        <f t="shared" si="84"/>
        <v>-1.2410328610221046</v>
      </c>
      <c r="L229">
        <f t="shared" si="85"/>
        <v>5.0912305550054699E-3</v>
      </c>
      <c r="M229">
        <f t="shared" si="86"/>
        <v>804.08634254787739</v>
      </c>
      <c r="N229">
        <f t="shared" si="87"/>
        <v>4.6710626977617097E-2</v>
      </c>
      <c r="O229">
        <f t="shared" si="88"/>
        <v>0.87970012237977091</v>
      </c>
      <c r="P229">
        <f t="shared" si="89"/>
        <v>30.780431747436523</v>
      </c>
      <c r="Q229" s="1">
        <v>6</v>
      </c>
      <c r="R229">
        <f t="shared" si="90"/>
        <v>1.4200000166893005</v>
      </c>
      <c r="S229" s="1">
        <v>1</v>
      </c>
      <c r="T229">
        <f t="shared" si="91"/>
        <v>2.8400000333786011</v>
      </c>
      <c r="U229" s="1">
        <v>30.983810424804688</v>
      </c>
      <c r="V229" s="1">
        <v>30.780431747436523</v>
      </c>
      <c r="W229" s="1">
        <v>31.004600524902344</v>
      </c>
      <c r="X229" s="1">
        <v>420.0462646484375</v>
      </c>
      <c r="Y229" s="1">
        <v>422.49002075195313</v>
      </c>
      <c r="Z229" s="1">
        <v>35.762897491455078</v>
      </c>
      <c r="AA229" s="1">
        <v>35.853012084960938</v>
      </c>
      <c r="AB229" s="1">
        <v>79.129104614257813</v>
      </c>
      <c r="AC229" s="1">
        <v>79.3284912109375</v>
      </c>
      <c r="AD229" s="1">
        <v>299.85760498046875</v>
      </c>
      <c r="AE229" s="1">
        <v>0.12394572794437408</v>
      </c>
      <c r="AF229" s="1">
        <v>4.9620833247900009E-2</v>
      </c>
      <c r="AG229" s="1">
        <v>99.726799011230469</v>
      </c>
      <c r="AH229" s="1">
        <v>0.63264501094818115</v>
      </c>
      <c r="AI229" s="1">
        <v>0.10617516189813614</v>
      </c>
      <c r="AJ229" s="1">
        <v>2.4917194619774818E-2</v>
      </c>
      <c r="AK229" s="1">
        <v>1.0192780755460262E-3</v>
      </c>
      <c r="AL229" s="1">
        <v>3.3946659415960312E-2</v>
      </c>
      <c r="AM229" s="1">
        <v>1.9352604867890477E-3</v>
      </c>
      <c r="AN229" s="1">
        <v>1</v>
      </c>
      <c r="AO229" s="1">
        <v>-0.21956524252891541</v>
      </c>
      <c r="AP229" s="1">
        <v>2.737391471862793</v>
      </c>
      <c r="AQ229" s="1">
        <v>1</v>
      </c>
      <c r="AR229" s="1">
        <v>0</v>
      </c>
      <c r="AS229" s="1">
        <v>0.15999999642372131</v>
      </c>
      <c r="AT229" s="1">
        <v>111115</v>
      </c>
      <c r="AU229" s="1" t="s">
        <v>87</v>
      </c>
      <c r="AV229">
        <f t="shared" si="92"/>
        <v>0.49976267496744781</v>
      </c>
      <c r="AW229">
        <f t="shared" si="93"/>
        <v>4.6710626977617094E-5</v>
      </c>
      <c r="AX229">
        <f t="shared" si="94"/>
        <v>303.9304317474365</v>
      </c>
      <c r="AY229">
        <f t="shared" si="95"/>
        <v>304.13381042480466</v>
      </c>
      <c r="AZ229">
        <f t="shared" si="96"/>
        <v>1.9831316027835388E-2</v>
      </c>
      <c r="BA229">
        <f t="shared" si="97"/>
        <v>4.7699422292969817E-3</v>
      </c>
      <c r="BB229">
        <f t="shared" si="98"/>
        <v>4.4552062525238876</v>
      </c>
      <c r="BC229">
        <f t="shared" si="99"/>
        <v>44.67411264270276</v>
      </c>
      <c r="BD229">
        <f t="shared" si="100"/>
        <v>8.821100557741822</v>
      </c>
      <c r="BE229">
        <f t="shared" si="101"/>
        <v>30.882121086120605</v>
      </c>
      <c r="BF229">
        <f t="shared" si="102"/>
        <v>4.4811451872407524</v>
      </c>
      <c r="BG229">
        <f t="shared" si="103"/>
        <v>5.0821199057645089E-3</v>
      </c>
      <c r="BH229">
        <f t="shared" si="104"/>
        <v>3.5755061301441167</v>
      </c>
      <c r="BI229">
        <f t="shared" si="105"/>
        <v>0.90563905709663572</v>
      </c>
      <c r="BJ229">
        <f t="shared" si="106"/>
        <v>3.1771422214799342E-3</v>
      </c>
      <c r="BK229">
        <f t="shared" si="107"/>
        <v>80.188957070947581</v>
      </c>
      <c r="BL229">
        <f t="shared" si="108"/>
        <v>1.9032078938024484</v>
      </c>
      <c r="BM229">
        <f t="shared" si="109"/>
        <v>79.463000271037188</v>
      </c>
      <c r="BN229">
        <f t="shared" si="110"/>
        <v>423.07994833740696</v>
      </c>
      <c r="BO229">
        <f t="shared" si="111"/>
        <v>-2.3309115678798132E-3</v>
      </c>
    </row>
    <row r="230" spans="1:67" x14ac:dyDescent="0.25">
      <c r="A230" s="1">
        <v>217</v>
      </c>
      <c r="B230" s="1" t="s">
        <v>305</v>
      </c>
      <c r="C230" s="1" t="s">
        <v>82</v>
      </c>
      <c r="D230" s="1" t="s">
        <v>11</v>
      </c>
      <c r="E230" s="1" t="s">
        <v>83</v>
      </c>
      <c r="F230" s="1" t="s">
        <v>84</v>
      </c>
      <c r="G230" s="1" t="s">
        <v>85</v>
      </c>
      <c r="H230" s="1" t="s">
        <v>86</v>
      </c>
      <c r="I230" s="1">
        <v>1395.9999990165234</v>
      </c>
      <c r="J230" s="1">
        <v>0</v>
      </c>
      <c r="K230">
        <f t="shared" si="84"/>
        <v>-1.3044132831954387</v>
      </c>
      <c r="L230">
        <f t="shared" si="85"/>
        <v>5.2368682861504406E-3</v>
      </c>
      <c r="M230">
        <f t="shared" si="86"/>
        <v>812.61685935692037</v>
      </c>
      <c r="N230">
        <f t="shared" si="87"/>
        <v>4.8049603521405478E-2</v>
      </c>
      <c r="O230">
        <f t="shared" si="88"/>
        <v>0.87979169410635594</v>
      </c>
      <c r="P230">
        <f t="shared" si="89"/>
        <v>30.781631469726563</v>
      </c>
      <c r="Q230" s="1">
        <v>6</v>
      </c>
      <c r="R230">
        <f t="shared" si="90"/>
        <v>1.4200000166893005</v>
      </c>
      <c r="S230" s="1">
        <v>1</v>
      </c>
      <c r="T230">
        <f t="shared" si="91"/>
        <v>2.8400000333786011</v>
      </c>
      <c r="U230" s="1">
        <v>30.983083724975586</v>
      </c>
      <c r="V230" s="1">
        <v>30.781631469726563</v>
      </c>
      <c r="W230" s="1">
        <v>31.008193969726563</v>
      </c>
      <c r="X230" s="1">
        <v>419.96624755859375</v>
      </c>
      <c r="Y230" s="1">
        <v>422.535888671875</v>
      </c>
      <c r="Z230" s="1">
        <v>35.762535095214844</v>
      </c>
      <c r="AA230" s="1">
        <v>35.855239868164063</v>
      </c>
      <c r="AB230" s="1">
        <v>79.131393432617188</v>
      </c>
      <c r="AC230" s="1">
        <v>79.336524963378906</v>
      </c>
      <c r="AD230" s="1">
        <v>299.834228515625</v>
      </c>
      <c r="AE230" s="1">
        <v>0.17005538940429688</v>
      </c>
      <c r="AF230" s="1">
        <v>0.11682114005088806</v>
      </c>
      <c r="AG230" s="1">
        <v>99.7265625</v>
      </c>
      <c r="AH230" s="1">
        <v>0.63264501094818115</v>
      </c>
      <c r="AI230" s="1">
        <v>0.10617516189813614</v>
      </c>
      <c r="AJ230" s="1">
        <v>2.4917194619774818E-2</v>
      </c>
      <c r="AK230" s="1">
        <v>1.0192780755460262E-3</v>
      </c>
      <c r="AL230" s="1">
        <v>3.3946659415960312E-2</v>
      </c>
      <c r="AM230" s="1">
        <v>1.9352604867890477E-3</v>
      </c>
      <c r="AN230" s="1">
        <v>1</v>
      </c>
      <c r="AO230" s="1">
        <v>-0.21956524252891541</v>
      </c>
      <c r="AP230" s="1">
        <v>2.737391471862793</v>
      </c>
      <c r="AQ230" s="1">
        <v>1</v>
      </c>
      <c r="AR230" s="1">
        <v>0</v>
      </c>
      <c r="AS230" s="1">
        <v>0.15999999642372131</v>
      </c>
      <c r="AT230" s="1">
        <v>111115</v>
      </c>
      <c r="AU230" s="1" t="s">
        <v>87</v>
      </c>
      <c r="AV230">
        <f t="shared" si="92"/>
        <v>0.49972371419270828</v>
      </c>
      <c r="AW230">
        <f t="shared" si="93"/>
        <v>4.8049603521405479E-5</v>
      </c>
      <c r="AX230">
        <f t="shared" si="94"/>
        <v>303.93163146972654</v>
      </c>
      <c r="AY230">
        <f t="shared" si="95"/>
        <v>304.13308372497556</v>
      </c>
      <c r="AZ230">
        <f t="shared" si="96"/>
        <v>2.7208861696522035E-2</v>
      </c>
      <c r="BA230">
        <f t="shared" si="97"/>
        <v>3.9239969453222466E-3</v>
      </c>
      <c r="BB230">
        <f t="shared" si="98"/>
        <v>4.4555115137713113</v>
      </c>
      <c r="BC230">
        <f t="shared" si="99"/>
        <v>44.677279574048399</v>
      </c>
      <c r="BD230">
        <f t="shared" si="100"/>
        <v>8.8220397058843361</v>
      </c>
      <c r="BE230">
        <f t="shared" si="101"/>
        <v>30.882357597351074</v>
      </c>
      <c r="BF230">
        <f t="shared" si="102"/>
        <v>4.4812056695746003</v>
      </c>
      <c r="BG230">
        <f t="shared" si="103"/>
        <v>5.2272294439751395E-3</v>
      </c>
      <c r="BH230">
        <f t="shared" si="104"/>
        <v>3.5757198196649553</v>
      </c>
      <c r="BI230">
        <f t="shared" si="105"/>
        <v>0.90548584990964498</v>
      </c>
      <c r="BJ230">
        <f t="shared" si="106"/>
        <v>3.2678830270577194E-3</v>
      </c>
      <c r="BK230">
        <f t="shared" si="107"/>
        <v>81.039486013211629</v>
      </c>
      <c r="BL230">
        <f t="shared" si="108"/>
        <v>1.9231901505719604</v>
      </c>
      <c r="BM230">
        <f t="shared" si="109"/>
        <v>79.463263224698764</v>
      </c>
      <c r="BN230">
        <f t="shared" si="110"/>
        <v>423.15594427455716</v>
      </c>
      <c r="BO230">
        <f t="shared" si="111"/>
        <v>-2.4495209739768967E-3</v>
      </c>
    </row>
    <row r="231" spans="1:67" x14ac:dyDescent="0.25">
      <c r="A231" s="1">
        <v>218</v>
      </c>
      <c r="B231" s="1" t="s">
        <v>306</v>
      </c>
      <c r="C231" s="1" t="s">
        <v>82</v>
      </c>
      <c r="D231" s="1" t="s">
        <v>11</v>
      </c>
      <c r="E231" s="1" t="s">
        <v>83</v>
      </c>
      <c r="F231" s="1" t="s">
        <v>84</v>
      </c>
      <c r="G231" s="1" t="s">
        <v>85</v>
      </c>
      <c r="H231" s="1" t="s">
        <v>86</v>
      </c>
      <c r="I231" s="1">
        <v>1400.9999989047647</v>
      </c>
      <c r="J231" s="1">
        <v>0</v>
      </c>
      <c r="K231">
        <f t="shared" si="84"/>
        <v>-1.3674647568783975</v>
      </c>
      <c r="L231">
        <f t="shared" si="85"/>
        <v>5.4648700372253991E-3</v>
      </c>
      <c r="M231">
        <f t="shared" si="86"/>
        <v>814.50878751163475</v>
      </c>
      <c r="N231">
        <f t="shared" si="87"/>
        <v>5.0022354692932418E-2</v>
      </c>
      <c r="O231">
        <f t="shared" si="88"/>
        <v>0.87778377951736841</v>
      </c>
      <c r="P231">
        <f t="shared" si="89"/>
        <v>30.775730133056641</v>
      </c>
      <c r="Q231" s="1">
        <v>6</v>
      </c>
      <c r="R231">
        <f t="shared" si="90"/>
        <v>1.4200000166893005</v>
      </c>
      <c r="S231" s="1">
        <v>1</v>
      </c>
      <c r="T231">
        <f t="shared" si="91"/>
        <v>2.8400000333786011</v>
      </c>
      <c r="U231" s="1">
        <v>30.984233856201172</v>
      </c>
      <c r="V231" s="1">
        <v>30.775730133056641</v>
      </c>
      <c r="W231" s="1">
        <v>31.025169372558594</v>
      </c>
      <c r="X231" s="1">
        <v>419.8636474609375</v>
      </c>
      <c r="Y231" s="1">
        <v>422.5576171875</v>
      </c>
      <c r="Z231" s="1">
        <v>35.763458251953125</v>
      </c>
      <c r="AA231" s="1">
        <v>35.859962463378906</v>
      </c>
      <c r="AB231" s="1">
        <v>79.129035949707031</v>
      </c>
      <c r="AC231" s="1">
        <v>79.342559814453125</v>
      </c>
      <c r="AD231" s="1">
        <v>299.85357666015625</v>
      </c>
      <c r="AE231" s="1">
        <v>0.14133532345294952</v>
      </c>
      <c r="AF231" s="1">
        <v>2.584545686841011E-2</v>
      </c>
      <c r="AG231" s="1">
        <v>99.727554321289063</v>
      </c>
      <c r="AH231" s="1">
        <v>0.63264501094818115</v>
      </c>
      <c r="AI231" s="1">
        <v>0.10617516189813614</v>
      </c>
      <c r="AJ231" s="1">
        <v>2.4917194619774818E-2</v>
      </c>
      <c r="AK231" s="1">
        <v>1.0192780755460262E-3</v>
      </c>
      <c r="AL231" s="1">
        <v>3.3946659415960312E-2</v>
      </c>
      <c r="AM231" s="1">
        <v>1.9352604867890477E-3</v>
      </c>
      <c r="AN231" s="1">
        <v>1</v>
      </c>
      <c r="AO231" s="1">
        <v>-0.21956524252891541</v>
      </c>
      <c r="AP231" s="1">
        <v>2.737391471862793</v>
      </c>
      <c r="AQ231" s="1">
        <v>1</v>
      </c>
      <c r="AR231" s="1">
        <v>0</v>
      </c>
      <c r="AS231" s="1">
        <v>0.15999999642372131</v>
      </c>
      <c r="AT231" s="1">
        <v>111115</v>
      </c>
      <c r="AU231" s="1" t="s">
        <v>87</v>
      </c>
      <c r="AV231">
        <f t="shared" si="92"/>
        <v>0.49975596110026038</v>
      </c>
      <c r="AW231">
        <f t="shared" si="93"/>
        <v>5.0022354692932417E-5</v>
      </c>
      <c r="AX231">
        <f t="shared" si="94"/>
        <v>303.92573013305662</v>
      </c>
      <c r="AY231">
        <f t="shared" si="95"/>
        <v>304.13423385620115</v>
      </c>
      <c r="AZ231">
        <f t="shared" si="96"/>
        <v>2.2613651247017419E-2</v>
      </c>
      <c r="BA231">
        <f t="shared" si="97"/>
        <v>3.8534484523737741E-3</v>
      </c>
      <c r="BB231">
        <f t="shared" si="98"/>
        <v>4.4540101340433749</v>
      </c>
      <c r="BC231">
        <f t="shared" si="99"/>
        <v>44.661780431254066</v>
      </c>
      <c r="BD231">
        <f t="shared" si="100"/>
        <v>8.8018179678751594</v>
      </c>
      <c r="BE231">
        <f t="shared" si="101"/>
        <v>30.879981994628906</v>
      </c>
      <c r="BF231">
        <f t="shared" si="102"/>
        <v>4.4805981958502876</v>
      </c>
      <c r="BG231">
        <f t="shared" si="103"/>
        <v>5.4543744572279392E-3</v>
      </c>
      <c r="BH231">
        <f t="shared" si="104"/>
        <v>3.5762263545260065</v>
      </c>
      <c r="BI231">
        <f t="shared" si="105"/>
        <v>0.90437184132428117</v>
      </c>
      <c r="BJ231">
        <f t="shared" si="106"/>
        <v>3.4099254469270664E-3</v>
      </c>
      <c r="BK231">
        <f t="shared" si="107"/>
        <v>81.228969351733852</v>
      </c>
      <c r="BL231">
        <f t="shared" si="108"/>
        <v>1.9275685832690022</v>
      </c>
      <c r="BM231">
        <f t="shared" si="109"/>
        <v>79.504984034061749</v>
      </c>
      <c r="BN231">
        <f t="shared" si="110"/>
        <v>423.20764444105242</v>
      </c>
      <c r="BO231">
        <f t="shared" si="111"/>
        <v>-2.5689579356807323E-3</v>
      </c>
    </row>
    <row r="232" spans="1:67" x14ac:dyDescent="0.25">
      <c r="A232" s="1">
        <v>219</v>
      </c>
      <c r="B232" s="1" t="s">
        <v>307</v>
      </c>
      <c r="C232" s="1" t="s">
        <v>82</v>
      </c>
      <c r="D232" s="1" t="s">
        <v>11</v>
      </c>
      <c r="E232" s="1" t="s">
        <v>83</v>
      </c>
      <c r="F232" s="1" t="s">
        <v>84</v>
      </c>
      <c r="G232" s="1" t="s">
        <v>85</v>
      </c>
      <c r="H232" s="1" t="s">
        <v>86</v>
      </c>
      <c r="I232" s="1">
        <v>1405.9999987930059</v>
      </c>
      <c r="J232" s="1">
        <v>0</v>
      </c>
      <c r="K232">
        <f t="shared" si="84"/>
        <v>-1.3455322391214222</v>
      </c>
      <c r="L232">
        <f t="shared" si="85"/>
        <v>5.6750085152059418E-3</v>
      </c>
      <c r="M232">
        <f t="shared" si="86"/>
        <v>793.59784862448453</v>
      </c>
      <c r="N232">
        <f t="shared" si="87"/>
        <v>5.1930381420042082E-2</v>
      </c>
      <c r="O232">
        <f t="shared" si="88"/>
        <v>0.87758529197462432</v>
      </c>
      <c r="P232">
        <f t="shared" si="89"/>
        <v>30.772207260131836</v>
      </c>
      <c r="Q232" s="1">
        <v>6</v>
      </c>
      <c r="R232">
        <f t="shared" si="90"/>
        <v>1.4200000166893005</v>
      </c>
      <c r="S232" s="1">
        <v>1</v>
      </c>
      <c r="T232">
        <f t="shared" si="91"/>
        <v>2.8400000333786011</v>
      </c>
      <c r="U232" s="1">
        <v>30.987112045288086</v>
      </c>
      <c r="V232" s="1">
        <v>30.772207260131836</v>
      </c>
      <c r="W232" s="1">
        <v>31.034248352050781</v>
      </c>
      <c r="X232" s="1">
        <v>419.8612060546875</v>
      </c>
      <c r="Y232" s="1">
        <v>422.51007080078125</v>
      </c>
      <c r="Z232" s="1">
        <v>35.753131866455078</v>
      </c>
      <c r="AA232" s="1">
        <v>35.85333251953125</v>
      </c>
      <c r="AB232" s="1">
        <v>79.092399597167969</v>
      </c>
      <c r="AC232" s="1">
        <v>79.314064025878906</v>
      </c>
      <c r="AD232" s="1">
        <v>299.8094482421875</v>
      </c>
      <c r="AE232" s="1">
        <v>0.18062674999237061</v>
      </c>
      <c r="AF232" s="1">
        <v>2.3776452988386154E-2</v>
      </c>
      <c r="AG232" s="1">
        <v>99.726539611816406</v>
      </c>
      <c r="AH232" s="1">
        <v>0.63264501094818115</v>
      </c>
      <c r="AI232" s="1">
        <v>0.10617516189813614</v>
      </c>
      <c r="AJ232" s="1">
        <v>2.4917194619774818E-2</v>
      </c>
      <c r="AK232" s="1">
        <v>1.0192780755460262E-3</v>
      </c>
      <c r="AL232" s="1">
        <v>3.3946659415960312E-2</v>
      </c>
      <c r="AM232" s="1">
        <v>1.9352604867890477E-3</v>
      </c>
      <c r="AN232" s="1">
        <v>1</v>
      </c>
      <c r="AO232" s="1">
        <v>-0.21956524252891541</v>
      </c>
      <c r="AP232" s="1">
        <v>2.737391471862793</v>
      </c>
      <c r="AQ232" s="1">
        <v>1</v>
      </c>
      <c r="AR232" s="1">
        <v>0</v>
      </c>
      <c r="AS232" s="1">
        <v>0.15999999642372131</v>
      </c>
      <c r="AT232" s="1">
        <v>111115</v>
      </c>
      <c r="AU232" s="1" t="s">
        <v>87</v>
      </c>
      <c r="AV232">
        <f t="shared" si="92"/>
        <v>0.49968241373697914</v>
      </c>
      <c r="AW232">
        <f t="shared" si="93"/>
        <v>5.1930381420042081E-5</v>
      </c>
      <c r="AX232">
        <f t="shared" si="94"/>
        <v>303.92220726013181</v>
      </c>
      <c r="AY232">
        <f t="shared" si="95"/>
        <v>304.13711204528806</v>
      </c>
      <c r="AZ232">
        <f t="shared" si="96"/>
        <v>2.8900279352807701E-2</v>
      </c>
      <c r="BA232">
        <f t="shared" si="97"/>
        <v>3.8495364702299316E-3</v>
      </c>
      <c r="BB232">
        <f t="shared" si="98"/>
        <v>4.4531140776992828</v>
      </c>
      <c r="BC232">
        <f t="shared" si="99"/>
        <v>44.653249727032957</v>
      </c>
      <c r="BD232">
        <f t="shared" si="100"/>
        <v>8.7999172075017071</v>
      </c>
      <c r="BE232">
        <f t="shared" si="101"/>
        <v>30.879659652709961</v>
      </c>
      <c r="BF232">
        <f t="shared" si="102"/>
        <v>4.4805157741921802</v>
      </c>
      <c r="BG232">
        <f t="shared" si="103"/>
        <v>5.6636910874696298E-3</v>
      </c>
      <c r="BH232">
        <f t="shared" si="104"/>
        <v>3.5755287857246585</v>
      </c>
      <c r="BI232">
        <f t="shared" si="105"/>
        <v>0.90498698846752168</v>
      </c>
      <c r="BJ232">
        <f t="shared" si="106"/>
        <v>3.5408219930482699E-3</v>
      </c>
      <c r="BK232">
        <f t="shared" si="107"/>
        <v>79.14276728670194</v>
      </c>
      <c r="BL232">
        <f t="shared" si="108"/>
        <v>1.8782933318497768</v>
      </c>
      <c r="BM232">
        <f t="shared" si="109"/>
        <v>79.507170633636576</v>
      </c>
      <c r="BN232">
        <f t="shared" si="110"/>
        <v>423.14967238580408</v>
      </c>
      <c r="BO232">
        <f t="shared" si="111"/>
        <v>-2.5281707232742024E-3</v>
      </c>
    </row>
    <row r="233" spans="1:67" x14ac:dyDescent="0.25">
      <c r="A233" s="1">
        <v>220</v>
      </c>
      <c r="B233" s="1" t="s">
        <v>308</v>
      </c>
      <c r="C233" s="1" t="s">
        <v>82</v>
      </c>
      <c r="D233" s="1" t="s">
        <v>11</v>
      </c>
      <c r="E233" s="1" t="s">
        <v>83</v>
      </c>
      <c r="F233" s="1" t="s">
        <v>84</v>
      </c>
      <c r="G233" s="1" t="s">
        <v>85</v>
      </c>
      <c r="H233" s="1" t="s">
        <v>86</v>
      </c>
      <c r="I233" s="1">
        <v>1411.4999986700714</v>
      </c>
      <c r="J233" s="1">
        <v>0</v>
      </c>
      <c r="K233">
        <f t="shared" si="84"/>
        <v>-1.3228949158596224</v>
      </c>
      <c r="L233">
        <f t="shared" si="85"/>
        <v>5.6402976746664224E-3</v>
      </c>
      <c r="M233">
        <f t="shared" si="86"/>
        <v>789.49918310066482</v>
      </c>
      <c r="N233">
        <f t="shared" si="87"/>
        <v>5.1618664630875562E-2</v>
      </c>
      <c r="O233">
        <f t="shared" si="88"/>
        <v>0.87766524725091477</v>
      </c>
      <c r="P233">
        <f t="shared" si="89"/>
        <v>30.773204803466797</v>
      </c>
      <c r="Q233" s="1">
        <v>6</v>
      </c>
      <c r="R233">
        <f t="shared" si="90"/>
        <v>1.4200000166893005</v>
      </c>
      <c r="S233" s="1">
        <v>1</v>
      </c>
      <c r="T233">
        <f t="shared" si="91"/>
        <v>2.8400000333786011</v>
      </c>
      <c r="U233" s="1">
        <v>30.988409042358398</v>
      </c>
      <c r="V233" s="1">
        <v>30.773204803466797</v>
      </c>
      <c r="W233" s="1">
        <v>31.030824661254883</v>
      </c>
      <c r="X233" s="1">
        <v>419.87667846679688</v>
      </c>
      <c r="Y233" s="1">
        <v>422.47998046875</v>
      </c>
      <c r="Z233" s="1">
        <v>35.755805969238281</v>
      </c>
      <c r="AA233" s="1">
        <v>35.855384826660156</v>
      </c>
      <c r="AB233" s="1">
        <v>79.091781616210938</v>
      </c>
      <c r="AC233" s="1">
        <v>79.312049865722656</v>
      </c>
      <c r="AD233" s="1">
        <v>299.87002563476563</v>
      </c>
      <c r="AE233" s="1">
        <v>0.22144320607185364</v>
      </c>
      <c r="AF233" s="1">
        <v>8.9939214289188385E-2</v>
      </c>
      <c r="AG233" s="1">
        <v>99.725677490234375</v>
      </c>
      <c r="AH233" s="1">
        <v>0.63264501094818115</v>
      </c>
      <c r="AI233" s="1">
        <v>0.10617516189813614</v>
      </c>
      <c r="AJ233" s="1">
        <v>2.4917194619774818E-2</v>
      </c>
      <c r="AK233" s="1">
        <v>1.0192780755460262E-3</v>
      </c>
      <c r="AL233" s="1">
        <v>3.3946659415960312E-2</v>
      </c>
      <c r="AM233" s="1">
        <v>1.9352604867890477E-3</v>
      </c>
      <c r="AN233" s="1">
        <v>1</v>
      </c>
      <c r="AO233" s="1">
        <v>-0.21956524252891541</v>
      </c>
      <c r="AP233" s="1">
        <v>2.737391471862793</v>
      </c>
      <c r="AQ233" s="1">
        <v>1</v>
      </c>
      <c r="AR233" s="1">
        <v>0</v>
      </c>
      <c r="AS233" s="1">
        <v>0.15999999642372131</v>
      </c>
      <c r="AT233" s="1">
        <v>111115</v>
      </c>
      <c r="AU233" s="1" t="s">
        <v>87</v>
      </c>
      <c r="AV233">
        <f t="shared" si="92"/>
        <v>0.49978337605794265</v>
      </c>
      <c r="AW233">
        <f t="shared" si="93"/>
        <v>5.1618664630875563E-5</v>
      </c>
      <c r="AX233">
        <f t="shared" si="94"/>
        <v>303.92320480346677</v>
      </c>
      <c r="AY233">
        <f t="shared" si="95"/>
        <v>304.13840904235838</v>
      </c>
      <c r="AZ233">
        <f t="shared" si="96"/>
        <v>3.5430912179553964E-2</v>
      </c>
      <c r="BA233">
        <f t="shared" si="97"/>
        <v>4.1194986436012618E-3</v>
      </c>
      <c r="BB233">
        <f t="shared" si="98"/>
        <v>4.4533677907626688</v>
      </c>
      <c r="BC233">
        <f t="shared" si="99"/>
        <v>44.656179860986796</v>
      </c>
      <c r="BD233">
        <f t="shared" si="100"/>
        <v>8.8007950343266401</v>
      </c>
      <c r="BE233">
        <f t="shared" si="101"/>
        <v>30.880806922912598</v>
      </c>
      <c r="BF233">
        <f t="shared" si="102"/>
        <v>4.4808091330317321</v>
      </c>
      <c r="BG233">
        <f t="shared" si="103"/>
        <v>5.6291181318718934E-3</v>
      </c>
      <c r="BH233">
        <f t="shared" si="104"/>
        <v>3.575702543511754</v>
      </c>
      <c r="BI233">
        <f t="shared" si="105"/>
        <v>0.90510658951997813</v>
      </c>
      <c r="BJ233">
        <f t="shared" si="106"/>
        <v>3.5192015393348212E-3</v>
      </c>
      <c r="BK233">
        <f t="shared" si="107"/>
        <v>78.733340912700399</v>
      </c>
      <c r="BL233">
        <f t="shared" si="108"/>
        <v>1.8687256665385652</v>
      </c>
      <c r="BM233">
        <f t="shared" si="109"/>
        <v>79.506167997911618</v>
      </c>
      <c r="BN233">
        <f t="shared" si="110"/>
        <v>423.1088213544615</v>
      </c>
      <c r="BO233">
        <f t="shared" si="111"/>
        <v>-2.4858452510448758E-3</v>
      </c>
    </row>
    <row r="234" spans="1:67" x14ac:dyDescent="0.25">
      <c r="A234" s="1">
        <v>221</v>
      </c>
      <c r="B234" s="1" t="s">
        <v>309</v>
      </c>
      <c r="C234" s="1" t="s">
        <v>82</v>
      </c>
      <c r="D234" s="1" t="s">
        <v>11</v>
      </c>
      <c r="E234" s="1" t="s">
        <v>83</v>
      </c>
      <c r="F234" s="1" t="s">
        <v>84</v>
      </c>
      <c r="G234" s="1" t="s">
        <v>85</v>
      </c>
      <c r="H234" s="1" t="s">
        <v>86</v>
      </c>
      <c r="I234" s="1">
        <v>1416.4999985583127</v>
      </c>
      <c r="J234" s="1">
        <v>0</v>
      </c>
      <c r="K234">
        <f t="shared" si="84"/>
        <v>-1.3011738047310757</v>
      </c>
      <c r="L234">
        <f t="shared" si="85"/>
        <v>5.7151641668961393E-3</v>
      </c>
      <c r="M234">
        <f t="shared" si="86"/>
        <v>778.5770350904105</v>
      </c>
      <c r="N234">
        <f t="shared" si="87"/>
        <v>5.2327441612057546E-2</v>
      </c>
      <c r="O234">
        <f t="shared" si="88"/>
        <v>0.87809729409347037</v>
      </c>
      <c r="P234">
        <f t="shared" si="89"/>
        <v>30.775949478149414</v>
      </c>
      <c r="Q234" s="1">
        <v>6</v>
      </c>
      <c r="R234">
        <f t="shared" si="90"/>
        <v>1.4200000166893005</v>
      </c>
      <c r="S234" s="1">
        <v>1</v>
      </c>
      <c r="T234">
        <f t="shared" si="91"/>
        <v>2.8400000333786011</v>
      </c>
      <c r="U234" s="1">
        <v>30.989307403564453</v>
      </c>
      <c r="V234" s="1">
        <v>30.775949478149414</v>
      </c>
      <c r="W234" s="1">
        <v>31.020275115966797</v>
      </c>
      <c r="X234" s="1">
        <v>419.93011474609375</v>
      </c>
      <c r="Y234" s="1">
        <v>422.48931884765625</v>
      </c>
      <c r="Z234" s="1">
        <v>35.756439208984375</v>
      </c>
      <c r="AA234" s="1">
        <v>35.857383728027344</v>
      </c>
      <c r="AB234" s="1">
        <v>79.090606689453125</v>
      </c>
      <c r="AC234" s="1">
        <v>79.313888549804688</v>
      </c>
      <c r="AD234" s="1">
        <v>299.87432861328125</v>
      </c>
      <c r="AE234" s="1">
        <v>0.17609703540802002</v>
      </c>
      <c r="AF234" s="1">
        <v>4.2385280132293701E-2</v>
      </c>
      <c r="AG234" s="1">
        <v>99.7275390625</v>
      </c>
      <c r="AH234" s="1">
        <v>0.63264501094818115</v>
      </c>
      <c r="AI234" s="1">
        <v>0.10617516189813614</v>
      </c>
      <c r="AJ234" s="1">
        <v>2.4917194619774818E-2</v>
      </c>
      <c r="AK234" s="1">
        <v>1.0192780755460262E-3</v>
      </c>
      <c r="AL234" s="1">
        <v>3.3946659415960312E-2</v>
      </c>
      <c r="AM234" s="1">
        <v>1.9352604867890477E-3</v>
      </c>
      <c r="AN234" s="1">
        <v>1</v>
      </c>
      <c r="AO234" s="1">
        <v>-0.21956524252891541</v>
      </c>
      <c r="AP234" s="1">
        <v>2.737391471862793</v>
      </c>
      <c r="AQ234" s="1">
        <v>1</v>
      </c>
      <c r="AR234" s="1">
        <v>0</v>
      </c>
      <c r="AS234" s="1">
        <v>0.15999999642372131</v>
      </c>
      <c r="AT234" s="1">
        <v>111115</v>
      </c>
      <c r="AU234" s="1" t="s">
        <v>87</v>
      </c>
      <c r="AV234">
        <f t="shared" si="92"/>
        <v>0.49979054768880199</v>
      </c>
      <c r="AW234">
        <f t="shared" si="93"/>
        <v>5.2327441612057546E-5</v>
      </c>
      <c r="AX234">
        <f t="shared" si="94"/>
        <v>303.92594947814939</v>
      </c>
      <c r="AY234">
        <f t="shared" si="95"/>
        <v>304.13930740356443</v>
      </c>
      <c r="AZ234">
        <f t="shared" si="96"/>
        <v>2.8175525035511129E-2</v>
      </c>
      <c r="BA234">
        <f t="shared" si="97"/>
        <v>3.4333771395910189E-3</v>
      </c>
      <c r="BB234">
        <f t="shared" si="98"/>
        <v>4.4540659305093691</v>
      </c>
      <c r="BC234">
        <f t="shared" si="99"/>
        <v>44.662346753768503</v>
      </c>
      <c r="BD234">
        <f t="shared" si="100"/>
        <v>8.8049630257411593</v>
      </c>
      <c r="BE234">
        <f t="shared" si="101"/>
        <v>30.882628440856934</v>
      </c>
      <c r="BF234">
        <f t="shared" si="102"/>
        <v>4.4812749324754959</v>
      </c>
      <c r="BG234">
        <f t="shared" si="103"/>
        <v>5.7036861730748508E-3</v>
      </c>
      <c r="BH234">
        <f t="shared" si="104"/>
        <v>3.5759686364158987</v>
      </c>
      <c r="BI234">
        <f t="shared" si="105"/>
        <v>0.90530629605959723</v>
      </c>
      <c r="BJ234">
        <f t="shared" si="106"/>
        <v>3.5658333103282458E-3</v>
      </c>
      <c r="BK234">
        <f t="shared" si="107"/>
        <v>77.645571680144357</v>
      </c>
      <c r="BL234">
        <f t="shared" si="108"/>
        <v>1.8428324702124708</v>
      </c>
      <c r="BM234">
        <f t="shared" si="109"/>
        <v>79.499745492215396</v>
      </c>
      <c r="BN234">
        <f t="shared" si="110"/>
        <v>423.1078345574245</v>
      </c>
      <c r="BO234">
        <f t="shared" si="111"/>
        <v>-2.4448374118494071E-3</v>
      </c>
    </row>
    <row r="235" spans="1:67" x14ac:dyDescent="0.25">
      <c r="A235" s="1">
        <v>222</v>
      </c>
      <c r="B235" s="1" t="s">
        <v>310</v>
      </c>
      <c r="C235" s="1" t="s">
        <v>82</v>
      </c>
      <c r="D235" s="1" t="s">
        <v>11</v>
      </c>
      <c r="E235" s="1" t="s">
        <v>83</v>
      </c>
      <c r="F235" s="1" t="s">
        <v>84</v>
      </c>
      <c r="G235" s="1" t="s">
        <v>85</v>
      </c>
      <c r="H235" s="1" t="s">
        <v>86</v>
      </c>
      <c r="I235" s="1">
        <v>1421.4999984465539</v>
      </c>
      <c r="J235" s="1">
        <v>0</v>
      </c>
      <c r="K235">
        <f t="shared" si="84"/>
        <v>-1.3383205224149402</v>
      </c>
      <c r="L235">
        <f t="shared" si="85"/>
        <v>5.504598977912405E-3</v>
      </c>
      <c r="M235">
        <f t="shared" si="86"/>
        <v>803.15693515242015</v>
      </c>
      <c r="N235">
        <f t="shared" si="87"/>
        <v>5.0454651232229017E-2</v>
      </c>
      <c r="O235">
        <f t="shared" si="88"/>
        <v>0.87898746427876517</v>
      </c>
      <c r="P235">
        <f t="shared" si="89"/>
        <v>30.778141021728516</v>
      </c>
      <c r="Q235" s="1">
        <v>6</v>
      </c>
      <c r="R235">
        <f t="shared" si="90"/>
        <v>1.4200000166893005</v>
      </c>
      <c r="S235" s="1">
        <v>1</v>
      </c>
      <c r="T235">
        <f t="shared" si="91"/>
        <v>2.8400000333786011</v>
      </c>
      <c r="U235" s="1">
        <v>30.99163818359375</v>
      </c>
      <c r="V235" s="1">
        <v>30.778141021728516</v>
      </c>
      <c r="W235" s="1">
        <v>31.016689300537109</v>
      </c>
      <c r="X235" s="1">
        <v>419.87408447265625</v>
      </c>
      <c r="Y235" s="1">
        <v>422.5093994140625</v>
      </c>
      <c r="Z235" s="1">
        <v>35.756870269775391</v>
      </c>
      <c r="AA235" s="1">
        <v>35.854209899902344</v>
      </c>
      <c r="AB235" s="1">
        <v>79.0806884765625</v>
      </c>
      <c r="AC235" s="1">
        <v>79.295967102050781</v>
      </c>
      <c r="AD235" s="1">
        <v>299.85098266601563</v>
      </c>
      <c r="AE235" s="1">
        <v>0.25016984343528748</v>
      </c>
      <c r="AF235" s="1">
        <v>9.8212257027626038E-2</v>
      </c>
      <c r="AG235" s="1">
        <v>99.727088928222656</v>
      </c>
      <c r="AH235" s="1">
        <v>0.63264501094818115</v>
      </c>
      <c r="AI235" s="1">
        <v>0.10617516189813614</v>
      </c>
      <c r="AJ235" s="1">
        <v>2.4917194619774818E-2</v>
      </c>
      <c r="AK235" s="1">
        <v>1.0192780755460262E-3</v>
      </c>
      <c r="AL235" s="1">
        <v>3.3946659415960312E-2</v>
      </c>
      <c r="AM235" s="1">
        <v>1.9352604867890477E-3</v>
      </c>
      <c r="AN235" s="1">
        <v>1</v>
      </c>
      <c r="AO235" s="1">
        <v>-0.21956524252891541</v>
      </c>
      <c r="AP235" s="1">
        <v>2.737391471862793</v>
      </c>
      <c r="AQ235" s="1">
        <v>1</v>
      </c>
      <c r="AR235" s="1">
        <v>0</v>
      </c>
      <c r="AS235" s="1">
        <v>0.15999999642372131</v>
      </c>
      <c r="AT235" s="1">
        <v>111115</v>
      </c>
      <c r="AU235" s="1" t="s">
        <v>87</v>
      </c>
      <c r="AV235">
        <f t="shared" si="92"/>
        <v>0.49975163777669263</v>
      </c>
      <c r="AW235">
        <f t="shared" si="93"/>
        <v>5.045465123222902E-5</v>
      </c>
      <c r="AX235">
        <f t="shared" si="94"/>
        <v>303.92814102172849</v>
      </c>
      <c r="AY235">
        <f t="shared" si="95"/>
        <v>304.14163818359373</v>
      </c>
      <c r="AZ235">
        <f t="shared" si="96"/>
        <v>4.0027174054968917E-2</v>
      </c>
      <c r="BA235">
        <f t="shared" si="97"/>
        <v>4.5183351362506688E-3</v>
      </c>
      <c r="BB235">
        <f t="shared" si="98"/>
        <v>4.4546234434174874</v>
      </c>
      <c r="BC235">
        <f t="shared" si="99"/>
        <v>44.668138730326802</v>
      </c>
      <c r="BD235">
        <f t="shared" si="100"/>
        <v>8.8139288304244587</v>
      </c>
      <c r="BE235">
        <f t="shared" si="101"/>
        <v>30.884889602661133</v>
      </c>
      <c r="BF235">
        <f t="shared" si="102"/>
        <v>4.481853216536603</v>
      </c>
      <c r="BG235">
        <f t="shared" si="103"/>
        <v>5.4939503887085489E-3</v>
      </c>
      <c r="BH235">
        <f t="shared" si="104"/>
        <v>3.5756359791387222</v>
      </c>
      <c r="BI235">
        <f t="shared" si="105"/>
        <v>0.90621723739788074</v>
      </c>
      <c r="BJ235">
        <f t="shared" si="106"/>
        <v>3.4346741169888413E-3</v>
      </c>
      <c r="BK235">
        <f t="shared" si="107"/>
        <v>80.096503095264168</v>
      </c>
      <c r="BL235">
        <f t="shared" si="108"/>
        <v>1.9009208700829874</v>
      </c>
      <c r="BM235">
        <f t="shared" si="109"/>
        <v>79.479985326175907</v>
      </c>
      <c r="BN235">
        <f t="shared" si="110"/>
        <v>423.14557289435322</v>
      </c>
      <c r="BO235">
        <f t="shared" si="111"/>
        <v>-2.5137849075362261E-3</v>
      </c>
    </row>
    <row r="236" spans="1:67" x14ac:dyDescent="0.25">
      <c r="A236" s="1">
        <v>223</v>
      </c>
      <c r="B236" s="1" t="s">
        <v>311</v>
      </c>
      <c r="C236" s="1" t="s">
        <v>82</v>
      </c>
      <c r="D236" s="1" t="s">
        <v>11</v>
      </c>
      <c r="E236" s="1" t="s">
        <v>83</v>
      </c>
      <c r="F236" s="1" t="s">
        <v>84</v>
      </c>
      <c r="G236" s="1" t="s">
        <v>85</v>
      </c>
      <c r="H236" s="1" t="s">
        <v>86</v>
      </c>
      <c r="I236" s="1">
        <v>1426.9999983236194</v>
      </c>
      <c r="J236" s="1">
        <v>0</v>
      </c>
      <c r="K236">
        <f t="shared" si="84"/>
        <v>-1.3065950863330797</v>
      </c>
      <c r="L236">
        <f t="shared" si="85"/>
        <v>5.4027160557954422E-3</v>
      </c>
      <c r="M236">
        <f t="shared" si="86"/>
        <v>801.08824917169704</v>
      </c>
      <c r="N236">
        <f t="shared" si="87"/>
        <v>4.9516489437015213E-2</v>
      </c>
      <c r="O236">
        <f t="shared" si="88"/>
        <v>0.87887881417357994</v>
      </c>
      <c r="P236">
        <f t="shared" si="89"/>
        <v>30.777061462402344</v>
      </c>
      <c r="Q236" s="1">
        <v>6</v>
      </c>
      <c r="R236">
        <f t="shared" si="90"/>
        <v>1.4200000166893005</v>
      </c>
      <c r="S236" s="1">
        <v>1</v>
      </c>
      <c r="T236">
        <f t="shared" si="91"/>
        <v>2.8400000333786011</v>
      </c>
      <c r="U236" s="1">
        <v>30.989780426025391</v>
      </c>
      <c r="V236" s="1">
        <v>30.777061462402344</v>
      </c>
      <c r="W236" s="1">
        <v>31.015476226806641</v>
      </c>
      <c r="X236" s="1">
        <v>419.92648315429688</v>
      </c>
      <c r="Y236" s="1">
        <v>422.49935913085938</v>
      </c>
      <c r="Z236" s="1">
        <v>35.757110595703125</v>
      </c>
      <c r="AA236" s="1">
        <v>35.852649688720703</v>
      </c>
      <c r="AB236" s="1">
        <v>79.089363098144531</v>
      </c>
      <c r="AC236" s="1">
        <v>79.300682067871094</v>
      </c>
      <c r="AD236" s="1">
        <v>299.82192993164063</v>
      </c>
      <c r="AE236" s="1">
        <v>0.25620675086975098</v>
      </c>
      <c r="AF236" s="1">
        <v>0.15403245389461517</v>
      </c>
      <c r="AG236" s="1">
        <v>99.726799011230469</v>
      </c>
      <c r="AH236" s="1">
        <v>0.63264501094818115</v>
      </c>
      <c r="AI236" s="1">
        <v>0.10617516189813614</v>
      </c>
      <c r="AJ236" s="1">
        <v>2.4917194619774818E-2</v>
      </c>
      <c r="AK236" s="1">
        <v>1.0192780755460262E-3</v>
      </c>
      <c r="AL236" s="1">
        <v>3.3946659415960312E-2</v>
      </c>
      <c r="AM236" s="1">
        <v>1.9352604867890477E-3</v>
      </c>
      <c r="AN236" s="1">
        <v>1</v>
      </c>
      <c r="AO236" s="1">
        <v>-0.21956524252891541</v>
      </c>
      <c r="AP236" s="1">
        <v>2.737391471862793</v>
      </c>
      <c r="AQ236" s="1">
        <v>1</v>
      </c>
      <c r="AR236" s="1">
        <v>0</v>
      </c>
      <c r="AS236" s="1">
        <v>0.15999999642372131</v>
      </c>
      <c r="AT236" s="1">
        <v>111115</v>
      </c>
      <c r="AU236" s="1" t="s">
        <v>87</v>
      </c>
      <c r="AV236">
        <f t="shared" si="92"/>
        <v>0.49970321655273431</v>
      </c>
      <c r="AW236">
        <f t="shared" si="93"/>
        <v>4.9516489437015213E-5</v>
      </c>
      <c r="AX236">
        <f t="shared" si="94"/>
        <v>303.92706146240232</v>
      </c>
      <c r="AY236">
        <f t="shared" si="95"/>
        <v>304.13978042602537</v>
      </c>
      <c r="AZ236">
        <f t="shared" si="96"/>
        <v>4.0993079222893414E-2</v>
      </c>
      <c r="BA236">
        <f t="shared" si="97"/>
        <v>4.8891932852474984E-3</v>
      </c>
      <c r="BB236">
        <f t="shared" si="98"/>
        <v>4.4543488037006842</v>
      </c>
      <c r="BC236">
        <f t="shared" si="99"/>
        <v>44.665514664709832</v>
      </c>
      <c r="BD236">
        <f t="shared" si="100"/>
        <v>8.8128649759891289</v>
      </c>
      <c r="BE236">
        <f t="shared" si="101"/>
        <v>30.883420944213867</v>
      </c>
      <c r="BF236">
        <f t="shared" si="102"/>
        <v>4.4814776049820972</v>
      </c>
      <c r="BG236">
        <f t="shared" si="103"/>
        <v>5.3924576342818786E-3</v>
      </c>
      <c r="BH236">
        <f t="shared" si="104"/>
        <v>3.5754699895271043</v>
      </c>
      <c r="BI236">
        <f t="shared" si="105"/>
        <v>0.90600761545499298</v>
      </c>
      <c r="BJ236">
        <f t="shared" si="106"/>
        <v>3.3712061776417141E-3</v>
      </c>
      <c r="BK236">
        <f t="shared" si="107"/>
        <v>79.88996681540435</v>
      </c>
      <c r="BL236">
        <f t="shared" si="108"/>
        <v>1.8960697379982974</v>
      </c>
      <c r="BM236">
        <f t="shared" si="109"/>
        <v>79.480566765877057</v>
      </c>
      <c r="BN236">
        <f t="shared" si="110"/>
        <v>423.12045185826025</v>
      </c>
      <c r="BO236">
        <f t="shared" si="111"/>
        <v>-2.4543582693575699E-3</v>
      </c>
    </row>
    <row r="237" spans="1:67" x14ac:dyDescent="0.25">
      <c r="A237" s="1">
        <v>224</v>
      </c>
      <c r="B237" s="1" t="s">
        <v>312</v>
      </c>
      <c r="C237" s="1" t="s">
        <v>82</v>
      </c>
      <c r="D237" s="1" t="s">
        <v>11</v>
      </c>
      <c r="E237" s="1" t="s">
        <v>83</v>
      </c>
      <c r="F237" s="1" t="s">
        <v>84</v>
      </c>
      <c r="G237" s="1" t="s">
        <v>85</v>
      </c>
      <c r="H237" s="1" t="s">
        <v>86</v>
      </c>
      <c r="I237" s="1">
        <v>1431.9999982118607</v>
      </c>
      <c r="J237" s="1">
        <v>0</v>
      </c>
      <c r="K237">
        <f t="shared" si="84"/>
        <v>-1.3164052911900879</v>
      </c>
      <c r="L237">
        <f t="shared" si="85"/>
        <v>5.5549488153123425E-3</v>
      </c>
      <c r="M237">
        <f t="shared" si="86"/>
        <v>793.38629323079397</v>
      </c>
      <c r="N237">
        <f t="shared" si="87"/>
        <v>5.0872032708982357E-2</v>
      </c>
      <c r="O237">
        <f t="shared" si="88"/>
        <v>0.87823950978494336</v>
      </c>
      <c r="P237">
        <f t="shared" si="89"/>
        <v>30.775562286376953</v>
      </c>
      <c r="Q237" s="1">
        <v>6</v>
      </c>
      <c r="R237">
        <f t="shared" si="90"/>
        <v>1.4200000166893005</v>
      </c>
      <c r="S237" s="1">
        <v>1</v>
      </c>
      <c r="T237">
        <f t="shared" si="91"/>
        <v>2.8400000333786011</v>
      </c>
      <c r="U237" s="1">
        <v>30.986906051635742</v>
      </c>
      <c r="V237" s="1">
        <v>30.775562286376953</v>
      </c>
      <c r="W237" s="1">
        <v>31.017847061157227</v>
      </c>
      <c r="X237" s="1">
        <v>419.91714477539063</v>
      </c>
      <c r="Y237" s="1">
        <v>422.50814819335938</v>
      </c>
      <c r="Z237" s="1">
        <v>35.757164001464844</v>
      </c>
      <c r="AA237" s="1">
        <v>35.855304718017578</v>
      </c>
      <c r="AB237" s="1">
        <v>79.102302551269531</v>
      </c>
      <c r="AC237" s="1">
        <v>79.319412231445313</v>
      </c>
      <c r="AD237" s="1">
        <v>299.86331176757813</v>
      </c>
      <c r="AE237" s="1">
        <v>7.5578950345516205E-2</v>
      </c>
      <c r="AF237" s="1">
        <v>0.21089491248130798</v>
      </c>
      <c r="AG237" s="1">
        <v>99.726608276367188</v>
      </c>
      <c r="AH237" s="1">
        <v>0.63264501094818115</v>
      </c>
      <c r="AI237" s="1">
        <v>0.10617516189813614</v>
      </c>
      <c r="AJ237" s="1">
        <v>2.4917194619774818E-2</v>
      </c>
      <c r="AK237" s="1">
        <v>1.0192780755460262E-3</v>
      </c>
      <c r="AL237" s="1">
        <v>3.3946659415960312E-2</v>
      </c>
      <c r="AM237" s="1">
        <v>1.9352604867890477E-3</v>
      </c>
      <c r="AN237" s="1">
        <v>1</v>
      </c>
      <c r="AO237" s="1">
        <v>-0.21956524252891541</v>
      </c>
      <c r="AP237" s="1">
        <v>2.737391471862793</v>
      </c>
      <c r="AQ237" s="1">
        <v>1</v>
      </c>
      <c r="AR237" s="1">
        <v>0</v>
      </c>
      <c r="AS237" s="1">
        <v>0.15999999642372131</v>
      </c>
      <c r="AT237" s="1">
        <v>111115</v>
      </c>
      <c r="AU237" s="1" t="s">
        <v>87</v>
      </c>
      <c r="AV237">
        <f t="shared" si="92"/>
        <v>0.49977218627929682</v>
      </c>
      <c r="AW237">
        <f t="shared" si="93"/>
        <v>5.0872032708982356E-5</v>
      </c>
      <c r="AX237">
        <f t="shared" si="94"/>
        <v>303.92556228637693</v>
      </c>
      <c r="AY237">
        <f t="shared" si="95"/>
        <v>304.13690605163572</v>
      </c>
      <c r="AZ237">
        <f t="shared" si="96"/>
        <v>1.2092631784991204E-2</v>
      </c>
      <c r="BA237">
        <f t="shared" si="97"/>
        <v>3.7004122624719289E-3</v>
      </c>
      <c r="BB237">
        <f t="shared" si="98"/>
        <v>4.4539674380284628</v>
      </c>
      <c r="BC237">
        <f t="shared" si="99"/>
        <v>44.661775979439845</v>
      </c>
      <c r="BD237">
        <f t="shared" si="100"/>
        <v>8.8064712614222671</v>
      </c>
      <c r="BE237">
        <f t="shared" si="101"/>
        <v>30.881234169006348</v>
      </c>
      <c r="BF237">
        <f t="shared" si="102"/>
        <v>4.4809183848218659</v>
      </c>
      <c r="BG237">
        <f t="shared" si="103"/>
        <v>5.5441047246046135E-3</v>
      </c>
      <c r="BH237">
        <f t="shared" si="104"/>
        <v>3.5757279282435195</v>
      </c>
      <c r="BI237">
        <f t="shared" si="105"/>
        <v>0.9051904565783464</v>
      </c>
      <c r="BJ237">
        <f t="shared" si="106"/>
        <v>3.4660380976693525E-3</v>
      </c>
      <c r="BK237">
        <f t="shared" si="107"/>
        <v>79.121724076866371</v>
      </c>
      <c r="BL237">
        <f t="shared" si="108"/>
        <v>1.8778011657841531</v>
      </c>
      <c r="BM237">
        <f t="shared" si="109"/>
        <v>79.494845742335897</v>
      </c>
      <c r="BN237">
        <f t="shared" si="110"/>
        <v>423.13390422230998</v>
      </c>
      <c r="BO237">
        <f t="shared" si="111"/>
        <v>-2.4731517496780447E-3</v>
      </c>
    </row>
    <row r="238" spans="1:67" x14ac:dyDescent="0.25">
      <c r="A238" s="1">
        <v>225</v>
      </c>
      <c r="B238" s="1" t="s">
        <v>313</v>
      </c>
      <c r="C238" s="1" t="s">
        <v>82</v>
      </c>
      <c r="D238" s="1" t="s">
        <v>11</v>
      </c>
      <c r="E238" s="1" t="s">
        <v>83</v>
      </c>
      <c r="F238" s="1" t="s">
        <v>84</v>
      </c>
      <c r="G238" s="1" t="s">
        <v>85</v>
      </c>
      <c r="H238" s="1" t="s">
        <v>86</v>
      </c>
      <c r="I238" s="1">
        <v>1436.9999981001019</v>
      </c>
      <c r="J238" s="1">
        <v>0</v>
      </c>
      <c r="K238">
        <f t="shared" si="84"/>
        <v>-1.2987014615410988</v>
      </c>
      <c r="L238">
        <f t="shared" si="85"/>
        <v>5.7834344266733126E-3</v>
      </c>
      <c r="M238">
        <f t="shared" si="86"/>
        <v>773.6178392483024</v>
      </c>
      <c r="N238">
        <f t="shared" si="87"/>
        <v>5.28531683124586E-2</v>
      </c>
      <c r="O238">
        <f t="shared" si="88"/>
        <v>0.876482052848925</v>
      </c>
      <c r="P238">
        <f t="shared" si="89"/>
        <v>30.768413543701172</v>
      </c>
      <c r="Q238" s="1">
        <v>6</v>
      </c>
      <c r="R238">
        <f t="shared" si="90"/>
        <v>1.4200000166893005</v>
      </c>
      <c r="S238" s="1">
        <v>1</v>
      </c>
      <c r="T238">
        <f t="shared" si="91"/>
        <v>2.8400000333786011</v>
      </c>
      <c r="U238" s="1">
        <v>30.985841751098633</v>
      </c>
      <c r="V238" s="1">
        <v>30.768413543701172</v>
      </c>
      <c r="W238" s="1">
        <v>31.019931793212891</v>
      </c>
      <c r="X238" s="1">
        <v>419.90835571289063</v>
      </c>
      <c r="Y238" s="1">
        <v>422.46246337890625</v>
      </c>
      <c r="Z238" s="1">
        <v>35.752349853515625</v>
      </c>
      <c r="AA238" s="1">
        <v>35.854320526123047</v>
      </c>
      <c r="AB238" s="1">
        <v>79.097282409667969</v>
      </c>
      <c r="AC238" s="1">
        <v>79.3228759765625</v>
      </c>
      <c r="AD238" s="1">
        <v>299.84005737304688</v>
      </c>
      <c r="AE238" s="1">
        <v>0.13679869472980499</v>
      </c>
      <c r="AF238" s="1">
        <v>0.1829833984375</v>
      </c>
      <c r="AG238" s="1">
        <v>99.727653503417969</v>
      </c>
      <c r="AH238" s="1">
        <v>0.63264501094818115</v>
      </c>
      <c r="AI238" s="1">
        <v>0.10617516189813614</v>
      </c>
      <c r="AJ238" s="1">
        <v>2.4917194619774818E-2</v>
      </c>
      <c r="AK238" s="1">
        <v>1.0192780755460262E-3</v>
      </c>
      <c r="AL238" s="1">
        <v>3.3946659415960312E-2</v>
      </c>
      <c r="AM238" s="1">
        <v>1.9352604867890477E-3</v>
      </c>
      <c r="AN238" s="1">
        <v>1</v>
      </c>
      <c r="AO238" s="1">
        <v>-0.21956524252891541</v>
      </c>
      <c r="AP238" s="1">
        <v>2.737391471862793</v>
      </c>
      <c r="AQ238" s="1">
        <v>1</v>
      </c>
      <c r="AR238" s="1">
        <v>0</v>
      </c>
      <c r="AS238" s="1">
        <v>0.15999999642372131</v>
      </c>
      <c r="AT238" s="1">
        <v>111115</v>
      </c>
      <c r="AU238" s="1" t="s">
        <v>87</v>
      </c>
      <c r="AV238">
        <f t="shared" si="92"/>
        <v>0.49973342895507805</v>
      </c>
      <c r="AW238">
        <f t="shared" si="93"/>
        <v>5.2853168312458599E-5</v>
      </c>
      <c r="AX238">
        <f t="shared" si="94"/>
        <v>303.91841354370115</v>
      </c>
      <c r="AY238">
        <f t="shared" si="95"/>
        <v>304.13584175109861</v>
      </c>
      <c r="AZ238">
        <f t="shared" si="96"/>
        <v>2.1887790667538543E-2</v>
      </c>
      <c r="BA238">
        <f t="shared" si="97"/>
        <v>3.6553750636388197E-3</v>
      </c>
      <c r="BB238">
        <f t="shared" si="98"/>
        <v>4.4521493068786109</v>
      </c>
      <c r="BC238">
        <f t="shared" si="99"/>
        <v>44.643076924757111</v>
      </c>
      <c r="BD238">
        <f t="shared" si="100"/>
        <v>8.7887563986340638</v>
      </c>
      <c r="BE238">
        <f t="shared" si="101"/>
        <v>30.877127647399902</v>
      </c>
      <c r="BF238">
        <f t="shared" si="102"/>
        <v>4.4798683955598353</v>
      </c>
      <c r="BG238">
        <f t="shared" si="103"/>
        <v>5.7716808571744264E-3</v>
      </c>
      <c r="BH238">
        <f t="shared" si="104"/>
        <v>3.5756672540296859</v>
      </c>
      <c r="BI238">
        <f t="shared" si="105"/>
        <v>0.90420114153014941</v>
      </c>
      <c r="BJ238">
        <f t="shared" si="106"/>
        <v>3.6083546823938639E-3</v>
      </c>
      <c r="BK238">
        <f t="shared" si="107"/>
        <v>77.151091816617594</v>
      </c>
      <c r="BL238">
        <f t="shared" si="108"/>
        <v>1.8312108324626351</v>
      </c>
      <c r="BM238">
        <f t="shared" si="109"/>
        <v>79.529375551692269</v>
      </c>
      <c r="BN238">
        <f t="shared" si="110"/>
        <v>423.07980385512968</v>
      </c>
      <c r="BO238">
        <f t="shared" si="111"/>
        <v>-2.4412632161425587E-3</v>
      </c>
    </row>
    <row r="239" spans="1:67" x14ac:dyDescent="0.25">
      <c r="A239" s="1">
        <v>226</v>
      </c>
      <c r="B239" s="1" t="s">
        <v>314</v>
      </c>
      <c r="C239" s="1" t="s">
        <v>82</v>
      </c>
      <c r="D239" s="1" t="s">
        <v>11</v>
      </c>
      <c r="E239" s="1" t="s">
        <v>83</v>
      </c>
      <c r="F239" s="1" t="s">
        <v>84</v>
      </c>
      <c r="G239" s="1" t="s">
        <v>85</v>
      </c>
      <c r="H239" s="1" t="s">
        <v>86</v>
      </c>
      <c r="I239" s="1">
        <v>1442.4999979771674</v>
      </c>
      <c r="J239" s="1">
        <v>0</v>
      </c>
      <c r="K239">
        <f t="shared" si="84"/>
        <v>-1.3120435697533086</v>
      </c>
      <c r="L239">
        <f t="shared" si="85"/>
        <v>5.4740906342043765E-3</v>
      </c>
      <c r="M239">
        <f t="shared" si="86"/>
        <v>797.67840204092204</v>
      </c>
      <c r="N239">
        <f t="shared" si="87"/>
        <v>5.0075529945897937E-2</v>
      </c>
      <c r="O239">
        <f t="shared" si="88"/>
        <v>0.87724131922944748</v>
      </c>
      <c r="P239">
        <f t="shared" si="89"/>
        <v>30.769613265991211</v>
      </c>
      <c r="Q239" s="1">
        <v>6</v>
      </c>
      <c r="R239">
        <f t="shared" si="90"/>
        <v>1.4200000166893005</v>
      </c>
      <c r="S239" s="1">
        <v>1</v>
      </c>
      <c r="T239">
        <f t="shared" si="91"/>
        <v>2.8400000333786011</v>
      </c>
      <c r="U239" s="1">
        <v>30.985370635986328</v>
      </c>
      <c r="V239" s="1">
        <v>30.769613265991211</v>
      </c>
      <c r="W239" s="1">
        <v>31.018133163452148</v>
      </c>
      <c r="X239" s="1">
        <v>419.91513061523438</v>
      </c>
      <c r="Y239" s="1">
        <v>422.49774169921875</v>
      </c>
      <c r="Z239" s="1">
        <v>35.753604888916016</v>
      </c>
      <c r="AA239" s="1">
        <v>35.850196838378906</v>
      </c>
      <c r="AB239" s="1">
        <v>79.101226806640625</v>
      </c>
      <c r="AC239" s="1">
        <v>79.314933776855469</v>
      </c>
      <c r="AD239" s="1">
        <v>299.9027099609375</v>
      </c>
      <c r="AE239" s="1">
        <v>0.19423529505729675</v>
      </c>
      <c r="AF239" s="1">
        <v>0.21399344503879547</v>
      </c>
      <c r="AG239" s="1">
        <v>99.726455688476563</v>
      </c>
      <c r="AH239" s="1">
        <v>0.63264501094818115</v>
      </c>
      <c r="AI239" s="1">
        <v>0.10617516189813614</v>
      </c>
      <c r="AJ239" s="1">
        <v>2.4917194619774818E-2</v>
      </c>
      <c r="AK239" s="1">
        <v>1.0192780755460262E-3</v>
      </c>
      <c r="AL239" s="1">
        <v>3.3946659415960312E-2</v>
      </c>
      <c r="AM239" s="1">
        <v>1.9352604867890477E-3</v>
      </c>
      <c r="AN239" s="1">
        <v>1</v>
      </c>
      <c r="AO239" s="1">
        <v>-0.21956524252891541</v>
      </c>
      <c r="AP239" s="1">
        <v>2.737391471862793</v>
      </c>
      <c r="AQ239" s="1">
        <v>1</v>
      </c>
      <c r="AR239" s="1">
        <v>0</v>
      </c>
      <c r="AS239" s="1">
        <v>0.15999999642372131</v>
      </c>
      <c r="AT239" s="1">
        <v>111115</v>
      </c>
      <c r="AU239" s="1" t="s">
        <v>87</v>
      </c>
      <c r="AV239">
        <f t="shared" si="92"/>
        <v>0.49983784993489577</v>
      </c>
      <c r="AW239">
        <f t="shared" si="93"/>
        <v>5.007552994589794E-5</v>
      </c>
      <c r="AX239">
        <f t="shared" si="94"/>
        <v>303.91961326599119</v>
      </c>
      <c r="AY239">
        <f t="shared" si="95"/>
        <v>304.13537063598631</v>
      </c>
      <c r="AZ239">
        <f t="shared" si="96"/>
        <v>3.1077646514527935E-2</v>
      </c>
      <c r="BA239">
        <f t="shared" si="97"/>
        <v>4.9126431960628356E-3</v>
      </c>
      <c r="BB239">
        <f t="shared" si="98"/>
        <v>4.4524543856552041</v>
      </c>
      <c r="BC239">
        <f t="shared" si="99"/>
        <v>44.646672288882797</v>
      </c>
      <c r="BD239">
        <f t="shared" si="100"/>
        <v>8.7964754505038911</v>
      </c>
      <c r="BE239">
        <f t="shared" si="101"/>
        <v>30.87749195098877</v>
      </c>
      <c r="BF239">
        <f t="shared" si="102"/>
        <v>4.4799615350375355</v>
      </c>
      <c r="BG239">
        <f t="shared" si="103"/>
        <v>5.4635596411376653E-3</v>
      </c>
      <c r="BH239">
        <f t="shared" si="104"/>
        <v>3.5752130664257566</v>
      </c>
      <c r="BI239">
        <f t="shared" si="105"/>
        <v>0.90474846861177882</v>
      </c>
      <c r="BJ239">
        <f t="shared" si="106"/>
        <v>3.4156693606584043E-3</v>
      </c>
      <c r="BK239">
        <f t="shared" si="107"/>
        <v>79.549639814788819</v>
      </c>
      <c r="BL239">
        <f t="shared" si="108"/>
        <v>1.8880063094131256</v>
      </c>
      <c r="BM239">
        <f t="shared" si="109"/>
        <v>79.510824811673359</v>
      </c>
      <c r="BN239">
        <f t="shared" si="110"/>
        <v>423.12142437469385</v>
      </c>
      <c r="BO239">
        <f t="shared" si="111"/>
        <v>-2.4655255066346185E-3</v>
      </c>
    </row>
    <row r="240" spans="1:67" x14ac:dyDescent="0.25">
      <c r="A240" s="1">
        <v>227</v>
      </c>
      <c r="B240" s="1" t="s">
        <v>315</v>
      </c>
      <c r="C240" s="1" t="s">
        <v>82</v>
      </c>
      <c r="D240" s="1" t="s">
        <v>11</v>
      </c>
      <c r="E240" s="1" t="s">
        <v>83</v>
      </c>
      <c r="F240" s="1" t="s">
        <v>84</v>
      </c>
      <c r="G240" s="1" t="s">
        <v>85</v>
      </c>
      <c r="H240" s="1" t="s">
        <v>86</v>
      </c>
      <c r="I240" s="1">
        <v>1447.4999978654087</v>
      </c>
      <c r="J240" s="1">
        <v>0</v>
      </c>
      <c r="K240">
        <f t="shared" si="84"/>
        <v>-1.325302285159599</v>
      </c>
      <c r="L240">
        <f t="shared" si="85"/>
        <v>5.8379896640255915E-3</v>
      </c>
      <c r="M240">
        <f t="shared" si="86"/>
        <v>777.5168218124619</v>
      </c>
      <c r="N240">
        <f t="shared" si="87"/>
        <v>5.3419022961781151E-2</v>
      </c>
      <c r="O240">
        <f t="shared" si="88"/>
        <v>0.87758869335866097</v>
      </c>
      <c r="P240">
        <f t="shared" si="89"/>
        <v>30.772588729858398</v>
      </c>
      <c r="Q240" s="1">
        <v>6</v>
      </c>
      <c r="R240">
        <f t="shared" si="90"/>
        <v>1.4200000166893005</v>
      </c>
      <c r="S240" s="1">
        <v>1</v>
      </c>
      <c r="T240">
        <f t="shared" si="91"/>
        <v>2.8400000333786011</v>
      </c>
      <c r="U240" s="1">
        <v>30.988143920898438</v>
      </c>
      <c r="V240" s="1">
        <v>30.772588729858398</v>
      </c>
      <c r="W240" s="1">
        <v>31.019054412841797</v>
      </c>
      <c r="X240" s="1">
        <v>419.84860229492188</v>
      </c>
      <c r="Y240" s="1">
        <v>422.4554443359375</v>
      </c>
      <c r="Z240" s="1">
        <v>35.751239776611328</v>
      </c>
      <c r="AA240" s="1">
        <v>35.854301452636719</v>
      </c>
      <c r="AB240" s="1">
        <v>79.08349609375</v>
      </c>
      <c r="AC240" s="1">
        <v>79.311470031738281</v>
      </c>
      <c r="AD240" s="1">
        <v>299.84213256835938</v>
      </c>
      <c r="AE240" s="1">
        <v>0.26829913258552551</v>
      </c>
      <c r="AF240" s="1">
        <v>0.20158609747886658</v>
      </c>
      <c r="AG240" s="1">
        <v>99.726455688476563</v>
      </c>
      <c r="AH240" s="1">
        <v>0.63264501094818115</v>
      </c>
      <c r="AI240" s="1">
        <v>0.10617516189813614</v>
      </c>
      <c r="AJ240" s="1">
        <v>2.4917194619774818E-2</v>
      </c>
      <c r="AK240" s="1">
        <v>1.0192780755460262E-3</v>
      </c>
      <c r="AL240" s="1">
        <v>3.3946659415960312E-2</v>
      </c>
      <c r="AM240" s="1">
        <v>1.9352604867890477E-3</v>
      </c>
      <c r="AN240" s="1">
        <v>1</v>
      </c>
      <c r="AO240" s="1">
        <v>-0.21956524252891541</v>
      </c>
      <c r="AP240" s="1">
        <v>2.737391471862793</v>
      </c>
      <c r="AQ240" s="1">
        <v>1</v>
      </c>
      <c r="AR240" s="1">
        <v>0</v>
      </c>
      <c r="AS240" s="1">
        <v>0.15999999642372131</v>
      </c>
      <c r="AT240" s="1">
        <v>111115</v>
      </c>
      <c r="AU240" s="1" t="s">
        <v>87</v>
      </c>
      <c r="AV240">
        <f t="shared" si="92"/>
        <v>0.49973688761393226</v>
      </c>
      <c r="AW240">
        <f t="shared" si="93"/>
        <v>5.3419022961781149E-5</v>
      </c>
      <c r="AX240">
        <f t="shared" si="94"/>
        <v>303.92258872985838</v>
      </c>
      <c r="AY240">
        <f t="shared" si="95"/>
        <v>304.13814392089841</v>
      </c>
      <c r="AZ240">
        <f t="shared" si="96"/>
        <v>4.2927860254171613E-2</v>
      </c>
      <c r="BA240">
        <f t="shared" si="97"/>
        <v>3.3562940126398988E-3</v>
      </c>
      <c r="BB240">
        <f t="shared" si="98"/>
        <v>4.4532110984163173</v>
      </c>
      <c r="BC240">
        <f t="shared" si="99"/>
        <v>44.654260172718523</v>
      </c>
      <c r="BD240">
        <f t="shared" si="100"/>
        <v>8.7999587200818041</v>
      </c>
      <c r="BE240">
        <f t="shared" si="101"/>
        <v>30.880366325378418</v>
      </c>
      <c r="BF240">
        <f t="shared" si="102"/>
        <v>4.48069646955339</v>
      </c>
      <c r="BG240">
        <f t="shared" si="103"/>
        <v>5.8260135350114628E-3</v>
      </c>
      <c r="BH240">
        <f t="shared" si="104"/>
        <v>3.5756224050576564</v>
      </c>
      <c r="BI240">
        <f t="shared" si="105"/>
        <v>0.90507406449573358</v>
      </c>
      <c r="BJ240">
        <f t="shared" si="106"/>
        <v>3.6423325491820469E-3</v>
      </c>
      <c r="BK240">
        <f t="shared" si="107"/>
        <v>77.538996877525619</v>
      </c>
      <c r="BL240">
        <f t="shared" si="108"/>
        <v>1.8404705921938096</v>
      </c>
      <c r="BM240">
        <f t="shared" si="109"/>
        <v>79.508690151957694</v>
      </c>
      <c r="BN240">
        <f t="shared" si="110"/>
        <v>423.08542956971826</v>
      </c>
      <c r="BO240">
        <f t="shared" si="111"/>
        <v>-2.4905856213389664E-3</v>
      </c>
    </row>
    <row r="241" spans="1:67" x14ac:dyDescent="0.25">
      <c r="A241" s="1">
        <v>228</v>
      </c>
      <c r="B241" s="1" t="s">
        <v>316</v>
      </c>
      <c r="C241" s="1" t="s">
        <v>82</v>
      </c>
      <c r="D241" s="1" t="s">
        <v>11</v>
      </c>
      <c r="E241" s="1" t="s">
        <v>83</v>
      </c>
      <c r="F241" s="1" t="s">
        <v>84</v>
      </c>
      <c r="G241" s="1" t="s">
        <v>85</v>
      </c>
      <c r="H241" s="1" t="s">
        <v>86</v>
      </c>
      <c r="I241" s="1">
        <v>1452.49999775365</v>
      </c>
      <c r="J241" s="1">
        <v>0</v>
      </c>
      <c r="K241">
        <f t="shared" si="84"/>
        <v>-1.2975716561672987</v>
      </c>
      <c r="L241">
        <f t="shared" si="85"/>
        <v>5.8765445180707808E-3</v>
      </c>
      <c r="M241">
        <f t="shared" si="86"/>
        <v>767.67663862187885</v>
      </c>
      <c r="N241">
        <f t="shared" si="87"/>
        <v>5.3720887715293229E-2</v>
      </c>
      <c r="O241">
        <f t="shared" si="88"/>
        <v>0.87677001968535828</v>
      </c>
      <c r="P241">
        <f t="shared" si="89"/>
        <v>30.768146514892578</v>
      </c>
      <c r="Q241" s="1">
        <v>6</v>
      </c>
      <c r="R241">
        <f t="shared" si="90"/>
        <v>1.4200000166893005</v>
      </c>
      <c r="S241" s="1">
        <v>1</v>
      </c>
      <c r="T241">
        <f t="shared" si="91"/>
        <v>2.8400000333786011</v>
      </c>
      <c r="U241" s="1">
        <v>30.986928939819336</v>
      </c>
      <c r="V241" s="1">
        <v>30.768146514892578</v>
      </c>
      <c r="W241" s="1">
        <v>31.017776489257813</v>
      </c>
      <c r="X241" s="1">
        <v>419.93060302734375</v>
      </c>
      <c r="Y241" s="1">
        <v>422.48171997070313</v>
      </c>
      <c r="Z241" s="1">
        <v>35.747776031494141</v>
      </c>
      <c r="AA241" s="1">
        <v>35.851421356201172</v>
      </c>
      <c r="AB241" s="1">
        <v>79.080787658691406</v>
      </c>
      <c r="AC241" s="1">
        <v>79.310066223144531</v>
      </c>
      <c r="AD241" s="1">
        <v>299.83938598632813</v>
      </c>
      <c r="AE241" s="1">
        <v>0.10051809996366501</v>
      </c>
      <c r="AF241" s="1">
        <v>8.3736099302768707E-2</v>
      </c>
      <c r="AG241" s="1">
        <v>99.725791931152344</v>
      </c>
      <c r="AH241" s="1">
        <v>0.63264501094818115</v>
      </c>
      <c r="AI241" s="1">
        <v>0.10617516189813614</v>
      </c>
      <c r="AJ241" s="1">
        <v>2.4917194619774818E-2</v>
      </c>
      <c r="AK241" s="1">
        <v>1.0192780755460262E-3</v>
      </c>
      <c r="AL241" s="1">
        <v>3.3946659415960312E-2</v>
      </c>
      <c r="AM241" s="1">
        <v>1.9352604867890477E-3</v>
      </c>
      <c r="AN241" s="1">
        <v>1</v>
      </c>
      <c r="AO241" s="1">
        <v>-0.21956524252891541</v>
      </c>
      <c r="AP241" s="1">
        <v>2.737391471862793</v>
      </c>
      <c r="AQ241" s="1">
        <v>1</v>
      </c>
      <c r="AR241" s="1">
        <v>0</v>
      </c>
      <c r="AS241" s="1">
        <v>0.15999999642372131</v>
      </c>
      <c r="AT241" s="1">
        <v>111115</v>
      </c>
      <c r="AU241" s="1" t="s">
        <v>87</v>
      </c>
      <c r="AV241">
        <f t="shared" si="92"/>
        <v>0.49973230997721346</v>
      </c>
      <c r="AW241">
        <f t="shared" si="93"/>
        <v>5.3720887715293229E-5</v>
      </c>
      <c r="AX241">
        <f t="shared" si="94"/>
        <v>303.91814651489256</v>
      </c>
      <c r="AY241">
        <f t="shared" si="95"/>
        <v>304.13692893981931</v>
      </c>
      <c r="AZ241">
        <f t="shared" si="96"/>
        <v>1.6082895634705663E-2</v>
      </c>
      <c r="BA241">
        <f t="shared" si="97"/>
        <v>3.3433529699863191E-3</v>
      </c>
      <c r="BB241">
        <f t="shared" si="98"/>
        <v>4.4520814062899481</v>
      </c>
      <c r="BC241">
        <f t="shared" si="99"/>
        <v>44.643229400108751</v>
      </c>
      <c r="BD241">
        <f t="shared" si="100"/>
        <v>8.7918080439075794</v>
      </c>
      <c r="BE241">
        <f t="shared" si="101"/>
        <v>30.877537727355957</v>
      </c>
      <c r="BF241">
        <f t="shared" si="102"/>
        <v>4.4799732385466982</v>
      </c>
      <c r="BG241">
        <f t="shared" si="103"/>
        <v>5.8644098472487626E-3</v>
      </c>
      <c r="BH241">
        <f t="shared" si="104"/>
        <v>3.5753113866045898</v>
      </c>
      <c r="BI241">
        <f t="shared" si="105"/>
        <v>0.90466185194210835</v>
      </c>
      <c r="BJ241">
        <f t="shared" si="106"/>
        <v>3.6663444506653473E-3</v>
      </c>
      <c r="BK241">
        <f t="shared" si="107"/>
        <v>76.557160733611923</v>
      </c>
      <c r="BL241">
        <f t="shared" si="108"/>
        <v>1.8170647446595161</v>
      </c>
      <c r="BM241">
        <f t="shared" si="109"/>
        <v>79.523036930726533</v>
      </c>
      <c r="BN241">
        <f t="shared" si="110"/>
        <v>423.09852339156151</v>
      </c>
      <c r="BO241">
        <f t="shared" si="111"/>
        <v>-2.4388371272607966E-3</v>
      </c>
    </row>
    <row r="242" spans="1:67" x14ac:dyDescent="0.25">
      <c r="A242" s="1">
        <v>229</v>
      </c>
      <c r="B242" s="1" t="s">
        <v>317</v>
      </c>
      <c r="C242" s="1" t="s">
        <v>82</v>
      </c>
      <c r="D242" s="1" t="s">
        <v>11</v>
      </c>
      <c r="E242" s="1" t="s">
        <v>83</v>
      </c>
      <c r="F242" s="1" t="s">
        <v>84</v>
      </c>
      <c r="G242" s="1" t="s">
        <v>85</v>
      </c>
      <c r="H242" s="1" t="s">
        <v>86</v>
      </c>
      <c r="I242" s="1">
        <v>1457.9999976307154</v>
      </c>
      <c r="J242" s="1">
        <v>0</v>
      </c>
      <c r="K242">
        <f t="shared" si="84"/>
        <v>-1.3622710150490018</v>
      </c>
      <c r="L242">
        <f t="shared" si="85"/>
        <v>5.7682861857545039E-3</v>
      </c>
      <c r="M242">
        <f t="shared" si="86"/>
        <v>792.14326723902116</v>
      </c>
      <c r="N242">
        <f t="shared" si="87"/>
        <v>5.272979745717217E-2</v>
      </c>
      <c r="O242">
        <f t="shared" si="88"/>
        <v>0.87670501540212253</v>
      </c>
      <c r="P242">
        <f t="shared" si="89"/>
        <v>30.768850326538086</v>
      </c>
      <c r="Q242" s="1">
        <v>6</v>
      </c>
      <c r="R242">
        <f t="shared" si="90"/>
        <v>1.4200000166893005</v>
      </c>
      <c r="S242" s="1">
        <v>1</v>
      </c>
      <c r="T242">
        <f t="shared" si="91"/>
        <v>2.8400000333786011</v>
      </c>
      <c r="U242" s="1">
        <v>30.986030578613281</v>
      </c>
      <c r="V242" s="1">
        <v>30.768850326538086</v>
      </c>
      <c r="W242" s="1">
        <v>31.019037246704102</v>
      </c>
      <c r="X242" s="1">
        <v>419.83758544921875</v>
      </c>
      <c r="Y242" s="1">
        <v>422.51943969726563</v>
      </c>
      <c r="Z242" s="1">
        <v>35.752346038818359</v>
      </c>
      <c r="AA242" s="1">
        <v>35.854095458984375</v>
      </c>
      <c r="AB242" s="1">
        <v>79.094436645507813</v>
      </c>
      <c r="AC242" s="1">
        <v>79.319541931152344</v>
      </c>
      <c r="AD242" s="1">
        <v>299.79071044921875</v>
      </c>
      <c r="AE242" s="1">
        <v>0.21767248213291168</v>
      </c>
      <c r="AF242" s="1">
        <v>7.8570544719696045E-2</v>
      </c>
      <c r="AG242" s="1">
        <v>99.72515869140625</v>
      </c>
      <c r="AH242" s="1">
        <v>0.63264501094818115</v>
      </c>
      <c r="AI242" s="1">
        <v>0.10617516189813614</v>
      </c>
      <c r="AJ242" s="1">
        <v>2.4917194619774818E-2</v>
      </c>
      <c r="AK242" s="1">
        <v>1.0192780755460262E-3</v>
      </c>
      <c r="AL242" s="1">
        <v>3.3946659415960312E-2</v>
      </c>
      <c r="AM242" s="1">
        <v>1.9352604867890477E-3</v>
      </c>
      <c r="AN242" s="1">
        <v>1</v>
      </c>
      <c r="AO242" s="1">
        <v>-0.21956524252891541</v>
      </c>
      <c r="AP242" s="1">
        <v>2.737391471862793</v>
      </c>
      <c r="AQ242" s="1">
        <v>1</v>
      </c>
      <c r="AR242" s="1">
        <v>0</v>
      </c>
      <c r="AS242" s="1">
        <v>0.15999999642372131</v>
      </c>
      <c r="AT242" s="1">
        <v>111115</v>
      </c>
      <c r="AU242" s="1" t="s">
        <v>87</v>
      </c>
      <c r="AV242">
        <f t="shared" si="92"/>
        <v>0.49965118408203119</v>
      </c>
      <c r="AW242">
        <f t="shared" si="93"/>
        <v>5.2729797457172172E-5</v>
      </c>
      <c r="AX242">
        <f t="shared" si="94"/>
        <v>303.91885032653806</v>
      </c>
      <c r="AY242">
        <f t="shared" si="95"/>
        <v>304.13603057861326</v>
      </c>
      <c r="AZ242">
        <f t="shared" si="96"/>
        <v>3.4827596362808411E-2</v>
      </c>
      <c r="BA242">
        <f t="shared" si="97"/>
        <v>3.8289272909780786E-3</v>
      </c>
      <c r="BB242">
        <f t="shared" si="98"/>
        <v>4.4522603747861673</v>
      </c>
      <c r="BC242">
        <f t="shared" si="99"/>
        <v>44.645307495207206</v>
      </c>
      <c r="BD242">
        <f t="shared" si="100"/>
        <v>8.7912120362228308</v>
      </c>
      <c r="BE242">
        <f t="shared" si="101"/>
        <v>30.877440452575684</v>
      </c>
      <c r="BF242">
        <f t="shared" si="102"/>
        <v>4.4799483686215664</v>
      </c>
      <c r="BG242">
        <f t="shared" si="103"/>
        <v>5.7565940443767187E-3</v>
      </c>
      <c r="BH242">
        <f t="shared" si="104"/>
        <v>3.5755553593840448</v>
      </c>
      <c r="BI242">
        <f t="shared" si="105"/>
        <v>0.90439300923752164</v>
      </c>
      <c r="BJ242">
        <f t="shared" si="106"/>
        <v>3.5989199198500316E-3</v>
      </c>
      <c r="BK242">
        <f t="shared" si="107"/>
        <v>78.996613031740424</v>
      </c>
      <c r="BL242">
        <f t="shared" si="108"/>
        <v>1.8748090450148052</v>
      </c>
      <c r="BM242">
        <f t="shared" si="109"/>
        <v>79.524548577000814</v>
      </c>
      <c r="BN242">
        <f t="shared" si="110"/>
        <v>423.16699809469577</v>
      </c>
      <c r="BO242">
        <f t="shared" si="111"/>
        <v>-2.5600764709695469E-3</v>
      </c>
    </row>
    <row r="243" spans="1:67" x14ac:dyDescent="0.25">
      <c r="A243" s="1">
        <v>230</v>
      </c>
      <c r="B243" s="1" t="s">
        <v>318</v>
      </c>
      <c r="C243" s="1" t="s">
        <v>82</v>
      </c>
      <c r="D243" s="1" t="s">
        <v>11</v>
      </c>
      <c r="E243" s="1" t="s">
        <v>83</v>
      </c>
      <c r="F243" s="1" t="s">
        <v>84</v>
      </c>
      <c r="G243" s="1" t="s">
        <v>85</v>
      </c>
      <c r="H243" s="1" t="s">
        <v>86</v>
      </c>
      <c r="I243" s="1">
        <v>1462.9999975189567</v>
      </c>
      <c r="J243" s="1">
        <v>0</v>
      </c>
      <c r="K243">
        <f t="shared" si="84"/>
        <v>-1.316385699174152</v>
      </c>
      <c r="L243">
        <f t="shared" si="85"/>
        <v>5.7726177481844543E-3</v>
      </c>
      <c r="M243">
        <f t="shared" si="86"/>
        <v>779.14840176704774</v>
      </c>
      <c r="N243">
        <f t="shared" si="87"/>
        <v>5.2871488240656961E-2</v>
      </c>
      <c r="O243">
        <f t="shared" si="88"/>
        <v>0.87840365623803418</v>
      </c>
      <c r="P243">
        <f t="shared" si="89"/>
        <v>30.774051666259766</v>
      </c>
      <c r="Q243" s="1">
        <v>6</v>
      </c>
      <c r="R243">
        <f t="shared" si="90"/>
        <v>1.4200000166893005</v>
      </c>
      <c r="S243" s="1">
        <v>1</v>
      </c>
      <c r="T243">
        <f t="shared" si="91"/>
        <v>2.8400000333786011</v>
      </c>
      <c r="U243" s="1">
        <v>30.984487533569336</v>
      </c>
      <c r="V243" s="1">
        <v>30.774051666259766</v>
      </c>
      <c r="W243" s="1">
        <v>31.011604309082031</v>
      </c>
      <c r="X243" s="1">
        <v>419.8802490234375</v>
      </c>
      <c r="Y243" s="1">
        <v>422.46978759765625</v>
      </c>
      <c r="Z243" s="1">
        <v>35.748104095458984</v>
      </c>
      <c r="AA243" s="1">
        <v>35.850112915039063</v>
      </c>
      <c r="AB243" s="1">
        <v>79.092483520507813</v>
      </c>
      <c r="AC243" s="1">
        <v>79.318183898925781</v>
      </c>
      <c r="AD243" s="1">
        <v>299.8331298828125</v>
      </c>
      <c r="AE243" s="1">
        <v>0.19574643671512604</v>
      </c>
      <c r="AF243" s="1">
        <v>7.2364774532616138E-3</v>
      </c>
      <c r="AG243" s="1">
        <v>99.725753784179688</v>
      </c>
      <c r="AH243" s="1">
        <v>0.63264501094818115</v>
      </c>
      <c r="AI243" s="1">
        <v>0.10617516189813614</v>
      </c>
      <c r="AJ243" s="1">
        <v>2.4917194619774818E-2</v>
      </c>
      <c r="AK243" s="1">
        <v>1.0192780755460262E-3</v>
      </c>
      <c r="AL243" s="1">
        <v>3.3946659415960312E-2</v>
      </c>
      <c r="AM243" s="1">
        <v>1.9352604867890477E-3</v>
      </c>
      <c r="AN243" s="1">
        <v>1</v>
      </c>
      <c r="AO243" s="1">
        <v>-0.21956524252891541</v>
      </c>
      <c r="AP243" s="1">
        <v>2.737391471862793</v>
      </c>
      <c r="AQ243" s="1">
        <v>1</v>
      </c>
      <c r="AR243" s="1">
        <v>0</v>
      </c>
      <c r="AS243" s="1">
        <v>0.15999999642372131</v>
      </c>
      <c r="AT243" s="1">
        <v>111115</v>
      </c>
      <c r="AU243" s="1" t="s">
        <v>87</v>
      </c>
      <c r="AV243">
        <f t="shared" si="92"/>
        <v>0.49972188313802079</v>
      </c>
      <c r="AW243">
        <f t="shared" si="93"/>
        <v>5.2871488240656959E-5</v>
      </c>
      <c r="AX243">
        <f t="shared" si="94"/>
        <v>303.92405166625974</v>
      </c>
      <c r="AY243">
        <f t="shared" si="95"/>
        <v>304.13448753356931</v>
      </c>
      <c r="AZ243">
        <f t="shared" si="96"/>
        <v>3.1319429174376356E-2</v>
      </c>
      <c r="BA243">
        <f t="shared" si="97"/>
        <v>2.798093529576991E-3</v>
      </c>
      <c r="BB243">
        <f t="shared" si="98"/>
        <v>4.4535831899382599</v>
      </c>
      <c r="BC243">
        <f t="shared" si="99"/>
        <v>44.658305612574559</v>
      </c>
      <c r="BD243">
        <f t="shared" si="100"/>
        <v>8.8081926975354961</v>
      </c>
      <c r="BE243">
        <f t="shared" si="101"/>
        <v>30.879269599914551</v>
      </c>
      <c r="BF243">
        <f t="shared" si="102"/>
        <v>4.4804160408748377</v>
      </c>
      <c r="BG243">
        <f t="shared" si="103"/>
        <v>5.7609080581452797E-3</v>
      </c>
      <c r="BH243">
        <f t="shared" si="104"/>
        <v>3.5751795337002257</v>
      </c>
      <c r="BI243">
        <f t="shared" si="105"/>
        <v>0.90523650717461202</v>
      </c>
      <c r="BJ243">
        <f t="shared" si="106"/>
        <v>3.6016177509865825E-3</v>
      </c>
      <c r="BK243">
        <f t="shared" si="107"/>
        <v>77.701161675957721</v>
      </c>
      <c r="BL243">
        <f t="shared" si="108"/>
        <v>1.8442701102902967</v>
      </c>
      <c r="BM243">
        <f t="shared" si="109"/>
        <v>79.490905154735287</v>
      </c>
      <c r="BN243">
        <f t="shared" si="110"/>
        <v>423.09553431350082</v>
      </c>
      <c r="BO243">
        <f t="shared" si="111"/>
        <v>-2.473216620683282E-3</v>
      </c>
    </row>
    <row r="244" spans="1:67" x14ac:dyDescent="0.25">
      <c r="A244" s="1">
        <v>231</v>
      </c>
      <c r="B244" s="1" t="s">
        <v>319</v>
      </c>
      <c r="C244" s="1" t="s">
        <v>82</v>
      </c>
      <c r="D244" s="1" t="s">
        <v>11</v>
      </c>
      <c r="E244" s="1" t="s">
        <v>83</v>
      </c>
      <c r="F244" s="1" t="s">
        <v>84</v>
      </c>
      <c r="G244" s="1" t="s">
        <v>85</v>
      </c>
      <c r="H244" s="1" t="s">
        <v>86</v>
      </c>
      <c r="I244" s="1">
        <v>1467.999997407198</v>
      </c>
      <c r="J244" s="1">
        <v>0</v>
      </c>
      <c r="K244">
        <f t="shared" si="84"/>
        <v>-1.3358052449674012</v>
      </c>
      <c r="L244">
        <f t="shared" si="85"/>
        <v>5.8683083957885816E-3</v>
      </c>
      <c r="M244">
        <f t="shared" si="86"/>
        <v>778.59815661061384</v>
      </c>
      <c r="N244">
        <f t="shared" si="87"/>
        <v>5.3656468233115068E-2</v>
      </c>
      <c r="O244">
        <f t="shared" si="88"/>
        <v>0.87694858759212968</v>
      </c>
      <c r="P244">
        <f t="shared" si="89"/>
        <v>30.768589019775391</v>
      </c>
      <c r="Q244" s="1">
        <v>6</v>
      </c>
      <c r="R244">
        <f t="shared" si="90"/>
        <v>1.4200000166893005</v>
      </c>
      <c r="S244" s="1">
        <v>1</v>
      </c>
      <c r="T244">
        <f t="shared" si="91"/>
        <v>2.8400000333786011</v>
      </c>
      <c r="U244" s="1">
        <v>30.983509063720703</v>
      </c>
      <c r="V244" s="1">
        <v>30.768589019775391</v>
      </c>
      <c r="W244" s="1">
        <v>31.007289886474609</v>
      </c>
      <c r="X244" s="1">
        <v>419.91925048828125</v>
      </c>
      <c r="Y244" s="1">
        <v>422.54678344726563</v>
      </c>
      <c r="Z244" s="1">
        <v>35.747100830078125</v>
      </c>
      <c r="AA244" s="1">
        <v>35.850616455078125</v>
      </c>
      <c r="AB244" s="1">
        <v>79.095024108886719</v>
      </c>
      <c r="AC244" s="1">
        <v>79.324058532714844</v>
      </c>
      <c r="AD244" s="1">
        <v>299.85531616210938</v>
      </c>
      <c r="AE244" s="1">
        <v>0.17836292088031769</v>
      </c>
      <c r="AF244" s="1">
        <v>5.3756501525640488E-2</v>
      </c>
      <c r="AG244" s="1">
        <v>99.726188659667969</v>
      </c>
      <c r="AH244" s="1">
        <v>0.63264501094818115</v>
      </c>
      <c r="AI244" s="1">
        <v>0.10617516189813614</v>
      </c>
      <c r="AJ244" s="1">
        <v>2.4917194619774818E-2</v>
      </c>
      <c r="AK244" s="1">
        <v>1.0192780755460262E-3</v>
      </c>
      <c r="AL244" s="1">
        <v>3.3946659415960312E-2</v>
      </c>
      <c r="AM244" s="1">
        <v>1.9352604867890477E-3</v>
      </c>
      <c r="AN244" s="1">
        <v>1</v>
      </c>
      <c r="AO244" s="1">
        <v>-0.21956524252891541</v>
      </c>
      <c r="AP244" s="1">
        <v>2.737391471862793</v>
      </c>
      <c r="AQ244" s="1">
        <v>1</v>
      </c>
      <c r="AR244" s="1">
        <v>0</v>
      </c>
      <c r="AS244" s="1">
        <v>0.15999999642372131</v>
      </c>
      <c r="AT244" s="1">
        <v>111115</v>
      </c>
      <c r="AU244" s="1" t="s">
        <v>87</v>
      </c>
      <c r="AV244">
        <f t="shared" si="92"/>
        <v>0.49975886027018224</v>
      </c>
      <c r="AW244">
        <f t="shared" si="93"/>
        <v>5.3656468233115071E-5</v>
      </c>
      <c r="AX244">
        <f t="shared" si="94"/>
        <v>303.91858901977537</v>
      </c>
      <c r="AY244">
        <f t="shared" si="95"/>
        <v>304.13350906372068</v>
      </c>
      <c r="AZ244">
        <f t="shared" si="96"/>
        <v>2.8538066702975318E-2</v>
      </c>
      <c r="BA244">
        <f t="shared" si="97"/>
        <v>2.987862662994101E-3</v>
      </c>
      <c r="BB244">
        <f t="shared" si="98"/>
        <v>4.4521939277566478</v>
      </c>
      <c r="BC244">
        <f t="shared" si="99"/>
        <v>44.644180105493575</v>
      </c>
      <c r="BD244">
        <f t="shared" si="100"/>
        <v>8.7935636504154502</v>
      </c>
      <c r="BE244">
        <f t="shared" si="101"/>
        <v>30.876049041748047</v>
      </c>
      <c r="BF244">
        <f t="shared" si="102"/>
        <v>4.4795926443260443</v>
      </c>
      <c r="BG244">
        <f t="shared" si="103"/>
        <v>5.8562076801923664E-3</v>
      </c>
      <c r="BH244">
        <f t="shared" si="104"/>
        <v>3.5752453401645181</v>
      </c>
      <c r="BI244">
        <f t="shared" si="105"/>
        <v>0.9043473041615262</v>
      </c>
      <c r="BJ244">
        <f t="shared" si="106"/>
        <v>3.6612150536758543E-3</v>
      </c>
      <c r="BK244">
        <f t="shared" si="107"/>
        <v>77.64662665621978</v>
      </c>
      <c r="BL244">
        <f t="shared" si="108"/>
        <v>1.84263183891396</v>
      </c>
      <c r="BM244">
        <f t="shared" si="109"/>
        <v>79.519323274592082</v>
      </c>
      <c r="BN244">
        <f t="shared" si="110"/>
        <v>423.18176128512175</v>
      </c>
      <c r="BO244">
        <f t="shared" si="111"/>
        <v>-2.5100875988577961E-3</v>
      </c>
    </row>
    <row r="245" spans="1:67" x14ac:dyDescent="0.25">
      <c r="A245" s="1">
        <v>232</v>
      </c>
      <c r="B245" s="1" t="s">
        <v>320</v>
      </c>
      <c r="C245" s="1" t="s">
        <v>82</v>
      </c>
      <c r="D245" s="1" t="s">
        <v>11</v>
      </c>
      <c r="E245" s="1" t="s">
        <v>83</v>
      </c>
      <c r="F245" s="1" t="s">
        <v>84</v>
      </c>
      <c r="G245" s="1" t="s">
        <v>85</v>
      </c>
      <c r="H245" s="1" t="s">
        <v>86</v>
      </c>
      <c r="I245" s="1">
        <v>1473.4999972842634</v>
      </c>
      <c r="J245" s="1">
        <v>0</v>
      </c>
      <c r="K245">
        <f t="shared" si="84"/>
        <v>-1.2806741028787896</v>
      </c>
      <c r="L245">
        <f t="shared" si="85"/>
        <v>5.9525285878772307E-3</v>
      </c>
      <c r="M245">
        <f t="shared" si="86"/>
        <v>758.68915244542063</v>
      </c>
      <c r="N245">
        <f t="shared" si="87"/>
        <v>5.44614001777219E-2</v>
      </c>
      <c r="O245">
        <f t="shared" si="88"/>
        <v>0.87753181956245285</v>
      </c>
      <c r="P245">
        <f t="shared" si="89"/>
        <v>30.771703720092773</v>
      </c>
      <c r="Q245" s="1">
        <v>6</v>
      </c>
      <c r="R245">
        <f t="shared" si="90"/>
        <v>1.4200000166893005</v>
      </c>
      <c r="S245" s="1">
        <v>1</v>
      </c>
      <c r="T245">
        <f t="shared" si="91"/>
        <v>2.8400000333786011</v>
      </c>
      <c r="U245" s="1">
        <v>30.983390808105469</v>
      </c>
      <c r="V245" s="1">
        <v>30.771703720092773</v>
      </c>
      <c r="W245" s="1">
        <v>31.010044097900391</v>
      </c>
      <c r="X245" s="1">
        <v>419.9793701171875</v>
      </c>
      <c r="Y245" s="1">
        <v>422.49581909179688</v>
      </c>
      <c r="Z245" s="1">
        <v>35.747646331787109</v>
      </c>
      <c r="AA245" s="1">
        <v>35.852710723876953</v>
      </c>
      <c r="AB245" s="1">
        <v>79.096763610839844</v>
      </c>
      <c r="AC245" s="1">
        <v>79.329231262207031</v>
      </c>
      <c r="AD245" s="1">
        <v>299.866455078125</v>
      </c>
      <c r="AE245" s="1">
        <v>0.17232309281826019</v>
      </c>
      <c r="AF245" s="1">
        <v>0.11165225505828857</v>
      </c>
      <c r="AG245" s="1">
        <v>99.726188659667969</v>
      </c>
      <c r="AH245" s="1">
        <v>0.63264501094818115</v>
      </c>
      <c r="AI245" s="1">
        <v>0.10617516189813614</v>
      </c>
      <c r="AJ245" s="1">
        <v>2.4917194619774818E-2</v>
      </c>
      <c r="AK245" s="1">
        <v>1.0192780755460262E-3</v>
      </c>
      <c r="AL245" s="1">
        <v>3.3946659415960312E-2</v>
      </c>
      <c r="AM245" s="1">
        <v>1.9352604867890477E-3</v>
      </c>
      <c r="AN245" s="1">
        <v>1</v>
      </c>
      <c r="AO245" s="1">
        <v>-0.21956524252891541</v>
      </c>
      <c r="AP245" s="1">
        <v>2.737391471862793</v>
      </c>
      <c r="AQ245" s="1">
        <v>1</v>
      </c>
      <c r="AR245" s="1">
        <v>0</v>
      </c>
      <c r="AS245" s="1">
        <v>0.15999999642372131</v>
      </c>
      <c r="AT245" s="1">
        <v>111115</v>
      </c>
      <c r="AU245" s="1" t="s">
        <v>87</v>
      </c>
      <c r="AV245">
        <f t="shared" si="92"/>
        <v>0.49977742513020829</v>
      </c>
      <c r="AW245">
        <f t="shared" si="93"/>
        <v>5.4461400177721898E-5</v>
      </c>
      <c r="AX245">
        <f t="shared" si="94"/>
        <v>303.92170372009275</v>
      </c>
      <c r="AY245">
        <f t="shared" si="95"/>
        <v>304.13339080810545</v>
      </c>
      <c r="AZ245">
        <f t="shared" si="96"/>
        <v>2.7571694234646227E-2</v>
      </c>
      <c r="BA245">
        <f t="shared" si="97"/>
        <v>2.1353528340338035E-3</v>
      </c>
      <c r="BB245">
        <f t="shared" si="98"/>
        <v>4.4529860131723069</v>
      </c>
      <c r="BC245">
        <f t="shared" si="99"/>
        <v>44.652122707394895</v>
      </c>
      <c r="BD245">
        <f t="shared" si="100"/>
        <v>8.7994119835179418</v>
      </c>
      <c r="BE245">
        <f t="shared" si="101"/>
        <v>30.877547264099121</v>
      </c>
      <c r="BF245">
        <f t="shared" si="102"/>
        <v>4.4799756767811241</v>
      </c>
      <c r="BG245">
        <f t="shared" si="103"/>
        <v>5.9400784166892002E-3</v>
      </c>
      <c r="BH245">
        <f t="shared" si="104"/>
        <v>3.5754541936098541</v>
      </c>
      <c r="BI245">
        <f t="shared" si="105"/>
        <v>0.90452148317127001</v>
      </c>
      <c r="BJ245">
        <f t="shared" si="106"/>
        <v>3.7136655766345883E-3</v>
      </c>
      <c r="BK245">
        <f t="shared" si="107"/>
        <v>75.661177550815609</v>
      </c>
      <c r="BL245">
        <f t="shared" si="108"/>
        <v>1.7957317402011452</v>
      </c>
      <c r="BM245">
        <f t="shared" si="109"/>
        <v>79.509846906540801</v>
      </c>
      <c r="BN245">
        <f t="shared" si="110"/>
        <v>423.10459022509491</v>
      </c>
      <c r="BO245">
        <f t="shared" si="111"/>
        <v>-2.4066437521486528E-3</v>
      </c>
    </row>
    <row r="246" spans="1:67" x14ac:dyDescent="0.25">
      <c r="A246" s="1">
        <v>233</v>
      </c>
      <c r="B246" s="1" t="s">
        <v>321</v>
      </c>
      <c r="C246" s="1" t="s">
        <v>82</v>
      </c>
      <c r="D246" s="1" t="s">
        <v>11</v>
      </c>
      <c r="E246" s="1" t="s">
        <v>83</v>
      </c>
      <c r="F246" s="1" t="s">
        <v>84</v>
      </c>
      <c r="G246" s="1" t="s">
        <v>85</v>
      </c>
      <c r="H246" s="1" t="s">
        <v>86</v>
      </c>
      <c r="I246" s="1">
        <v>1478.4999971725047</v>
      </c>
      <c r="J246" s="1">
        <v>0</v>
      </c>
      <c r="K246">
        <f t="shared" si="84"/>
        <v>-1.3790224079026727</v>
      </c>
      <c r="L246">
        <f t="shared" si="85"/>
        <v>5.7996451750867957E-3</v>
      </c>
      <c r="M246">
        <f t="shared" si="86"/>
        <v>794.79151273470632</v>
      </c>
      <c r="N246">
        <f t="shared" si="87"/>
        <v>5.2839619658453241E-2</v>
      </c>
      <c r="O246">
        <f t="shared" si="88"/>
        <v>0.87381074710590134</v>
      </c>
      <c r="P246">
        <f t="shared" si="89"/>
        <v>30.756608963012695</v>
      </c>
      <c r="Q246" s="1">
        <v>6</v>
      </c>
      <c r="R246">
        <f t="shared" si="90"/>
        <v>1.4200000166893005</v>
      </c>
      <c r="S246" s="1">
        <v>1</v>
      </c>
      <c r="T246">
        <f t="shared" si="91"/>
        <v>2.8400000333786011</v>
      </c>
      <c r="U246" s="1">
        <v>30.982667922973633</v>
      </c>
      <c r="V246" s="1">
        <v>30.756608963012695</v>
      </c>
      <c r="W246" s="1">
        <v>31.025671005249023</v>
      </c>
      <c r="X246" s="1">
        <v>419.85699462890625</v>
      </c>
      <c r="Y246" s="1">
        <v>422.57150268554688</v>
      </c>
      <c r="Z246" s="1">
        <v>35.749774932861328</v>
      </c>
      <c r="AA246" s="1">
        <v>35.851707458496094</v>
      </c>
      <c r="AB246" s="1">
        <v>79.104377746582031</v>
      </c>
      <c r="AC246" s="1">
        <v>79.329925537109375</v>
      </c>
      <c r="AD246" s="1">
        <v>299.87619018554688</v>
      </c>
      <c r="AE246" s="1">
        <v>0.21766859292984009</v>
      </c>
      <c r="AF246" s="1">
        <v>5.7893045246601105E-2</v>
      </c>
      <c r="AG246" s="1">
        <v>99.725730895996094</v>
      </c>
      <c r="AH246" s="1">
        <v>0.63264501094818115</v>
      </c>
      <c r="AI246" s="1">
        <v>0.10617516189813614</v>
      </c>
      <c r="AJ246" s="1">
        <v>2.4917194619774818E-2</v>
      </c>
      <c r="AK246" s="1">
        <v>1.0192780755460262E-3</v>
      </c>
      <c r="AL246" s="1">
        <v>3.3946659415960312E-2</v>
      </c>
      <c r="AM246" s="1">
        <v>1.9352604867890477E-3</v>
      </c>
      <c r="AN246" s="1">
        <v>1</v>
      </c>
      <c r="AO246" s="1">
        <v>-0.21956524252891541</v>
      </c>
      <c r="AP246" s="1">
        <v>2.737391471862793</v>
      </c>
      <c r="AQ246" s="1">
        <v>1</v>
      </c>
      <c r="AR246" s="1">
        <v>0</v>
      </c>
      <c r="AS246" s="1">
        <v>0.15999999642372131</v>
      </c>
      <c r="AT246" s="1">
        <v>111115</v>
      </c>
      <c r="AU246" s="1" t="s">
        <v>87</v>
      </c>
      <c r="AV246">
        <f t="shared" si="92"/>
        <v>0.49979365030924472</v>
      </c>
      <c r="AW246">
        <f t="shared" si="93"/>
        <v>5.2839619658453239E-5</v>
      </c>
      <c r="AX246">
        <f t="shared" si="94"/>
        <v>303.90660896301267</v>
      </c>
      <c r="AY246">
        <f t="shared" si="95"/>
        <v>304.13266792297361</v>
      </c>
      <c r="AZ246">
        <f t="shared" si="96"/>
        <v>3.4826974090330864E-2</v>
      </c>
      <c r="BA246">
        <f t="shared" si="97"/>
        <v>4.9848166583198635E-3</v>
      </c>
      <c r="BB246">
        <f t="shared" si="98"/>
        <v>4.4491484772738588</v>
      </c>
      <c r="BC246">
        <f t="shared" si="99"/>
        <v>44.613846770537819</v>
      </c>
      <c r="BD246">
        <f t="shared" si="100"/>
        <v>8.7621393120417252</v>
      </c>
      <c r="BE246">
        <f t="shared" si="101"/>
        <v>30.869638442993164</v>
      </c>
      <c r="BF246">
        <f t="shared" si="102"/>
        <v>4.4779540459400895</v>
      </c>
      <c r="BG246">
        <f t="shared" si="103"/>
        <v>5.7878256909500896E-3</v>
      </c>
      <c r="BH246">
        <f t="shared" si="104"/>
        <v>3.5753377301679574</v>
      </c>
      <c r="BI246">
        <f t="shared" si="105"/>
        <v>0.90261631577213208</v>
      </c>
      <c r="BJ246">
        <f t="shared" si="106"/>
        <v>3.61845111004176E-3</v>
      </c>
      <c r="BK246">
        <f t="shared" si="107"/>
        <v>79.261164517402975</v>
      </c>
      <c r="BL246">
        <f t="shared" si="108"/>
        <v>1.8808450349434565</v>
      </c>
      <c r="BM246">
        <f t="shared" si="109"/>
        <v>79.578455385567722</v>
      </c>
      <c r="BN246">
        <f t="shared" si="110"/>
        <v>423.22702389286667</v>
      </c>
      <c r="BO246">
        <f t="shared" si="111"/>
        <v>-2.5929457942827417E-3</v>
      </c>
    </row>
    <row r="247" spans="1:67" x14ac:dyDescent="0.25">
      <c r="A247" s="1">
        <v>234</v>
      </c>
      <c r="B247" s="1" t="s">
        <v>322</v>
      </c>
      <c r="C247" s="1" t="s">
        <v>82</v>
      </c>
      <c r="D247" s="1" t="s">
        <v>11</v>
      </c>
      <c r="E247" s="1" t="s">
        <v>83</v>
      </c>
      <c r="F247" s="1" t="s">
        <v>84</v>
      </c>
      <c r="G247" s="1" t="s">
        <v>85</v>
      </c>
      <c r="H247" s="1" t="s">
        <v>86</v>
      </c>
      <c r="I247" s="1">
        <v>1483.499997060746</v>
      </c>
      <c r="J247" s="1">
        <v>0</v>
      </c>
      <c r="K247">
        <f t="shared" si="84"/>
        <v>-1.3133651574824128</v>
      </c>
      <c r="L247">
        <f t="shared" si="85"/>
        <v>6.0259441822042327E-3</v>
      </c>
      <c r="M247">
        <f t="shared" si="86"/>
        <v>763.17803652578175</v>
      </c>
      <c r="N247">
        <f t="shared" si="87"/>
        <v>5.4910213432760542E-2</v>
      </c>
      <c r="O247">
        <f t="shared" si="88"/>
        <v>0.87401434276707812</v>
      </c>
      <c r="P247">
        <f t="shared" si="89"/>
        <v>30.757257461547852</v>
      </c>
      <c r="Q247" s="1">
        <v>6</v>
      </c>
      <c r="R247">
        <f t="shared" si="90"/>
        <v>1.4200000166893005</v>
      </c>
      <c r="S247" s="1">
        <v>1</v>
      </c>
      <c r="T247">
        <f t="shared" si="91"/>
        <v>2.8400000333786011</v>
      </c>
      <c r="U247" s="1">
        <v>30.983558654785156</v>
      </c>
      <c r="V247" s="1">
        <v>30.757257461547852</v>
      </c>
      <c r="W247" s="1">
        <v>31.032114028930664</v>
      </c>
      <c r="X247" s="1">
        <v>419.89913940429688</v>
      </c>
      <c r="Y247" s="1">
        <v>422.48062133789063</v>
      </c>
      <c r="Z247" s="1">
        <v>35.745613098144531</v>
      </c>
      <c r="AA247" s="1">
        <v>35.851543426513672</v>
      </c>
      <c r="AB247" s="1">
        <v>79.090652465820313</v>
      </c>
      <c r="AC247" s="1">
        <v>79.325042724609375</v>
      </c>
      <c r="AD247" s="1">
        <v>299.86651611328125</v>
      </c>
      <c r="AE247" s="1">
        <v>7.8600898385047913E-2</v>
      </c>
      <c r="AF247" s="1">
        <v>7.4432350695133209E-2</v>
      </c>
      <c r="AG247" s="1">
        <v>99.725105285644531</v>
      </c>
      <c r="AH247" s="1">
        <v>0.63264501094818115</v>
      </c>
      <c r="AI247" s="1">
        <v>0.10617516189813614</v>
      </c>
      <c r="AJ247" s="1">
        <v>2.4917194619774818E-2</v>
      </c>
      <c r="AK247" s="1">
        <v>1.0192780755460262E-3</v>
      </c>
      <c r="AL247" s="1">
        <v>3.3946659415960312E-2</v>
      </c>
      <c r="AM247" s="1">
        <v>1.9352604867890477E-3</v>
      </c>
      <c r="AN247" s="1">
        <v>1</v>
      </c>
      <c r="AO247" s="1">
        <v>-0.21956524252891541</v>
      </c>
      <c r="AP247" s="1">
        <v>2.737391471862793</v>
      </c>
      <c r="AQ247" s="1">
        <v>1</v>
      </c>
      <c r="AR247" s="1">
        <v>0</v>
      </c>
      <c r="AS247" s="1">
        <v>0.15999999642372131</v>
      </c>
      <c r="AT247" s="1">
        <v>111115</v>
      </c>
      <c r="AU247" s="1" t="s">
        <v>87</v>
      </c>
      <c r="AV247">
        <f t="shared" si="92"/>
        <v>0.49977752685546867</v>
      </c>
      <c r="AW247">
        <f t="shared" si="93"/>
        <v>5.4910213432760541E-5</v>
      </c>
      <c r="AX247">
        <f t="shared" si="94"/>
        <v>303.90725746154783</v>
      </c>
      <c r="AY247">
        <f t="shared" si="95"/>
        <v>304.13355865478513</v>
      </c>
      <c r="AZ247">
        <f t="shared" si="96"/>
        <v>1.2576143460508948E-2</v>
      </c>
      <c r="BA247">
        <f t="shared" si="97"/>
        <v>3.7371020993048581E-3</v>
      </c>
      <c r="BB247">
        <f t="shared" si="98"/>
        <v>4.4493132856290112</v>
      </c>
      <c r="BC247">
        <f t="shared" si="99"/>
        <v>44.615779275286378</v>
      </c>
      <c r="BD247">
        <f t="shared" si="100"/>
        <v>8.7642358487727066</v>
      </c>
      <c r="BE247">
        <f t="shared" si="101"/>
        <v>30.870408058166504</v>
      </c>
      <c r="BF247">
        <f t="shared" si="102"/>
        <v>4.4781507379198215</v>
      </c>
      <c r="BG247">
        <f t="shared" si="103"/>
        <v>6.0131853375649576E-3</v>
      </c>
      <c r="BH247">
        <f t="shared" si="104"/>
        <v>3.5752989428619331</v>
      </c>
      <c r="BI247">
        <f t="shared" si="105"/>
        <v>0.90285179505788848</v>
      </c>
      <c r="BJ247">
        <f t="shared" si="106"/>
        <v>3.759385059599617E-3</v>
      </c>
      <c r="BK247">
        <f t="shared" si="107"/>
        <v>76.108010044225054</v>
      </c>
      <c r="BL247">
        <f t="shared" si="108"/>
        <v>1.806421402498859</v>
      </c>
      <c r="BM247">
        <f t="shared" si="109"/>
        <v>79.576059135872356</v>
      </c>
      <c r="BN247">
        <f t="shared" si="110"/>
        <v>423.10493223287745</v>
      </c>
      <c r="BO247">
        <f t="shared" si="111"/>
        <v>-2.4701301137584242E-3</v>
      </c>
    </row>
    <row r="248" spans="1:67" x14ac:dyDescent="0.25">
      <c r="A248" s="1">
        <v>235</v>
      </c>
      <c r="B248" s="1" t="s">
        <v>323</v>
      </c>
      <c r="C248" s="1" t="s">
        <v>82</v>
      </c>
      <c r="D248" s="1" t="s">
        <v>11</v>
      </c>
      <c r="E248" s="1" t="s">
        <v>83</v>
      </c>
      <c r="F248" s="1" t="s">
        <v>84</v>
      </c>
      <c r="G248" s="1" t="s">
        <v>85</v>
      </c>
      <c r="H248" s="1" t="s">
        <v>86</v>
      </c>
      <c r="I248" s="1">
        <v>1488.9999969378114</v>
      </c>
      <c r="J248" s="1">
        <v>0</v>
      </c>
      <c r="K248">
        <f t="shared" si="84"/>
        <v>-1.3563963455941443</v>
      </c>
      <c r="L248">
        <f t="shared" si="85"/>
        <v>5.9452624884449258E-3</v>
      </c>
      <c r="M248">
        <f t="shared" si="86"/>
        <v>779.4126316579102</v>
      </c>
      <c r="N248">
        <f t="shared" si="87"/>
        <v>5.4272954571793548E-2</v>
      </c>
      <c r="O248">
        <f t="shared" si="88"/>
        <v>0.87556931811699856</v>
      </c>
      <c r="P248">
        <f t="shared" si="89"/>
        <v>30.761318206787109</v>
      </c>
      <c r="Q248" s="1">
        <v>6</v>
      </c>
      <c r="R248">
        <f t="shared" si="90"/>
        <v>1.4200000166893005</v>
      </c>
      <c r="S248" s="1">
        <v>1</v>
      </c>
      <c r="T248">
        <f t="shared" si="91"/>
        <v>2.8400000333786011</v>
      </c>
      <c r="U248" s="1">
        <v>30.984535217285156</v>
      </c>
      <c r="V248" s="1">
        <v>30.761318206787109</v>
      </c>
      <c r="W248" s="1">
        <v>31.028587341308594</v>
      </c>
      <c r="X248" s="1">
        <v>419.84735107421875</v>
      </c>
      <c r="Y248" s="1">
        <v>422.515869140625</v>
      </c>
      <c r="Z248" s="1">
        <v>35.741500854492188</v>
      </c>
      <c r="AA248" s="1">
        <v>35.846218109130859</v>
      </c>
      <c r="AB248" s="1">
        <v>79.07733154296875</v>
      </c>
      <c r="AC248" s="1">
        <v>79.309013366699219</v>
      </c>
      <c r="AD248" s="1">
        <v>299.82150268554688</v>
      </c>
      <c r="AE248" s="1">
        <v>0.22446106374263763</v>
      </c>
      <c r="AF248" s="1">
        <v>6.7194387316703796E-2</v>
      </c>
      <c r="AG248" s="1">
        <v>99.725334167480469</v>
      </c>
      <c r="AH248" s="1">
        <v>0.63264501094818115</v>
      </c>
      <c r="AI248" s="1">
        <v>0.10617516189813614</v>
      </c>
      <c r="AJ248" s="1">
        <v>2.4917194619774818E-2</v>
      </c>
      <c r="AK248" s="1">
        <v>1.0192780755460262E-3</v>
      </c>
      <c r="AL248" s="1">
        <v>3.3946659415960312E-2</v>
      </c>
      <c r="AM248" s="1">
        <v>1.9352604867890477E-3</v>
      </c>
      <c r="AN248" s="1">
        <v>1</v>
      </c>
      <c r="AO248" s="1">
        <v>-0.21956524252891541</v>
      </c>
      <c r="AP248" s="1">
        <v>2.737391471862793</v>
      </c>
      <c r="AQ248" s="1">
        <v>1</v>
      </c>
      <c r="AR248" s="1">
        <v>0</v>
      </c>
      <c r="AS248" s="1">
        <v>0.15999999642372131</v>
      </c>
      <c r="AT248" s="1">
        <v>111115</v>
      </c>
      <c r="AU248" s="1" t="s">
        <v>87</v>
      </c>
      <c r="AV248">
        <f t="shared" si="92"/>
        <v>0.49970250447591141</v>
      </c>
      <c r="AW248">
        <f t="shared" si="93"/>
        <v>5.427295457179355E-5</v>
      </c>
      <c r="AX248">
        <f t="shared" si="94"/>
        <v>303.91131820678709</v>
      </c>
      <c r="AY248">
        <f t="shared" si="95"/>
        <v>304.13453521728513</v>
      </c>
      <c r="AZ248">
        <f t="shared" si="96"/>
        <v>3.5913769396086703E-2</v>
      </c>
      <c r="BA248">
        <f t="shared" si="97"/>
        <v>3.8968299104100938E-3</v>
      </c>
      <c r="BB248">
        <f t="shared" si="98"/>
        <v>4.4503453976904632</v>
      </c>
      <c r="BC248">
        <f t="shared" si="99"/>
        <v>44.626026423902225</v>
      </c>
      <c r="BD248">
        <f t="shared" si="100"/>
        <v>8.7798083147713655</v>
      </c>
      <c r="BE248">
        <f t="shared" si="101"/>
        <v>30.872926712036133</v>
      </c>
      <c r="BF248">
        <f t="shared" si="102"/>
        <v>4.4787944875852927</v>
      </c>
      <c r="BG248">
        <f t="shared" si="103"/>
        <v>5.932842662207281E-3</v>
      </c>
      <c r="BH248">
        <f t="shared" si="104"/>
        <v>3.5747760795734647</v>
      </c>
      <c r="BI248">
        <f t="shared" si="105"/>
        <v>0.90401840801182809</v>
      </c>
      <c r="BJ248">
        <f t="shared" si="106"/>
        <v>3.7091405110990317E-3</v>
      </c>
      <c r="BK248">
        <f t="shared" si="107"/>
        <v>77.727185146440462</v>
      </c>
      <c r="BL248">
        <f t="shared" si="108"/>
        <v>1.8446943383291008</v>
      </c>
      <c r="BM248">
        <f t="shared" si="109"/>
        <v>79.543835251473354</v>
      </c>
      <c r="BN248">
        <f t="shared" si="110"/>
        <v>423.16063500155133</v>
      </c>
      <c r="BO248">
        <f t="shared" si="111"/>
        <v>-2.5496929186063257E-3</v>
      </c>
    </row>
    <row r="249" spans="1:67" x14ac:dyDescent="0.25">
      <c r="A249" s="1">
        <v>236</v>
      </c>
      <c r="B249" s="1" t="s">
        <v>324</v>
      </c>
      <c r="C249" s="1" t="s">
        <v>82</v>
      </c>
      <c r="D249" s="1" t="s">
        <v>11</v>
      </c>
      <c r="E249" s="1" t="s">
        <v>83</v>
      </c>
      <c r="F249" s="1" t="s">
        <v>84</v>
      </c>
      <c r="G249" s="1" t="s">
        <v>85</v>
      </c>
      <c r="H249" s="1" t="s">
        <v>86</v>
      </c>
      <c r="I249" s="1">
        <v>1494.4999968148768</v>
      </c>
      <c r="J249" s="1">
        <v>0</v>
      </c>
      <c r="K249">
        <f t="shared" si="84"/>
        <v>-1.3022561906631414</v>
      </c>
      <c r="L249">
        <f t="shared" si="85"/>
        <v>5.8400348385601875E-3</v>
      </c>
      <c r="M249">
        <f t="shared" si="86"/>
        <v>771.11546934520061</v>
      </c>
      <c r="N249">
        <f t="shared" si="87"/>
        <v>5.3474600696087789E-2</v>
      </c>
      <c r="O249">
        <f t="shared" si="88"/>
        <v>0.87819713116206577</v>
      </c>
      <c r="P249">
        <f t="shared" si="89"/>
        <v>30.770654678344727</v>
      </c>
      <c r="Q249" s="1">
        <v>6</v>
      </c>
      <c r="R249">
        <f t="shared" si="90"/>
        <v>1.4200000166893005</v>
      </c>
      <c r="S249" s="1">
        <v>1</v>
      </c>
      <c r="T249">
        <f t="shared" si="91"/>
        <v>2.8400000333786011</v>
      </c>
      <c r="U249" s="1">
        <v>30.984245300292969</v>
      </c>
      <c r="V249" s="1">
        <v>30.770654678344727</v>
      </c>
      <c r="W249" s="1">
        <v>31.020307540893555</v>
      </c>
      <c r="X249" s="1">
        <v>419.9049072265625</v>
      </c>
      <c r="Y249" s="1">
        <v>422.46554565429688</v>
      </c>
      <c r="Z249" s="1">
        <v>35.740291595458984</v>
      </c>
      <c r="AA249" s="1">
        <v>35.843460083007813</v>
      </c>
      <c r="AB249" s="1">
        <v>79.076423645019531</v>
      </c>
      <c r="AC249" s="1">
        <v>79.304695129394531</v>
      </c>
      <c r="AD249" s="1">
        <v>299.84671020507813</v>
      </c>
      <c r="AE249" s="1">
        <v>0.15720197558403015</v>
      </c>
      <c r="AF249" s="1">
        <v>0.20675678551197052</v>
      </c>
      <c r="AG249" s="1">
        <v>99.725921630859375</v>
      </c>
      <c r="AH249" s="1">
        <v>0.63264501094818115</v>
      </c>
      <c r="AI249" s="1">
        <v>0.10617516189813614</v>
      </c>
      <c r="AJ249" s="1">
        <v>2.4917194619774818E-2</v>
      </c>
      <c r="AK249" s="1">
        <v>1.0192780755460262E-3</v>
      </c>
      <c r="AL249" s="1">
        <v>3.3946659415960312E-2</v>
      </c>
      <c r="AM249" s="1">
        <v>1.9352604867890477E-3</v>
      </c>
      <c r="AN249" s="1">
        <v>1</v>
      </c>
      <c r="AO249" s="1">
        <v>-0.21956524252891541</v>
      </c>
      <c r="AP249" s="1">
        <v>2.737391471862793</v>
      </c>
      <c r="AQ249" s="1">
        <v>1</v>
      </c>
      <c r="AR249" s="1">
        <v>0</v>
      </c>
      <c r="AS249" s="1">
        <v>0.15999999642372131</v>
      </c>
      <c r="AT249" s="1">
        <v>111115</v>
      </c>
      <c r="AU249" s="1" t="s">
        <v>87</v>
      </c>
      <c r="AV249">
        <f t="shared" si="92"/>
        <v>0.49974451700846345</v>
      </c>
      <c r="AW249">
        <f t="shared" si="93"/>
        <v>5.3474600696087791E-5</v>
      </c>
      <c r="AX249">
        <f t="shared" si="94"/>
        <v>303.9206546783447</v>
      </c>
      <c r="AY249">
        <f t="shared" si="95"/>
        <v>304.13424530029295</v>
      </c>
      <c r="AZ249">
        <f t="shared" si="96"/>
        <v>2.5152315531246749E-2</v>
      </c>
      <c r="BA249">
        <f t="shared" si="97"/>
        <v>2.8589415265275466E-3</v>
      </c>
      <c r="BB249">
        <f t="shared" si="98"/>
        <v>4.4527192223789394</v>
      </c>
      <c r="BC249">
        <f t="shared" si="99"/>
        <v>44.64956702893064</v>
      </c>
      <c r="BD249">
        <f t="shared" si="100"/>
        <v>8.8061069459228278</v>
      </c>
      <c r="BE249">
        <f t="shared" si="101"/>
        <v>30.877449989318848</v>
      </c>
      <c r="BF249">
        <f t="shared" si="102"/>
        <v>4.4799508068442018</v>
      </c>
      <c r="BG249">
        <f t="shared" si="103"/>
        <v>5.8280503256929687E-3</v>
      </c>
      <c r="BH249">
        <f t="shared" si="104"/>
        <v>3.5745220912168736</v>
      </c>
      <c r="BI249">
        <f t="shared" si="105"/>
        <v>0.90542871562732818</v>
      </c>
      <c r="BJ249">
        <f t="shared" si="106"/>
        <v>3.643606294609724E-3</v>
      </c>
      <c r="BK249">
        <f t="shared" si="107"/>
        <v>76.900200864262828</v>
      </c>
      <c r="BL249">
        <f t="shared" si="108"/>
        <v>1.8252742200572343</v>
      </c>
      <c r="BM249">
        <f t="shared" si="109"/>
        <v>79.4923989323147</v>
      </c>
      <c r="BN249">
        <f t="shared" si="110"/>
        <v>423.08457587849858</v>
      </c>
      <c r="BO249">
        <f t="shared" si="111"/>
        <v>-2.4467795453266446E-3</v>
      </c>
    </row>
    <row r="250" spans="1:67" x14ac:dyDescent="0.25">
      <c r="A250" s="1">
        <v>237</v>
      </c>
      <c r="B250" s="1" t="s">
        <v>325</v>
      </c>
      <c r="C250" s="1" t="s">
        <v>82</v>
      </c>
      <c r="D250" s="1" t="s">
        <v>11</v>
      </c>
      <c r="E250" s="1" t="s">
        <v>83</v>
      </c>
      <c r="F250" s="1" t="s">
        <v>84</v>
      </c>
      <c r="G250" s="1" t="s">
        <v>85</v>
      </c>
      <c r="H250" s="1" t="s">
        <v>86</v>
      </c>
      <c r="I250" s="1">
        <v>1499.9999966919422</v>
      </c>
      <c r="J250" s="1">
        <v>0</v>
      </c>
      <c r="K250">
        <f t="shared" si="84"/>
        <v>-1.3290738131381952</v>
      </c>
      <c r="L250">
        <f t="shared" si="85"/>
        <v>6.0339621156417283E-3</v>
      </c>
      <c r="M250">
        <f t="shared" si="86"/>
        <v>766.83542097553936</v>
      </c>
      <c r="N250">
        <f t="shared" si="87"/>
        <v>5.5082605553627866E-2</v>
      </c>
      <c r="O250">
        <f t="shared" si="88"/>
        <v>0.87559250423848267</v>
      </c>
      <c r="P250">
        <f t="shared" si="89"/>
        <v>30.759572982788086</v>
      </c>
      <c r="Q250" s="1">
        <v>6</v>
      </c>
      <c r="R250">
        <f t="shared" si="90"/>
        <v>1.4200000166893005</v>
      </c>
      <c r="S250" s="1">
        <v>1</v>
      </c>
      <c r="T250">
        <f t="shared" si="91"/>
        <v>2.8400000333786011</v>
      </c>
      <c r="U250" s="1">
        <v>30.985296249389648</v>
      </c>
      <c r="V250" s="1">
        <v>30.759572982788086</v>
      </c>
      <c r="W250" s="1">
        <v>31.014570236206055</v>
      </c>
      <c r="X250" s="1">
        <v>419.85775756835938</v>
      </c>
      <c r="Y250" s="1">
        <v>422.47076416015625</v>
      </c>
      <c r="Z250" s="1">
        <v>35.735546112060547</v>
      </c>
      <c r="AA250" s="1">
        <v>35.841819763183594</v>
      </c>
      <c r="AB250" s="1">
        <v>79.060104370117188</v>
      </c>
      <c r="AC250" s="1">
        <v>79.295211791992188</v>
      </c>
      <c r="AD250" s="1">
        <v>299.83920288085938</v>
      </c>
      <c r="AE250" s="1">
        <v>0.21539659798145294</v>
      </c>
      <c r="AF250" s="1">
        <v>3.6182377487421036E-2</v>
      </c>
      <c r="AG250" s="1">
        <v>99.72454833984375</v>
      </c>
      <c r="AH250" s="1">
        <v>0.63264501094818115</v>
      </c>
      <c r="AI250" s="1">
        <v>0.10617516189813614</v>
      </c>
      <c r="AJ250" s="1">
        <v>2.4917194619774818E-2</v>
      </c>
      <c r="AK250" s="1">
        <v>1.0192780755460262E-3</v>
      </c>
      <c r="AL250" s="1">
        <v>3.3946659415960312E-2</v>
      </c>
      <c r="AM250" s="1">
        <v>1.9352604867890477E-3</v>
      </c>
      <c r="AN250" s="1">
        <v>1</v>
      </c>
      <c r="AO250" s="1">
        <v>-0.21956524252891541</v>
      </c>
      <c r="AP250" s="1">
        <v>2.737391471862793</v>
      </c>
      <c r="AQ250" s="1">
        <v>1</v>
      </c>
      <c r="AR250" s="1">
        <v>0</v>
      </c>
      <c r="AS250" s="1">
        <v>0.15999999642372131</v>
      </c>
      <c r="AT250" s="1">
        <v>111115</v>
      </c>
      <c r="AU250" s="1" t="s">
        <v>87</v>
      </c>
      <c r="AV250">
        <f t="shared" si="92"/>
        <v>0.49973200480143221</v>
      </c>
      <c r="AW250">
        <f t="shared" si="93"/>
        <v>5.5082605553627863E-5</v>
      </c>
      <c r="AX250">
        <f t="shared" si="94"/>
        <v>303.90957298278806</v>
      </c>
      <c r="AY250">
        <f t="shared" si="95"/>
        <v>304.13529624938963</v>
      </c>
      <c r="AZ250">
        <f t="shared" si="96"/>
        <v>3.4463454906714208E-2</v>
      </c>
      <c r="BA250">
        <f t="shared" si="97"/>
        <v>3.8199032798831921E-3</v>
      </c>
      <c r="BB250">
        <f t="shared" si="98"/>
        <v>4.4499017918000519</v>
      </c>
      <c r="BC250">
        <f t="shared" si="99"/>
        <v>44.621929764330119</v>
      </c>
      <c r="BD250">
        <f t="shared" si="100"/>
        <v>8.7801100011465252</v>
      </c>
      <c r="BE250">
        <f t="shared" si="101"/>
        <v>30.872434616088867</v>
      </c>
      <c r="BF250">
        <f t="shared" si="102"/>
        <v>4.4786687050935665</v>
      </c>
      <c r="BG250">
        <f t="shared" si="103"/>
        <v>6.0211693314126428E-3</v>
      </c>
      <c r="BH250">
        <f t="shared" si="104"/>
        <v>3.5743092875615692</v>
      </c>
      <c r="BI250">
        <f t="shared" si="105"/>
        <v>0.90435941753199733</v>
      </c>
      <c r="BJ250">
        <f t="shared" si="106"/>
        <v>3.7643780967162471E-3</v>
      </c>
      <c r="BK250">
        <f t="shared" si="107"/>
        <v>76.472316007779611</v>
      </c>
      <c r="BL250">
        <f t="shared" si="108"/>
        <v>1.8151206805989455</v>
      </c>
      <c r="BM250">
        <f t="shared" si="109"/>
        <v>79.541982397499851</v>
      </c>
      <c r="BN250">
        <f t="shared" si="110"/>
        <v>423.1025421977086</v>
      </c>
      <c r="BO250">
        <f t="shared" si="111"/>
        <v>-2.4986180725951887E-3</v>
      </c>
    </row>
    <row r="251" spans="1:67" x14ac:dyDescent="0.25">
      <c r="A251" s="1">
        <v>238</v>
      </c>
      <c r="B251" s="1" t="s">
        <v>326</v>
      </c>
      <c r="C251" s="1" t="s">
        <v>82</v>
      </c>
      <c r="D251" s="1" t="s">
        <v>11</v>
      </c>
      <c r="E251" s="1" t="s">
        <v>83</v>
      </c>
      <c r="F251" s="1" t="s">
        <v>84</v>
      </c>
      <c r="G251" s="1" t="s">
        <v>85</v>
      </c>
      <c r="H251" s="1" t="s">
        <v>86</v>
      </c>
      <c r="I251" s="1">
        <v>1504.9999965801835</v>
      </c>
      <c r="J251" s="1">
        <v>0</v>
      </c>
      <c r="K251">
        <f t="shared" si="84"/>
        <v>-1.3129330702208581</v>
      </c>
      <c r="L251">
        <f t="shared" si="85"/>
        <v>6.2301016438516587E-3</v>
      </c>
      <c r="M251">
        <f t="shared" si="86"/>
        <v>751.73899748524889</v>
      </c>
      <c r="N251">
        <f t="shared" si="87"/>
        <v>5.6771742366375791E-2</v>
      </c>
      <c r="O251">
        <f t="shared" si="88"/>
        <v>0.87410058223191855</v>
      </c>
      <c r="P251">
        <f t="shared" si="89"/>
        <v>30.75532341003418</v>
      </c>
      <c r="Q251" s="1">
        <v>6</v>
      </c>
      <c r="R251">
        <f t="shared" si="90"/>
        <v>1.4200000166893005</v>
      </c>
      <c r="S251" s="1">
        <v>1</v>
      </c>
      <c r="T251">
        <f t="shared" si="91"/>
        <v>2.8400000333786011</v>
      </c>
      <c r="U251" s="1">
        <v>30.984977722167969</v>
      </c>
      <c r="V251" s="1">
        <v>30.75532341003418</v>
      </c>
      <c r="W251" s="1">
        <v>31.017742156982422</v>
      </c>
      <c r="X251" s="1">
        <v>419.91799926757813</v>
      </c>
      <c r="Y251" s="1">
        <v>422.49752807617188</v>
      </c>
      <c r="Z251" s="1">
        <v>35.736190795898438</v>
      </c>
      <c r="AA251" s="1">
        <v>35.845733642578125</v>
      </c>
      <c r="AB251" s="1">
        <v>79.063446044921875</v>
      </c>
      <c r="AC251" s="1">
        <v>79.305801391601563</v>
      </c>
      <c r="AD251" s="1">
        <v>299.80990600585938</v>
      </c>
      <c r="AE251" s="1">
        <v>0.1889515221118927</v>
      </c>
      <c r="AF251" s="1">
        <v>0.16747903823852539</v>
      </c>
      <c r="AG251" s="1">
        <v>99.725151062011719</v>
      </c>
      <c r="AH251" s="1">
        <v>0.63264501094818115</v>
      </c>
      <c r="AI251" s="1">
        <v>0.10617516189813614</v>
      </c>
      <c r="AJ251" s="1">
        <v>2.4917194619774818E-2</v>
      </c>
      <c r="AK251" s="1">
        <v>1.0192780755460262E-3</v>
      </c>
      <c r="AL251" s="1">
        <v>3.3946659415960312E-2</v>
      </c>
      <c r="AM251" s="1">
        <v>1.9352604867890477E-3</v>
      </c>
      <c r="AN251" s="1">
        <v>1</v>
      </c>
      <c r="AO251" s="1">
        <v>-0.21956524252891541</v>
      </c>
      <c r="AP251" s="1">
        <v>2.737391471862793</v>
      </c>
      <c r="AQ251" s="1">
        <v>1</v>
      </c>
      <c r="AR251" s="1">
        <v>0</v>
      </c>
      <c r="AS251" s="1">
        <v>0.15999999642372131</v>
      </c>
      <c r="AT251" s="1">
        <v>111115</v>
      </c>
      <c r="AU251" s="1" t="s">
        <v>87</v>
      </c>
      <c r="AV251">
        <f t="shared" si="92"/>
        <v>0.49968317667643225</v>
      </c>
      <c r="AW251">
        <f t="shared" si="93"/>
        <v>5.6771742366375792E-5</v>
      </c>
      <c r="AX251">
        <f t="shared" si="94"/>
        <v>303.90532341003416</v>
      </c>
      <c r="AY251">
        <f t="shared" si="95"/>
        <v>304.13497772216795</v>
      </c>
      <c r="AZ251">
        <f t="shared" si="96"/>
        <v>3.0232242862159531E-2</v>
      </c>
      <c r="BA251">
        <f t="shared" si="97"/>
        <v>3.4681696554196722E-3</v>
      </c>
      <c r="BB251">
        <f t="shared" si="98"/>
        <v>4.4488217846666576</v>
      </c>
      <c r="BC251">
        <f t="shared" si="99"/>
        <v>44.610830239808443</v>
      </c>
      <c r="BD251">
        <f t="shared" si="100"/>
        <v>8.7650965972303183</v>
      </c>
      <c r="BE251">
        <f t="shared" si="101"/>
        <v>30.870150566101074</v>
      </c>
      <c r="BF251">
        <f t="shared" si="102"/>
        <v>4.4780849293565241</v>
      </c>
      <c r="BG251">
        <f t="shared" si="103"/>
        <v>6.2164645995328874E-3</v>
      </c>
      <c r="BH251">
        <f t="shared" si="104"/>
        <v>3.574721202434739</v>
      </c>
      <c r="BI251">
        <f t="shared" si="105"/>
        <v>0.90336372692178513</v>
      </c>
      <c r="BJ251">
        <f t="shared" si="106"/>
        <v>3.8865132808582939E-3</v>
      </c>
      <c r="BK251">
        <f t="shared" si="107"/>
        <v>74.9672850834217</v>
      </c>
      <c r="BL251">
        <f t="shared" si="108"/>
        <v>1.7792743093865351</v>
      </c>
      <c r="BM251">
        <f t="shared" si="109"/>
        <v>79.573367043789489</v>
      </c>
      <c r="BN251">
        <f t="shared" si="110"/>
        <v>423.1216335775685</v>
      </c>
      <c r="BO251">
        <f t="shared" si="111"/>
        <v>-2.4691364565140122E-3</v>
      </c>
    </row>
    <row r="252" spans="1:67" x14ac:dyDescent="0.25">
      <c r="A252" s="1">
        <v>239</v>
      </c>
      <c r="B252" s="1" t="s">
        <v>327</v>
      </c>
      <c r="C252" s="1" t="s">
        <v>82</v>
      </c>
      <c r="D252" s="1" t="s">
        <v>11</v>
      </c>
      <c r="E252" s="1" t="s">
        <v>83</v>
      </c>
      <c r="F252" s="1" t="s">
        <v>84</v>
      </c>
      <c r="G252" s="1" t="s">
        <v>85</v>
      </c>
      <c r="H252" s="1" t="s">
        <v>86</v>
      </c>
      <c r="I252" s="1">
        <v>1509.9999964684248</v>
      </c>
      <c r="J252" s="1">
        <v>0</v>
      </c>
      <c r="K252">
        <f t="shared" si="84"/>
        <v>-1.2739008590076091</v>
      </c>
      <c r="L252">
        <f t="shared" si="85"/>
        <v>5.9378991331469544E-3</v>
      </c>
      <c r="M252">
        <f t="shared" si="86"/>
        <v>757.68904118716716</v>
      </c>
      <c r="N252">
        <f t="shared" si="87"/>
        <v>5.4276792555448317E-2</v>
      </c>
      <c r="O252">
        <f t="shared" si="88"/>
        <v>0.87671406612597291</v>
      </c>
      <c r="P252">
        <f t="shared" si="89"/>
        <v>30.762565612792969</v>
      </c>
      <c r="Q252" s="1">
        <v>6</v>
      </c>
      <c r="R252">
        <f t="shared" si="90"/>
        <v>1.4200000166893005</v>
      </c>
      <c r="S252" s="1">
        <v>1</v>
      </c>
      <c r="T252">
        <f t="shared" si="91"/>
        <v>2.8400000333786011</v>
      </c>
      <c r="U252" s="1">
        <v>30.987478256225586</v>
      </c>
      <c r="V252" s="1">
        <v>30.762565612792969</v>
      </c>
      <c r="W252" s="1">
        <v>31.019437789916992</v>
      </c>
      <c r="X252" s="1">
        <v>419.95736694335938</v>
      </c>
      <c r="Y252" s="1">
        <v>422.46023559570313</v>
      </c>
      <c r="Z252" s="1">
        <v>35.73333740234375</v>
      </c>
      <c r="AA252" s="1">
        <v>35.838039398193359</v>
      </c>
      <c r="AB252" s="1">
        <v>79.045738220214844</v>
      </c>
      <c r="AC252" s="1">
        <v>79.277351379394531</v>
      </c>
      <c r="AD252" s="1">
        <v>299.88894653320313</v>
      </c>
      <c r="AE252" s="1">
        <v>0.3083573579788208</v>
      </c>
      <c r="AF252" s="1">
        <v>0.16540522873401642</v>
      </c>
      <c r="AG252" s="1">
        <v>99.724998474121094</v>
      </c>
      <c r="AH252" s="1">
        <v>0.63264501094818115</v>
      </c>
      <c r="AI252" s="1">
        <v>0.10617516189813614</v>
      </c>
      <c r="AJ252" s="1">
        <v>2.4917194619774818E-2</v>
      </c>
      <c r="AK252" s="1">
        <v>1.0192780755460262E-3</v>
      </c>
      <c r="AL252" s="1">
        <v>3.3946659415960312E-2</v>
      </c>
      <c r="AM252" s="1">
        <v>1.9352604867890477E-3</v>
      </c>
      <c r="AN252" s="1">
        <v>1</v>
      </c>
      <c r="AO252" s="1">
        <v>-0.21956524252891541</v>
      </c>
      <c r="AP252" s="1">
        <v>2.737391471862793</v>
      </c>
      <c r="AQ252" s="1">
        <v>1</v>
      </c>
      <c r="AR252" s="1">
        <v>0</v>
      </c>
      <c r="AS252" s="1">
        <v>0.15999999642372131</v>
      </c>
      <c r="AT252" s="1">
        <v>111115</v>
      </c>
      <c r="AU252" s="1" t="s">
        <v>87</v>
      </c>
      <c r="AV252">
        <f t="shared" si="92"/>
        <v>0.4998149108886718</v>
      </c>
      <c r="AW252">
        <f t="shared" si="93"/>
        <v>5.427679255544832E-5</v>
      </c>
      <c r="AX252">
        <f t="shared" si="94"/>
        <v>303.91256561279295</v>
      </c>
      <c r="AY252">
        <f t="shared" si="95"/>
        <v>304.13747825622556</v>
      </c>
      <c r="AZ252">
        <f t="shared" si="96"/>
        <v>4.9337176173839481E-2</v>
      </c>
      <c r="BA252">
        <f t="shared" si="97"/>
        <v>4.2785811832422175E-3</v>
      </c>
      <c r="BB252">
        <f t="shared" si="98"/>
        <v>4.4506624904262972</v>
      </c>
      <c r="BC252">
        <f t="shared" si="99"/>
        <v>44.629356315119487</v>
      </c>
      <c r="BD252">
        <f t="shared" si="100"/>
        <v>8.791316916926128</v>
      </c>
      <c r="BE252">
        <f t="shared" si="101"/>
        <v>30.875021934509277</v>
      </c>
      <c r="BF252">
        <f t="shared" si="102"/>
        <v>4.4793300726770386</v>
      </c>
      <c r="BG252">
        <f t="shared" si="103"/>
        <v>5.9255100203301795E-3</v>
      </c>
      <c r="BH252">
        <f t="shared" si="104"/>
        <v>3.5739484243003243</v>
      </c>
      <c r="BI252">
        <f t="shared" si="105"/>
        <v>0.90538164837671431</v>
      </c>
      <c r="BJ252">
        <f t="shared" si="106"/>
        <v>3.7045548579165062E-3</v>
      </c>
      <c r="BK252">
        <f t="shared" si="107"/>
        <v>75.560538476248524</v>
      </c>
      <c r="BL252">
        <f t="shared" si="108"/>
        <v>1.7935156432386217</v>
      </c>
      <c r="BM252">
        <f t="shared" si="109"/>
        <v>79.518548265850626</v>
      </c>
      <c r="BN252">
        <f t="shared" si="110"/>
        <v>423.06578705325518</v>
      </c>
      <c r="BO252">
        <f t="shared" si="111"/>
        <v>-2.3943970427973593E-3</v>
      </c>
    </row>
    <row r="253" spans="1:67" x14ac:dyDescent="0.25">
      <c r="A253" s="1">
        <v>240</v>
      </c>
      <c r="B253" s="1" t="s">
        <v>328</v>
      </c>
      <c r="C253" s="1" t="s">
        <v>82</v>
      </c>
      <c r="D253" s="1" t="s">
        <v>11</v>
      </c>
      <c r="E253" s="1" t="s">
        <v>83</v>
      </c>
      <c r="F253" s="1" t="s">
        <v>84</v>
      </c>
      <c r="G253" s="1" t="s">
        <v>85</v>
      </c>
      <c r="H253" s="1" t="s">
        <v>86</v>
      </c>
      <c r="I253" s="1">
        <v>1515.4999963454902</v>
      </c>
      <c r="J253" s="1">
        <v>0</v>
      </c>
      <c r="K253">
        <f t="shared" si="84"/>
        <v>-1.3357561926536814</v>
      </c>
      <c r="L253">
        <f t="shared" si="85"/>
        <v>6.0214660210983432E-3</v>
      </c>
      <c r="M253">
        <f t="shared" si="86"/>
        <v>769.29630584868357</v>
      </c>
      <c r="N253">
        <f t="shared" si="87"/>
        <v>5.5036522709473013E-2</v>
      </c>
      <c r="O253">
        <f t="shared" si="88"/>
        <v>0.87667593914069109</v>
      </c>
      <c r="P253">
        <f t="shared" si="89"/>
        <v>30.762247085571289</v>
      </c>
      <c r="Q253" s="1">
        <v>6</v>
      </c>
      <c r="R253">
        <f t="shared" si="90"/>
        <v>1.4200000166893005</v>
      </c>
      <c r="S253" s="1">
        <v>1</v>
      </c>
      <c r="T253">
        <f t="shared" si="91"/>
        <v>2.8400000333786011</v>
      </c>
      <c r="U253" s="1">
        <v>30.984445571899414</v>
      </c>
      <c r="V253" s="1">
        <v>30.762247085571289</v>
      </c>
      <c r="W253" s="1">
        <v>31.016870498657227</v>
      </c>
      <c r="X253" s="1">
        <v>419.82369995117188</v>
      </c>
      <c r="Y253" s="1">
        <v>422.45004272460938</v>
      </c>
      <c r="Z253" s="1">
        <v>35.731372833251953</v>
      </c>
      <c r="AA253" s="1">
        <v>35.837554931640625</v>
      </c>
      <c r="AB253" s="1">
        <v>79.05517578125</v>
      </c>
      <c r="AC253" s="1">
        <v>79.29010009765625</v>
      </c>
      <c r="AD253" s="1">
        <v>299.84799194335938</v>
      </c>
      <c r="AE253" s="1">
        <v>0.18743601441383362</v>
      </c>
      <c r="AF253" s="1">
        <v>4.135199636220932E-2</v>
      </c>
      <c r="AG253" s="1">
        <v>99.725151062011719</v>
      </c>
      <c r="AH253" s="1">
        <v>0.63264501094818115</v>
      </c>
      <c r="AI253" s="1">
        <v>0.10617516189813614</v>
      </c>
      <c r="AJ253" s="1">
        <v>2.4917194619774818E-2</v>
      </c>
      <c r="AK253" s="1">
        <v>1.0192780755460262E-3</v>
      </c>
      <c r="AL253" s="1">
        <v>3.3946659415960312E-2</v>
      </c>
      <c r="AM253" s="1">
        <v>1.9352604867890477E-3</v>
      </c>
      <c r="AN253" s="1">
        <v>1</v>
      </c>
      <c r="AO253" s="1">
        <v>-0.21956524252891541</v>
      </c>
      <c r="AP253" s="1">
        <v>2.737391471862793</v>
      </c>
      <c r="AQ253" s="1">
        <v>1</v>
      </c>
      <c r="AR253" s="1">
        <v>0</v>
      </c>
      <c r="AS253" s="1">
        <v>0.15999999642372131</v>
      </c>
      <c r="AT253" s="1">
        <v>111115</v>
      </c>
      <c r="AU253" s="1" t="s">
        <v>87</v>
      </c>
      <c r="AV253">
        <f t="shared" si="92"/>
        <v>0.49974665323893225</v>
      </c>
      <c r="AW253">
        <f t="shared" si="93"/>
        <v>5.5036522709473015E-5</v>
      </c>
      <c r="AX253">
        <f t="shared" si="94"/>
        <v>303.91224708557127</v>
      </c>
      <c r="AY253">
        <f t="shared" si="95"/>
        <v>304.13444557189939</v>
      </c>
      <c r="AZ253">
        <f t="shared" si="96"/>
        <v>2.9989761635889955E-2</v>
      </c>
      <c r="BA253">
        <f t="shared" si="97"/>
        <v>3.3111606901687065E-3</v>
      </c>
      <c r="BB253">
        <f t="shared" si="98"/>
        <v>4.4505815183916955</v>
      </c>
      <c r="BC253">
        <f t="shared" si="99"/>
        <v>44.628476076453445</v>
      </c>
      <c r="BD253">
        <f t="shared" si="100"/>
        <v>8.7909211448128204</v>
      </c>
      <c r="BE253">
        <f t="shared" si="101"/>
        <v>30.873346328735352</v>
      </c>
      <c r="BF253">
        <f t="shared" si="102"/>
        <v>4.47890174640429</v>
      </c>
      <c r="BG253">
        <f t="shared" si="103"/>
        <v>6.0087261127558054E-3</v>
      </c>
      <c r="BH253">
        <f t="shared" si="104"/>
        <v>3.5739055792510044</v>
      </c>
      <c r="BI253">
        <f t="shared" si="105"/>
        <v>0.90499616715328557</v>
      </c>
      <c r="BJ253">
        <f t="shared" si="106"/>
        <v>3.7565963474111043E-3</v>
      </c>
      <c r="BK253">
        <f t="shared" si="107"/>
        <v>76.718190312207554</v>
      </c>
      <c r="BL253">
        <f t="shared" si="108"/>
        <v>1.8210349817627538</v>
      </c>
      <c r="BM253">
        <f t="shared" si="109"/>
        <v>79.519682294987078</v>
      </c>
      <c r="BN253">
        <f t="shared" si="110"/>
        <v>423.08499724534477</v>
      </c>
      <c r="BO253">
        <f t="shared" si="111"/>
        <v>-2.5105808231197222E-3</v>
      </c>
    </row>
    <row r="254" spans="1:67" x14ac:dyDescent="0.25">
      <c r="A254" s="1">
        <v>241</v>
      </c>
      <c r="B254" s="1" t="s">
        <v>329</v>
      </c>
      <c r="C254" s="1" t="s">
        <v>82</v>
      </c>
      <c r="D254" s="1" t="s">
        <v>11</v>
      </c>
      <c r="E254" s="1" t="s">
        <v>83</v>
      </c>
      <c r="F254" s="1" t="s">
        <v>84</v>
      </c>
      <c r="G254" s="1" t="s">
        <v>85</v>
      </c>
      <c r="H254" s="1" t="s">
        <v>86</v>
      </c>
      <c r="I254" s="1">
        <v>1520.4999962337315</v>
      </c>
      <c r="J254" s="1">
        <v>0</v>
      </c>
      <c r="K254">
        <f t="shared" si="84"/>
        <v>-1.2986255140715817</v>
      </c>
      <c r="L254">
        <f t="shared" si="85"/>
        <v>6.2621117974039388E-3</v>
      </c>
      <c r="M254">
        <f t="shared" si="86"/>
        <v>746.37121717299806</v>
      </c>
      <c r="N254">
        <f t="shared" si="87"/>
        <v>5.7252205576507467E-2</v>
      </c>
      <c r="O254">
        <f t="shared" si="88"/>
        <v>0.87699113518944971</v>
      </c>
      <c r="P254">
        <f t="shared" si="89"/>
        <v>30.764104843139648</v>
      </c>
      <c r="Q254" s="1">
        <v>6</v>
      </c>
      <c r="R254">
        <f t="shared" si="90"/>
        <v>1.4200000166893005</v>
      </c>
      <c r="S254" s="1">
        <v>1</v>
      </c>
      <c r="T254">
        <f t="shared" si="91"/>
        <v>2.8400000333786011</v>
      </c>
      <c r="U254" s="1">
        <v>30.984912872314453</v>
      </c>
      <c r="V254" s="1">
        <v>30.764104843139648</v>
      </c>
      <c r="W254" s="1">
        <v>31.011503219604492</v>
      </c>
      <c r="X254" s="1">
        <v>419.95477294921875</v>
      </c>
      <c r="Y254" s="1">
        <v>422.50506591796875</v>
      </c>
      <c r="Z254" s="1">
        <v>35.728813171386719</v>
      </c>
      <c r="AA254" s="1">
        <v>35.839275360107422</v>
      </c>
      <c r="AB254" s="1">
        <v>79.047096252441406</v>
      </c>
      <c r="AC254" s="1">
        <v>79.291481018066406</v>
      </c>
      <c r="AD254" s="1">
        <v>299.8328857421875</v>
      </c>
      <c r="AE254" s="1">
        <v>0.15644936263561249</v>
      </c>
      <c r="AF254" s="1">
        <v>2.9980342835187912E-2</v>
      </c>
      <c r="AG254" s="1">
        <v>99.724746704101563</v>
      </c>
      <c r="AH254" s="1">
        <v>0.63264501094818115</v>
      </c>
      <c r="AI254" s="1">
        <v>0.10617516189813614</v>
      </c>
      <c r="AJ254" s="1">
        <v>2.4917194619774818E-2</v>
      </c>
      <c r="AK254" s="1">
        <v>1.0192780755460262E-3</v>
      </c>
      <c r="AL254" s="1">
        <v>3.3946659415960312E-2</v>
      </c>
      <c r="AM254" s="1">
        <v>1.9352604867890477E-3</v>
      </c>
      <c r="AN254" s="1">
        <v>1</v>
      </c>
      <c r="AO254" s="1">
        <v>-0.21956524252891541</v>
      </c>
      <c r="AP254" s="1">
        <v>2.737391471862793</v>
      </c>
      <c r="AQ254" s="1">
        <v>1</v>
      </c>
      <c r="AR254" s="1">
        <v>0</v>
      </c>
      <c r="AS254" s="1">
        <v>0.15999999642372131</v>
      </c>
      <c r="AT254" s="1">
        <v>111115</v>
      </c>
      <c r="AU254" s="1" t="s">
        <v>87</v>
      </c>
      <c r="AV254">
        <f t="shared" si="92"/>
        <v>0.4997214762369791</v>
      </c>
      <c r="AW254">
        <f t="shared" si="93"/>
        <v>5.7252205576507471E-5</v>
      </c>
      <c r="AX254">
        <f t="shared" si="94"/>
        <v>303.91410484313963</v>
      </c>
      <c r="AY254">
        <f t="shared" si="95"/>
        <v>304.13491287231443</v>
      </c>
      <c r="AZ254">
        <f t="shared" si="96"/>
        <v>2.5031897462191477E-2</v>
      </c>
      <c r="BA254">
        <f t="shared" si="97"/>
        <v>1.9634419497725967E-3</v>
      </c>
      <c r="BB254">
        <f t="shared" si="98"/>
        <v>4.4510537925347107</v>
      </c>
      <c r="BC254">
        <f t="shared" si="99"/>
        <v>44.633392810128285</v>
      </c>
      <c r="BD254">
        <f t="shared" si="100"/>
        <v>8.7941174500208632</v>
      </c>
      <c r="BE254">
        <f t="shared" si="101"/>
        <v>30.874508857727051</v>
      </c>
      <c r="BF254">
        <f t="shared" si="102"/>
        <v>4.4791989137734145</v>
      </c>
      <c r="BG254">
        <f t="shared" si="103"/>
        <v>6.2483344142385665E-3</v>
      </c>
      <c r="BH254">
        <f t="shared" si="104"/>
        <v>3.574062657345261</v>
      </c>
      <c r="BI254">
        <f t="shared" si="105"/>
        <v>0.90513625642815354</v>
      </c>
      <c r="BJ254">
        <f t="shared" si="106"/>
        <v>3.906444488077452E-3</v>
      </c>
      <c r="BK254">
        <f t="shared" si="107"/>
        <v>74.43168057980921</v>
      </c>
      <c r="BL254">
        <f t="shared" si="108"/>
        <v>1.7665379125132417</v>
      </c>
      <c r="BM254">
        <f t="shared" si="109"/>
        <v>79.516153900012384</v>
      </c>
      <c r="BN254">
        <f t="shared" si="110"/>
        <v>423.12237029240254</v>
      </c>
      <c r="BO254">
        <f t="shared" si="111"/>
        <v>-2.4404690814158244E-3</v>
      </c>
    </row>
    <row r="255" spans="1:67" x14ac:dyDescent="0.25">
      <c r="A255" s="1">
        <v>242</v>
      </c>
      <c r="B255" s="1" t="s">
        <v>330</v>
      </c>
      <c r="C255" s="1" t="s">
        <v>82</v>
      </c>
      <c r="D255" s="1" t="s">
        <v>11</v>
      </c>
      <c r="E255" s="1" t="s">
        <v>83</v>
      </c>
      <c r="F255" s="1" t="s">
        <v>84</v>
      </c>
      <c r="G255" s="1" t="s">
        <v>85</v>
      </c>
      <c r="H255" s="1" t="s">
        <v>86</v>
      </c>
      <c r="I255" s="1">
        <v>1525.4999961219728</v>
      </c>
      <c r="J255" s="1">
        <v>0</v>
      </c>
      <c r="K255">
        <f t="shared" si="84"/>
        <v>-1.2761736284554097</v>
      </c>
      <c r="L255">
        <f t="shared" si="85"/>
        <v>6.1939149420513154E-3</v>
      </c>
      <c r="M255">
        <f t="shared" si="86"/>
        <v>744.22807457426302</v>
      </c>
      <c r="N255">
        <f t="shared" si="87"/>
        <v>5.6654268505194269E-2</v>
      </c>
      <c r="O255">
        <f t="shared" si="88"/>
        <v>0.87736129716450018</v>
      </c>
      <c r="P255">
        <f t="shared" si="89"/>
        <v>30.763542175292969</v>
      </c>
      <c r="Q255" s="1">
        <v>6</v>
      </c>
      <c r="R255">
        <f t="shared" si="90"/>
        <v>1.4200000166893005</v>
      </c>
      <c r="S255" s="1">
        <v>1</v>
      </c>
      <c r="T255">
        <f t="shared" si="91"/>
        <v>2.8400000333786011</v>
      </c>
      <c r="U255" s="1">
        <v>30.982309341430664</v>
      </c>
      <c r="V255" s="1">
        <v>30.763542175292969</v>
      </c>
      <c r="W255" s="1">
        <v>31.007728576660156</v>
      </c>
      <c r="X255" s="1">
        <v>420.001220703125</v>
      </c>
      <c r="Y255" s="1">
        <v>422.5072021484375</v>
      </c>
      <c r="Z255" s="1">
        <v>35.725116729736328</v>
      </c>
      <c r="AA255" s="1">
        <v>35.834430694580078</v>
      </c>
      <c r="AB255" s="1">
        <v>79.049980163574219</v>
      </c>
      <c r="AC255" s="1">
        <v>79.291862487792969</v>
      </c>
      <c r="AD255" s="1">
        <v>299.81948852539063</v>
      </c>
      <c r="AE255" s="1">
        <v>7.7845059335231781E-2</v>
      </c>
      <c r="AF255" s="1">
        <v>7.5466074049472809E-2</v>
      </c>
      <c r="AG255" s="1">
        <v>99.723907470703125</v>
      </c>
      <c r="AH255" s="1">
        <v>0.63264501094818115</v>
      </c>
      <c r="AI255" s="1">
        <v>0.10617516189813614</v>
      </c>
      <c r="AJ255" s="1">
        <v>2.4917194619774818E-2</v>
      </c>
      <c r="AK255" s="1">
        <v>1.0192780755460262E-3</v>
      </c>
      <c r="AL255" s="1">
        <v>3.3946659415960312E-2</v>
      </c>
      <c r="AM255" s="1">
        <v>1.9352604867890477E-3</v>
      </c>
      <c r="AN255" s="1">
        <v>1</v>
      </c>
      <c r="AO255" s="1">
        <v>-0.21956524252891541</v>
      </c>
      <c r="AP255" s="1">
        <v>2.737391471862793</v>
      </c>
      <c r="AQ255" s="1">
        <v>1</v>
      </c>
      <c r="AR255" s="1">
        <v>0</v>
      </c>
      <c r="AS255" s="1">
        <v>0.15999999642372131</v>
      </c>
      <c r="AT255" s="1">
        <v>111115</v>
      </c>
      <c r="AU255" s="1" t="s">
        <v>87</v>
      </c>
      <c r="AV255">
        <f t="shared" si="92"/>
        <v>0.49969914754231765</v>
      </c>
      <c r="AW255">
        <f t="shared" si="93"/>
        <v>5.6654268505194271E-5</v>
      </c>
      <c r="AX255">
        <f t="shared" si="94"/>
        <v>303.91354217529295</v>
      </c>
      <c r="AY255">
        <f t="shared" si="95"/>
        <v>304.13230934143064</v>
      </c>
      <c r="AZ255">
        <f t="shared" si="96"/>
        <v>1.2455209215241458E-2</v>
      </c>
      <c r="BA255">
        <f t="shared" si="97"/>
        <v>1.8397826778865664E-3</v>
      </c>
      <c r="BB255">
        <f t="shared" si="98"/>
        <v>4.4509107480161276</v>
      </c>
      <c r="BC255">
        <f t="shared" si="99"/>
        <v>44.632334020041434</v>
      </c>
      <c r="BD255">
        <f t="shared" si="100"/>
        <v>8.7979033254613555</v>
      </c>
      <c r="BE255">
        <f t="shared" si="101"/>
        <v>30.872925758361816</v>
      </c>
      <c r="BF255">
        <f t="shared" si="102"/>
        <v>4.4787942438177977</v>
      </c>
      <c r="BG255">
        <f t="shared" si="103"/>
        <v>6.1804356841349654E-3</v>
      </c>
      <c r="BH255">
        <f t="shared" si="104"/>
        <v>3.5735494508516275</v>
      </c>
      <c r="BI255">
        <f t="shared" si="105"/>
        <v>0.90524479296617022</v>
      </c>
      <c r="BJ255">
        <f t="shared" si="106"/>
        <v>3.8639810723534993E-3</v>
      </c>
      <c r="BK255">
        <f t="shared" si="107"/>
        <v>74.217331645943361</v>
      </c>
      <c r="BL255">
        <f t="shared" si="108"/>
        <v>1.7614565403616405</v>
      </c>
      <c r="BM255">
        <f t="shared" si="109"/>
        <v>79.506421445717891</v>
      </c>
      <c r="BN255">
        <f t="shared" si="110"/>
        <v>423.11383397173546</v>
      </c>
      <c r="BO255">
        <f t="shared" si="111"/>
        <v>-2.3980307471739323E-3</v>
      </c>
    </row>
    <row r="256" spans="1:67" x14ac:dyDescent="0.25">
      <c r="A256" s="1">
        <v>243</v>
      </c>
      <c r="B256" s="1" t="s">
        <v>331</v>
      </c>
      <c r="C256" s="1" t="s">
        <v>82</v>
      </c>
      <c r="D256" s="1" t="s">
        <v>11</v>
      </c>
      <c r="E256" s="1" t="s">
        <v>83</v>
      </c>
      <c r="F256" s="1" t="s">
        <v>84</v>
      </c>
      <c r="G256" s="1" t="s">
        <v>85</v>
      </c>
      <c r="H256" s="1" t="s">
        <v>86</v>
      </c>
      <c r="I256" s="1">
        <v>1530.9999959990382</v>
      </c>
      <c r="J256" s="1">
        <v>0</v>
      </c>
      <c r="K256">
        <f t="shared" si="84"/>
        <v>-1.2733149890232651</v>
      </c>
      <c r="L256">
        <f t="shared" si="85"/>
        <v>5.9944628519923082E-3</v>
      </c>
      <c r="M256">
        <f t="shared" si="86"/>
        <v>754.40845368291798</v>
      </c>
      <c r="N256">
        <f t="shared" si="87"/>
        <v>5.4798465231524755E-2</v>
      </c>
      <c r="O256">
        <f t="shared" si="88"/>
        <v>0.87680723669337146</v>
      </c>
      <c r="P256">
        <f t="shared" si="89"/>
        <v>30.762092590332031</v>
      </c>
      <c r="Q256" s="1">
        <v>6</v>
      </c>
      <c r="R256">
        <f t="shared" si="90"/>
        <v>1.4200000166893005</v>
      </c>
      <c r="S256" s="1">
        <v>1</v>
      </c>
      <c r="T256">
        <f t="shared" si="91"/>
        <v>2.8400000333786011</v>
      </c>
      <c r="U256" s="1">
        <v>30.979700088500977</v>
      </c>
      <c r="V256" s="1">
        <v>30.762092590332031</v>
      </c>
      <c r="W256" s="1">
        <v>31.007619857788086</v>
      </c>
      <c r="X256" s="1">
        <v>420.05111694335938</v>
      </c>
      <c r="Y256" s="1">
        <v>422.55282592773438</v>
      </c>
      <c r="Z256" s="1">
        <v>35.730171203613281</v>
      </c>
      <c r="AA256" s="1">
        <v>35.835899353027344</v>
      </c>
      <c r="AB256" s="1">
        <v>79.073799133300781</v>
      </c>
      <c r="AC256" s="1">
        <v>79.307785034179688</v>
      </c>
      <c r="AD256" s="1">
        <v>299.8333740234375</v>
      </c>
      <c r="AE256" s="1">
        <v>0.16022935509681702</v>
      </c>
      <c r="AF256" s="1">
        <v>0.11992211639881134</v>
      </c>
      <c r="AG256" s="1">
        <v>99.724998474121094</v>
      </c>
      <c r="AH256" s="1">
        <v>0.63264501094818115</v>
      </c>
      <c r="AI256" s="1">
        <v>0.10617516189813614</v>
      </c>
      <c r="AJ256" s="1">
        <v>2.4917194619774818E-2</v>
      </c>
      <c r="AK256" s="1">
        <v>1.0192780755460262E-3</v>
      </c>
      <c r="AL256" s="1">
        <v>3.3946659415960312E-2</v>
      </c>
      <c r="AM256" s="1">
        <v>1.9352604867890477E-3</v>
      </c>
      <c r="AN256" s="1">
        <v>1</v>
      </c>
      <c r="AO256" s="1">
        <v>-0.21956524252891541</v>
      </c>
      <c r="AP256" s="1">
        <v>2.737391471862793</v>
      </c>
      <c r="AQ256" s="1">
        <v>1</v>
      </c>
      <c r="AR256" s="1">
        <v>0</v>
      </c>
      <c r="AS256" s="1">
        <v>0.15999999642372131</v>
      </c>
      <c r="AT256" s="1">
        <v>111115</v>
      </c>
      <c r="AU256" s="1" t="s">
        <v>87</v>
      </c>
      <c r="AV256">
        <f t="shared" si="92"/>
        <v>0.49972229003906243</v>
      </c>
      <c r="AW256">
        <f t="shared" si="93"/>
        <v>5.4798465231524758E-5</v>
      </c>
      <c r="AX256">
        <f t="shared" si="94"/>
        <v>303.91209259033201</v>
      </c>
      <c r="AY256">
        <f t="shared" si="95"/>
        <v>304.12970008850095</v>
      </c>
      <c r="AZ256">
        <f t="shared" si="96"/>
        <v>2.5636696242465895E-2</v>
      </c>
      <c r="BA256">
        <f t="shared" si="97"/>
        <v>2.7526577835213987E-3</v>
      </c>
      <c r="BB256">
        <f t="shared" si="98"/>
        <v>4.4505422449927803</v>
      </c>
      <c r="BC256">
        <f t="shared" si="99"/>
        <v>44.628150544897807</v>
      </c>
      <c r="BD256">
        <f t="shared" si="100"/>
        <v>8.7922511918704629</v>
      </c>
      <c r="BE256">
        <f t="shared" si="101"/>
        <v>30.870896339416504</v>
      </c>
      <c r="BF256">
        <f t="shared" si="102"/>
        <v>4.4782755327680901</v>
      </c>
      <c r="BG256">
        <f t="shared" si="103"/>
        <v>5.9818368314811981E-3</v>
      </c>
      <c r="BH256">
        <f t="shared" si="104"/>
        <v>3.5737350082994088</v>
      </c>
      <c r="BI256">
        <f t="shared" si="105"/>
        <v>0.90454052446868127</v>
      </c>
      <c r="BJ256">
        <f t="shared" si="106"/>
        <v>3.7397803422487895E-3</v>
      </c>
      <c r="BK256">
        <f t="shared" si="107"/>
        <v>75.233381892393055</v>
      </c>
      <c r="BL256">
        <f t="shared" si="108"/>
        <v>1.785358912288846</v>
      </c>
      <c r="BM256">
        <f t="shared" si="109"/>
        <v>79.516261045596764</v>
      </c>
      <c r="BN256">
        <f t="shared" si="110"/>
        <v>423.1580988907549</v>
      </c>
      <c r="BO256">
        <f t="shared" si="111"/>
        <v>-2.3927049328809906E-3</v>
      </c>
    </row>
    <row r="257" spans="1:67" x14ac:dyDescent="0.25">
      <c r="A257" s="1">
        <v>244</v>
      </c>
      <c r="B257" s="1" t="s">
        <v>332</v>
      </c>
      <c r="C257" s="1" t="s">
        <v>82</v>
      </c>
      <c r="D257" s="1" t="s">
        <v>11</v>
      </c>
      <c r="E257" s="1" t="s">
        <v>83</v>
      </c>
      <c r="F257" s="1" t="s">
        <v>84</v>
      </c>
      <c r="G257" s="1" t="s">
        <v>85</v>
      </c>
      <c r="H257" s="1" t="s">
        <v>86</v>
      </c>
      <c r="I257" s="1">
        <v>1535.9999958872795</v>
      </c>
      <c r="J257" s="1">
        <v>0</v>
      </c>
      <c r="K257">
        <f t="shared" si="84"/>
        <v>-1.2798003037902215</v>
      </c>
      <c r="L257">
        <f t="shared" si="85"/>
        <v>5.9712001299569144E-3</v>
      </c>
      <c r="M257">
        <f t="shared" si="86"/>
        <v>757.51540771821362</v>
      </c>
      <c r="N257">
        <f t="shared" si="87"/>
        <v>5.4484370666072604E-2</v>
      </c>
      <c r="O257">
        <f t="shared" si="88"/>
        <v>0.87517935029193517</v>
      </c>
      <c r="P257">
        <f t="shared" si="89"/>
        <v>30.753963470458984</v>
      </c>
      <c r="Q257" s="1">
        <v>6</v>
      </c>
      <c r="R257">
        <f t="shared" si="90"/>
        <v>1.4200000166893005</v>
      </c>
      <c r="S257" s="1">
        <v>1</v>
      </c>
      <c r="T257">
        <f t="shared" si="91"/>
        <v>2.8400000333786011</v>
      </c>
      <c r="U257" s="1">
        <v>30.980459213256836</v>
      </c>
      <c r="V257" s="1">
        <v>30.753963470458984</v>
      </c>
      <c r="W257" s="1">
        <v>31.024911880493164</v>
      </c>
      <c r="X257" s="1">
        <v>420.08682250976563</v>
      </c>
      <c r="Y257" s="1">
        <v>422.60183715820313</v>
      </c>
      <c r="Z257" s="1">
        <v>35.726490020751953</v>
      </c>
      <c r="AA257" s="1">
        <v>35.831615447998047</v>
      </c>
      <c r="AB257" s="1">
        <v>79.061988830566406</v>
      </c>
      <c r="AC257" s="1">
        <v>79.294631958007813</v>
      </c>
      <c r="AD257" s="1">
        <v>299.8253173828125</v>
      </c>
      <c r="AE257" s="1">
        <v>0.21767234802246094</v>
      </c>
      <c r="AF257" s="1">
        <v>0.13646453619003296</v>
      </c>
      <c r="AG257" s="1">
        <v>99.724693298339844</v>
      </c>
      <c r="AH257" s="1">
        <v>0.63264501094818115</v>
      </c>
      <c r="AI257" s="1">
        <v>0.10617516189813614</v>
      </c>
      <c r="AJ257" s="1">
        <v>2.4917194619774818E-2</v>
      </c>
      <c r="AK257" s="1">
        <v>1.0192780755460262E-3</v>
      </c>
      <c r="AL257" s="1">
        <v>3.3946659415960312E-2</v>
      </c>
      <c r="AM257" s="1">
        <v>1.9352604867890477E-3</v>
      </c>
      <c r="AN257" s="1">
        <v>1</v>
      </c>
      <c r="AO257" s="1">
        <v>-0.21956524252891541</v>
      </c>
      <c r="AP257" s="1">
        <v>2.737391471862793</v>
      </c>
      <c r="AQ257" s="1">
        <v>1</v>
      </c>
      <c r="AR257" s="1">
        <v>0</v>
      </c>
      <c r="AS257" s="1">
        <v>0.15999999642372131</v>
      </c>
      <c r="AT257" s="1">
        <v>111115</v>
      </c>
      <c r="AU257" s="1" t="s">
        <v>87</v>
      </c>
      <c r="AV257">
        <f t="shared" si="92"/>
        <v>0.49970886230468747</v>
      </c>
      <c r="AW257">
        <f t="shared" si="93"/>
        <v>5.4484370666072606E-5</v>
      </c>
      <c r="AX257">
        <f t="shared" si="94"/>
        <v>303.90396347045896</v>
      </c>
      <c r="AY257">
        <f t="shared" si="95"/>
        <v>304.13045921325681</v>
      </c>
      <c r="AZ257">
        <f t="shared" si="96"/>
        <v>3.4827574905136771E-2</v>
      </c>
      <c r="BA257">
        <f t="shared" si="97"/>
        <v>4.2255602919692168E-3</v>
      </c>
      <c r="BB257">
        <f t="shared" si="98"/>
        <v>4.4484762112275966</v>
      </c>
      <c r="BC257">
        <f t="shared" si="99"/>
        <v>44.607569741221276</v>
      </c>
      <c r="BD257">
        <f t="shared" si="100"/>
        <v>8.7759542932232293</v>
      </c>
      <c r="BE257">
        <f t="shared" si="101"/>
        <v>30.86721134185791</v>
      </c>
      <c r="BF257">
        <f t="shared" si="102"/>
        <v>4.4773337964819095</v>
      </c>
      <c r="BG257">
        <f t="shared" si="103"/>
        <v>5.9586718125332555E-3</v>
      </c>
      <c r="BH257">
        <f t="shared" si="104"/>
        <v>3.5732968609356615</v>
      </c>
      <c r="BI257">
        <f t="shared" si="105"/>
        <v>0.90403693554624809</v>
      </c>
      <c r="BJ257">
        <f t="shared" si="106"/>
        <v>3.7252934510965995E-3</v>
      </c>
      <c r="BK257">
        <f t="shared" si="107"/>
        <v>75.542991703465717</v>
      </c>
      <c r="BL257">
        <f t="shared" si="108"/>
        <v>1.792503820646274</v>
      </c>
      <c r="BM257">
        <f t="shared" si="109"/>
        <v>79.544893334676246</v>
      </c>
      <c r="BN257">
        <f t="shared" si="110"/>
        <v>423.21019292926326</v>
      </c>
      <c r="BO257">
        <f t="shared" si="111"/>
        <v>-2.4054614079603437E-3</v>
      </c>
    </row>
    <row r="258" spans="1:67" x14ac:dyDescent="0.25">
      <c r="A258" s="1">
        <v>245</v>
      </c>
      <c r="B258" s="1" t="s">
        <v>333</v>
      </c>
      <c r="C258" s="1" t="s">
        <v>82</v>
      </c>
      <c r="D258" s="1" t="s">
        <v>11</v>
      </c>
      <c r="E258" s="1" t="s">
        <v>83</v>
      </c>
      <c r="F258" s="1" t="s">
        <v>84</v>
      </c>
      <c r="G258" s="1" t="s">
        <v>85</v>
      </c>
      <c r="H258" s="1" t="s">
        <v>86</v>
      </c>
      <c r="I258" s="1">
        <v>1540.9999957755208</v>
      </c>
      <c r="J258" s="1">
        <v>0</v>
      </c>
      <c r="K258">
        <f t="shared" si="84"/>
        <v>-1.2544062757849614</v>
      </c>
      <c r="L258">
        <f t="shared" si="85"/>
        <v>6.0146349601250503E-3</v>
      </c>
      <c r="M258">
        <f t="shared" si="86"/>
        <v>748.30767829475076</v>
      </c>
      <c r="N258">
        <f t="shared" si="87"/>
        <v>5.4968829328008069E-2</v>
      </c>
      <c r="O258">
        <f t="shared" si="88"/>
        <v>0.87659020177982594</v>
      </c>
      <c r="P258">
        <f t="shared" si="89"/>
        <v>30.759260177612305</v>
      </c>
      <c r="Q258" s="1">
        <v>6</v>
      </c>
      <c r="R258">
        <f t="shared" si="90"/>
        <v>1.4200000166893005</v>
      </c>
      <c r="S258" s="1">
        <v>1</v>
      </c>
      <c r="T258">
        <f t="shared" si="91"/>
        <v>2.8400000333786011</v>
      </c>
      <c r="U258" s="1">
        <v>30.985761642456055</v>
      </c>
      <c r="V258" s="1">
        <v>30.759260177612305</v>
      </c>
      <c r="W258" s="1">
        <v>31.032310485839844</v>
      </c>
      <c r="X258" s="1">
        <v>420.12042236328125</v>
      </c>
      <c r="Y258" s="1">
        <v>422.58447265625</v>
      </c>
      <c r="Z258" s="1">
        <v>35.724979400634766</v>
      </c>
      <c r="AA258" s="1">
        <v>35.831050872802734</v>
      </c>
      <c r="AB258" s="1">
        <v>79.034553527832031</v>
      </c>
      <c r="AC258" s="1">
        <v>79.269218444824219</v>
      </c>
      <c r="AD258" s="1">
        <v>299.79354858398438</v>
      </c>
      <c r="AE258" s="1">
        <v>0.20103646814823151</v>
      </c>
      <c r="AF258" s="1">
        <v>0.13025633990764618</v>
      </c>
      <c r="AG258" s="1">
        <v>99.724456787109375</v>
      </c>
      <c r="AH258" s="1">
        <v>0.63264501094818115</v>
      </c>
      <c r="AI258" s="1">
        <v>0.10617516189813614</v>
      </c>
      <c r="AJ258" s="1">
        <v>2.4917194619774818E-2</v>
      </c>
      <c r="AK258" s="1">
        <v>1.0192780755460262E-3</v>
      </c>
      <c r="AL258" s="1">
        <v>3.3946659415960312E-2</v>
      </c>
      <c r="AM258" s="1">
        <v>1.9352604867890477E-3</v>
      </c>
      <c r="AN258" s="1">
        <v>1</v>
      </c>
      <c r="AO258" s="1">
        <v>-0.21956524252891541</v>
      </c>
      <c r="AP258" s="1">
        <v>2.737391471862793</v>
      </c>
      <c r="AQ258" s="1">
        <v>1</v>
      </c>
      <c r="AR258" s="1">
        <v>0</v>
      </c>
      <c r="AS258" s="1">
        <v>0.15999999642372131</v>
      </c>
      <c r="AT258" s="1">
        <v>111115</v>
      </c>
      <c r="AU258" s="1" t="s">
        <v>87</v>
      </c>
      <c r="AV258">
        <f t="shared" si="92"/>
        <v>0.49965591430664053</v>
      </c>
      <c r="AW258">
        <f t="shared" si="93"/>
        <v>5.4968829328008068E-5</v>
      </c>
      <c r="AX258">
        <f t="shared" si="94"/>
        <v>303.90926017761228</v>
      </c>
      <c r="AY258">
        <f t="shared" si="95"/>
        <v>304.13576164245603</v>
      </c>
      <c r="AZ258">
        <f t="shared" si="96"/>
        <v>3.2165834184754605E-2</v>
      </c>
      <c r="BA258">
        <f t="shared" si="97"/>
        <v>3.9569066342496559E-3</v>
      </c>
      <c r="BB258">
        <f t="shared" si="98"/>
        <v>4.4498222861813597</v>
      </c>
      <c r="BC258">
        <f t="shared" si="99"/>
        <v>44.621173476841179</v>
      </c>
      <c r="BD258">
        <f t="shared" si="100"/>
        <v>8.7901226040384444</v>
      </c>
      <c r="BE258">
        <f t="shared" si="101"/>
        <v>30.87251091003418</v>
      </c>
      <c r="BF258">
        <f t="shared" si="102"/>
        <v>4.4786882060535191</v>
      </c>
      <c r="BG258">
        <f t="shared" si="103"/>
        <v>6.0019239104927317E-3</v>
      </c>
      <c r="BH258">
        <f t="shared" si="104"/>
        <v>3.5732320844015337</v>
      </c>
      <c r="BI258">
        <f t="shared" si="105"/>
        <v>0.90545612165198541</v>
      </c>
      <c r="BJ258">
        <f t="shared" si="106"/>
        <v>3.7523423852639636E-3</v>
      </c>
      <c r="BK258">
        <f t="shared" si="107"/>
        <v>74.624576727567018</v>
      </c>
      <c r="BL258">
        <f t="shared" si="108"/>
        <v>1.7707883907591164</v>
      </c>
      <c r="BM258">
        <f t="shared" si="109"/>
        <v>79.518289365861207</v>
      </c>
      <c r="BN258">
        <f t="shared" si="110"/>
        <v>423.18075732259035</v>
      </c>
      <c r="BO258">
        <f t="shared" si="111"/>
        <v>-2.3571072052357726E-3</v>
      </c>
    </row>
    <row r="259" spans="1:67" x14ac:dyDescent="0.25">
      <c r="A259" s="1">
        <v>246</v>
      </c>
      <c r="B259" s="1" t="s">
        <v>334</v>
      </c>
      <c r="C259" s="1" t="s">
        <v>82</v>
      </c>
      <c r="D259" s="1" t="s">
        <v>11</v>
      </c>
      <c r="E259" s="1" t="s">
        <v>83</v>
      </c>
      <c r="F259" s="1" t="s">
        <v>84</v>
      </c>
      <c r="G259" s="1" t="s">
        <v>85</v>
      </c>
      <c r="H259" s="1" t="s">
        <v>86</v>
      </c>
      <c r="I259" s="1">
        <v>1546.4999956525862</v>
      </c>
      <c r="J259" s="1">
        <v>0</v>
      </c>
      <c r="K259">
        <f t="shared" si="84"/>
        <v>-1.3322729682939876</v>
      </c>
      <c r="L259">
        <f t="shared" si="85"/>
        <v>6.3264720154771366E-3</v>
      </c>
      <c r="M259">
        <f t="shared" si="86"/>
        <v>751.63606576581503</v>
      </c>
      <c r="N259">
        <f t="shared" si="87"/>
        <v>5.769574308801962E-2</v>
      </c>
      <c r="O259">
        <f t="shared" si="88"/>
        <v>0.87482568255416915</v>
      </c>
      <c r="P259">
        <f t="shared" si="89"/>
        <v>30.752388000488281</v>
      </c>
      <c r="Q259" s="1">
        <v>6</v>
      </c>
      <c r="R259">
        <f t="shared" si="90"/>
        <v>1.4200000166893005</v>
      </c>
      <c r="S259" s="1">
        <v>1</v>
      </c>
      <c r="T259">
        <f t="shared" si="91"/>
        <v>2.8400000333786011</v>
      </c>
      <c r="U259" s="1">
        <v>30.987922668457031</v>
      </c>
      <c r="V259" s="1">
        <v>30.752388000488281</v>
      </c>
      <c r="W259" s="1">
        <v>31.030403137207031</v>
      </c>
      <c r="X259" s="1">
        <v>420.02072143554688</v>
      </c>
      <c r="Y259" s="1">
        <v>422.63772583007813</v>
      </c>
      <c r="Z259" s="1">
        <v>35.720046997070313</v>
      </c>
      <c r="AA259" s="1">
        <v>35.831356048583984</v>
      </c>
      <c r="AB259" s="1">
        <v>79.013633728027344</v>
      </c>
      <c r="AC259" s="1">
        <v>79.259857177734375</v>
      </c>
      <c r="AD259" s="1">
        <v>299.85931396484375</v>
      </c>
      <c r="AE259" s="1">
        <v>0.23883612453937531</v>
      </c>
      <c r="AF259" s="1">
        <v>4.1353092528879642E-3</v>
      </c>
      <c r="AG259" s="1">
        <v>99.724113464355469</v>
      </c>
      <c r="AH259" s="1">
        <v>0.63264501094818115</v>
      </c>
      <c r="AI259" s="1">
        <v>0.10617516189813614</v>
      </c>
      <c r="AJ259" s="1">
        <v>2.4917194619774818E-2</v>
      </c>
      <c r="AK259" s="1">
        <v>1.0192780755460262E-3</v>
      </c>
      <c r="AL259" s="1">
        <v>3.3946659415960312E-2</v>
      </c>
      <c r="AM259" s="1">
        <v>1.9352604867890477E-3</v>
      </c>
      <c r="AN259" s="1">
        <v>1</v>
      </c>
      <c r="AO259" s="1">
        <v>-0.21956524252891541</v>
      </c>
      <c r="AP259" s="1">
        <v>2.737391471862793</v>
      </c>
      <c r="AQ259" s="1">
        <v>1</v>
      </c>
      <c r="AR259" s="1">
        <v>0</v>
      </c>
      <c r="AS259" s="1">
        <v>0.15999999642372131</v>
      </c>
      <c r="AT259" s="1">
        <v>111115</v>
      </c>
      <c r="AU259" s="1" t="s">
        <v>87</v>
      </c>
      <c r="AV259">
        <f t="shared" si="92"/>
        <v>0.4997655232747395</v>
      </c>
      <c r="AW259">
        <f t="shared" si="93"/>
        <v>5.769574308801962E-5</v>
      </c>
      <c r="AX259">
        <f t="shared" si="94"/>
        <v>303.90238800048826</v>
      </c>
      <c r="AY259">
        <f t="shared" si="95"/>
        <v>304.13792266845701</v>
      </c>
      <c r="AZ259">
        <f t="shared" si="96"/>
        <v>3.8213779072155507E-2</v>
      </c>
      <c r="BA259">
        <f t="shared" si="97"/>
        <v>3.9017741526331095E-3</v>
      </c>
      <c r="BB259">
        <f t="shared" si="98"/>
        <v>4.4480758987248779</v>
      </c>
      <c r="BC259">
        <f t="shared" si="99"/>
        <v>44.603814906960899</v>
      </c>
      <c r="BD259">
        <f t="shared" si="100"/>
        <v>8.7724588583769147</v>
      </c>
      <c r="BE259">
        <f t="shared" si="101"/>
        <v>30.870155334472656</v>
      </c>
      <c r="BF259">
        <f t="shared" si="102"/>
        <v>4.4780861480259659</v>
      </c>
      <c r="BG259">
        <f t="shared" si="103"/>
        <v>6.3124102948394073E-3</v>
      </c>
      <c r="BH259">
        <f t="shared" si="104"/>
        <v>3.5732502161707087</v>
      </c>
      <c r="BI259">
        <f t="shared" si="105"/>
        <v>0.90483593185525724</v>
      </c>
      <c r="BJ259">
        <f t="shared" si="106"/>
        <v>3.9465173868358941E-3</v>
      </c>
      <c r="BK259">
        <f t="shared" si="107"/>
        <v>74.956240306331892</v>
      </c>
      <c r="BL259">
        <f t="shared" si="108"/>
        <v>1.7784405409847652</v>
      </c>
      <c r="BM259">
        <f t="shared" si="109"/>
        <v>79.553914389274411</v>
      </c>
      <c r="BN259">
        <f t="shared" si="110"/>
        <v>423.27102459277472</v>
      </c>
      <c r="BO259">
        <f t="shared" si="111"/>
        <v>-2.5040109883442655E-3</v>
      </c>
    </row>
    <row r="260" spans="1:67" x14ac:dyDescent="0.25">
      <c r="A260" s="1">
        <v>247</v>
      </c>
      <c r="B260" s="1" t="s">
        <v>335</v>
      </c>
      <c r="C260" s="1" t="s">
        <v>82</v>
      </c>
      <c r="D260" s="1" t="s">
        <v>11</v>
      </c>
      <c r="E260" s="1" t="s">
        <v>83</v>
      </c>
      <c r="F260" s="1" t="s">
        <v>84</v>
      </c>
      <c r="G260" s="1" t="s">
        <v>85</v>
      </c>
      <c r="H260" s="1" t="s">
        <v>86</v>
      </c>
      <c r="I260" s="1">
        <v>1551.4999955408275</v>
      </c>
      <c r="J260" s="1">
        <v>0</v>
      </c>
      <c r="K260">
        <f t="shared" si="84"/>
        <v>-1.2735874458361385</v>
      </c>
      <c r="L260">
        <f t="shared" si="85"/>
        <v>6.1457406674321957E-3</v>
      </c>
      <c r="M260">
        <f t="shared" si="86"/>
        <v>746.24829601126726</v>
      </c>
      <c r="N260">
        <f t="shared" si="87"/>
        <v>5.6157082283691193E-2</v>
      </c>
      <c r="O260">
        <f t="shared" si="88"/>
        <v>0.87646554587866898</v>
      </c>
      <c r="P260">
        <f t="shared" si="89"/>
        <v>30.758787155151367</v>
      </c>
      <c r="Q260" s="1">
        <v>6</v>
      </c>
      <c r="R260">
        <f t="shared" si="90"/>
        <v>1.4200000166893005</v>
      </c>
      <c r="S260" s="1">
        <v>1</v>
      </c>
      <c r="T260">
        <f t="shared" si="91"/>
        <v>2.8400000333786011</v>
      </c>
      <c r="U260" s="1">
        <v>30.987129211425781</v>
      </c>
      <c r="V260" s="1">
        <v>30.758787155151367</v>
      </c>
      <c r="W260" s="1">
        <v>31.021001815795898</v>
      </c>
      <c r="X260" s="1">
        <v>420.1236572265625</v>
      </c>
      <c r="Y260" s="1">
        <v>422.62481689453125</v>
      </c>
      <c r="Z260" s="1">
        <v>35.723148345947266</v>
      </c>
      <c r="AA260" s="1">
        <v>35.831501007080078</v>
      </c>
      <c r="AB260" s="1">
        <v>79.023445129394531</v>
      </c>
      <c r="AC260" s="1">
        <v>79.263137817382813</v>
      </c>
      <c r="AD260" s="1">
        <v>299.82589721679688</v>
      </c>
      <c r="AE260" s="1">
        <v>0.29929447174072266</v>
      </c>
      <c r="AF260" s="1">
        <v>4.54874187707901E-2</v>
      </c>
      <c r="AG260" s="1">
        <v>99.72332763671875</v>
      </c>
      <c r="AH260" s="1">
        <v>0.63264501094818115</v>
      </c>
      <c r="AI260" s="1">
        <v>0.10617516189813614</v>
      </c>
      <c r="AJ260" s="1">
        <v>2.4917194619774818E-2</v>
      </c>
      <c r="AK260" s="1">
        <v>1.0192780755460262E-3</v>
      </c>
      <c r="AL260" s="1">
        <v>3.3946659415960312E-2</v>
      </c>
      <c r="AM260" s="1">
        <v>1.9352604867890477E-3</v>
      </c>
      <c r="AN260" s="1">
        <v>1</v>
      </c>
      <c r="AO260" s="1">
        <v>-0.21956524252891541</v>
      </c>
      <c r="AP260" s="1">
        <v>2.737391471862793</v>
      </c>
      <c r="AQ260" s="1">
        <v>1</v>
      </c>
      <c r="AR260" s="1">
        <v>0</v>
      </c>
      <c r="AS260" s="1">
        <v>0.15999999642372131</v>
      </c>
      <c r="AT260" s="1">
        <v>111115</v>
      </c>
      <c r="AU260" s="1" t="s">
        <v>87</v>
      </c>
      <c r="AV260">
        <f t="shared" si="92"/>
        <v>0.49970982869466141</v>
      </c>
      <c r="AW260">
        <f t="shared" si="93"/>
        <v>5.6157082283691191E-5</v>
      </c>
      <c r="AX260">
        <f t="shared" si="94"/>
        <v>303.90878715515134</v>
      </c>
      <c r="AY260">
        <f t="shared" si="95"/>
        <v>304.13712921142576</v>
      </c>
      <c r="AZ260">
        <f t="shared" si="96"/>
        <v>4.7887114408155185E-2</v>
      </c>
      <c r="BA260">
        <f t="shared" si="97"/>
        <v>3.7946942220681858E-3</v>
      </c>
      <c r="BB260">
        <f t="shared" si="98"/>
        <v>4.4497020605231334</v>
      </c>
      <c r="BC260">
        <f t="shared" si="99"/>
        <v>44.620473122727262</v>
      </c>
      <c r="BD260">
        <f t="shared" si="100"/>
        <v>8.7889721156471836</v>
      </c>
      <c r="BE260">
        <f t="shared" si="101"/>
        <v>30.872958183288574</v>
      </c>
      <c r="BF260">
        <f t="shared" si="102"/>
        <v>4.4788025319191052</v>
      </c>
      <c r="BG260">
        <f t="shared" si="103"/>
        <v>6.1324700441578164E-3</v>
      </c>
      <c r="BH260">
        <f t="shared" si="104"/>
        <v>3.5732365146444645</v>
      </c>
      <c r="BI260">
        <f t="shared" si="105"/>
        <v>0.9055660172746407</v>
      </c>
      <c r="BJ260">
        <f t="shared" si="106"/>
        <v>3.8339838550411603E-3</v>
      </c>
      <c r="BK260">
        <f t="shared" si="107"/>
        <v>74.418363321474686</v>
      </c>
      <c r="BL260">
        <f t="shared" si="108"/>
        <v>1.76574651127858</v>
      </c>
      <c r="BM260">
        <f t="shared" si="109"/>
        <v>79.521594700276736</v>
      </c>
      <c r="BN260">
        <f t="shared" si="110"/>
        <v>423.23021937047184</v>
      </c>
      <c r="BO260">
        <f t="shared" si="111"/>
        <v>-2.3929695954553109E-3</v>
      </c>
    </row>
    <row r="261" spans="1:67" x14ac:dyDescent="0.25">
      <c r="A261" s="1">
        <v>248</v>
      </c>
      <c r="B261" s="1" t="s">
        <v>336</v>
      </c>
      <c r="C261" s="1" t="s">
        <v>82</v>
      </c>
      <c r="D261" s="1" t="s">
        <v>11</v>
      </c>
      <c r="E261" s="1" t="s">
        <v>83</v>
      </c>
      <c r="F261" s="1" t="s">
        <v>84</v>
      </c>
      <c r="G261" s="1" t="s">
        <v>85</v>
      </c>
      <c r="H261" s="1" t="s">
        <v>86</v>
      </c>
      <c r="I261" s="1">
        <v>1556.4999954290688</v>
      </c>
      <c r="J261" s="1">
        <v>0</v>
      </c>
      <c r="K261">
        <f t="shared" si="84"/>
        <v>-1.344457979560344</v>
      </c>
      <c r="L261">
        <f t="shared" si="85"/>
        <v>5.8103767557910954E-3</v>
      </c>
      <c r="M261">
        <f t="shared" si="86"/>
        <v>784.70082480879046</v>
      </c>
      <c r="N261">
        <f t="shared" si="87"/>
        <v>5.3137986505130602E-2</v>
      </c>
      <c r="O261">
        <f t="shared" si="88"/>
        <v>0.8771114974168972</v>
      </c>
      <c r="P261">
        <f t="shared" si="89"/>
        <v>30.75938606262207</v>
      </c>
      <c r="Q261" s="1">
        <v>6</v>
      </c>
      <c r="R261">
        <f t="shared" si="90"/>
        <v>1.4200000166893005</v>
      </c>
      <c r="S261" s="1">
        <v>1</v>
      </c>
      <c r="T261">
        <f t="shared" si="91"/>
        <v>2.8400000333786011</v>
      </c>
      <c r="U261" s="1">
        <v>30.984962463378906</v>
      </c>
      <c r="V261" s="1">
        <v>30.75938606262207</v>
      </c>
      <c r="W261" s="1">
        <v>31.015626907348633</v>
      </c>
      <c r="X261" s="1">
        <v>420.03335571289063</v>
      </c>
      <c r="Y261" s="1">
        <v>422.67868041992188</v>
      </c>
      <c r="Z261" s="1">
        <v>35.724040985107422</v>
      </c>
      <c r="AA261" s="1">
        <v>35.826560974121094</v>
      </c>
      <c r="AB261" s="1">
        <v>79.035163879394531</v>
      </c>
      <c r="AC261" s="1">
        <v>79.261978149414063</v>
      </c>
      <c r="AD261" s="1">
        <v>299.8492431640625</v>
      </c>
      <c r="AE261" s="1">
        <v>0.21917645633220673</v>
      </c>
      <c r="AF261" s="1">
        <v>0.17574375867843628</v>
      </c>
      <c r="AG261" s="1">
        <v>99.723297119140625</v>
      </c>
      <c r="AH261" s="1">
        <v>0.63264501094818115</v>
      </c>
      <c r="AI261" s="1">
        <v>0.10617516189813614</v>
      </c>
      <c r="AJ261" s="1">
        <v>2.4917194619774818E-2</v>
      </c>
      <c r="AK261" s="1">
        <v>1.0192780755460262E-3</v>
      </c>
      <c r="AL261" s="1">
        <v>3.3946659415960312E-2</v>
      </c>
      <c r="AM261" s="1">
        <v>1.9352604867890477E-3</v>
      </c>
      <c r="AN261" s="1">
        <v>1</v>
      </c>
      <c r="AO261" s="1">
        <v>-0.21956524252891541</v>
      </c>
      <c r="AP261" s="1">
        <v>2.737391471862793</v>
      </c>
      <c r="AQ261" s="1">
        <v>1</v>
      </c>
      <c r="AR261" s="1">
        <v>0</v>
      </c>
      <c r="AS261" s="1">
        <v>0.15999999642372131</v>
      </c>
      <c r="AT261" s="1">
        <v>111115</v>
      </c>
      <c r="AU261" s="1" t="s">
        <v>87</v>
      </c>
      <c r="AV261">
        <f t="shared" si="92"/>
        <v>0.49974873860677077</v>
      </c>
      <c r="AW261">
        <f t="shared" si="93"/>
        <v>5.3137986505130605E-5</v>
      </c>
      <c r="AX261">
        <f t="shared" si="94"/>
        <v>303.90938606262205</v>
      </c>
      <c r="AY261">
        <f t="shared" si="95"/>
        <v>304.13496246337888</v>
      </c>
      <c r="AZ261">
        <f t="shared" si="96"/>
        <v>3.5068232229316987E-2</v>
      </c>
      <c r="BA261">
        <f t="shared" si="97"/>
        <v>4.773952585652351E-3</v>
      </c>
      <c r="BB261">
        <f t="shared" si="98"/>
        <v>4.4498542821961831</v>
      </c>
      <c r="BC261">
        <f t="shared" si="99"/>
        <v>44.62201321803358</v>
      </c>
      <c r="BD261">
        <f t="shared" si="100"/>
        <v>8.7954522439124858</v>
      </c>
      <c r="BE261">
        <f t="shared" si="101"/>
        <v>30.872174263000488</v>
      </c>
      <c r="BF261">
        <f t="shared" si="102"/>
        <v>4.4786021586245903</v>
      </c>
      <c r="BG261">
        <f t="shared" si="103"/>
        <v>5.798513534712133E-3</v>
      </c>
      <c r="BH261">
        <f t="shared" si="104"/>
        <v>3.5727427847792859</v>
      </c>
      <c r="BI261">
        <f t="shared" si="105"/>
        <v>0.90585937384530446</v>
      </c>
      <c r="BJ261">
        <f t="shared" si="106"/>
        <v>3.6251349315884261E-3</v>
      </c>
      <c r="BK261">
        <f t="shared" si="107"/>
        <v>78.25295350204172</v>
      </c>
      <c r="BL261">
        <f t="shared" si="108"/>
        <v>1.856494924298542</v>
      </c>
      <c r="BM261">
        <f t="shared" si="109"/>
        <v>79.504824577628924</v>
      </c>
      <c r="BN261">
        <f t="shared" si="110"/>
        <v>423.31777135339883</v>
      </c>
      <c r="BO261">
        <f t="shared" si="111"/>
        <v>-2.5250746141650339E-3</v>
      </c>
    </row>
    <row r="262" spans="1:67" x14ac:dyDescent="0.25">
      <c r="A262" s="1">
        <v>249</v>
      </c>
      <c r="B262" s="1" t="s">
        <v>337</v>
      </c>
      <c r="C262" s="1" t="s">
        <v>82</v>
      </c>
      <c r="D262" s="1" t="s">
        <v>11</v>
      </c>
      <c r="E262" s="1" t="s">
        <v>83</v>
      </c>
      <c r="F262" s="1" t="s">
        <v>84</v>
      </c>
      <c r="G262" s="1" t="s">
        <v>85</v>
      </c>
      <c r="H262" s="1" t="s">
        <v>86</v>
      </c>
      <c r="I262" s="1">
        <v>1561.9999953061342</v>
      </c>
      <c r="J262" s="1">
        <v>0</v>
      </c>
      <c r="K262">
        <f t="shared" si="84"/>
        <v>-1.341557690291709</v>
      </c>
      <c r="L262">
        <f t="shared" si="85"/>
        <v>5.9966272801224288E-3</v>
      </c>
      <c r="M262">
        <f t="shared" si="86"/>
        <v>772.51150510242871</v>
      </c>
      <c r="N262">
        <f t="shared" si="87"/>
        <v>5.4851041526292436E-2</v>
      </c>
      <c r="O262">
        <f t="shared" si="88"/>
        <v>0.87732916482154799</v>
      </c>
      <c r="P262">
        <f t="shared" si="89"/>
        <v>30.759695053100586</v>
      </c>
      <c r="Q262" s="1">
        <v>6</v>
      </c>
      <c r="R262">
        <f t="shared" si="90"/>
        <v>1.4200000166893005</v>
      </c>
      <c r="S262" s="1">
        <v>1</v>
      </c>
      <c r="T262">
        <f t="shared" si="91"/>
        <v>2.8400000333786011</v>
      </c>
      <c r="U262" s="1">
        <v>30.983711242675781</v>
      </c>
      <c r="V262" s="1">
        <v>30.759695053100586</v>
      </c>
      <c r="W262" s="1">
        <v>31.017675399780273</v>
      </c>
      <c r="X262" s="1">
        <v>420.0380859375</v>
      </c>
      <c r="Y262" s="1">
        <v>422.67611694335938</v>
      </c>
      <c r="Z262" s="1">
        <v>35.719169616699219</v>
      </c>
      <c r="AA262" s="1">
        <v>35.824993133544922</v>
      </c>
      <c r="AB262" s="1">
        <v>79.030403137207031</v>
      </c>
      <c r="AC262" s="1">
        <v>79.264541625976563</v>
      </c>
      <c r="AD262" s="1">
        <v>299.85397338867188</v>
      </c>
      <c r="AE262" s="1">
        <v>0.10203251242637634</v>
      </c>
      <c r="AF262" s="1">
        <v>7.9603217542171478E-2</v>
      </c>
      <c r="AG262" s="1">
        <v>99.723777770996094</v>
      </c>
      <c r="AH262" s="1">
        <v>0.63264501094818115</v>
      </c>
      <c r="AI262" s="1">
        <v>0.10617516189813614</v>
      </c>
      <c r="AJ262" s="1">
        <v>2.4917194619774818E-2</v>
      </c>
      <c r="AK262" s="1">
        <v>1.0192780755460262E-3</v>
      </c>
      <c r="AL262" s="1">
        <v>3.3946659415960312E-2</v>
      </c>
      <c r="AM262" s="1">
        <v>1.9352604867890477E-3</v>
      </c>
      <c r="AN262" s="1">
        <v>1</v>
      </c>
      <c r="AO262" s="1">
        <v>-0.21956524252891541</v>
      </c>
      <c r="AP262" s="1">
        <v>2.737391471862793</v>
      </c>
      <c r="AQ262" s="1">
        <v>1</v>
      </c>
      <c r="AR262" s="1">
        <v>0</v>
      </c>
      <c r="AS262" s="1">
        <v>0.15999999642372131</v>
      </c>
      <c r="AT262" s="1">
        <v>111115</v>
      </c>
      <c r="AU262" s="1" t="s">
        <v>87</v>
      </c>
      <c r="AV262">
        <f t="shared" si="92"/>
        <v>0.49975662231445306</v>
      </c>
      <c r="AW262">
        <f t="shared" si="93"/>
        <v>5.4851041526292435E-5</v>
      </c>
      <c r="AX262">
        <f t="shared" si="94"/>
        <v>303.90969505310056</v>
      </c>
      <c r="AY262">
        <f t="shared" si="95"/>
        <v>304.13371124267576</v>
      </c>
      <c r="AZ262">
        <f t="shared" si="96"/>
        <v>1.6325201623323515E-2</v>
      </c>
      <c r="BA262">
        <f t="shared" si="97"/>
        <v>3.4970951921928762E-3</v>
      </c>
      <c r="BB262">
        <f t="shared" si="98"/>
        <v>4.4499328187186427</v>
      </c>
      <c r="BC262">
        <f t="shared" si="99"/>
        <v>44.622585688013039</v>
      </c>
      <c r="BD262">
        <f t="shared" si="100"/>
        <v>8.7975925544681175</v>
      </c>
      <c r="BE262">
        <f t="shared" si="101"/>
        <v>30.871703147888184</v>
      </c>
      <c r="BF262">
        <f t="shared" si="102"/>
        <v>4.4784817433939574</v>
      </c>
      <c r="BG262">
        <f t="shared" si="103"/>
        <v>5.9839921497887253E-3</v>
      </c>
      <c r="BH262">
        <f t="shared" si="104"/>
        <v>3.5726036538970947</v>
      </c>
      <c r="BI262">
        <f t="shared" si="105"/>
        <v>0.90587808949686277</v>
      </c>
      <c r="BJ262">
        <f t="shared" si="106"/>
        <v>3.7411282324369593E-3</v>
      </c>
      <c r="BK262">
        <f t="shared" si="107"/>
        <v>77.037765660372315</v>
      </c>
      <c r="BL262">
        <f t="shared" si="108"/>
        <v>1.8276677440139089</v>
      </c>
      <c r="BM262">
        <f t="shared" si="109"/>
        <v>79.501452426703452</v>
      </c>
      <c r="BN262">
        <f t="shared" si="110"/>
        <v>423.31382921822131</v>
      </c>
      <c r="BO262">
        <f t="shared" si="111"/>
        <v>-2.5195440718149237E-3</v>
      </c>
    </row>
    <row r="263" spans="1:67" x14ac:dyDescent="0.25">
      <c r="A263" s="1">
        <v>250</v>
      </c>
      <c r="B263" s="1" t="s">
        <v>338</v>
      </c>
      <c r="C263" s="1" t="s">
        <v>82</v>
      </c>
      <c r="D263" s="1" t="s">
        <v>11</v>
      </c>
      <c r="E263" s="1" t="s">
        <v>83</v>
      </c>
      <c r="F263" s="1" t="s">
        <v>84</v>
      </c>
      <c r="G263" s="1" t="s">
        <v>85</v>
      </c>
      <c r="H263" s="1" t="s">
        <v>86</v>
      </c>
      <c r="I263" s="1">
        <v>1566.9999951943755</v>
      </c>
      <c r="J263" s="1">
        <v>0</v>
      </c>
      <c r="K263">
        <f t="shared" si="84"/>
        <v>-1.2792821498303848</v>
      </c>
      <c r="L263">
        <f t="shared" si="85"/>
        <v>6.0136200030843799E-3</v>
      </c>
      <c r="M263">
        <f t="shared" si="86"/>
        <v>755.03055661629708</v>
      </c>
      <c r="N263">
        <f t="shared" si="87"/>
        <v>5.4885767762403774E-2</v>
      </c>
      <c r="O263">
        <f t="shared" si="88"/>
        <v>0.8754141290282047</v>
      </c>
      <c r="P263">
        <f t="shared" si="89"/>
        <v>30.751998901367188</v>
      </c>
      <c r="Q263" s="1">
        <v>6</v>
      </c>
      <c r="R263">
        <f t="shared" si="90"/>
        <v>1.4200000166893005</v>
      </c>
      <c r="S263" s="1">
        <v>1</v>
      </c>
      <c r="T263">
        <f t="shared" si="91"/>
        <v>2.8400000333786011</v>
      </c>
      <c r="U263" s="1">
        <v>30.983190536499023</v>
      </c>
      <c r="V263" s="1">
        <v>30.751998901367188</v>
      </c>
      <c r="W263" s="1">
        <v>31.018138885498047</v>
      </c>
      <c r="X263" s="1">
        <v>420.14498901367188</v>
      </c>
      <c r="Y263" s="1">
        <v>422.65869140625</v>
      </c>
      <c r="Z263" s="1">
        <v>35.718845367431641</v>
      </c>
      <c r="AA263" s="1">
        <v>35.824748992919922</v>
      </c>
      <c r="AB263" s="1">
        <v>79.031669616699219</v>
      </c>
      <c r="AC263" s="1">
        <v>79.2659912109375</v>
      </c>
      <c r="AD263" s="1">
        <v>299.81692504882813</v>
      </c>
      <c r="AE263" s="1">
        <v>0.1617354154586792</v>
      </c>
      <c r="AF263" s="1">
        <v>2.2743068635463715E-2</v>
      </c>
      <c r="AG263" s="1">
        <v>99.723320007324219</v>
      </c>
      <c r="AH263" s="1">
        <v>0.63264501094818115</v>
      </c>
      <c r="AI263" s="1">
        <v>0.10617516189813614</v>
      </c>
      <c r="AJ263" s="1">
        <v>2.4917194619774818E-2</v>
      </c>
      <c r="AK263" s="1">
        <v>1.0192780755460262E-3</v>
      </c>
      <c r="AL263" s="1">
        <v>3.3946659415960312E-2</v>
      </c>
      <c r="AM263" s="1">
        <v>1.9352604867890477E-3</v>
      </c>
      <c r="AN263" s="1">
        <v>1</v>
      </c>
      <c r="AO263" s="1">
        <v>-0.21956524252891541</v>
      </c>
      <c r="AP263" s="1">
        <v>2.737391471862793</v>
      </c>
      <c r="AQ263" s="1">
        <v>1</v>
      </c>
      <c r="AR263" s="1">
        <v>0</v>
      </c>
      <c r="AS263" s="1">
        <v>0.15999999642372131</v>
      </c>
      <c r="AT263" s="1">
        <v>111115</v>
      </c>
      <c r="AU263" s="1" t="s">
        <v>87</v>
      </c>
      <c r="AV263">
        <f t="shared" si="92"/>
        <v>0.49969487508138016</v>
      </c>
      <c r="AW263">
        <f t="shared" si="93"/>
        <v>5.4885767762403777E-5</v>
      </c>
      <c r="AX263">
        <f t="shared" si="94"/>
        <v>303.90199890136716</v>
      </c>
      <c r="AY263">
        <f t="shared" si="95"/>
        <v>304.133190536499</v>
      </c>
      <c r="AZ263">
        <f t="shared" si="96"/>
        <v>2.5877665894977753E-2</v>
      </c>
      <c r="BA263">
        <f t="shared" si="97"/>
        <v>4.5664567551939395E-3</v>
      </c>
      <c r="BB263">
        <f t="shared" si="98"/>
        <v>4.4479770370312242</v>
      </c>
      <c r="BC263">
        <f t="shared" si="99"/>
        <v>44.603178441156402</v>
      </c>
      <c r="BD263">
        <f t="shared" si="100"/>
        <v>8.77842944823648</v>
      </c>
      <c r="BE263">
        <f t="shared" si="101"/>
        <v>30.867594718933105</v>
      </c>
      <c r="BF263">
        <f t="shared" si="102"/>
        <v>4.4774317641106975</v>
      </c>
      <c r="BG263">
        <f t="shared" si="103"/>
        <v>6.0009132384845239E-3</v>
      </c>
      <c r="BH263">
        <f t="shared" si="104"/>
        <v>3.5725629080030195</v>
      </c>
      <c r="BI263">
        <f t="shared" si="105"/>
        <v>0.90486885610767809</v>
      </c>
      <c r="BJ263">
        <f t="shared" si="106"/>
        <v>3.7517103313203901E-3</v>
      </c>
      <c r="BK263">
        <f t="shared" si="107"/>
        <v>75.294153812755113</v>
      </c>
      <c r="BL263">
        <f t="shared" si="108"/>
        <v>1.7863836044733759</v>
      </c>
      <c r="BM263">
        <f t="shared" si="109"/>
        <v>79.537534791732199</v>
      </c>
      <c r="BN263">
        <f t="shared" si="110"/>
        <v>423.26680087173349</v>
      </c>
      <c r="BO263">
        <f t="shared" si="111"/>
        <v>-2.4039435242975919E-3</v>
      </c>
    </row>
    <row r="264" spans="1:67" x14ac:dyDescent="0.25">
      <c r="A264" s="1">
        <v>251</v>
      </c>
      <c r="B264" s="1" t="s">
        <v>339</v>
      </c>
      <c r="C264" s="1" t="s">
        <v>82</v>
      </c>
      <c r="D264" s="1" t="s">
        <v>11</v>
      </c>
      <c r="E264" s="1" t="s">
        <v>83</v>
      </c>
      <c r="F264" s="1" t="s">
        <v>84</v>
      </c>
      <c r="G264" s="1" t="s">
        <v>85</v>
      </c>
      <c r="H264" s="1" t="s">
        <v>86</v>
      </c>
      <c r="I264" s="1">
        <v>1571.9999950826168</v>
      </c>
      <c r="J264" s="1">
        <v>0</v>
      </c>
      <c r="K264">
        <f t="shared" si="84"/>
        <v>-1.3241342494997648</v>
      </c>
      <c r="L264">
        <f t="shared" si="85"/>
        <v>5.9348832178191761E-3</v>
      </c>
      <c r="M264">
        <f t="shared" si="86"/>
        <v>771.53287462184505</v>
      </c>
      <c r="N264">
        <f t="shared" si="87"/>
        <v>5.411096120834355E-2</v>
      </c>
      <c r="O264">
        <f t="shared" si="88"/>
        <v>0.87447896721972418</v>
      </c>
      <c r="P264">
        <f t="shared" si="89"/>
        <v>30.748497009277344</v>
      </c>
      <c r="Q264" s="1">
        <v>6</v>
      </c>
      <c r="R264">
        <f t="shared" si="90"/>
        <v>1.4200000166893005</v>
      </c>
      <c r="S264" s="1">
        <v>1</v>
      </c>
      <c r="T264">
        <f t="shared" si="91"/>
        <v>2.8400000333786011</v>
      </c>
      <c r="U264" s="1">
        <v>30.980928421020508</v>
      </c>
      <c r="V264" s="1">
        <v>30.748497009277344</v>
      </c>
      <c r="W264" s="1">
        <v>31.010543823242188</v>
      </c>
      <c r="X264" s="1">
        <v>420.038818359375</v>
      </c>
      <c r="Y264" s="1">
        <v>422.643310546875</v>
      </c>
      <c r="Z264" s="1">
        <v>35.721050262451172</v>
      </c>
      <c r="AA264" s="1">
        <v>35.825473785400391</v>
      </c>
      <c r="AB264" s="1">
        <v>79.046150207519531</v>
      </c>
      <c r="AC264" s="1">
        <v>79.277229309082031</v>
      </c>
      <c r="AD264" s="1">
        <v>299.77389526367188</v>
      </c>
      <c r="AE264" s="1">
        <v>0.26225504279136658</v>
      </c>
      <c r="AF264" s="1">
        <v>2.7912147343158722E-2</v>
      </c>
      <c r="AG264" s="1">
        <v>99.722572326660156</v>
      </c>
      <c r="AH264" s="1">
        <v>0.63264501094818115</v>
      </c>
      <c r="AI264" s="1">
        <v>0.10617516189813614</v>
      </c>
      <c r="AJ264" s="1">
        <v>2.4917194619774818E-2</v>
      </c>
      <c r="AK264" s="1">
        <v>1.0192780755460262E-3</v>
      </c>
      <c r="AL264" s="1">
        <v>3.3946659415960312E-2</v>
      </c>
      <c r="AM264" s="1">
        <v>1.9352604867890477E-3</v>
      </c>
      <c r="AN264" s="1">
        <v>1</v>
      </c>
      <c r="AO264" s="1">
        <v>-0.21956524252891541</v>
      </c>
      <c r="AP264" s="1">
        <v>2.737391471862793</v>
      </c>
      <c r="AQ264" s="1">
        <v>1</v>
      </c>
      <c r="AR264" s="1">
        <v>0</v>
      </c>
      <c r="AS264" s="1">
        <v>0.15999999642372131</v>
      </c>
      <c r="AT264" s="1">
        <v>111115</v>
      </c>
      <c r="AU264" s="1" t="s">
        <v>87</v>
      </c>
      <c r="AV264">
        <f t="shared" si="92"/>
        <v>0.4996231587727864</v>
      </c>
      <c r="AW264">
        <f t="shared" si="93"/>
        <v>5.4110961208343553E-5</v>
      </c>
      <c r="AX264">
        <f t="shared" si="94"/>
        <v>303.89849700927732</v>
      </c>
      <c r="AY264">
        <f t="shared" si="95"/>
        <v>304.13092842102049</v>
      </c>
      <c r="AZ264">
        <f t="shared" si="96"/>
        <v>4.1960805908721532E-2</v>
      </c>
      <c r="BA264">
        <f t="shared" si="97"/>
        <v>5.3017794702785405E-3</v>
      </c>
      <c r="BB264">
        <f t="shared" si="98"/>
        <v>4.4470873679211822</v>
      </c>
      <c r="BC264">
        <f t="shared" si="99"/>
        <v>44.594591416614342</v>
      </c>
      <c r="BD264">
        <f t="shared" si="100"/>
        <v>8.7691176312139518</v>
      </c>
      <c r="BE264">
        <f t="shared" si="101"/>
        <v>30.864712715148926</v>
      </c>
      <c r="BF264">
        <f t="shared" si="102"/>
        <v>4.476695346731324</v>
      </c>
      <c r="BG264">
        <f t="shared" si="103"/>
        <v>5.9225066737865822E-3</v>
      </c>
      <c r="BH264">
        <f t="shared" si="104"/>
        <v>3.572608400701458</v>
      </c>
      <c r="BI264">
        <f t="shared" si="105"/>
        <v>0.90408694602986595</v>
      </c>
      <c r="BJ264">
        <f t="shared" si="106"/>
        <v>3.7026766401255236E-3</v>
      </c>
      <c r="BK264">
        <f t="shared" si="107"/>
        <v>76.939242891872979</v>
      </c>
      <c r="BL264">
        <f t="shared" si="108"/>
        <v>1.825494111390354</v>
      </c>
      <c r="BM264">
        <f t="shared" si="109"/>
        <v>79.554822666555253</v>
      </c>
      <c r="BN264">
        <f t="shared" si="110"/>
        <v>423.27274055244374</v>
      </c>
      <c r="BO264">
        <f t="shared" si="111"/>
        <v>-2.4887325668120643E-3</v>
      </c>
    </row>
    <row r="265" spans="1:67" x14ac:dyDescent="0.25">
      <c r="A265" s="1">
        <v>252</v>
      </c>
      <c r="B265" s="1" t="s">
        <v>340</v>
      </c>
      <c r="C265" s="1" t="s">
        <v>82</v>
      </c>
      <c r="D265" s="1" t="s">
        <v>11</v>
      </c>
      <c r="E265" s="1" t="s">
        <v>83</v>
      </c>
      <c r="F265" s="1" t="s">
        <v>84</v>
      </c>
      <c r="G265" s="1" t="s">
        <v>85</v>
      </c>
      <c r="H265" s="1" t="s">
        <v>86</v>
      </c>
      <c r="I265" s="1">
        <v>1577.4999949596822</v>
      </c>
      <c r="J265" s="1">
        <v>0</v>
      </c>
      <c r="K265">
        <f t="shared" si="84"/>
        <v>-1.3386618706568802</v>
      </c>
      <c r="L265">
        <f t="shared" si="85"/>
        <v>5.9970301034488098E-3</v>
      </c>
      <c r="M265">
        <f t="shared" si="86"/>
        <v>771.84258710260974</v>
      </c>
      <c r="N265">
        <f t="shared" si="87"/>
        <v>5.458688075059568E-2</v>
      </c>
      <c r="O265">
        <f t="shared" si="88"/>
        <v>0.87305285680412137</v>
      </c>
      <c r="P265">
        <f t="shared" si="89"/>
        <v>30.744241714477539</v>
      </c>
      <c r="Q265" s="1">
        <v>6</v>
      </c>
      <c r="R265">
        <f t="shared" si="90"/>
        <v>1.4200000166893005</v>
      </c>
      <c r="S265" s="1">
        <v>1</v>
      </c>
      <c r="T265">
        <f t="shared" si="91"/>
        <v>2.8400000333786011</v>
      </c>
      <c r="U265" s="1">
        <v>30.980192184448242</v>
      </c>
      <c r="V265" s="1">
        <v>30.744241714477539</v>
      </c>
      <c r="W265" s="1">
        <v>31.011011123657227</v>
      </c>
      <c r="X265" s="1">
        <v>420.12594604492188</v>
      </c>
      <c r="Y265" s="1">
        <v>422.7581787109375</v>
      </c>
      <c r="Z265" s="1">
        <v>35.723548889160156</v>
      </c>
      <c r="AA265" s="1">
        <v>35.828853607177734</v>
      </c>
      <c r="AB265" s="1">
        <v>79.055183410644531</v>
      </c>
      <c r="AC265" s="1">
        <v>79.288223266601563</v>
      </c>
      <c r="AD265" s="1">
        <v>299.87884521484375</v>
      </c>
      <c r="AE265" s="1">
        <v>0.23127707839012146</v>
      </c>
      <c r="AF265" s="1">
        <v>0.11785583943128586</v>
      </c>
      <c r="AG265" s="1">
        <v>99.722801208496094</v>
      </c>
      <c r="AH265" s="1">
        <v>0.63264501094818115</v>
      </c>
      <c r="AI265" s="1">
        <v>0.10617516189813614</v>
      </c>
      <c r="AJ265" s="1">
        <v>2.4917194619774818E-2</v>
      </c>
      <c r="AK265" s="1">
        <v>1.0192780755460262E-3</v>
      </c>
      <c r="AL265" s="1">
        <v>3.3946659415960312E-2</v>
      </c>
      <c r="AM265" s="1">
        <v>1.9352604867890477E-3</v>
      </c>
      <c r="AN265" s="1">
        <v>1</v>
      </c>
      <c r="AO265" s="1">
        <v>-0.21956524252891541</v>
      </c>
      <c r="AP265" s="1">
        <v>2.737391471862793</v>
      </c>
      <c r="AQ265" s="1">
        <v>1</v>
      </c>
      <c r="AR265" s="1">
        <v>0</v>
      </c>
      <c r="AS265" s="1">
        <v>0.15999999642372131</v>
      </c>
      <c r="AT265" s="1">
        <v>111115</v>
      </c>
      <c r="AU265" s="1" t="s">
        <v>87</v>
      </c>
      <c r="AV265">
        <f t="shared" si="92"/>
        <v>0.49979807535807286</v>
      </c>
      <c r="AW265">
        <f t="shared" si="93"/>
        <v>5.4586880750595681E-5</v>
      </c>
      <c r="AX265">
        <f t="shared" si="94"/>
        <v>303.89424171447752</v>
      </c>
      <c r="AY265">
        <f t="shared" si="95"/>
        <v>304.13019218444822</v>
      </c>
      <c r="AZ265">
        <f t="shared" si="96"/>
        <v>3.7004331715308147E-2</v>
      </c>
      <c r="BA265">
        <f t="shared" si="97"/>
        <v>5.4890054447976448E-3</v>
      </c>
      <c r="BB265">
        <f t="shared" si="98"/>
        <v>4.4460065026010147</v>
      </c>
      <c r="BC265">
        <f t="shared" si="99"/>
        <v>44.583650366033112</v>
      </c>
      <c r="BD265">
        <f t="shared" si="100"/>
        <v>8.7547967588553774</v>
      </c>
      <c r="BE265">
        <f t="shared" si="101"/>
        <v>30.862216949462891</v>
      </c>
      <c r="BF265">
        <f t="shared" si="102"/>
        <v>4.4760577071997831</v>
      </c>
      <c r="BG265">
        <f t="shared" si="103"/>
        <v>5.9843932773174192E-3</v>
      </c>
      <c r="BH265">
        <f t="shared" si="104"/>
        <v>3.5729536457968933</v>
      </c>
      <c r="BI265">
        <f t="shared" si="105"/>
        <v>0.90310406140288979</v>
      </c>
      <c r="BJ265">
        <f t="shared" si="106"/>
        <v>3.7413790890868689E-3</v>
      </c>
      <c r="BK265">
        <f t="shared" si="107"/>
        <v>76.970304877884871</v>
      </c>
      <c r="BL265">
        <f t="shared" si="108"/>
        <v>1.8257307036757768</v>
      </c>
      <c r="BM265">
        <f t="shared" si="109"/>
        <v>79.58372884533928</v>
      </c>
      <c r="BN265">
        <f t="shared" si="110"/>
        <v>423.39451445183425</v>
      </c>
      <c r="BO265">
        <f t="shared" si="111"/>
        <v>-2.5162277661505083E-3</v>
      </c>
    </row>
    <row r="266" spans="1:67" x14ac:dyDescent="0.25">
      <c r="A266" s="1">
        <v>253</v>
      </c>
      <c r="B266" s="1" t="s">
        <v>341</v>
      </c>
      <c r="C266" s="1" t="s">
        <v>82</v>
      </c>
      <c r="D266" s="1" t="s">
        <v>11</v>
      </c>
      <c r="E266" s="1" t="s">
        <v>83</v>
      </c>
      <c r="F266" s="1" t="s">
        <v>84</v>
      </c>
      <c r="G266" s="1" t="s">
        <v>85</v>
      </c>
      <c r="H266" s="1" t="s">
        <v>86</v>
      </c>
      <c r="I266" s="1">
        <v>1582.4999948479235</v>
      </c>
      <c r="J266" s="1">
        <v>0</v>
      </c>
      <c r="K266">
        <f t="shared" si="84"/>
        <v>-1.2812823712763339</v>
      </c>
      <c r="L266">
        <f t="shared" si="85"/>
        <v>5.9089914795936137E-3</v>
      </c>
      <c r="M266">
        <f t="shared" si="86"/>
        <v>761.55429669244802</v>
      </c>
      <c r="N266">
        <f t="shared" si="87"/>
        <v>5.4041028490365697E-2</v>
      </c>
      <c r="O266">
        <f t="shared" si="88"/>
        <v>0.87715263860134973</v>
      </c>
      <c r="P266">
        <f t="shared" si="89"/>
        <v>30.757156372070313</v>
      </c>
      <c r="Q266" s="1">
        <v>6</v>
      </c>
      <c r="R266">
        <f t="shared" si="90"/>
        <v>1.4200000166893005</v>
      </c>
      <c r="S266" s="1">
        <v>1</v>
      </c>
      <c r="T266">
        <f t="shared" si="91"/>
        <v>2.8400000333786011</v>
      </c>
      <c r="U266" s="1">
        <v>30.980506896972656</v>
      </c>
      <c r="V266" s="1">
        <v>30.757156372070313</v>
      </c>
      <c r="W266" s="1">
        <v>31.017959594726563</v>
      </c>
      <c r="X266" s="1">
        <v>420.16009521484375</v>
      </c>
      <c r="Y266" s="1">
        <v>422.6783447265625</v>
      </c>
      <c r="Z266" s="1">
        <v>35.71673583984375</v>
      </c>
      <c r="AA266" s="1">
        <v>35.821002960205078</v>
      </c>
      <c r="AB266" s="1">
        <v>79.037895202636719</v>
      </c>
      <c r="AC266" s="1">
        <v>79.268623352050781</v>
      </c>
      <c r="AD266" s="1">
        <v>299.83694458007813</v>
      </c>
      <c r="AE266" s="1">
        <v>0.39753779768943787</v>
      </c>
      <c r="AF266" s="1">
        <v>0.12612105906009674</v>
      </c>
      <c r="AG266" s="1">
        <v>99.7218017578125</v>
      </c>
      <c r="AH266" s="1">
        <v>0.63264501094818115</v>
      </c>
      <c r="AI266" s="1">
        <v>0.10617516189813614</v>
      </c>
      <c r="AJ266" s="1">
        <v>2.4917194619774818E-2</v>
      </c>
      <c r="AK266" s="1">
        <v>1.0192780755460262E-3</v>
      </c>
      <c r="AL266" s="1">
        <v>3.3946659415960312E-2</v>
      </c>
      <c r="AM266" s="1">
        <v>1.9352604867890477E-3</v>
      </c>
      <c r="AN266" s="1">
        <v>1</v>
      </c>
      <c r="AO266" s="1">
        <v>-0.21956524252891541</v>
      </c>
      <c r="AP266" s="1">
        <v>2.737391471862793</v>
      </c>
      <c r="AQ266" s="1">
        <v>1</v>
      </c>
      <c r="AR266" s="1">
        <v>0</v>
      </c>
      <c r="AS266" s="1">
        <v>0.15999999642372131</v>
      </c>
      <c r="AT266" s="1">
        <v>111115</v>
      </c>
      <c r="AU266" s="1" t="s">
        <v>87</v>
      </c>
      <c r="AV266">
        <f t="shared" si="92"/>
        <v>0.4997282409667968</v>
      </c>
      <c r="AW266">
        <f t="shared" si="93"/>
        <v>5.4041028490365699E-5</v>
      </c>
      <c r="AX266">
        <f t="shared" si="94"/>
        <v>303.90715637207029</v>
      </c>
      <c r="AY266">
        <f t="shared" si="95"/>
        <v>304.13050689697263</v>
      </c>
      <c r="AZ266">
        <f t="shared" si="96"/>
        <v>6.3606046208604106E-2</v>
      </c>
      <c r="BA266">
        <f t="shared" si="97"/>
        <v>4.3416063681774855E-3</v>
      </c>
      <c r="BB266">
        <f t="shared" si="98"/>
        <v>4.4492875945649351</v>
      </c>
      <c r="BC266">
        <f t="shared" si="99"/>
        <v>44.616999654404708</v>
      </c>
      <c r="BD266">
        <f t="shared" si="100"/>
        <v>8.7959966941996299</v>
      </c>
      <c r="BE266">
        <f t="shared" si="101"/>
        <v>30.868831634521484</v>
      </c>
      <c r="BF266">
        <f t="shared" si="102"/>
        <v>4.4777478564798816</v>
      </c>
      <c r="BG266">
        <f t="shared" si="103"/>
        <v>5.8967225771090559E-3</v>
      </c>
      <c r="BH266">
        <f t="shared" si="104"/>
        <v>3.5721349559635853</v>
      </c>
      <c r="BI266">
        <f t="shared" si="105"/>
        <v>0.90561290051629628</v>
      </c>
      <c r="BJ266">
        <f t="shared" si="106"/>
        <v>3.6865519346295367E-3</v>
      </c>
      <c r="BK266">
        <f t="shared" si="107"/>
        <v>75.943566602574634</v>
      </c>
      <c r="BL266">
        <f t="shared" si="108"/>
        <v>1.8017348326304956</v>
      </c>
      <c r="BM266">
        <f t="shared" si="109"/>
        <v>79.502075934493121</v>
      </c>
      <c r="BN266">
        <f t="shared" si="110"/>
        <v>423.28740500152497</v>
      </c>
      <c r="BO266">
        <f t="shared" si="111"/>
        <v>-2.4065116790888577E-3</v>
      </c>
    </row>
    <row r="267" spans="1:67" x14ac:dyDescent="0.25">
      <c r="A267" s="1">
        <v>254</v>
      </c>
      <c r="B267" s="1" t="s">
        <v>342</v>
      </c>
      <c r="C267" s="1" t="s">
        <v>82</v>
      </c>
      <c r="D267" s="1" t="s">
        <v>11</v>
      </c>
      <c r="E267" s="1" t="s">
        <v>83</v>
      </c>
      <c r="F267" s="1" t="s">
        <v>84</v>
      </c>
      <c r="G267" s="1" t="s">
        <v>85</v>
      </c>
      <c r="H267" s="1" t="s">
        <v>86</v>
      </c>
      <c r="I267" s="1">
        <v>1587.4999947361648</v>
      </c>
      <c r="J267" s="1">
        <v>0</v>
      </c>
      <c r="K267">
        <f t="shared" si="84"/>
        <v>-1.3489909413399952</v>
      </c>
      <c r="L267">
        <f t="shared" si="85"/>
        <v>5.8483931461424249E-3</v>
      </c>
      <c r="M267">
        <f t="shared" si="86"/>
        <v>783.53963269569431</v>
      </c>
      <c r="N267">
        <f t="shared" si="87"/>
        <v>5.3560182092536199E-2</v>
      </c>
      <c r="O267">
        <f t="shared" si="88"/>
        <v>0.87833069619407533</v>
      </c>
      <c r="P267">
        <f t="shared" si="89"/>
        <v>30.764240264892578</v>
      </c>
      <c r="Q267" s="1">
        <v>6</v>
      </c>
      <c r="R267">
        <f t="shared" si="90"/>
        <v>1.4200000166893005</v>
      </c>
      <c r="S267" s="1">
        <v>1</v>
      </c>
      <c r="T267">
        <f t="shared" si="91"/>
        <v>2.8400000333786011</v>
      </c>
      <c r="U267" s="1">
        <v>30.983963012695313</v>
      </c>
      <c r="V267" s="1">
        <v>30.764240264892578</v>
      </c>
      <c r="W267" s="1">
        <v>31.022493362426758</v>
      </c>
      <c r="X267" s="1">
        <v>420.0321044921875</v>
      </c>
      <c r="Y267" s="1">
        <v>422.68569946289063</v>
      </c>
      <c r="Z267" s="1">
        <v>35.723739624023438</v>
      </c>
      <c r="AA267" s="1">
        <v>35.827056884765625</v>
      </c>
      <c r="AB267" s="1">
        <v>79.038230895996094</v>
      </c>
      <c r="AC267" s="1">
        <v>79.266822814941406</v>
      </c>
      <c r="AD267" s="1">
        <v>299.89923095703125</v>
      </c>
      <c r="AE267" s="1">
        <v>0.18290415406227112</v>
      </c>
      <c r="AF267" s="1">
        <v>5.9961337596178055E-2</v>
      </c>
      <c r="AG267" s="1">
        <v>99.722328186035156</v>
      </c>
      <c r="AH267" s="1">
        <v>0.63264501094818115</v>
      </c>
      <c r="AI267" s="1">
        <v>0.10617516189813614</v>
      </c>
      <c r="AJ267" s="1">
        <v>2.4917194619774818E-2</v>
      </c>
      <c r="AK267" s="1">
        <v>1.0192780755460262E-3</v>
      </c>
      <c r="AL267" s="1">
        <v>3.3946659415960312E-2</v>
      </c>
      <c r="AM267" s="1">
        <v>1.9352604867890477E-3</v>
      </c>
      <c r="AN267" s="1">
        <v>1</v>
      </c>
      <c r="AO267" s="1">
        <v>-0.21956524252891541</v>
      </c>
      <c r="AP267" s="1">
        <v>2.737391471862793</v>
      </c>
      <c r="AQ267" s="1">
        <v>1</v>
      </c>
      <c r="AR267" s="1">
        <v>0</v>
      </c>
      <c r="AS267" s="1">
        <v>0.15999999642372131</v>
      </c>
      <c r="AT267" s="1">
        <v>111115</v>
      </c>
      <c r="AU267" s="1" t="s">
        <v>87</v>
      </c>
      <c r="AV267">
        <f t="shared" si="92"/>
        <v>0.49983205159505201</v>
      </c>
      <c r="AW267">
        <f t="shared" si="93"/>
        <v>5.3560182092536201E-5</v>
      </c>
      <c r="AX267">
        <f t="shared" si="94"/>
        <v>303.91424026489256</v>
      </c>
      <c r="AY267">
        <f t="shared" si="95"/>
        <v>304.13396301269529</v>
      </c>
      <c r="AZ267">
        <f t="shared" si="96"/>
        <v>2.9264663995847151E-2</v>
      </c>
      <c r="BA267">
        <f t="shared" si="97"/>
        <v>3.6994371927358024E-3</v>
      </c>
      <c r="BB267">
        <f t="shared" si="98"/>
        <v>4.4510882207964233</v>
      </c>
      <c r="BC267">
        <f t="shared" si="99"/>
        <v>44.634820523772547</v>
      </c>
      <c r="BD267">
        <f t="shared" si="100"/>
        <v>8.8077636390069216</v>
      </c>
      <c r="BE267">
        <f t="shared" si="101"/>
        <v>30.874101638793945</v>
      </c>
      <c r="BF267">
        <f t="shared" si="102"/>
        <v>4.479094817917038</v>
      </c>
      <c r="BG267">
        <f t="shared" si="103"/>
        <v>5.836374339352488E-3</v>
      </c>
      <c r="BH267">
        <f t="shared" si="104"/>
        <v>3.572757524602348</v>
      </c>
      <c r="BI267">
        <f t="shared" si="105"/>
        <v>0.90633729331469004</v>
      </c>
      <c r="BJ267">
        <f t="shared" si="106"/>
        <v>3.6488118761144727E-3</v>
      </c>
      <c r="BK267">
        <f t="shared" si="107"/>
        <v>78.13639639844547</v>
      </c>
      <c r="BL267">
        <f t="shared" si="108"/>
        <v>1.8537169194305438</v>
      </c>
      <c r="BM267">
        <f t="shared" si="109"/>
        <v>79.482157461969194</v>
      </c>
      <c r="BN267">
        <f t="shared" si="110"/>
        <v>423.32694514930085</v>
      </c>
      <c r="BO267">
        <f t="shared" si="111"/>
        <v>-2.5328109075726437E-3</v>
      </c>
    </row>
    <row r="268" spans="1:67" x14ac:dyDescent="0.25">
      <c r="A268" s="1">
        <v>255</v>
      </c>
      <c r="B268" s="1" t="s">
        <v>343</v>
      </c>
      <c r="C268" s="1" t="s">
        <v>82</v>
      </c>
      <c r="D268" s="1" t="s">
        <v>11</v>
      </c>
      <c r="E268" s="1" t="s">
        <v>83</v>
      </c>
      <c r="F268" s="1" t="s">
        <v>84</v>
      </c>
      <c r="G268" s="1" t="s">
        <v>85</v>
      </c>
      <c r="H268" s="1" t="s">
        <v>86</v>
      </c>
      <c r="I268" s="1">
        <v>1592.9999946132302</v>
      </c>
      <c r="J268" s="1">
        <v>0</v>
      </c>
      <c r="K268">
        <f t="shared" si="84"/>
        <v>-1.3318004808041979</v>
      </c>
      <c r="L268">
        <f t="shared" si="85"/>
        <v>5.8744763869635211E-3</v>
      </c>
      <c r="M268">
        <f t="shared" si="86"/>
        <v>777.21246101458416</v>
      </c>
      <c r="N268">
        <f t="shared" si="87"/>
        <v>5.3687805722041841E-2</v>
      </c>
      <c r="O268">
        <f t="shared" si="88"/>
        <v>0.87653042705582607</v>
      </c>
      <c r="P268">
        <f t="shared" si="89"/>
        <v>30.75721549987793</v>
      </c>
      <c r="Q268" s="1">
        <v>6</v>
      </c>
      <c r="R268">
        <f t="shared" si="90"/>
        <v>1.4200000166893005</v>
      </c>
      <c r="S268" s="1">
        <v>1</v>
      </c>
      <c r="T268">
        <f t="shared" si="91"/>
        <v>2.8400000333786011</v>
      </c>
      <c r="U268" s="1">
        <v>30.985124588012695</v>
      </c>
      <c r="V268" s="1">
        <v>30.75721549987793</v>
      </c>
      <c r="W268" s="1">
        <v>31.020414352416992</v>
      </c>
      <c r="X268" s="1">
        <v>420.00286865234375</v>
      </c>
      <c r="Y268" s="1">
        <v>422.62249755859375</v>
      </c>
      <c r="Z268" s="1">
        <v>35.723625183105469</v>
      </c>
      <c r="AA268" s="1">
        <v>35.82720947265625</v>
      </c>
      <c r="AB268" s="1">
        <v>79.032730102539063</v>
      </c>
      <c r="AC268" s="1">
        <v>79.261886596679688</v>
      </c>
      <c r="AD268" s="1">
        <v>299.83883666992188</v>
      </c>
      <c r="AE268" s="1">
        <v>0.32347571849822998</v>
      </c>
      <c r="AF268" s="1">
        <v>0.16127149760723114</v>
      </c>
      <c r="AG268" s="1">
        <v>99.722312927246094</v>
      </c>
      <c r="AH268" s="1">
        <v>0.63264501094818115</v>
      </c>
      <c r="AI268" s="1">
        <v>0.10617516189813614</v>
      </c>
      <c r="AJ268" s="1">
        <v>2.4917194619774818E-2</v>
      </c>
      <c r="AK268" s="1">
        <v>1.0192780755460262E-3</v>
      </c>
      <c r="AL268" s="1">
        <v>3.3946659415960312E-2</v>
      </c>
      <c r="AM268" s="1">
        <v>1.9352604867890477E-3</v>
      </c>
      <c r="AN268" s="1">
        <v>1</v>
      </c>
      <c r="AO268" s="1">
        <v>-0.21956524252891541</v>
      </c>
      <c r="AP268" s="1">
        <v>2.737391471862793</v>
      </c>
      <c r="AQ268" s="1">
        <v>1</v>
      </c>
      <c r="AR268" s="1">
        <v>0</v>
      </c>
      <c r="AS268" s="1">
        <v>0.15999999642372131</v>
      </c>
      <c r="AT268" s="1">
        <v>111115</v>
      </c>
      <c r="AU268" s="1" t="s">
        <v>87</v>
      </c>
      <c r="AV268">
        <f t="shared" si="92"/>
        <v>0.49973139444986969</v>
      </c>
      <c r="AW268">
        <f t="shared" si="93"/>
        <v>5.3687805722041843E-5</v>
      </c>
      <c r="AX268">
        <f t="shared" si="94"/>
        <v>303.90721549987791</v>
      </c>
      <c r="AY268">
        <f t="shared" si="95"/>
        <v>304.13512458801267</v>
      </c>
      <c r="AZ268">
        <f t="shared" si="96"/>
        <v>5.1756113802877479E-2</v>
      </c>
      <c r="BA268">
        <f t="shared" si="97"/>
        <v>5.0070201332795151E-3</v>
      </c>
      <c r="BB268">
        <f t="shared" si="98"/>
        <v>4.449302621398048</v>
      </c>
      <c r="BC268">
        <f t="shared" si="99"/>
        <v>44.61692163762892</v>
      </c>
      <c r="BD268">
        <f t="shared" si="100"/>
        <v>8.7897121649726699</v>
      </c>
      <c r="BE268">
        <f t="shared" si="101"/>
        <v>30.871170043945313</v>
      </c>
      <c r="BF268">
        <f t="shared" si="102"/>
        <v>4.4783454874552904</v>
      </c>
      <c r="BG268">
        <f t="shared" si="103"/>
        <v>5.8623502469307923E-3</v>
      </c>
      <c r="BH268">
        <f t="shared" si="104"/>
        <v>3.5727721943422219</v>
      </c>
      <c r="BI268">
        <f t="shared" si="105"/>
        <v>0.90557329311306844</v>
      </c>
      <c r="BJ268">
        <f t="shared" si="106"/>
        <v>3.6650564360609706E-3</v>
      </c>
      <c r="BK268">
        <f t="shared" si="107"/>
        <v>77.50542424825143</v>
      </c>
      <c r="BL268">
        <f t="shared" si="108"/>
        <v>1.8390229235414257</v>
      </c>
      <c r="BM268">
        <f t="shared" si="109"/>
        <v>79.516371572901434</v>
      </c>
      <c r="BN268">
        <f t="shared" si="110"/>
        <v>423.25557172336647</v>
      </c>
      <c r="BO268">
        <f t="shared" si="111"/>
        <v>-2.5020330260840606E-3</v>
      </c>
    </row>
    <row r="269" spans="1:67" x14ac:dyDescent="0.25">
      <c r="A269" s="1">
        <v>256</v>
      </c>
      <c r="B269" s="1" t="s">
        <v>344</v>
      </c>
      <c r="C269" s="1" t="s">
        <v>82</v>
      </c>
      <c r="D269" s="1" t="s">
        <v>11</v>
      </c>
      <c r="E269" s="1" t="s">
        <v>83</v>
      </c>
      <c r="F269" s="1" t="s">
        <v>84</v>
      </c>
      <c r="G269" s="1" t="s">
        <v>85</v>
      </c>
      <c r="H269" s="1" t="s">
        <v>86</v>
      </c>
      <c r="I269" s="1">
        <v>1676.0000002905726</v>
      </c>
      <c r="J269" s="1">
        <v>0</v>
      </c>
      <c r="K269">
        <f t="shared" si="84"/>
        <v>-1.0865943121366413</v>
      </c>
      <c r="L269">
        <f t="shared" si="85"/>
        <v>4.7518622583039545E-3</v>
      </c>
      <c r="M269">
        <f t="shared" si="86"/>
        <v>780.30313716948899</v>
      </c>
      <c r="N269">
        <f t="shared" si="87"/>
        <v>4.3721999942288758E-2</v>
      </c>
      <c r="O269">
        <f t="shared" si="88"/>
        <v>0.88209146262760552</v>
      </c>
      <c r="P269">
        <f t="shared" si="89"/>
        <v>30.765731811523438</v>
      </c>
      <c r="Q269" s="1">
        <v>6</v>
      </c>
      <c r="R269">
        <f t="shared" si="90"/>
        <v>1.4200000166893005</v>
      </c>
      <c r="S269" s="1">
        <v>1</v>
      </c>
      <c r="T269">
        <f t="shared" si="91"/>
        <v>2.8400000333786011</v>
      </c>
      <c r="U269" s="1">
        <v>30.983898162841797</v>
      </c>
      <c r="V269" s="1">
        <v>30.765731811523438</v>
      </c>
      <c r="W269" s="1">
        <v>31.026830673217773</v>
      </c>
      <c r="X269" s="1">
        <v>420.642333984375</v>
      </c>
      <c r="Y269" s="1">
        <v>422.78005981445313</v>
      </c>
      <c r="Z269" s="1">
        <v>35.709926605224609</v>
      </c>
      <c r="AA269" s="1">
        <v>35.794300079345703</v>
      </c>
      <c r="AB269" s="1">
        <v>79.005416870117188</v>
      </c>
      <c r="AC269" s="1">
        <v>79.192092895507813</v>
      </c>
      <c r="AD269" s="1">
        <v>299.78854370117188</v>
      </c>
      <c r="AE269" s="1">
        <v>0.10276174545288086</v>
      </c>
      <c r="AF269" s="1">
        <v>0.20670819282531738</v>
      </c>
      <c r="AG269" s="1">
        <v>99.7191162109375</v>
      </c>
      <c r="AH269" s="1">
        <v>0.60475802421569824</v>
      </c>
      <c r="AI269" s="1">
        <v>0.10477974265813828</v>
      </c>
      <c r="AJ269" s="1">
        <v>2.3242972791194916E-2</v>
      </c>
      <c r="AK269" s="1">
        <v>1.2787478044629097E-3</v>
      </c>
      <c r="AL269" s="1">
        <v>1.6404688358306885E-2</v>
      </c>
      <c r="AM269" s="1">
        <v>2.4462249130010605E-3</v>
      </c>
      <c r="AN269" s="1">
        <v>1</v>
      </c>
      <c r="AO269" s="1">
        <v>-0.21956524252891541</v>
      </c>
      <c r="AP269" s="1">
        <v>2.737391471862793</v>
      </c>
      <c r="AQ269" s="1">
        <v>1</v>
      </c>
      <c r="AR269" s="1">
        <v>0</v>
      </c>
      <c r="AS269" s="1">
        <v>0.15999999642372131</v>
      </c>
      <c r="AT269" s="1">
        <v>111115</v>
      </c>
      <c r="AU269" s="1" t="s">
        <v>87</v>
      </c>
      <c r="AV269">
        <f t="shared" si="92"/>
        <v>0.49964757283528638</v>
      </c>
      <c r="AW269">
        <f t="shared" si="93"/>
        <v>4.3721999942288758E-5</v>
      </c>
      <c r="AX269">
        <f t="shared" si="94"/>
        <v>303.91573181152341</v>
      </c>
      <c r="AY269">
        <f t="shared" si="95"/>
        <v>304.13389816284177</v>
      </c>
      <c r="AZ269">
        <f t="shared" si="96"/>
        <v>1.6441878904956297E-2</v>
      </c>
      <c r="BA269">
        <f t="shared" si="97"/>
        <v>8.2364421516564895E-3</v>
      </c>
      <c r="BB269">
        <f t="shared" si="98"/>
        <v>4.451467431929049</v>
      </c>
      <c r="BC269">
        <f t="shared" si="99"/>
        <v>44.64006101410672</v>
      </c>
      <c r="BD269">
        <f t="shared" si="100"/>
        <v>8.8457609347610173</v>
      </c>
      <c r="BE269">
        <f t="shared" si="101"/>
        <v>30.874814987182617</v>
      </c>
      <c r="BF269">
        <f t="shared" si="102"/>
        <v>4.4792771698914278</v>
      </c>
      <c r="BG269">
        <f t="shared" si="103"/>
        <v>4.7439247664768022E-3</v>
      </c>
      <c r="BH269">
        <f t="shared" si="104"/>
        <v>3.5693759693014435</v>
      </c>
      <c r="BI269">
        <f t="shared" si="105"/>
        <v>0.90990120058998425</v>
      </c>
      <c r="BJ269">
        <f t="shared" si="106"/>
        <v>2.9656650928554565E-3</v>
      </c>
      <c r="BK269">
        <f t="shared" si="107"/>
        <v>77.811139215163379</v>
      </c>
      <c r="BL269">
        <f t="shared" si="108"/>
        <v>1.8456479180024319</v>
      </c>
      <c r="BM269">
        <f t="shared" si="109"/>
        <v>79.388414675265608</v>
      </c>
      <c r="BN269">
        <f t="shared" si="110"/>
        <v>423.29657471027843</v>
      </c>
      <c r="BO269">
        <f t="shared" si="111"/>
        <v>-2.03788560998233E-3</v>
      </c>
    </row>
    <row r="270" spans="1:67" x14ac:dyDescent="0.25">
      <c r="A270" s="1">
        <v>257</v>
      </c>
      <c r="B270" s="1" t="s">
        <v>345</v>
      </c>
      <c r="C270" s="1" t="s">
        <v>82</v>
      </c>
      <c r="D270" s="1" t="s">
        <v>11</v>
      </c>
      <c r="E270" s="1" t="s">
        <v>83</v>
      </c>
      <c r="F270" s="1" t="s">
        <v>84</v>
      </c>
      <c r="G270" s="1" t="s">
        <v>85</v>
      </c>
      <c r="H270" s="1" t="s">
        <v>86</v>
      </c>
      <c r="I270" s="1">
        <v>1681.0000001788139</v>
      </c>
      <c r="J270" s="1">
        <v>0</v>
      </c>
      <c r="K270">
        <f t="shared" si="84"/>
        <v>-1.3322530964270529</v>
      </c>
      <c r="L270">
        <f t="shared" si="85"/>
        <v>6.4780212371021188E-3</v>
      </c>
      <c r="M270">
        <f t="shared" si="86"/>
        <v>743.83421914735504</v>
      </c>
      <c r="N270">
        <f t="shared" si="87"/>
        <v>5.9288264707186823E-2</v>
      </c>
      <c r="O270">
        <f t="shared" si="88"/>
        <v>0.87797951060446655</v>
      </c>
      <c r="P270">
        <f t="shared" si="89"/>
        <v>30.750930786132813</v>
      </c>
      <c r="Q270" s="1">
        <v>6</v>
      </c>
      <c r="R270">
        <f t="shared" si="90"/>
        <v>1.4200000166893005</v>
      </c>
      <c r="S270" s="1">
        <v>1</v>
      </c>
      <c r="T270">
        <f t="shared" si="91"/>
        <v>2.8400000333786011</v>
      </c>
      <c r="U270" s="1">
        <v>30.982456207275391</v>
      </c>
      <c r="V270" s="1">
        <v>30.750930786132813</v>
      </c>
      <c r="W270" s="1">
        <v>31.013738632202148</v>
      </c>
      <c r="X270" s="1">
        <v>420.08187866210938</v>
      </c>
      <c r="Y270" s="1">
        <v>422.69744873046875</v>
      </c>
      <c r="Z270" s="1">
        <v>35.682685852050781</v>
      </c>
      <c r="AA270" s="1">
        <v>35.797069549560547</v>
      </c>
      <c r="AB270" s="1">
        <v>78.953285217285156</v>
      </c>
      <c r="AC270" s="1">
        <v>79.206375122070313</v>
      </c>
      <c r="AD270" s="1">
        <v>299.86398315429688</v>
      </c>
      <c r="AE270" s="1">
        <v>0.17307700216770172</v>
      </c>
      <c r="AF270" s="1">
        <v>7.3400214314460754E-2</v>
      </c>
      <c r="AG270" s="1">
        <v>99.721183776855469</v>
      </c>
      <c r="AH270" s="1">
        <v>0.60475802421569824</v>
      </c>
      <c r="AI270" s="1">
        <v>0.10477974265813828</v>
      </c>
      <c r="AJ270" s="1">
        <v>2.3242972791194916E-2</v>
      </c>
      <c r="AK270" s="1">
        <v>1.2787478044629097E-3</v>
      </c>
      <c r="AL270" s="1">
        <v>1.6404688358306885E-2</v>
      </c>
      <c r="AM270" s="1">
        <v>2.4462249130010605E-3</v>
      </c>
      <c r="AN270" s="1">
        <v>1</v>
      </c>
      <c r="AO270" s="1">
        <v>-0.21956524252891541</v>
      </c>
      <c r="AP270" s="1">
        <v>2.737391471862793</v>
      </c>
      <c r="AQ270" s="1">
        <v>1</v>
      </c>
      <c r="AR270" s="1">
        <v>0</v>
      </c>
      <c r="AS270" s="1">
        <v>0.15999999642372131</v>
      </c>
      <c r="AT270" s="1">
        <v>111115</v>
      </c>
      <c r="AU270" s="1" t="s">
        <v>87</v>
      </c>
      <c r="AV270">
        <f t="shared" si="92"/>
        <v>0.49977330525716135</v>
      </c>
      <c r="AW270">
        <f t="shared" si="93"/>
        <v>5.9288264707186826E-5</v>
      </c>
      <c r="AX270">
        <f t="shared" si="94"/>
        <v>303.90093078613279</v>
      </c>
      <c r="AY270">
        <f t="shared" si="95"/>
        <v>304.13245620727537</v>
      </c>
      <c r="AZ270">
        <f t="shared" si="96"/>
        <v>2.7692319727860681E-2</v>
      </c>
      <c r="BA270">
        <f t="shared" si="97"/>
        <v>2.4421608980148123E-3</v>
      </c>
      <c r="BB270">
        <f t="shared" si="98"/>
        <v>4.4477056618290707</v>
      </c>
      <c r="BC270">
        <f t="shared" si="99"/>
        <v>44.60141259234981</v>
      </c>
      <c r="BD270">
        <f t="shared" si="100"/>
        <v>8.8043430427892631</v>
      </c>
      <c r="BE270">
        <f t="shared" si="101"/>
        <v>30.866693496704102</v>
      </c>
      <c r="BF270">
        <f t="shared" si="102"/>
        <v>4.4772014700373592</v>
      </c>
      <c r="BG270">
        <f t="shared" si="103"/>
        <v>6.4632785416225942E-3</v>
      </c>
      <c r="BH270">
        <f t="shared" si="104"/>
        <v>3.5697261512246041</v>
      </c>
      <c r="BI270">
        <f t="shared" si="105"/>
        <v>0.90747531881275512</v>
      </c>
      <c r="BJ270">
        <f t="shared" si="106"/>
        <v>4.0408710456458826E-3</v>
      </c>
      <c r="BK270">
        <f t="shared" si="107"/>
        <v>74.176028867107178</v>
      </c>
      <c r="BL270">
        <f t="shared" si="108"/>
        <v>1.7597319817789054</v>
      </c>
      <c r="BM270">
        <f t="shared" si="109"/>
        <v>79.479981018824191</v>
      </c>
      <c r="BN270">
        <f t="shared" si="110"/>
        <v>423.3307380470315</v>
      </c>
      <c r="BO270">
        <f t="shared" si="111"/>
        <v>-2.5012937001642425E-3</v>
      </c>
    </row>
    <row r="271" spans="1:67" x14ac:dyDescent="0.25">
      <c r="A271" s="1">
        <v>258</v>
      </c>
      <c r="B271" s="1" t="s">
        <v>346</v>
      </c>
      <c r="C271" s="1" t="s">
        <v>82</v>
      </c>
      <c r="D271" s="1" t="s">
        <v>11</v>
      </c>
      <c r="E271" s="1" t="s">
        <v>83</v>
      </c>
      <c r="F271" s="1" t="s">
        <v>84</v>
      </c>
      <c r="G271" s="1" t="s">
        <v>85</v>
      </c>
      <c r="H271" s="1" t="s">
        <v>86</v>
      </c>
      <c r="I271" s="1">
        <v>1686.5000000558794</v>
      </c>
      <c r="J271" s="1">
        <v>0</v>
      </c>
      <c r="K271">
        <f t="shared" ref="K271:K293" si="112">(X271-Y271*(1000-Z271)/(1000-AA271))*AV271</f>
        <v>-1.2883269213477828</v>
      </c>
      <c r="L271">
        <f t="shared" ref="L271:L293" si="113">IF(BG271&lt;&gt;0,1/(1/BG271-1/T271),0)</f>
        <v>6.7581198635357238E-3</v>
      </c>
      <c r="M271">
        <f t="shared" ref="M271:M293" si="114">((BJ271-AW271/2)*Y271-K271)/(BJ271+AW271/2)</f>
        <v>719.91757029936139</v>
      </c>
      <c r="N271">
        <f t="shared" ref="N271:N293" si="115">AW271*1000</f>
        <v>6.1749411068820093E-2</v>
      </c>
      <c r="O271">
        <f t="shared" ref="O271:O293" si="116">(BB271-BH271)</f>
        <v>0.87661325540497526</v>
      </c>
      <c r="P271">
        <f t="shared" ref="P271:P293" si="117">(V271+BA271*J271)</f>
        <v>30.745405197143555</v>
      </c>
      <c r="Q271" s="1">
        <v>6</v>
      </c>
      <c r="R271">
        <f t="shared" ref="R271:R334" si="118">(Q271*AO271+AP271)</f>
        <v>1.4200000166893005</v>
      </c>
      <c r="S271" s="1">
        <v>1</v>
      </c>
      <c r="T271">
        <f t="shared" ref="T271:T334" si="119">R271*(S271+1)*(S271+1)/(S271*S271+1)</f>
        <v>2.8400000333786011</v>
      </c>
      <c r="U271" s="1">
        <v>30.981735229492188</v>
      </c>
      <c r="V271" s="1">
        <v>30.745405197143555</v>
      </c>
      <c r="W271" s="1">
        <v>31.016717910766602</v>
      </c>
      <c r="X271" s="1">
        <v>420.12506103515625</v>
      </c>
      <c r="Y271" s="1">
        <v>422.65060424804688</v>
      </c>
      <c r="Z271" s="1">
        <v>35.67779541015625</v>
      </c>
      <c r="AA271" s="1">
        <v>35.796924591064453</v>
      </c>
      <c r="AB271" s="1">
        <v>78.9451904296875</v>
      </c>
      <c r="AC271" s="1">
        <v>79.208793640136719</v>
      </c>
      <c r="AD271" s="1">
        <v>299.8709716796875</v>
      </c>
      <c r="AE271" s="1">
        <v>0.15115781128406525</v>
      </c>
      <c r="AF271" s="1">
        <v>0.14059652388095856</v>
      </c>
      <c r="AG271" s="1">
        <v>99.720542907714844</v>
      </c>
      <c r="AH271" s="1">
        <v>0.60475802421569824</v>
      </c>
      <c r="AI271" s="1">
        <v>0.10477974265813828</v>
      </c>
      <c r="AJ271" s="1">
        <v>2.3242972791194916E-2</v>
      </c>
      <c r="AK271" s="1">
        <v>1.2787478044629097E-3</v>
      </c>
      <c r="AL271" s="1">
        <v>1.6404688358306885E-2</v>
      </c>
      <c r="AM271" s="1">
        <v>2.4462249130010605E-3</v>
      </c>
      <c r="AN271" s="1">
        <v>1</v>
      </c>
      <c r="AO271" s="1">
        <v>-0.21956524252891541</v>
      </c>
      <c r="AP271" s="1">
        <v>2.737391471862793</v>
      </c>
      <c r="AQ271" s="1">
        <v>1</v>
      </c>
      <c r="AR271" s="1">
        <v>0</v>
      </c>
      <c r="AS271" s="1">
        <v>0.15999999642372131</v>
      </c>
      <c r="AT271" s="1">
        <v>111115</v>
      </c>
      <c r="AU271" s="1" t="s">
        <v>87</v>
      </c>
      <c r="AV271">
        <f t="shared" ref="AV271:AV293" si="120">AD271*0.000001/(Q271*0.0001)</f>
        <v>0.4997849527994791</v>
      </c>
      <c r="AW271">
        <f t="shared" ref="AW271:AW334" si="121">(AA271-Z271)/(1000-AA271)*AV271</f>
        <v>6.1749411068820091E-5</v>
      </c>
      <c r="AX271">
        <f t="shared" ref="AX271:AX293" si="122">(V271+273.15)</f>
        <v>303.89540519714353</v>
      </c>
      <c r="AY271">
        <f t="shared" ref="AY271:AY293" si="123">(U271+273.15)</f>
        <v>304.13173522949216</v>
      </c>
      <c r="AZ271">
        <f t="shared" ref="AZ271:AZ293" si="124">(AE271*AQ271+AF271*AR271)*AS271</f>
        <v>2.4185249264867981E-2</v>
      </c>
      <c r="BA271">
        <f t="shared" ref="BA271:BA334" si="125">((AZ271+0.00000010773*(AY271^4-AX271^4))-AW271*44100)/(R271*0.92*2*29.3+0.00000043092*AX271^3)</f>
        <v>1.8335389684377406E-3</v>
      </c>
      <c r="BB271">
        <f t="shared" ref="BB271:BB293" si="126">0.61365*EXP(17.502*P271/(240.97+P271))</f>
        <v>4.4463020100524506</v>
      </c>
      <c r="BC271">
        <f t="shared" ref="BC271:BC334" si="127">BB271*1000/AG271</f>
        <v>44.587623376331059</v>
      </c>
      <c r="BD271">
        <f t="shared" ref="BD271:BD334" si="128">(BC271-AA271)</f>
        <v>8.7906987852666063</v>
      </c>
      <c r="BE271">
        <f t="shared" ref="BE271:BE293" si="129">IF(J271,V271,(U271+V271)/2)</f>
        <v>30.863570213317871</v>
      </c>
      <c r="BF271">
        <f t="shared" ref="BF271:BF334" si="130">0.61365*EXP(17.502*BE271/(240.97+BE271))</f>
        <v>4.4764034407869406</v>
      </c>
      <c r="BG271">
        <f t="shared" ref="BG271:BG293" si="131">IF(BD271&lt;&gt;0,(1000-(BC271+AA271)/2)/BD271*AW271,0)</f>
        <v>6.7420762863748393E-3</v>
      </c>
      <c r="BH271">
        <f t="shared" ref="BH271:BH293" si="132">AA271*AG271/1000</f>
        <v>3.5696887546474754</v>
      </c>
      <c r="BI271">
        <f t="shared" ref="BI271:BI334" si="133">(BF271-BH271)</f>
        <v>0.90671468613946526</v>
      </c>
      <c r="BJ271">
        <f t="shared" ref="BJ271:BJ293" si="134">1/(1.6/L271+1.37/T271)</f>
        <v>4.2152361631374166E-3</v>
      </c>
      <c r="BK271">
        <f t="shared" ref="BK271:BK293" si="135">M271*AG271*0.001</f>
        <v>71.790570959055287</v>
      </c>
      <c r="BL271">
        <f t="shared" ref="BL271:BL293" si="136">M271/Y271</f>
        <v>1.7033397398785055</v>
      </c>
      <c r="BM271">
        <f t="shared" ref="BM271:BM293" si="137">(1-AW271*AG271/BB271/L271)*100</f>
        <v>79.50761032841551</v>
      </c>
      <c r="BN271">
        <f t="shared" ref="BN271:BN293" si="138">(Y271-K271/(T271/1.35))</f>
        <v>423.26301316472933</v>
      </c>
      <c r="BO271">
        <f t="shared" ref="BO271:BO334" si="139">K271*BM271/100/BN271</f>
        <v>-2.4200506931197747E-3</v>
      </c>
    </row>
    <row r="272" spans="1:67" x14ac:dyDescent="0.25">
      <c r="A272" s="1">
        <v>259</v>
      </c>
      <c r="B272" s="1" t="s">
        <v>347</v>
      </c>
      <c r="C272" s="1" t="s">
        <v>82</v>
      </c>
      <c r="D272" s="1" t="s">
        <v>11</v>
      </c>
      <c r="E272" s="1" t="s">
        <v>83</v>
      </c>
      <c r="F272" s="1" t="s">
        <v>84</v>
      </c>
      <c r="G272" s="1" t="s">
        <v>85</v>
      </c>
      <c r="H272" s="1" t="s">
        <v>86</v>
      </c>
      <c r="I272" s="1">
        <v>1691.4999999441206</v>
      </c>
      <c r="J272" s="1">
        <v>0</v>
      </c>
      <c r="K272">
        <f t="shared" si="112"/>
        <v>-1.3199620363197149</v>
      </c>
      <c r="L272">
        <f t="shared" si="113"/>
        <v>6.5041362188321024E-3</v>
      </c>
      <c r="M272">
        <f t="shared" si="114"/>
        <v>739.45483853369205</v>
      </c>
      <c r="N272">
        <f t="shared" si="115"/>
        <v>5.9473460543245565E-2</v>
      </c>
      <c r="O272">
        <f t="shared" si="116"/>
        <v>0.87719945524515452</v>
      </c>
      <c r="P272">
        <f t="shared" si="117"/>
        <v>30.744731903076172</v>
      </c>
      <c r="Q272" s="1">
        <v>6</v>
      </c>
      <c r="R272">
        <f t="shared" si="118"/>
        <v>1.4200000166893005</v>
      </c>
      <c r="S272" s="1">
        <v>1</v>
      </c>
      <c r="T272">
        <f t="shared" si="119"/>
        <v>2.8400000333786011</v>
      </c>
      <c r="U272" s="1">
        <v>30.982370376586914</v>
      </c>
      <c r="V272" s="1">
        <v>30.744731903076172</v>
      </c>
      <c r="W272" s="1">
        <v>31.019329071044922</v>
      </c>
      <c r="X272" s="1">
        <v>420.03738403320313</v>
      </c>
      <c r="Y272" s="1">
        <v>422.62847900390625</v>
      </c>
      <c r="Z272" s="1">
        <v>35.674552917480469</v>
      </c>
      <c r="AA272" s="1">
        <v>35.789306640625</v>
      </c>
      <c r="AB272" s="1">
        <v>78.935218811035156</v>
      </c>
      <c r="AC272" s="1">
        <v>79.189125061035156</v>
      </c>
      <c r="AD272" s="1">
        <v>299.8331298828125</v>
      </c>
      <c r="AE272" s="1">
        <v>0.2070859968662262</v>
      </c>
      <c r="AF272" s="1">
        <v>0.24604369699954987</v>
      </c>
      <c r="AG272" s="1">
        <v>99.720611572265625</v>
      </c>
      <c r="AH272" s="1">
        <v>0.60475802421569824</v>
      </c>
      <c r="AI272" s="1">
        <v>0.10477974265813828</v>
      </c>
      <c r="AJ272" s="1">
        <v>2.3242972791194916E-2</v>
      </c>
      <c r="AK272" s="1">
        <v>1.2787478044629097E-3</v>
      </c>
      <c r="AL272" s="1">
        <v>1.6404688358306885E-2</v>
      </c>
      <c r="AM272" s="1">
        <v>2.4462249130010605E-3</v>
      </c>
      <c r="AN272" s="1">
        <v>1</v>
      </c>
      <c r="AO272" s="1">
        <v>-0.21956524252891541</v>
      </c>
      <c r="AP272" s="1">
        <v>2.737391471862793</v>
      </c>
      <c r="AQ272" s="1">
        <v>1</v>
      </c>
      <c r="AR272" s="1">
        <v>0</v>
      </c>
      <c r="AS272" s="1">
        <v>0.15999999642372131</v>
      </c>
      <c r="AT272" s="1">
        <v>111115</v>
      </c>
      <c r="AU272" s="1" t="s">
        <v>87</v>
      </c>
      <c r="AV272">
        <f t="shared" si="120"/>
        <v>0.49972188313802079</v>
      </c>
      <c r="AW272">
        <f t="shared" si="121"/>
        <v>5.9473460543245566E-5</v>
      </c>
      <c r="AX272">
        <f t="shared" si="122"/>
        <v>303.89473190307615</v>
      </c>
      <c r="AY272">
        <f t="shared" si="123"/>
        <v>304.13237037658689</v>
      </c>
      <c r="AZ272">
        <f t="shared" si="124"/>
        <v>3.3133758757998955E-2</v>
      </c>
      <c r="BA272">
        <f t="shared" si="125"/>
        <v>3.2454032052214549E-3</v>
      </c>
      <c r="BB272">
        <f t="shared" si="126"/>
        <v>4.446131001195627</v>
      </c>
      <c r="BC272">
        <f t="shared" si="127"/>
        <v>44.585877794919057</v>
      </c>
      <c r="BD272">
        <f t="shared" si="128"/>
        <v>8.7965711542940568</v>
      </c>
      <c r="BE272">
        <f t="shared" si="129"/>
        <v>30.863551139831543</v>
      </c>
      <c r="BF272">
        <f t="shared" si="130"/>
        <v>4.4763985677065472</v>
      </c>
      <c r="BG272">
        <f t="shared" si="131"/>
        <v>6.4892745550393857E-3</v>
      </c>
      <c r="BH272">
        <f t="shared" si="132"/>
        <v>3.5689315459504725</v>
      </c>
      <c r="BI272">
        <f t="shared" si="133"/>
        <v>0.90746702175607474</v>
      </c>
      <c r="BJ272">
        <f t="shared" si="134"/>
        <v>4.0571292112836404E-3</v>
      </c>
      <c r="BK272">
        <f t="shared" si="135"/>
        <v>73.738888728650693</v>
      </c>
      <c r="BL272">
        <f t="shared" si="136"/>
        <v>1.7496569097201267</v>
      </c>
      <c r="BM272">
        <f t="shared" si="137"/>
        <v>79.49138843358233</v>
      </c>
      <c r="BN272">
        <f t="shared" si="138"/>
        <v>423.25592573914861</v>
      </c>
      <c r="BO272">
        <f t="shared" si="139"/>
        <v>-2.4790111269780099E-3</v>
      </c>
    </row>
    <row r="273" spans="1:67" x14ac:dyDescent="0.25">
      <c r="A273" s="1">
        <v>260</v>
      </c>
      <c r="B273" s="1" t="s">
        <v>348</v>
      </c>
      <c r="C273" s="1" t="s">
        <v>82</v>
      </c>
      <c r="D273" s="1" t="s">
        <v>11</v>
      </c>
      <c r="E273" s="1" t="s">
        <v>83</v>
      </c>
      <c r="F273" s="1" t="s">
        <v>84</v>
      </c>
      <c r="G273" s="1" t="s">
        <v>85</v>
      </c>
      <c r="H273" s="1" t="s">
        <v>86</v>
      </c>
      <c r="I273" s="1">
        <v>1696.4999998323619</v>
      </c>
      <c r="J273" s="1">
        <v>0</v>
      </c>
      <c r="K273">
        <f t="shared" si="112"/>
        <v>-1.2871812394230833</v>
      </c>
      <c r="L273">
        <f t="shared" si="113"/>
        <v>6.6108349437522035E-3</v>
      </c>
      <c r="M273">
        <f t="shared" si="114"/>
        <v>726.36091920247964</v>
      </c>
      <c r="N273">
        <f t="shared" si="115"/>
        <v>6.0372964865479738E-2</v>
      </c>
      <c r="O273">
        <f t="shared" si="116"/>
        <v>0.87613101890069656</v>
      </c>
      <c r="P273">
        <f t="shared" si="117"/>
        <v>30.74072265625</v>
      </c>
      <c r="Q273" s="1">
        <v>6</v>
      </c>
      <c r="R273">
        <f t="shared" si="118"/>
        <v>1.4200000166893005</v>
      </c>
      <c r="S273" s="1">
        <v>1</v>
      </c>
      <c r="T273">
        <f t="shared" si="119"/>
        <v>2.8400000333786011</v>
      </c>
      <c r="U273" s="1">
        <v>30.981042861938477</v>
      </c>
      <c r="V273" s="1">
        <v>30.74072265625</v>
      </c>
      <c r="W273" s="1">
        <v>31.018892288208008</v>
      </c>
      <c r="X273" s="1">
        <v>420.09393310546875</v>
      </c>
      <c r="Y273" s="1">
        <v>422.61859130859375</v>
      </c>
      <c r="Z273" s="1">
        <v>35.673355102539063</v>
      </c>
      <c r="AA273" s="1">
        <v>35.789840698242188</v>
      </c>
      <c r="AB273" s="1">
        <v>78.9384765625</v>
      </c>
      <c r="AC273" s="1">
        <v>79.196235656738281</v>
      </c>
      <c r="AD273" s="1">
        <v>299.842529296875</v>
      </c>
      <c r="AE273" s="1">
        <v>0.25545108318328857</v>
      </c>
      <c r="AF273" s="1">
        <v>0.19228222966194153</v>
      </c>
      <c r="AG273" s="1">
        <v>99.720527648925781</v>
      </c>
      <c r="AH273" s="1">
        <v>0.60475802421569824</v>
      </c>
      <c r="AI273" s="1">
        <v>0.10477974265813828</v>
      </c>
      <c r="AJ273" s="1">
        <v>2.3242972791194916E-2</v>
      </c>
      <c r="AK273" s="1">
        <v>1.2787478044629097E-3</v>
      </c>
      <c r="AL273" s="1">
        <v>1.6404688358306885E-2</v>
      </c>
      <c r="AM273" s="1">
        <v>2.4462249130010605E-3</v>
      </c>
      <c r="AN273" s="1">
        <v>1</v>
      </c>
      <c r="AO273" s="1">
        <v>-0.21956524252891541</v>
      </c>
      <c r="AP273" s="1">
        <v>2.737391471862793</v>
      </c>
      <c r="AQ273" s="1">
        <v>1</v>
      </c>
      <c r="AR273" s="1">
        <v>0</v>
      </c>
      <c r="AS273" s="1">
        <v>0.15999999642372131</v>
      </c>
      <c r="AT273" s="1">
        <v>111115</v>
      </c>
      <c r="AU273" s="1" t="s">
        <v>87</v>
      </c>
      <c r="AV273">
        <f t="shared" si="120"/>
        <v>0.49973754882812493</v>
      </c>
      <c r="AW273">
        <f t="shared" si="121"/>
        <v>6.037296486547974E-5</v>
      </c>
      <c r="AX273">
        <f t="shared" si="122"/>
        <v>303.89072265624998</v>
      </c>
      <c r="AY273">
        <f t="shared" si="123"/>
        <v>304.13104286193845</v>
      </c>
      <c r="AZ273">
        <f t="shared" si="124"/>
        <v>4.0872172395761908E-2</v>
      </c>
      <c r="BA273">
        <f t="shared" si="125"/>
        <v>3.2506583971221282E-3</v>
      </c>
      <c r="BB273">
        <f t="shared" si="126"/>
        <v>4.445112817800406</v>
      </c>
      <c r="BC273">
        <f t="shared" si="127"/>
        <v>44.575704948631916</v>
      </c>
      <c r="BD273">
        <f t="shared" si="128"/>
        <v>8.7858642503897286</v>
      </c>
      <c r="BE273">
        <f t="shared" si="129"/>
        <v>30.860882759094238</v>
      </c>
      <c r="BF273">
        <f t="shared" si="130"/>
        <v>4.4757168693026195</v>
      </c>
      <c r="BG273">
        <f t="shared" si="131"/>
        <v>6.5954822521919086E-3</v>
      </c>
      <c r="BH273">
        <f t="shared" si="132"/>
        <v>3.5689817988997095</v>
      </c>
      <c r="BI273">
        <f t="shared" si="133"/>
        <v>0.90673507040291002</v>
      </c>
      <c r="BJ273">
        <f t="shared" si="134"/>
        <v>4.1235530072418142E-3</v>
      </c>
      <c r="BK273">
        <f t="shared" si="135"/>
        <v>72.433094126430021</v>
      </c>
      <c r="BL273">
        <f t="shared" si="136"/>
        <v>1.7187150166616663</v>
      </c>
      <c r="BM273">
        <f t="shared" si="137"/>
        <v>79.512547009549365</v>
      </c>
      <c r="BN273">
        <f t="shared" si="138"/>
        <v>423.23045562295925</v>
      </c>
      <c r="BO273">
        <f t="shared" si="139"/>
        <v>-2.4182347335753936E-3</v>
      </c>
    </row>
    <row r="274" spans="1:67" x14ac:dyDescent="0.25">
      <c r="A274" s="1">
        <v>261</v>
      </c>
      <c r="B274" s="1" t="s">
        <v>349</v>
      </c>
      <c r="C274" s="1" t="s">
        <v>82</v>
      </c>
      <c r="D274" s="1" t="s">
        <v>11</v>
      </c>
      <c r="E274" s="1" t="s">
        <v>83</v>
      </c>
      <c r="F274" s="1" t="s">
        <v>84</v>
      </c>
      <c r="G274" s="1" t="s">
        <v>85</v>
      </c>
      <c r="H274" s="1" t="s">
        <v>86</v>
      </c>
      <c r="I274" s="1">
        <v>1701.9999997094274</v>
      </c>
      <c r="J274" s="1">
        <v>0</v>
      </c>
      <c r="K274">
        <f t="shared" si="112"/>
        <v>-1.3297778953251866</v>
      </c>
      <c r="L274">
        <f t="shared" si="113"/>
        <v>6.6815185781048695E-3</v>
      </c>
      <c r="M274">
        <f t="shared" si="114"/>
        <v>733.24034143382971</v>
      </c>
      <c r="N274">
        <f t="shared" si="115"/>
        <v>6.1231015205580566E-2</v>
      </c>
      <c r="O274">
        <f t="shared" si="116"/>
        <v>0.87919950415866577</v>
      </c>
      <c r="P274">
        <f t="shared" si="117"/>
        <v>30.751901626586914</v>
      </c>
      <c r="Q274" s="1">
        <v>6</v>
      </c>
      <c r="R274">
        <f t="shared" si="118"/>
        <v>1.4200000166893005</v>
      </c>
      <c r="S274" s="1">
        <v>1</v>
      </c>
      <c r="T274">
        <f t="shared" si="119"/>
        <v>2.8400000333786011</v>
      </c>
      <c r="U274" s="1">
        <v>30.983810424804688</v>
      </c>
      <c r="V274" s="1">
        <v>30.751901626586914</v>
      </c>
      <c r="W274" s="1">
        <v>31.019132614135742</v>
      </c>
      <c r="X274" s="1">
        <v>420.04345703125</v>
      </c>
      <c r="Y274" s="1">
        <v>422.6529541015625</v>
      </c>
      <c r="Z274" s="1">
        <v>35.669116973876953</v>
      </c>
      <c r="AA274" s="1">
        <v>35.787273406982422</v>
      </c>
      <c r="AB274" s="1">
        <v>78.917243957519531</v>
      </c>
      <c r="AC274" s="1">
        <v>79.178657531738281</v>
      </c>
      <c r="AD274" s="1">
        <v>299.80453491210938</v>
      </c>
      <c r="AE274" s="1">
        <v>9.6737653017044067E-2</v>
      </c>
      <c r="AF274" s="1">
        <v>7.4430882930755615E-2</v>
      </c>
      <c r="AG274" s="1">
        <v>99.721282958984375</v>
      </c>
      <c r="AH274" s="1">
        <v>0.60475802421569824</v>
      </c>
      <c r="AI274" s="1">
        <v>0.10477974265813828</v>
      </c>
      <c r="AJ274" s="1">
        <v>2.3242972791194916E-2</v>
      </c>
      <c r="AK274" s="1">
        <v>1.2787478044629097E-3</v>
      </c>
      <c r="AL274" s="1">
        <v>1.6404688358306885E-2</v>
      </c>
      <c r="AM274" s="1">
        <v>2.4462249130010605E-3</v>
      </c>
      <c r="AN274" s="1">
        <v>1</v>
      </c>
      <c r="AO274" s="1">
        <v>-0.21956524252891541</v>
      </c>
      <c r="AP274" s="1">
        <v>2.737391471862793</v>
      </c>
      <c r="AQ274" s="1">
        <v>1</v>
      </c>
      <c r="AR274" s="1">
        <v>0</v>
      </c>
      <c r="AS274" s="1">
        <v>0.15999999642372131</v>
      </c>
      <c r="AT274" s="1">
        <v>111115</v>
      </c>
      <c r="AU274" s="1" t="s">
        <v>87</v>
      </c>
      <c r="AV274">
        <f t="shared" si="120"/>
        <v>0.49967422485351559</v>
      </c>
      <c r="AW274">
        <f t="shared" si="121"/>
        <v>6.1231015205580566E-5</v>
      </c>
      <c r="AX274">
        <f t="shared" si="122"/>
        <v>303.90190162658689</v>
      </c>
      <c r="AY274">
        <f t="shared" si="123"/>
        <v>304.13381042480466</v>
      </c>
      <c r="AZ274">
        <f t="shared" si="124"/>
        <v>1.5478024136766244E-2</v>
      </c>
      <c r="BA274">
        <f t="shared" si="125"/>
        <v>1.3906575297419697E-3</v>
      </c>
      <c r="BB274">
        <f t="shared" si="126"/>
        <v>4.4479523219068966</v>
      </c>
      <c r="BC274">
        <f t="shared" si="127"/>
        <v>44.603841726909508</v>
      </c>
      <c r="BD274">
        <f t="shared" si="128"/>
        <v>8.8165683199270859</v>
      </c>
      <c r="BE274">
        <f t="shared" si="129"/>
        <v>30.867856025695801</v>
      </c>
      <c r="BF274">
        <f t="shared" si="130"/>
        <v>4.4774985391367306</v>
      </c>
      <c r="BG274">
        <f t="shared" si="131"/>
        <v>6.6658362161354122E-3</v>
      </c>
      <c r="BH274">
        <f t="shared" si="132"/>
        <v>3.5687528177482308</v>
      </c>
      <c r="BI274">
        <f t="shared" si="133"/>
        <v>0.90874572138849974</v>
      </c>
      <c r="BJ274">
        <f t="shared" si="134"/>
        <v>4.1675537647089559E-3</v>
      </c>
      <c r="BK274">
        <f t="shared" si="135"/>
        <v>73.119667565065242</v>
      </c>
      <c r="BL274">
        <f t="shared" si="136"/>
        <v>1.7348520442557556</v>
      </c>
      <c r="BM274">
        <f t="shared" si="137"/>
        <v>79.454154704836384</v>
      </c>
      <c r="BN274">
        <f t="shared" si="138"/>
        <v>423.28506682606599</v>
      </c>
      <c r="BO274">
        <f t="shared" si="139"/>
        <v>-2.4961045616488722E-3</v>
      </c>
    </row>
    <row r="275" spans="1:67" x14ac:dyDescent="0.25">
      <c r="A275" s="1">
        <v>262</v>
      </c>
      <c r="B275" s="1" t="s">
        <v>350</v>
      </c>
      <c r="C275" s="1" t="s">
        <v>82</v>
      </c>
      <c r="D275" s="1" t="s">
        <v>11</v>
      </c>
      <c r="E275" s="1" t="s">
        <v>83</v>
      </c>
      <c r="F275" s="1" t="s">
        <v>84</v>
      </c>
      <c r="G275" s="1" t="s">
        <v>85</v>
      </c>
      <c r="H275" s="1" t="s">
        <v>86</v>
      </c>
      <c r="I275" s="1">
        <v>1706.9999995976686</v>
      </c>
      <c r="J275" s="1">
        <v>0</v>
      </c>
      <c r="K275">
        <f t="shared" si="112"/>
        <v>-1.2910963954868753</v>
      </c>
      <c r="L275">
        <f t="shared" si="113"/>
        <v>6.7536748541317864E-3</v>
      </c>
      <c r="M275">
        <f t="shared" si="114"/>
        <v>720.70087292207847</v>
      </c>
      <c r="N275">
        <f t="shared" si="115"/>
        <v>6.1783843724074687E-2</v>
      </c>
      <c r="O275">
        <f t="shared" si="116"/>
        <v>0.87767213451923709</v>
      </c>
      <c r="P275">
        <f t="shared" si="117"/>
        <v>30.746633529663086</v>
      </c>
      <c r="Q275" s="1">
        <v>6</v>
      </c>
      <c r="R275">
        <f t="shared" si="118"/>
        <v>1.4200000166893005</v>
      </c>
      <c r="S275" s="1">
        <v>1</v>
      </c>
      <c r="T275">
        <f t="shared" si="119"/>
        <v>2.8400000333786011</v>
      </c>
      <c r="U275" s="1">
        <v>30.983482360839844</v>
      </c>
      <c r="V275" s="1">
        <v>30.746633529663086</v>
      </c>
      <c r="W275" s="1">
        <v>31.011276245117188</v>
      </c>
      <c r="X275" s="1">
        <v>420.0592041015625</v>
      </c>
      <c r="Y275" s="1">
        <v>422.5911865234375</v>
      </c>
      <c r="Z275" s="1">
        <v>35.670501708984375</v>
      </c>
      <c r="AA275" s="1">
        <v>35.789741516113281</v>
      </c>
      <c r="AB275" s="1">
        <v>78.920524597167969</v>
      </c>
      <c r="AC275" s="1">
        <v>79.184333801269531</v>
      </c>
      <c r="AD275" s="1">
        <v>299.76205444335938</v>
      </c>
      <c r="AE275" s="1">
        <v>0.30156052112579346</v>
      </c>
      <c r="AF275" s="1">
        <v>0.12715743482112885</v>
      </c>
      <c r="AG275" s="1">
        <v>99.719688415527344</v>
      </c>
      <c r="AH275" s="1">
        <v>0.60475802421569824</v>
      </c>
      <c r="AI275" s="1">
        <v>0.10477974265813828</v>
      </c>
      <c r="AJ275" s="1">
        <v>2.3242972791194916E-2</v>
      </c>
      <c r="AK275" s="1">
        <v>1.2787478044629097E-3</v>
      </c>
      <c r="AL275" s="1">
        <v>1.6404688358306885E-2</v>
      </c>
      <c r="AM275" s="1">
        <v>2.4462249130010605E-3</v>
      </c>
      <c r="AN275" s="1">
        <v>1</v>
      </c>
      <c r="AO275" s="1">
        <v>-0.21956524252891541</v>
      </c>
      <c r="AP275" s="1">
        <v>2.737391471862793</v>
      </c>
      <c r="AQ275" s="1">
        <v>1</v>
      </c>
      <c r="AR275" s="1">
        <v>0</v>
      </c>
      <c r="AS275" s="1">
        <v>0.15999999642372131</v>
      </c>
      <c r="AT275" s="1">
        <v>111115</v>
      </c>
      <c r="AU275" s="1" t="s">
        <v>87</v>
      </c>
      <c r="AV275">
        <f t="shared" si="120"/>
        <v>0.49960342407226555</v>
      </c>
      <c r="AW275">
        <f t="shared" si="121"/>
        <v>6.1783843724074684E-5</v>
      </c>
      <c r="AX275">
        <f t="shared" si="122"/>
        <v>303.89663352966306</v>
      </c>
      <c r="AY275">
        <f t="shared" si="123"/>
        <v>304.13348236083982</v>
      </c>
      <c r="AZ275">
        <f t="shared" si="124"/>
        <v>4.8249682301662489E-2</v>
      </c>
      <c r="BA275">
        <f t="shared" si="125"/>
        <v>2.1591985670401364E-3</v>
      </c>
      <c r="BB275">
        <f t="shared" si="126"/>
        <v>4.4466140069783169</v>
      </c>
      <c r="BC275">
        <f t="shared" si="127"/>
        <v>44.591134184550206</v>
      </c>
      <c r="BD275">
        <f t="shared" si="128"/>
        <v>8.8013926684369252</v>
      </c>
      <c r="BE275">
        <f t="shared" si="129"/>
        <v>30.865057945251465</v>
      </c>
      <c r="BF275">
        <f t="shared" si="130"/>
        <v>4.4767835552955111</v>
      </c>
      <c r="BG275">
        <f t="shared" si="131"/>
        <v>6.7376523496546952E-3</v>
      </c>
      <c r="BH275">
        <f t="shared" si="132"/>
        <v>3.5689418724590798</v>
      </c>
      <c r="BI275">
        <f t="shared" si="133"/>
        <v>0.9078416828364313</v>
      </c>
      <c r="BJ275">
        <f t="shared" si="134"/>
        <v>4.2124693152094835E-3</v>
      </c>
      <c r="BK275">
        <f t="shared" si="135"/>
        <v>71.868066488588227</v>
      </c>
      <c r="BL275">
        <f t="shared" si="136"/>
        <v>1.7054328057599171</v>
      </c>
      <c r="BM275">
        <f t="shared" si="137"/>
        <v>79.484303950638107</v>
      </c>
      <c r="BN275">
        <f t="shared" si="138"/>
        <v>423.20491191548751</v>
      </c>
      <c r="BO275">
        <f t="shared" si="139"/>
        <v>-2.4248749350278165E-3</v>
      </c>
    </row>
    <row r="276" spans="1:67" x14ac:dyDescent="0.25">
      <c r="A276" s="1">
        <v>263</v>
      </c>
      <c r="B276" s="1" t="s">
        <v>351</v>
      </c>
      <c r="C276" s="1" t="s">
        <v>82</v>
      </c>
      <c r="D276" s="1" t="s">
        <v>11</v>
      </c>
      <c r="E276" s="1" t="s">
        <v>83</v>
      </c>
      <c r="F276" s="1" t="s">
        <v>84</v>
      </c>
      <c r="G276" s="1" t="s">
        <v>85</v>
      </c>
      <c r="H276" s="1" t="s">
        <v>86</v>
      </c>
      <c r="I276" s="1">
        <v>1711.9999994859099</v>
      </c>
      <c r="J276" s="1">
        <v>0</v>
      </c>
      <c r="K276">
        <f t="shared" si="112"/>
        <v>-1.2530928212902745</v>
      </c>
      <c r="L276">
        <f t="shared" si="113"/>
        <v>6.6973176605441736E-3</v>
      </c>
      <c r="M276">
        <f t="shared" si="114"/>
        <v>714.31504811017135</v>
      </c>
      <c r="N276">
        <f t="shared" si="115"/>
        <v>6.1181542639220619E-2</v>
      </c>
      <c r="O276">
        <f t="shared" si="116"/>
        <v>0.87643620411302603</v>
      </c>
      <c r="P276">
        <f t="shared" si="117"/>
        <v>30.74176025390625</v>
      </c>
      <c r="Q276" s="1">
        <v>6</v>
      </c>
      <c r="R276">
        <f t="shared" si="118"/>
        <v>1.4200000166893005</v>
      </c>
      <c r="S276" s="1">
        <v>1</v>
      </c>
      <c r="T276">
        <f t="shared" si="119"/>
        <v>2.8400000333786011</v>
      </c>
      <c r="U276" s="1">
        <v>30.980766296386719</v>
      </c>
      <c r="V276" s="1">
        <v>30.74176025390625</v>
      </c>
      <c r="W276" s="1">
        <v>31.006618499755859</v>
      </c>
      <c r="X276" s="1">
        <v>420.21514892578125</v>
      </c>
      <c r="Y276" s="1">
        <v>422.67074584960938</v>
      </c>
      <c r="Z276" s="1">
        <v>35.670970916748047</v>
      </c>
      <c r="AA276" s="1">
        <v>35.789009094238281</v>
      </c>
      <c r="AB276" s="1">
        <v>78.935356140136719</v>
      </c>
      <c r="AC276" s="1">
        <v>79.196563720703125</v>
      </c>
      <c r="AD276" s="1">
        <v>299.86187744140625</v>
      </c>
      <c r="AE276" s="1">
        <v>0.20179614424705505</v>
      </c>
      <c r="AF276" s="1">
        <v>4.8588622361421585E-2</v>
      </c>
      <c r="AG276" s="1">
        <v>99.7216796875</v>
      </c>
      <c r="AH276" s="1">
        <v>0.60475802421569824</v>
      </c>
      <c r="AI276" s="1">
        <v>0.10477974265813828</v>
      </c>
      <c r="AJ276" s="1">
        <v>2.3242972791194916E-2</v>
      </c>
      <c r="AK276" s="1">
        <v>1.2787478044629097E-3</v>
      </c>
      <c r="AL276" s="1">
        <v>1.6404688358306885E-2</v>
      </c>
      <c r="AM276" s="1">
        <v>2.4462249130010605E-3</v>
      </c>
      <c r="AN276" s="1">
        <v>1</v>
      </c>
      <c r="AO276" s="1">
        <v>-0.21956524252891541</v>
      </c>
      <c r="AP276" s="1">
        <v>2.737391471862793</v>
      </c>
      <c r="AQ276" s="1">
        <v>1</v>
      </c>
      <c r="AR276" s="1">
        <v>0</v>
      </c>
      <c r="AS276" s="1">
        <v>0.15999999642372131</v>
      </c>
      <c r="AT276" s="1">
        <v>111115</v>
      </c>
      <c r="AU276" s="1" t="s">
        <v>87</v>
      </c>
      <c r="AV276">
        <f t="shared" si="120"/>
        <v>0.49976979573567698</v>
      </c>
      <c r="AW276">
        <f t="shared" si="121"/>
        <v>6.1181542639220622E-5</v>
      </c>
      <c r="AX276">
        <f t="shared" si="122"/>
        <v>303.89176025390623</v>
      </c>
      <c r="AY276">
        <f t="shared" si="123"/>
        <v>304.1307662963867</v>
      </c>
      <c r="AZ276">
        <f t="shared" si="124"/>
        <v>3.2287382357849559E-2</v>
      </c>
      <c r="BA276">
        <f t="shared" si="125"/>
        <v>2.5722020138857532E-3</v>
      </c>
      <c r="BB276">
        <f t="shared" si="126"/>
        <v>4.4453763053416804</v>
      </c>
      <c r="BC276">
        <f t="shared" si="127"/>
        <v>44.57783221534428</v>
      </c>
      <c r="BD276">
        <f t="shared" si="128"/>
        <v>8.7888231211059988</v>
      </c>
      <c r="BE276">
        <f t="shared" si="129"/>
        <v>30.861263275146484</v>
      </c>
      <c r="BF276">
        <f t="shared" si="130"/>
        <v>4.4758140752332132</v>
      </c>
      <c r="BG276">
        <f t="shared" si="131"/>
        <v>6.6815611334831342E-3</v>
      </c>
      <c r="BH276">
        <f t="shared" si="132"/>
        <v>3.5689401012286543</v>
      </c>
      <c r="BI276">
        <f t="shared" si="133"/>
        <v>0.90687397400455882</v>
      </c>
      <c r="BJ276">
        <f t="shared" si="134"/>
        <v>4.1773884812093352E-3</v>
      </c>
      <c r="BK276">
        <f t="shared" si="135"/>
        <v>71.232696423603656</v>
      </c>
      <c r="BL276">
        <f t="shared" si="136"/>
        <v>1.6900035195819585</v>
      </c>
      <c r="BM276">
        <f t="shared" si="137"/>
        <v>79.507234074982591</v>
      </c>
      <c r="BN276">
        <f t="shared" si="138"/>
        <v>423.26640616258811</v>
      </c>
      <c r="BO276">
        <f t="shared" si="139"/>
        <v>-2.3538353814390746E-3</v>
      </c>
    </row>
    <row r="277" spans="1:67" x14ac:dyDescent="0.25">
      <c r="A277" s="1">
        <v>264</v>
      </c>
      <c r="B277" s="1" t="s">
        <v>352</v>
      </c>
      <c r="C277" s="1" t="s">
        <v>82</v>
      </c>
      <c r="D277" s="1" t="s">
        <v>11</v>
      </c>
      <c r="E277" s="1" t="s">
        <v>83</v>
      </c>
      <c r="F277" s="1" t="s">
        <v>84</v>
      </c>
      <c r="G277" s="1" t="s">
        <v>85</v>
      </c>
      <c r="H277" s="1" t="s">
        <v>86</v>
      </c>
      <c r="I277" s="1">
        <v>1717.4999993629754</v>
      </c>
      <c r="J277" s="1">
        <v>0</v>
      </c>
      <c r="K277">
        <f t="shared" si="112"/>
        <v>-1.3089013782581982</v>
      </c>
      <c r="L277">
        <f t="shared" si="113"/>
        <v>6.6891243959586698E-3</v>
      </c>
      <c r="M277">
        <f t="shared" si="114"/>
        <v>727.94837915513631</v>
      </c>
      <c r="N277">
        <f t="shared" si="115"/>
        <v>6.1133720429044816E-2</v>
      </c>
      <c r="O277">
        <f t="shared" si="116"/>
        <v>0.87681492512437798</v>
      </c>
      <c r="P277">
        <f t="shared" si="117"/>
        <v>30.741067886352539</v>
      </c>
      <c r="Q277" s="1">
        <v>6</v>
      </c>
      <c r="R277">
        <f t="shared" si="118"/>
        <v>1.4200000166893005</v>
      </c>
      <c r="S277" s="1">
        <v>1</v>
      </c>
      <c r="T277">
        <f t="shared" si="119"/>
        <v>2.8400000333786011</v>
      </c>
      <c r="U277" s="1">
        <v>30.978239059448242</v>
      </c>
      <c r="V277" s="1">
        <v>30.741067886352539</v>
      </c>
      <c r="W277" s="1">
        <v>31.008193969726563</v>
      </c>
      <c r="X277" s="1">
        <v>420.097412109375</v>
      </c>
      <c r="Y277" s="1">
        <v>422.66488647460938</v>
      </c>
      <c r="Z277" s="1">
        <v>35.665874481201172</v>
      </c>
      <c r="AA277" s="1">
        <v>35.783828735351563</v>
      </c>
      <c r="AB277" s="1">
        <v>78.934616088867188</v>
      </c>
      <c r="AC277" s="1">
        <v>79.195663452148438</v>
      </c>
      <c r="AD277" s="1">
        <v>299.84228515625</v>
      </c>
      <c r="AE277" s="1">
        <v>0.21767407655715942</v>
      </c>
      <c r="AF277" s="1">
        <v>0.16127756237983704</v>
      </c>
      <c r="AG277" s="1">
        <v>99.720619201660156</v>
      </c>
      <c r="AH277" s="1">
        <v>0.60475802421569824</v>
      </c>
      <c r="AI277" s="1">
        <v>0.10477974265813828</v>
      </c>
      <c r="AJ277" s="1">
        <v>2.3242972791194916E-2</v>
      </c>
      <c r="AK277" s="1">
        <v>1.2787478044629097E-3</v>
      </c>
      <c r="AL277" s="1">
        <v>1.6404688358306885E-2</v>
      </c>
      <c r="AM277" s="1">
        <v>2.4462249130010605E-3</v>
      </c>
      <c r="AN277" s="1">
        <v>1</v>
      </c>
      <c r="AO277" s="1">
        <v>-0.21956524252891541</v>
      </c>
      <c r="AP277" s="1">
        <v>2.737391471862793</v>
      </c>
      <c r="AQ277" s="1">
        <v>1</v>
      </c>
      <c r="AR277" s="1">
        <v>0</v>
      </c>
      <c r="AS277" s="1">
        <v>0.15999999642372131</v>
      </c>
      <c r="AT277" s="1">
        <v>111115</v>
      </c>
      <c r="AU277" s="1" t="s">
        <v>87</v>
      </c>
      <c r="AV277">
        <f t="shared" si="120"/>
        <v>0.49973714192708329</v>
      </c>
      <c r="AW277">
        <f t="shared" si="121"/>
        <v>6.1133720429044816E-5</v>
      </c>
      <c r="AX277">
        <f t="shared" si="122"/>
        <v>303.89106788635252</v>
      </c>
      <c r="AY277">
        <f t="shared" si="123"/>
        <v>304.12823905944822</v>
      </c>
      <c r="AZ277">
        <f t="shared" si="124"/>
        <v>3.4827851470682347E-2</v>
      </c>
      <c r="BA277">
        <f t="shared" si="125"/>
        <v>2.3735270161340592E-3</v>
      </c>
      <c r="BB277">
        <f t="shared" si="126"/>
        <v>4.4452004840197956</v>
      </c>
      <c r="BC277">
        <f t="shared" si="127"/>
        <v>44.576543142301226</v>
      </c>
      <c r="BD277">
        <f t="shared" si="128"/>
        <v>8.7927144069496634</v>
      </c>
      <c r="BE277">
        <f t="shared" si="129"/>
        <v>30.859653472900391</v>
      </c>
      <c r="BF277">
        <f t="shared" si="130"/>
        <v>4.4754028506800694</v>
      </c>
      <c r="BG277">
        <f t="shared" si="131"/>
        <v>6.673406352047058E-3</v>
      </c>
      <c r="BH277">
        <f t="shared" si="132"/>
        <v>3.5683855588954176</v>
      </c>
      <c r="BI277">
        <f t="shared" si="133"/>
        <v>0.90701729178465174</v>
      </c>
      <c r="BJ277">
        <f t="shared" si="134"/>
        <v>4.1722882957830054E-3</v>
      </c>
      <c r="BK277">
        <f t="shared" si="135"/>
        <v>72.591463116195072</v>
      </c>
      <c r="BL277">
        <f t="shared" si="136"/>
        <v>1.7222825989328219</v>
      </c>
      <c r="BM277">
        <f t="shared" si="137"/>
        <v>79.497578032992152</v>
      </c>
      <c r="BN277">
        <f t="shared" si="138"/>
        <v>423.2870755027364</v>
      </c>
      <c r="BO277">
        <f t="shared" si="139"/>
        <v>-2.4582486798583906E-3</v>
      </c>
    </row>
    <row r="278" spans="1:67" x14ac:dyDescent="0.25">
      <c r="A278" s="1">
        <v>265</v>
      </c>
      <c r="B278" s="1" t="s">
        <v>353</v>
      </c>
      <c r="C278" s="1" t="s">
        <v>82</v>
      </c>
      <c r="D278" s="1" t="s">
        <v>11</v>
      </c>
      <c r="E278" s="1" t="s">
        <v>83</v>
      </c>
      <c r="F278" s="1" t="s">
        <v>84</v>
      </c>
      <c r="G278" s="1" t="s">
        <v>85</v>
      </c>
      <c r="H278" s="1" t="s">
        <v>86</v>
      </c>
      <c r="I278" s="1">
        <v>1722.4999992512167</v>
      </c>
      <c r="J278" s="1">
        <v>0</v>
      </c>
      <c r="K278">
        <f t="shared" si="112"/>
        <v>-1.3292222881278066</v>
      </c>
      <c r="L278">
        <f t="shared" si="113"/>
        <v>6.58057533829896E-3</v>
      </c>
      <c r="M278">
        <f t="shared" si="114"/>
        <v>738.03764484269516</v>
      </c>
      <c r="N278">
        <f t="shared" si="115"/>
        <v>5.9924943285721385E-2</v>
      </c>
      <c r="O278">
        <f t="shared" si="116"/>
        <v>0.87363270984813779</v>
      </c>
      <c r="P278">
        <f t="shared" si="117"/>
        <v>30.72935676574707</v>
      </c>
      <c r="Q278" s="1">
        <v>6</v>
      </c>
      <c r="R278">
        <f t="shared" si="118"/>
        <v>1.4200000166893005</v>
      </c>
      <c r="S278" s="1">
        <v>1</v>
      </c>
      <c r="T278">
        <f t="shared" si="119"/>
        <v>2.8400000333786011</v>
      </c>
      <c r="U278" s="1">
        <v>30.979310989379883</v>
      </c>
      <c r="V278" s="1">
        <v>30.72935676574707</v>
      </c>
      <c r="W278" s="1">
        <v>31.025154113769531</v>
      </c>
      <c r="X278" s="1">
        <v>420.07296752929688</v>
      </c>
      <c r="Y278" s="1">
        <v>422.6822509765625</v>
      </c>
      <c r="Z278" s="1">
        <v>35.670375823974609</v>
      </c>
      <c r="AA278" s="1">
        <v>35.786003112792969</v>
      </c>
      <c r="AB278" s="1">
        <v>78.939582824707031</v>
      </c>
      <c r="AC278" s="1">
        <v>79.195472717285156</v>
      </c>
      <c r="AD278" s="1">
        <v>299.82785034179688</v>
      </c>
      <c r="AE278" s="1">
        <v>0.18290439248085022</v>
      </c>
      <c r="AF278" s="1">
        <v>0.11371991783380508</v>
      </c>
      <c r="AG278" s="1">
        <v>99.720405578613281</v>
      </c>
      <c r="AH278" s="1">
        <v>0.60475802421569824</v>
      </c>
      <c r="AI278" s="1">
        <v>0.10477974265813828</v>
      </c>
      <c r="AJ278" s="1">
        <v>2.3242972791194916E-2</v>
      </c>
      <c r="AK278" s="1">
        <v>1.2787478044629097E-3</v>
      </c>
      <c r="AL278" s="1">
        <v>1.6404688358306885E-2</v>
      </c>
      <c r="AM278" s="1">
        <v>2.4462249130010605E-3</v>
      </c>
      <c r="AN278" s="1">
        <v>1</v>
      </c>
      <c r="AO278" s="1">
        <v>-0.21956524252891541</v>
      </c>
      <c r="AP278" s="1">
        <v>2.737391471862793</v>
      </c>
      <c r="AQ278" s="1">
        <v>1</v>
      </c>
      <c r="AR278" s="1">
        <v>0</v>
      </c>
      <c r="AS278" s="1">
        <v>0.15999999642372131</v>
      </c>
      <c r="AT278" s="1">
        <v>111115</v>
      </c>
      <c r="AU278" s="1" t="s">
        <v>87</v>
      </c>
      <c r="AV278">
        <f t="shared" si="120"/>
        <v>0.49971308390299474</v>
      </c>
      <c r="AW278">
        <f t="shared" si="121"/>
        <v>5.9924943285721388E-5</v>
      </c>
      <c r="AX278">
        <f t="shared" si="122"/>
        <v>303.87935676574705</v>
      </c>
      <c r="AY278">
        <f t="shared" si="123"/>
        <v>304.12931098937986</v>
      </c>
      <c r="AZ278">
        <f t="shared" si="124"/>
        <v>2.9264702142818955E-2</v>
      </c>
      <c r="BA278">
        <f t="shared" si="125"/>
        <v>4.6562950771391332E-3</v>
      </c>
      <c r="BB278">
        <f t="shared" si="126"/>
        <v>4.44222745429337</v>
      </c>
      <c r="BC278">
        <f t="shared" si="127"/>
        <v>44.54682498048404</v>
      </c>
      <c r="BD278">
        <f t="shared" si="128"/>
        <v>8.760821867691071</v>
      </c>
      <c r="BE278">
        <f t="shared" si="129"/>
        <v>30.854333877563477</v>
      </c>
      <c r="BF278">
        <f t="shared" si="130"/>
        <v>4.4740441922325029</v>
      </c>
      <c r="BG278">
        <f t="shared" si="131"/>
        <v>6.5653627103303639E-3</v>
      </c>
      <c r="BH278">
        <f t="shared" si="132"/>
        <v>3.5685947444452322</v>
      </c>
      <c r="BI278">
        <f t="shared" si="133"/>
        <v>0.90544944778727077</v>
      </c>
      <c r="BJ278">
        <f t="shared" si="134"/>
        <v>4.1047157471912638E-3</v>
      </c>
      <c r="BK278">
        <f t="shared" si="135"/>
        <v>73.597413275998107</v>
      </c>
      <c r="BL278">
        <f t="shared" si="136"/>
        <v>1.7460814669590159</v>
      </c>
      <c r="BM278">
        <f t="shared" si="137"/>
        <v>79.557829301782718</v>
      </c>
      <c r="BN278">
        <f t="shared" si="138"/>
        <v>423.31409959201403</v>
      </c>
      <c r="BO278">
        <f t="shared" si="139"/>
        <v>-2.4981459395025571E-3</v>
      </c>
    </row>
    <row r="279" spans="1:67" x14ac:dyDescent="0.25">
      <c r="A279" s="1">
        <v>266</v>
      </c>
      <c r="B279" s="1" t="s">
        <v>354</v>
      </c>
      <c r="C279" s="1" t="s">
        <v>82</v>
      </c>
      <c r="D279" s="1" t="s">
        <v>11</v>
      </c>
      <c r="E279" s="1" t="s">
        <v>83</v>
      </c>
      <c r="F279" s="1" t="s">
        <v>84</v>
      </c>
      <c r="G279" s="1" t="s">
        <v>85</v>
      </c>
      <c r="H279" s="1" t="s">
        <v>86</v>
      </c>
      <c r="I279" s="1">
        <v>1727.4999991394579</v>
      </c>
      <c r="J279" s="1">
        <v>0</v>
      </c>
      <c r="K279">
        <f t="shared" si="112"/>
        <v>-1.349063281482821</v>
      </c>
      <c r="L279">
        <f t="shared" si="113"/>
        <v>7.1363460367881637E-3</v>
      </c>
      <c r="M279">
        <f t="shared" si="114"/>
        <v>717.43662263632132</v>
      </c>
      <c r="N279">
        <f t="shared" si="115"/>
        <v>6.4988468768487587E-2</v>
      </c>
      <c r="O279">
        <f t="shared" si="116"/>
        <v>0.87383601919205622</v>
      </c>
      <c r="P279">
        <f t="shared" si="117"/>
        <v>30.730014801025391</v>
      </c>
      <c r="Q279" s="1">
        <v>6</v>
      </c>
      <c r="R279">
        <f t="shared" si="118"/>
        <v>1.4200000166893005</v>
      </c>
      <c r="S279" s="1">
        <v>1</v>
      </c>
      <c r="T279">
        <f t="shared" si="119"/>
        <v>2.8400000333786011</v>
      </c>
      <c r="U279" s="1">
        <v>30.980382919311523</v>
      </c>
      <c r="V279" s="1">
        <v>30.730014801025391</v>
      </c>
      <c r="W279" s="1">
        <v>31.035324096679688</v>
      </c>
      <c r="X279" s="1">
        <v>419.99917602539063</v>
      </c>
      <c r="Y279" s="1">
        <v>422.64370727539063</v>
      </c>
      <c r="Z279" s="1">
        <v>35.660255432128906</v>
      </c>
      <c r="AA279" s="1">
        <v>35.78564453125</v>
      </c>
      <c r="AB279" s="1">
        <v>78.912345886230469</v>
      </c>
      <c r="AC279" s="1">
        <v>79.1898193359375</v>
      </c>
      <c r="AD279" s="1">
        <v>299.84814453125</v>
      </c>
      <c r="AE279" s="1">
        <v>0.2751089334487915</v>
      </c>
      <c r="AF279" s="1">
        <v>8.2704350352287292E-3</v>
      </c>
      <c r="AG279" s="1">
        <v>99.720390319824219</v>
      </c>
      <c r="AH279" s="1">
        <v>0.60475802421569824</v>
      </c>
      <c r="AI279" s="1">
        <v>0.10477974265813828</v>
      </c>
      <c r="AJ279" s="1">
        <v>2.3242972791194916E-2</v>
      </c>
      <c r="AK279" s="1">
        <v>1.2787478044629097E-3</v>
      </c>
      <c r="AL279" s="1">
        <v>1.6404688358306885E-2</v>
      </c>
      <c r="AM279" s="1">
        <v>2.4462249130010605E-3</v>
      </c>
      <c r="AN279" s="1">
        <v>1</v>
      </c>
      <c r="AO279" s="1">
        <v>-0.21956524252891541</v>
      </c>
      <c r="AP279" s="1">
        <v>2.737391471862793</v>
      </c>
      <c r="AQ279" s="1">
        <v>1</v>
      </c>
      <c r="AR279" s="1">
        <v>0</v>
      </c>
      <c r="AS279" s="1">
        <v>0.15999999642372131</v>
      </c>
      <c r="AT279" s="1">
        <v>111115</v>
      </c>
      <c r="AU279" s="1" t="s">
        <v>87</v>
      </c>
      <c r="AV279">
        <f t="shared" si="120"/>
        <v>0.49974690755208329</v>
      </c>
      <c r="AW279">
        <f t="shared" si="121"/>
        <v>6.4988468768487591E-5</v>
      </c>
      <c r="AX279">
        <f t="shared" si="122"/>
        <v>303.88001480102537</v>
      </c>
      <c r="AY279">
        <f t="shared" si="123"/>
        <v>304.1303829193115</v>
      </c>
      <c r="AZ279">
        <f t="shared" si="124"/>
        <v>4.4017428367940425E-2</v>
      </c>
      <c r="BA279">
        <f t="shared" si="125"/>
        <v>2.3605398718156176E-3</v>
      </c>
      <c r="BB279">
        <f t="shared" si="126"/>
        <v>4.4423944596947891</v>
      </c>
      <c r="BC279">
        <f t="shared" si="127"/>
        <v>44.548506533589553</v>
      </c>
      <c r="BD279">
        <f t="shared" si="128"/>
        <v>8.7628620023395527</v>
      </c>
      <c r="BE279">
        <f t="shared" si="129"/>
        <v>30.855198860168457</v>
      </c>
      <c r="BF279">
        <f t="shared" si="130"/>
        <v>4.4742650898209169</v>
      </c>
      <c r="BG279">
        <f t="shared" si="131"/>
        <v>7.1184587887009329E-3</v>
      </c>
      <c r="BH279">
        <f t="shared" si="132"/>
        <v>3.5685584405027329</v>
      </c>
      <c r="BI279">
        <f t="shared" si="133"/>
        <v>0.90570664931818401</v>
      </c>
      <c r="BJ279">
        <f t="shared" si="134"/>
        <v>4.4506403500892515E-3</v>
      </c>
      <c r="BK279">
        <f t="shared" si="135"/>
        <v>71.543060039030408</v>
      </c>
      <c r="BL279">
        <f t="shared" si="136"/>
        <v>1.6974974672197034</v>
      </c>
      <c r="BM279">
        <f t="shared" si="137"/>
        <v>79.557817801805626</v>
      </c>
      <c r="BN279">
        <f t="shared" si="138"/>
        <v>423.28498734884022</v>
      </c>
      <c r="BO279">
        <f t="shared" si="139"/>
        <v>-2.5356091985106019E-3</v>
      </c>
    </row>
    <row r="280" spans="1:67" x14ac:dyDescent="0.25">
      <c r="A280" s="1">
        <v>267</v>
      </c>
      <c r="B280" s="1" t="s">
        <v>355</v>
      </c>
      <c r="C280" s="1" t="s">
        <v>82</v>
      </c>
      <c r="D280" s="1" t="s">
        <v>11</v>
      </c>
      <c r="E280" s="1" t="s">
        <v>83</v>
      </c>
      <c r="F280" s="1" t="s">
        <v>84</v>
      </c>
      <c r="G280" s="1" t="s">
        <v>85</v>
      </c>
      <c r="H280" s="1" t="s">
        <v>86</v>
      </c>
      <c r="I280" s="1">
        <v>1732.9999990165234</v>
      </c>
      <c r="J280" s="1">
        <v>0</v>
      </c>
      <c r="K280">
        <f t="shared" si="112"/>
        <v>-1.3199719782813801</v>
      </c>
      <c r="L280">
        <f t="shared" si="113"/>
        <v>6.6568808412474957E-3</v>
      </c>
      <c r="M280">
        <f t="shared" si="114"/>
        <v>732.01677523036119</v>
      </c>
      <c r="N280">
        <f t="shared" si="115"/>
        <v>6.067064909866695E-2</v>
      </c>
      <c r="O280">
        <f t="shared" si="116"/>
        <v>0.8743924509965364</v>
      </c>
      <c r="P280">
        <f t="shared" si="117"/>
        <v>30.729368209838867</v>
      </c>
      <c r="Q280" s="1">
        <v>6</v>
      </c>
      <c r="R280">
        <f t="shared" si="118"/>
        <v>1.4200000166893005</v>
      </c>
      <c r="S280" s="1">
        <v>1</v>
      </c>
      <c r="T280">
        <f t="shared" si="119"/>
        <v>2.8400000333786011</v>
      </c>
      <c r="U280" s="1">
        <v>30.983009338378906</v>
      </c>
      <c r="V280" s="1">
        <v>30.729368209838867</v>
      </c>
      <c r="W280" s="1">
        <v>31.031965255737305</v>
      </c>
      <c r="X280" s="1">
        <v>419.96636962890625</v>
      </c>
      <c r="Y280" s="1">
        <v>422.55615234375</v>
      </c>
      <c r="Z280" s="1">
        <v>35.661357879638672</v>
      </c>
      <c r="AA280" s="1">
        <v>35.778408050537109</v>
      </c>
      <c r="AB280" s="1">
        <v>78.902992248535156</v>
      </c>
      <c r="AC280" s="1">
        <v>79.161972045898438</v>
      </c>
      <c r="AD280" s="1">
        <v>299.87115478515625</v>
      </c>
      <c r="AE280" s="1">
        <v>0.20028141140937805</v>
      </c>
      <c r="AF280" s="1">
        <v>4.4452715665102005E-2</v>
      </c>
      <c r="AG280" s="1">
        <v>99.720420837402344</v>
      </c>
      <c r="AH280" s="1">
        <v>0.60475802421569824</v>
      </c>
      <c r="AI280" s="1">
        <v>0.10477974265813828</v>
      </c>
      <c r="AJ280" s="1">
        <v>2.3242972791194916E-2</v>
      </c>
      <c r="AK280" s="1">
        <v>1.2787478044629097E-3</v>
      </c>
      <c r="AL280" s="1">
        <v>1.6404688358306885E-2</v>
      </c>
      <c r="AM280" s="1">
        <v>2.4462249130010605E-3</v>
      </c>
      <c r="AN280" s="1">
        <v>1</v>
      </c>
      <c r="AO280" s="1">
        <v>-0.21956524252891541</v>
      </c>
      <c r="AP280" s="1">
        <v>2.737391471862793</v>
      </c>
      <c r="AQ280" s="1">
        <v>1</v>
      </c>
      <c r="AR280" s="1">
        <v>0</v>
      </c>
      <c r="AS280" s="1">
        <v>0.15999999642372131</v>
      </c>
      <c r="AT280" s="1">
        <v>111115</v>
      </c>
      <c r="AU280" s="1" t="s">
        <v>87</v>
      </c>
      <c r="AV280">
        <f t="shared" si="120"/>
        <v>0.4997852579752603</v>
      </c>
      <c r="AW280">
        <f t="shared" si="121"/>
        <v>6.0670649098666947E-5</v>
      </c>
      <c r="AX280">
        <f t="shared" si="122"/>
        <v>303.87936820983884</v>
      </c>
      <c r="AY280">
        <f t="shared" si="123"/>
        <v>304.13300933837888</v>
      </c>
      <c r="AZ280">
        <f t="shared" si="124"/>
        <v>3.2045025109238345E-2</v>
      </c>
      <c r="BA280">
        <f t="shared" si="125"/>
        <v>4.8208602273231713E-3</v>
      </c>
      <c r="BB280">
        <f t="shared" si="126"/>
        <v>4.4422303586884011</v>
      </c>
      <c r="BC280">
        <f t="shared" si="127"/>
        <v>44.546847289499645</v>
      </c>
      <c r="BD280">
        <f t="shared" si="128"/>
        <v>8.7684392389625359</v>
      </c>
      <c r="BE280">
        <f t="shared" si="129"/>
        <v>30.856188774108887</v>
      </c>
      <c r="BF280">
        <f t="shared" si="130"/>
        <v>4.4745179037905141</v>
      </c>
      <c r="BG280">
        <f t="shared" si="131"/>
        <v>6.6413137870256793E-3</v>
      </c>
      <c r="BH280">
        <f t="shared" si="132"/>
        <v>3.5678379076918647</v>
      </c>
      <c r="BI280">
        <f t="shared" si="133"/>
        <v>0.90667999609864935</v>
      </c>
      <c r="BJ280">
        <f t="shared" si="134"/>
        <v>4.1522169180095011E-3</v>
      </c>
      <c r="BK280">
        <f t="shared" si="135"/>
        <v>72.997020886009778</v>
      </c>
      <c r="BL280">
        <f t="shared" si="136"/>
        <v>1.7323538449745834</v>
      </c>
      <c r="BM280">
        <f t="shared" si="137"/>
        <v>79.540694604977773</v>
      </c>
      <c r="BN280">
        <f t="shared" si="138"/>
        <v>423.18360380492481</v>
      </c>
      <c r="BO280">
        <f t="shared" si="139"/>
        <v>-2.4809913963492218E-3</v>
      </c>
    </row>
    <row r="281" spans="1:67" x14ac:dyDescent="0.25">
      <c r="A281" s="1">
        <v>268</v>
      </c>
      <c r="B281" s="1" t="s">
        <v>356</v>
      </c>
      <c r="C281" s="1" t="s">
        <v>82</v>
      </c>
      <c r="D281" s="1" t="s">
        <v>11</v>
      </c>
      <c r="E281" s="1" t="s">
        <v>83</v>
      </c>
      <c r="F281" s="1" t="s">
        <v>84</v>
      </c>
      <c r="G281" s="1" t="s">
        <v>85</v>
      </c>
      <c r="H281" s="1" t="s">
        <v>86</v>
      </c>
      <c r="I281" s="1">
        <v>1737.9999989047647</v>
      </c>
      <c r="J281" s="1">
        <v>0</v>
      </c>
      <c r="K281">
        <f t="shared" si="112"/>
        <v>-1.3286085267547254</v>
      </c>
      <c r="L281">
        <f t="shared" si="113"/>
        <v>6.8737377198736724E-3</v>
      </c>
      <c r="M281">
        <f t="shared" si="114"/>
        <v>724.03520604380219</v>
      </c>
      <c r="N281">
        <f t="shared" si="115"/>
        <v>6.2666372871527931E-2</v>
      </c>
      <c r="O281">
        <f t="shared" si="116"/>
        <v>0.87473562067359856</v>
      </c>
      <c r="P281">
        <f t="shared" si="117"/>
        <v>30.731168746948242</v>
      </c>
      <c r="Q281" s="1">
        <v>6</v>
      </c>
      <c r="R281">
        <f t="shared" si="118"/>
        <v>1.4200000166893005</v>
      </c>
      <c r="S281" s="1">
        <v>1</v>
      </c>
      <c r="T281">
        <f t="shared" si="119"/>
        <v>2.8400000333786011</v>
      </c>
      <c r="U281" s="1">
        <v>30.984907150268555</v>
      </c>
      <c r="V281" s="1">
        <v>30.731168746948242</v>
      </c>
      <c r="W281" s="1">
        <v>31.021709442138672</v>
      </c>
      <c r="X281" s="1">
        <v>419.90823364257813</v>
      </c>
      <c r="Y281" s="1">
        <v>422.513671875</v>
      </c>
      <c r="Z281" s="1">
        <v>35.658260345458984</v>
      </c>
      <c r="AA281" s="1">
        <v>35.779163360595703</v>
      </c>
      <c r="AB281" s="1">
        <v>78.888458251953125</v>
      </c>
      <c r="AC281" s="1">
        <v>79.155937194824219</v>
      </c>
      <c r="AD281" s="1">
        <v>299.86459350585938</v>
      </c>
      <c r="AE281" s="1">
        <v>0.24563193321228027</v>
      </c>
      <c r="AF281" s="1">
        <v>2.7912601828575134E-2</v>
      </c>
      <c r="AG281" s="1">
        <v>99.72149658203125</v>
      </c>
      <c r="AH281" s="1">
        <v>0.60475802421569824</v>
      </c>
      <c r="AI281" s="1">
        <v>0.10477974265813828</v>
      </c>
      <c r="AJ281" s="1">
        <v>2.3242972791194916E-2</v>
      </c>
      <c r="AK281" s="1">
        <v>1.2787478044629097E-3</v>
      </c>
      <c r="AL281" s="1">
        <v>1.6404688358306885E-2</v>
      </c>
      <c r="AM281" s="1">
        <v>2.4462249130010605E-3</v>
      </c>
      <c r="AN281" s="1">
        <v>1</v>
      </c>
      <c r="AO281" s="1">
        <v>-0.21956524252891541</v>
      </c>
      <c r="AP281" s="1">
        <v>2.737391471862793</v>
      </c>
      <c r="AQ281" s="1">
        <v>1</v>
      </c>
      <c r="AR281" s="1">
        <v>0</v>
      </c>
      <c r="AS281" s="1">
        <v>0.15999999642372131</v>
      </c>
      <c r="AT281" s="1">
        <v>111115</v>
      </c>
      <c r="AU281" s="1" t="s">
        <v>87</v>
      </c>
      <c r="AV281">
        <f t="shared" si="120"/>
        <v>0.49977432250976556</v>
      </c>
      <c r="AW281">
        <f t="shared" si="121"/>
        <v>6.2666372871527938E-5</v>
      </c>
      <c r="AX281">
        <f t="shared" si="122"/>
        <v>303.88116874694822</v>
      </c>
      <c r="AY281">
        <f t="shared" si="123"/>
        <v>304.13490715026853</v>
      </c>
      <c r="AZ281">
        <f t="shared" si="124"/>
        <v>3.9301108435516596E-2</v>
      </c>
      <c r="BA281">
        <f t="shared" si="125"/>
        <v>3.9237931867605611E-3</v>
      </c>
      <c r="BB281">
        <f t="shared" si="126"/>
        <v>4.4426873374451805</v>
      </c>
      <c r="BC281">
        <f t="shared" si="127"/>
        <v>44.550949290964667</v>
      </c>
      <c r="BD281">
        <f t="shared" si="128"/>
        <v>8.7717859303689636</v>
      </c>
      <c r="BE281">
        <f t="shared" si="129"/>
        <v>30.858037948608398</v>
      </c>
      <c r="BF281">
        <f t="shared" si="130"/>
        <v>4.4749901975160746</v>
      </c>
      <c r="BG281">
        <f t="shared" si="131"/>
        <v>6.8571411743150743E-3</v>
      </c>
      <c r="BH281">
        <f t="shared" si="132"/>
        <v>3.567951716771582</v>
      </c>
      <c r="BI281">
        <f t="shared" si="133"/>
        <v>0.90703848074449267</v>
      </c>
      <c r="BJ281">
        <f t="shared" si="134"/>
        <v>4.287201246069179E-3</v>
      </c>
      <c r="BK281">
        <f t="shared" si="135"/>
        <v>72.201874324767317</v>
      </c>
      <c r="BL281">
        <f t="shared" si="136"/>
        <v>1.7136373429781151</v>
      </c>
      <c r="BM281">
        <f t="shared" si="137"/>
        <v>79.536277435936015</v>
      </c>
      <c r="BN281">
        <f t="shared" si="138"/>
        <v>423.14522873768959</v>
      </c>
      <c r="BO281">
        <f t="shared" si="139"/>
        <v>-2.4973122514686595E-3</v>
      </c>
    </row>
    <row r="282" spans="1:67" x14ac:dyDescent="0.25">
      <c r="A282" s="1">
        <v>269</v>
      </c>
      <c r="B282" s="1" t="s">
        <v>357</v>
      </c>
      <c r="C282" s="1" t="s">
        <v>82</v>
      </c>
      <c r="D282" s="1" t="s">
        <v>11</v>
      </c>
      <c r="E282" s="1" t="s">
        <v>83</v>
      </c>
      <c r="F282" s="1" t="s">
        <v>84</v>
      </c>
      <c r="G282" s="1" t="s">
        <v>85</v>
      </c>
      <c r="H282" s="1" t="s">
        <v>86</v>
      </c>
      <c r="I282" s="1">
        <v>1742.9999987930059</v>
      </c>
      <c r="J282" s="1">
        <v>0</v>
      </c>
      <c r="K282">
        <f t="shared" si="112"/>
        <v>-1.2741898037048085</v>
      </c>
      <c r="L282">
        <f t="shared" si="113"/>
        <v>6.7455047846962518E-3</v>
      </c>
      <c r="M282">
        <f t="shared" si="114"/>
        <v>716.98238458488368</v>
      </c>
      <c r="N282">
        <f t="shared" si="115"/>
        <v>6.159247994628203E-2</v>
      </c>
      <c r="O282">
        <f t="shared" si="116"/>
        <v>0.8760355382592464</v>
      </c>
      <c r="P282">
        <f t="shared" si="117"/>
        <v>30.734415054321289</v>
      </c>
      <c r="Q282" s="1">
        <v>6</v>
      </c>
      <c r="R282">
        <f t="shared" si="118"/>
        <v>1.4200000166893005</v>
      </c>
      <c r="S282" s="1">
        <v>1</v>
      </c>
      <c r="T282">
        <f t="shared" si="119"/>
        <v>2.8400000333786011</v>
      </c>
      <c r="U282" s="1">
        <v>30.978744506835938</v>
      </c>
      <c r="V282" s="1">
        <v>30.734415054321289</v>
      </c>
      <c r="W282" s="1">
        <v>31.014154434204102</v>
      </c>
      <c r="X282" s="1">
        <v>419.97940063476563</v>
      </c>
      <c r="Y282" s="1">
        <v>422.47662353515625</v>
      </c>
      <c r="Z282" s="1">
        <v>35.656074523925781</v>
      </c>
      <c r="AA282" s="1">
        <v>35.774894714355469</v>
      </c>
      <c r="AB282" s="1">
        <v>78.910232543945313</v>
      </c>
      <c r="AC282" s="1">
        <v>79.173194885253906</v>
      </c>
      <c r="AD282" s="1">
        <v>299.8935546875</v>
      </c>
      <c r="AE282" s="1">
        <v>0.22446715831756592</v>
      </c>
      <c r="AF282" s="1">
        <v>2.1709546446800232E-2</v>
      </c>
      <c r="AG282" s="1">
        <v>99.7200927734375</v>
      </c>
      <c r="AH282" s="1">
        <v>0.60475802421569824</v>
      </c>
      <c r="AI282" s="1">
        <v>0.10477974265813828</v>
      </c>
      <c r="AJ282" s="1">
        <v>2.3242972791194916E-2</v>
      </c>
      <c r="AK282" s="1">
        <v>1.2787478044629097E-3</v>
      </c>
      <c r="AL282" s="1">
        <v>1.6404688358306885E-2</v>
      </c>
      <c r="AM282" s="1">
        <v>2.4462249130010605E-3</v>
      </c>
      <c r="AN282" s="1">
        <v>1</v>
      </c>
      <c r="AO282" s="1">
        <v>-0.21956524252891541</v>
      </c>
      <c r="AP282" s="1">
        <v>2.737391471862793</v>
      </c>
      <c r="AQ282" s="1">
        <v>1</v>
      </c>
      <c r="AR282" s="1">
        <v>0</v>
      </c>
      <c r="AS282" s="1">
        <v>0.15999999642372131</v>
      </c>
      <c r="AT282" s="1">
        <v>111115</v>
      </c>
      <c r="AU282" s="1" t="s">
        <v>87</v>
      </c>
      <c r="AV282">
        <f t="shared" si="120"/>
        <v>0.49982259114583327</v>
      </c>
      <c r="AW282">
        <f t="shared" si="121"/>
        <v>6.1592479946282033E-5</v>
      </c>
      <c r="AX282">
        <f t="shared" si="122"/>
        <v>303.88441505432127</v>
      </c>
      <c r="AY282">
        <f t="shared" si="123"/>
        <v>304.12874450683591</v>
      </c>
      <c r="AZ282">
        <f t="shared" si="124"/>
        <v>3.5914744528053433E-2</v>
      </c>
      <c r="BA282">
        <f t="shared" si="125"/>
        <v>3.134263277164053E-3</v>
      </c>
      <c r="BB282">
        <f t="shared" si="126"/>
        <v>4.4435113581347325</v>
      </c>
      <c r="BC282">
        <f t="shared" si="127"/>
        <v>44.559839793072804</v>
      </c>
      <c r="BD282">
        <f t="shared" si="128"/>
        <v>8.7849450787173353</v>
      </c>
      <c r="BE282">
        <f t="shared" si="129"/>
        <v>30.856579780578613</v>
      </c>
      <c r="BF282">
        <f t="shared" si="130"/>
        <v>4.4746177663011224</v>
      </c>
      <c r="BG282">
        <f t="shared" si="131"/>
        <v>6.7295209764526402E-3</v>
      </c>
      <c r="BH282">
        <f t="shared" si="132"/>
        <v>3.5674758198754861</v>
      </c>
      <c r="BI282">
        <f t="shared" si="133"/>
        <v>0.90714194642563628</v>
      </c>
      <c r="BJ282">
        <f t="shared" si="134"/>
        <v>4.2073837409311822E-3</v>
      </c>
      <c r="BK282">
        <f t="shared" si="135"/>
        <v>71.497549907725045</v>
      </c>
      <c r="BL282">
        <f t="shared" si="136"/>
        <v>1.6970936251700568</v>
      </c>
      <c r="BM282">
        <f t="shared" si="137"/>
        <v>79.50869510376657</v>
      </c>
      <c r="BN282">
        <f t="shared" si="138"/>
        <v>423.08231234317896</v>
      </c>
      <c r="BO282">
        <f t="shared" si="139"/>
        <v>-2.3945498464827781E-3</v>
      </c>
    </row>
    <row r="283" spans="1:67" x14ac:dyDescent="0.25">
      <c r="A283" s="1">
        <v>270</v>
      </c>
      <c r="B283" s="1" t="s">
        <v>358</v>
      </c>
      <c r="C283" s="1" t="s">
        <v>82</v>
      </c>
      <c r="D283" s="1" t="s">
        <v>11</v>
      </c>
      <c r="E283" s="1" t="s">
        <v>83</v>
      </c>
      <c r="F283" s="1" t="s">
        <v>84</v>
      </c>
      <c r="G283" s="1" t="s">
        <v>85</v>
      </c>
      <c r="H283" s="1" t="s">
        <v>86</v>
      </c>
      <c r="I283" s="1">
        <v>1748.4999986700714</v>
      </c>
      <c r="J283" s="1">
        <v>0</v>
      </c>
      <c r="K283">
        <f t="shared" si="112"/>
        <v>-1.3181778215321698</v>
      </c>
      <c r="L283">
        <f t="shared" si="113"/>
        <v>6.7081742358528589E-3</v>
      </c>
      <c r="M283">
        <f t="shared" si="114"/>
        <v>729.13189008567065</v>
      </c>
      <c r="N283">
        <f t="shared" si="115"/>
        <v>6.1250447230861892E-2</v>
      </c>
      <c r="O283">
        <f t="shared" si="116"/>
        <v>0.87601626734699511</v>
      </c>
      <c r="P283">
        <f t="shared" si="117"/>
        <v>30.73553466796875</v>
      </c>
      <c r="Q283" s="1">
        <v>6</v>
      </c>
      <c r="R283">
        <f t="shared" si="118"/>
        <v>1.4200000166893005</v>
      </c>
      <c r="S283" s="1">
        <v>1</v>
      </c>
      <c r="T283">
        <f t="shared" si="119"/>
        <v>2.8400000333786011</v>
      </c>
      <c r="U283" s="1">
        <v>30.981225967407227</v>
      </c>
      <c r="V283" s="1">
        <v>30.73553466796875</v>
      </c>
      <c r="W283" s="1">
        <v>31.019880294799805</v>
      </c>
      <c r="X283" s="1">
        <v>419.93460083007813</v>
      </c>
      <c r="Y283" s="1">
        <v>422.52020263671875</v>
      </c>
      <c r="Z283" s="1">
        <v>35.659317016601563</v>
      </c>
      <c r="AA283" s="1">
        <v>35.777481079101563</v>
      </c>
      <c r="AB283" s="1">
        <v>78.907249450683594</v>
      </c>
      <c r="AC283" s="1">
        <v>79.168724060058594</v>
      </c>
      <c r="AD283" s="1">
        <v>299.88336181640625</v>
      </c>
      <c r="AE283" s="1">
        <v>0.19726558029651642</v>
      </c>
      <c r="AF283" s="1">
        <v>9.8213121294975281E-2</v>
      </c>
      <c r="AG283" s="1">
        <v>99.721366882324219</v>
      </c>
      <c r="AH283" s="1">
        <v>0.60475802421569824</v>
      </c>
      <c r="AI283" s="1">
        <v>0.10477974265813828</v>
      </c>
      <c r="AJ283" s="1">
        <v>2.3242972791194916E-2</v>
      </c>
      <c r="AK283" s="1">
        <v>1.2787478044629097E-3</v>
      </c>
      <c r="AL283" s="1">
        <v>1.6404688358306885E-2</v>
      </c>
      <c r="AM283" s="1">
        <v>2.4462249130010605E-3</v>
      </c>
      <c r="AN283" s="1">
        <v>1</v>
      </c>
      <c r="AO283" s="1">
        <v>-0.21956524252891541</v>
      </c>
      <c r="AP283" s="1">
        <v>2.737391471862793</v>
      </c>
      <c r="AQ283" s="1">
        <v>1</v>
      </c>
      <c r="AR283" s="1">
        <v>0</v>
      </c>
      <c r="AS283" s="1">
        <v>0.15999999642372131</v>
      </c>
      <c r="AT283" s="1">
        <v>111115</v>
      </c>
      <c r="AU283" s="1" t="s">
        <v>87</v>
      </c>
      <c r="AV283">
        <f t="shared" si="120"/>
        <v>0.49980560302734367</v>
      </c>
      <c r="AW283">
        <f t="shared" si="121"/>
        <v>6.1250447230861893E-5</v>
      </c>
      <c r="AX283">
        <f t="shared" si="122"/>
        <v>303.88553466796873</v>
      </c>
      <c r="AY283">
        <f t="shared" si="123"/>
        <v>304.1312259674072</v>
      </c>
      <c r="AZ283">
        <f t="shared" si="124"/>
        <v>3.1562492141965937E-2</v>
      </c>
      <c r="BA283">
        <f t="shared" si="125"/>
        <v>3.4419082129426748E-3</v>
      </c>
      <c r="BB283">
        <f t="shared" si="126"/>
        <v>4.4437955841614949</v>
      </c>
      <c r="BC283">
        <f t="shared" si="127"/>
        <v>44.5621206677339</v>
      </c>
      <c r="BD283">
        <f t="shared" si="128"/>
        <v>8.7846395886323378</v>
      </c>
      <c r="BE283">
        <f t="shared" si="129"/>
        <v>30.858380317687988</v>
      </c>
      <c r="BF283">
        <f t="shared" si="130"/>
        <v>4.4750776460386108</v>
      </c>
      <c r="BG283">
        <f t="shared" si="131"/>
        <v>6.6923666439619176E-3</v>
      </c>
      <c r="BH283">
        <f t="shared" si="132"/>
        <v>3.5677793168144998</v>
      </c>
      <c r="BI283">
        <f t="shared" si="133"/>
        <v>0.90729832922411102</v>
      </c>
      <c r="BJ283">
        <f t="shared" si="134"/>
        <v>4.1841464992392373E-3</v>
      </c>
      <c r="BK283">
        <f t="shared" si="135"/>
        <v>72.710028716835666</v>
      </c>
      <c r="BL283">
        <f t="shared" si="136"/>
        <v>1.7256734365257689</v>
      </c>
      <c r="BM283">
        <f t="shared" si="137"/>
        <v>79.510135825098601</v>
      </c>
      <c r="BN283">
        <f t="shared" si="138"/>
        <v>423.14680124170235</v>
      </c>
      <c r="BO283">
        <f t="shared" si="139"/>
        <v>-2.47688266398565E-3</v>
      </c>
    </row>
    <row r="284" spans="1:67" x14ac:dyDescent="0.25">
      <c r="A284" s="1">
        <v>271</v>
      </c>
      <c r="B284" s="1" t="s">
        <v>359</v>
      </c>
      <c r="C284" s="1" t="s">
        <v>82</v>
      </c>
      <c r="D284" s="1" t="s">
        <v>11</v>
      </c>
      <c r="E284" s="1" t="s">
        <v>83</v>
      </c>
      <c r="F284" s="1" t="s">
        <v>84</v>
      </c>
      <c r="G284" s="1" t="s">
        <v>85</v>
      </c>
      <c r="H284" s="1" t="s">
        <v>86</v>
      </c>
      <c r="I284" s="1">
        <v>1753.4999985583127</v>
      </c>
      <c r="J284" s="1">
        <v>0</v>
      </c>
      <c r="K284">
        <f t="shared" si="112"/>
        <v>-1.2809559717103005</v>
      </c>
      <c r="L284">
        <f t="shared" si="113"/>
        <v>6.8115069187941251E-3</v>
      </c>
      <c r="M284">
        <f t="shared" si="114"/>
        <v>715.66155081048055</v>
      </c>
      <c r="N284">
        <f t="shared" si="115"/>
        <v>6.2176311815778353E-2</v>
      </c>
      <c r="O284">
        <f t="shared" si="116"/>
        <v>0.87579662462399677</v>
      </c>
      <c r="P284">
        <f t="shared" si="117"/>
        <v>30.732160568237305</v>
      </c>
      <c r="Q284" s="1">
        <v>6</v>
      </c>
      <c r="R284">
        <f t="shared" si="118"/>
        <v>1.4200000166893005</v>
      </c>
      <c r="S284" s="1">
        <v>1</v>
      </c>
      <c r="T284">
        <f t="shared" si="119"/>
        <v>2.8400000333786011</v>
      </c>
      <c r="U284" s="1">
        <v>30.978734970092773</v>
      </c>
      <c r="V284" s="1">
        <v>30.732160568237305</v>
      </c>
      <c r="W284" s="1">
        <v>31.019023895263672</v>
      </c>
      <c r="X284" s="1">
        <v>419.96878051757813</v>
      </c>
      <c r="Y284" s="1">
        <v>422.479736328125</v>
      </c>
      <c r="Z284" s="1">
        <v>35.651500701904297</v>
      </c>
      <c r="AA284" s="1">
        <v>35.771480560302734</v>
      </c>
      <c r="AB284" s="1">
        <v>78.900314331054688</v>
      </c>
      <c r="AC284" s="1">
        <v>79.165840148925781</v>
      </c>
      <c r="AD284" s="1">
        <v>299.81118774414063</v>
      </c>
      <c r="AE284" s="1">
        <v>0.22748817503452301</v>
      </c>
      <c r="AF284" s="1">
        <v>2.5844460353255272E-2</v>
      </c>
      <c r="AG284" s="1">
        <v>99.720291137695313</v>
      </c>
      <c r="AH284" s="1">
        <v>0.60475802421569824</v>
      </c>
      <c r="AI284" s="1">
        <v>0.10477974265813828</v>
      </c>
      <c r="AJ284" s="1">
        <v>2.3242972791194916E-2</v>
      </c>
      <c r="AK284" s="1">
        <v>1.2787478044629097E-3</v>
      </c>
      <c r="AL284" s="1">
        <v>1.6404688358306885E-2</v>
      </c>
      <c r="AM284" s="1">
        <v>2.4462249130010605E-3</v>
      </c>
      <c r="AN284" s="1">
        <v>1</v>
      </c>
      <c r="AO284" s="1">
        <v>-0.21956524252891541</v>
      </c>
      <c r="AP284" s="1">
        <v>2.737391471862793</v>
      </c>
      <c r="AQ284" s="1">
        <v>1</v>
      </c>
      <c r="AR284" s="1">
        <v>0</v>
      </c>
      <c r="AS284" s="1">
        <v>0.15999999642372131</v>
      </c>
      <c r="AT284" s="1">
        <v>111115</v>
      </c>
      <c r="AU284" s="1" t="s">
        <v>87</v>
      </c>
      <c r="AV284">
        <f t="shared" si="120"/>
        <v>0.49968531290690099</v>
      </c>
      <c r="AW284">
        <f t="shared" si="121"/>
        <v>6.2176311815778353E-5</v>
      </c>
      <c r="AX284">
        <f t="shared" si="122"/>
        <v>303.88216056823728</v>
      </c>
      <c r="AY284">
        <f t="shared" si="123"/>
        <v>304.12873497009275</v>
      </c>
      <c r="AZ284">
        <f t="shared" si="124"/>
        <v>3.639810719196257E-2</v>
      </c>
      <c r="BA284">
        <f t="shared" si="125"/>
        <v>3.1555166143423189E-3</v>
      </c>
      <c r="BB284">
        <f t="shared" si="126"/>
        <v>4.4429390805237938</v>
      </c>
      <c r="BC284">
        <f t="shared" si="127"/>
        <v>44.554012326226712</v>
      </c>
      <c r="BD284">
        <f t="shared" si="128"/>
        <v>8.7825317659239772</v>
      </c>
      <c r="BE284">
        <f t="shared" si="129"/>
        <v>30.855447769165039</v>
      </c>
      <c r="BF284">
        <f t="shared" si="130"/>
        <v>4.4743286574803909</v>
      </c>
      <c r="BG284">
        <f t="shared" si="131"/>
        <v>6.7952091674860302E-3</v>
      </c>
      <c r="BH284">
        <f t="shared" si="132"/>
        <v>3.5671424558997971</v>
      </c>
      <c r="BI284">
        <f t="shared" si="133"/>
        <v>0.90718620158059382</v>
      </c>
      <c r="BJ284">
        <f t="shared" si="134"/>
        <v>4.2484669798832008E-3</v>
      </c>
      <c r="BK284">
        <f t="shared" si="135"/>
        <v>71.365978202875652</v>
      </c>
      <c r="BL284">
        <f t="shared" si="136"/>
        <v>1.6939547374046164</v>
      </c>
      <c r="BM284">
        <f t="shared" si="137"/>
        <v>79.512218481890955</v>
      </c>
      <c r="BN284">
        <f t="shared" si="138"/>
        <v>423.08864144836605</v>
      </c>
      <c r="BO284">
        <f t="shared" si="139"/>
        <v>-2.4073359837702558E-3</v>
      </c>
    </row>
    <row r="285" spans="1:67" x14ac:dyDescent="0.25">
      <c r="A285" s="1">
        <v>272</v>
      </c>
      <c r="B285" s="1" t="s">
        <v>360</v>
      </c>
      <c r="C285" s="1" t="s">
        <v>82</v>
      </c>
      <c r="D285" s="1" t="s">
        <v>11</v>
      </c>
      <c r="E285" s="1" t="s">
        <v>83</v>
      </c>
      <c r="F285" s="1" t="s">
        <v>84</v>
      </c>
      <c r="G285" s="1" t="s">
        <v>85</v>
      </c>
      <c r="H285" s="1" t="s">
        <v>86</v>
      </c>
      <c r="I285" s="1">
        <v>1758.4999984465539</v>
      </c>
      <c r="J285" s="1">
        <v>0</v>
      </c>
      <c r="K285">
        <f t="shared" si="112"/>
        <v>-1.3056029734020169</v>
      </c>
      <c r="L285">
        <f t="shared" si="113"/>
        <v>6.3795215988464698E-3</v>
      </c>
      <c r="M285">
        <f t="shared" si="114"/>
        <v>742.01839371164169</v>
      </c>
      <c r="N285">
        <f t="shared" si="115"/>
        <v>5.8271453555872293E-2</v>
      </c>
      <c r="O285">
        <f t="shared" si="116"/>
        <v>0.87624941612637697</v>
      </c>
      <c r="P285">
        <f t="shared" si="117"/>
        <v>30.732631683349609</v>
      </c>
      <c r="Q285" s="1">
        <v>6</v>
      </c>
      <c r="R285">
        <f t="shared" si="118"/>
        <v>1.4200000166893005</v>
      </c>
      <c r="S285" s="1">
        <v>1</v>
      </c>
      <c r="T285">
        <f t="shared" si="119"/>
        <v>2.8400000333786011</v>
      </c>
      <c r="U285" s="1">
        <v>30.980398178100586</v>
      </c>
      <c r="V285" s="1">
        <v>30.732631683349609</v>
      </c>
      <c r="W285" s="1">
        <v>31.021303176879883</v>
      </c>
      <c r="X285" s="1">
        <v>419.902099609375</v>
      </c>
      <c r="Y285" s="1">
        <v>422.4656982421875</v>
      </c>
      <c r="Z285" s="1">
        <v>35.655384063720703</v>
      </c>
      <c r="AA285" s="1">
        <v>35.767829895019531</v>
      </c>
      <c r="AB285" s="1">
        <v>78.902107238769531</v>
      </c>
      <c r="AC285" s="1">
        <v>79.15093994140625</v>
      </c>
      <c r="AD285" s="1">
        <v>299.80947875976563</v>
      </c>
      <c r="AE285" s="1">
        <v>0.24337016046047211</v>
      </c>
      <c r="AF285" s="1">
        <v>6.2029426917433739E-3</v>
      </c>
      <c r="AG285" s="1">
        <v>99.721153259277344</v>
      </c>
      <c r="AH285" s="1">
        <v>0.60475802421569824</v>
      </c>
      <c r="AI285" s="1">
        <v>0.10477974265813828</v>
      </c>
      <c r="AJ285" s="1">
        <v>2.3242972791194916E-2</v>
      </c>
      <c r="AK285" s="1">
        <v>1.2787478044629097E-3</v>
      </c>
      <c r="AL285" s="1">
        <v>1.6404688358306885E-2</v>
      </c>
      <c r="AM285" s="1">
        <v>2.4462249130010605E-3</v>
      </c>
      <c r="AN285" s="1">
        <v>1</v>
      </c>
      <c r="AO285" s="1">
        <v>-0.21956524252891541</v>
      </c>
      <c r="AP285" s="1">
        <v>2.737391471862793</v>
      </c>
      <c r="AQ285" s="1">
        <v>1</v>
      </c>
      <c r="AR285" s="1">
        <v>0</v>
      </c>
      <c r="AS285" s="1">
        <v>0.15999999642372131</v>
      </c>
      <c r="AT285" s="1">
        <v>111115</v>
      </c>
      <c r="AU285" s="1" t="s">
        <v>87</v>
      </c>
      <c r="AV285">
        <f t="shared" si="120"/>
        <v>0.4996824645996093</v>
      </c>
      <c r="AW285">
        <f t="shared" si="121"/>
        <v>5.8271453555872294E-5</v>
      </c>
      <c r="AX285">
        <f t="shared" si="122"/>
        <v>303.88263168334959</v>
      </c>
      <c r="AY285">
        <f t="shared" si="123"/>
        <v>304.13039817810056</v>
      </c>
      <c r="AZ285">
        <f t="shared" si="124"/>
        <v>3.8939224803316019E-2</v>
      </c>
      <c r="BA285">
        <f t="shared" si="125"/>
        <v>5.289921032201367E-3</v>
      </c>
      <c r="BB285">
        <f t="shared" si="126"/>
        <v>4.4430586628393813</v>
      </c>
      <c r="BC285">
        <f t="shared" si="127"/>
        <v>44.55482630939219</v>
      </c>
      <c r="BD285">
        <f t="shared" si="128"/>
        <v>8.7869964143726591</v>
      </c>
      <c r="BE285">
        <f t="shared" si="129"/>
        <v>30.856514930725098</v>
      </c>
      <c r="BF285">
        <f t="shared" si="130"/>
        <v>4.4746012036040934</v>
      </c>
      <c r="BG285">
        <f t="shared" si="131"/>
        <v>6.3652233315057774E-3</v>
      </c>
      <c r="BH285">
        <f t="shared" si="132"/>
        <v>3.5668092467130044</v>
      </c>
      <c r="BI285">
        <f t="shared" si="133"/>
        <v>0.90779195689108905</v>
      </c>
      <c r="BJ285">
        <f t="shared" si="134"/>
        <v>3.979546726067768E-3</v>
      </c>
      <c r="BK285">
        <f t="shared" si="135"/>
        <v>73.994929960521418</v>
      </c>
      <c r="BL285">
        <f t="shared" si="136"/>
        <v>1.7563991509821084</v>
      </c>
      <c r="BM285">
        <f t="shared" si="137"/>
        <v>79.499097301213666</v>
      </c>
      <c r="BN285">
        <f t="shared" si="138"/>
        <v>423.08631936661612</v>
      </c>
      <c r="BO285">
        <f t="shared" si="139"/>
        <v>-2.453264335623677E-3</v>
      </c>
    </row>
    <row r="286" spans="1:67" x14ac:dyDescent="0.25">
      <c r="A286" s="1">
        <v>273</v>
      </c>
      <c r="B286" s="1" t="s">
        <v>361</v>
      </c>
      <c r="C286" s="1" t="s">
        <v>82</v>
      </c>
      <c r="D286" s="1" t="s">
        <v>11</v>
      </c>
      <c r="E286" s="1" t="s">
        <v>83</v>
      </c>
      <c r="F286" s="1" t="s">
        <v>84</v>
      </c>
      <c r="G286" s="1" t="s">
        <v>85</v>
      </c>
      <c r="H286" s="1" t="s">
        <v>86</v>
      </c>
      <c r="I286" s="1">
        <v>1763.9999983236194</v>
      </c>
      <c r="J286" s="1">
        <v>0</v>
      </c>
      <c r="K286">
        <f t="shared" si="112"/>
        <v>-1.2782665565263684</v>
      </c>
      <c r="L286">
        <f t="shared" si="113"/>
        <v>6.4247988078008252E-3</v>
      </c>
      <c r="M286">
        <f t="shared" si="114"/>
        <v>732.99929856483175</v>
      </c>
      <c r="N286">
        <f t="shared" si="115"/>
        <v>5.8509676972010698E-2</v>
      </c>
      <c r="O286">
        <f t="shared" si="116"/>
        <v>0.87364698098725935</v>
      </c>
      <c r="P286">
        <f t="shared" si="117"/>
        <v>30.722541809082031</v>
      </c>
      <c r="Q286" s="1">
        <v>6</v>
      </c>
      <c r="R286">
        <f t="shared" si="118"/>
        <v>1.4200000166893005</v>
      </c>
      <c r="S286" s="1">
        <v>1</v>
      </c>
      <c r="T286">
        <f t="shared" si="119"/>
        <v>2.8400000333786011</v>
      </c>
      <c r="U286" s="1">
        <v>30.979698181152344</v>
      </c>
      <c r="V286" s="1">
        <v>30.722541809082031</v>
      </c>
      <c r="W286" s="1">
        <v>31.019802093505859</v>
      </c>
      <c r="X286" s="1">
        <v>419.97567749023438</v>
      </c>
      <c r="Y286" s="1">
        <v>422.48406982421875</v>
      </c>
      <c r="Z286" s="1">
        <v>35.655738830566406</v>
      </c>
      <c r="AA286" s="1">
        <v>35.768630981445313</v>
      </c>
      <c r="AB286" s="1">
        <v>78.905197143554688</v>
      </c>
      <c r="AC286" s="1">
        <v>79.155021667480469</v>
      </c>
      <c r="AD286" s="1">
        <v>299.84475708007813</v>
      </c>
      <c r="AE286" s="1">
        <v>0.19650709629058838</v>
      </c>
      <c r="AF286" s="1">
        <v>5.7893257588148117E-2</v>
      </c>
      <c r="AG286" s="1">
        <v>99.7200927734375</v>
      </c>
      <c r="AH286" s="1">
        <v>0.60475802421569824</v>
      </c>
      <c r="AI286" s="1">
        <v>0.10477974265813828</v>
      </c>
      <c r="AJ286" s="1">
        <v>2.3242972791194916E-2</v>
      </c>
      <c r="AK286" s="1">
        <v>1.2787478044629097E-3</v>
      </c>
      <c r="AL286" s="1">
        <v>1.6404688358306885E-2</v>
      </c>
      <c r="AM286" s="1">
        <v>2.4462249130010605E-3</v>
      </c>
      <c r="AN286" s="1">
        <v>1</v>
      </c>
      <c r="AO286" s="1">
        <v>-0.21956524252891541</v>
      </c>
      <c r="AP286" s="1">
        <v>2.737391471862793</v>
      </c>
      <c r="AQ286" s="1">
        <v>1</v>
      </c>
      <c r="AR286" s="1">
        <v>0</v>
      </c>
      <c r="AS286" s="1">
        <v>0.15999999642372131</v>
      </c>
      <c r="AT286" s="1">
        <v>111115</v>
      </c>
      <c r="AU286" s="1" t="s">
        <v>87</v>
      </c>
      <c r="AV286">
        <f t="shared" si="120"/>
        <v>0.49974126180013012</v>
      </c>
      <c r="AW286">
        <f t="shared" si="121"/>
        <v>5.8509676972010694E-5</v>
      </c>
      <c r="AX286">
        <f t="shared" si="122"/>
        <v>303.87254180908201</v>
      </c>
      <c r="AY286">
        <f t="shared" si="123"/>
        <v>304.12969818115232</v>
      </c>
      <c r="AZ286">
        <f t="shared" si="124"/>
        <v>3.144113470373E-2</v>
      </c>
      <c r="BA286">
        <f t="shared" si="125"/>
        <v>6.3674899063322268E-3</v>
      </c>
      <c r="BB286">
        <f t="shared" si="126"/>
        <v>4.4404981808358368</v>
      </c>
      <c r="BC286">
        <f t="shared" si="127"/>
        <v>44.529623442334533</v>
      </c>
      <c r="BD286">
        <f t="shared" si="128"/>
        <v>8.76099246088922</v>
      </c>
      <c r="BE286">
        <f t="shared" si="129"/>
        <v>30.851119995117188</v>
      </c>
      <c r="BF286">
        <f t="shared" si="130"/>
        <v>4.4732235203577311</v>
      </c>
      <c r="BG286">
        <f t="shared" si="131"/>
        <v>6.4102970934910141E-3</v>
      </c>
      <c r="BH286">
        <f t="shared" si="132"/>
        <v>3.5668511998485775</v>
      </c>
      <c r="BI286">
        <f t="shared" si="133"/>
        <v>0.90637232050915362</v>
      </c>
      <c r="BJ286">
        <f t="shared" si="134"/>
        <v>4.0077360529406931E-3</v>
      </c>
      <c r="BK286">
        <f t="shared" si="135"/>
        <v>73.094758055749637</v>
      </c>
      <c r="BL286">
        <f t="shared" si="136"/>
        <v>1.7349749988675498</v>
      </c>
      <c r="BM286">
        <f t="shared" si="137"/>
        <v>79.548783535995909</v>
      </c>
      <c r="BN286">
        <f t="shared" si="138"/>
        <v>423.09169652528527</v>
      </c>
      <c r="BO286">
        <f t="shared" si="139"/>
        <v>-2.4033690673090765E-3</v>
      </c>
    </row>
    <row r="287" spans="1:67" x14ac:dyDescent="0.25">
      <c r="A287" s="1">
        <v>274</v>
      </c>
      <c r="B287" s="1" t="s">
        <v>362</v>
      </c>
      <c r="C287" s="1" t="s">
        <v>82</v>
      </c>
      <c r="D287" s="1" t="s">
        <v>11</v>
      </c>
      <c r="E287" s="1" t="s">
        <v>83</v>
      </c>
      <c r="F287" s="1" t="s">
        <v>84</v>
      </c>
      <c r="G287" s="1" t="s">
        <v>85</v>
      </c>
      <c r="H287" s="1" t="s">
        <v>86</v>
      </c>
      <c r="I287" s="1">
        <v>1768.9999982118607</v>
      </c>
      <c r="J287" s="1">
        <v>0</v>
      </c>
      <c r="K287">
        <f t="shared" si="112"/>
        <v>-1.2995839489579959</v>
      </c>
      <c r="L287">
        <f t="shared" si="113"/>
        <v>6.6913192364443323E-3</v>
      </c>
      <c r="M287">
        <f t="shared" si="114"/>
        <v>725.47098340709942</v>
      </c>
      <c r="N287">
        <f t="shared" si="115"/>
        <v>6.0964551824724433E-2</v>
      </c>
      <c r="O287">
        <f t="shared" si="116"/>
        <v>0.87411425813424293</v>
      </c>
      <c r="P287">
        <f t="shared" si="117"/>
        <v>30.723661422729492</v>
      </c>
      <c r="Q287" s="1">
        <v>6</v>
      </c>
      <c r="R287">
        <f t="shared" si="118"/>
        <v>1.4200000166893005</v>
      </c>
      <c r="S287" s="1">
        <v>1</v>
      </c>
      <c r="T287">
        <f t="shared" si="119"/>
        <v>2.8400000333786011</v>
      </c>
      <c r="U287" s="1">
        <v>30.979707717895508</v>
      </c>
      <c r="V287" s="1">
        <v>30.723661422729492</v>
      </c>
      <c r="W287" s="1">
        <v>31.018886566162109</v>
      </c>
      <c r="X287" s="1">
        <v>419.92791748046875</v>
      </c>
      <c r="Y287" s="1">
        <v>422.47708129882813</v>
      </c>
      <c r="Z287" s="1">
        <v>35.649604797363281</v>
      </c>
      <c r="AA287" s="1">
        <v>35.767242431640625</v>
      </c>
      <c r="AB287" s="1">
        <v>78.890586853027344</v>
      </c>
      <c r="AC287" s="1">
        <v>79.150917053222656</v>
      </c>
      <c r="AD287" s="1">
        <v>299.822509765625</v>
      </c>
      <c r="AE287" s="1">
        <v>0.12092795968055725</v>
      </c>
      <c r="AF287" s="1">
        <v>0.29360279440879822</v>
      </c>
      <c r="AG287" s="1">
        <v>99.718841552734375</v>
      </c>
      <c r="AH287" s="1">
        <v>0.60475802421569824</v>
      </c>
      <c r="AI287" s="1">
        <v>0.10477974265813828</v>
      </c>
      <c r="AJ287" s="1">
        <v>2.3242972791194916E-2</v>
      </c>
      <c r="AK287" s="1">
        <v>1.2787478044629097E-3</v>
      </c>
      <c r="AL287" s="1">
        <v>1.6404688358306885E-2</v>
      </c>
      <c r="AM287" s="1">
        <v>2.4462249130010605E-3</v>
      </c>
      <c r="AN287" s="1">
        <v>1</v>
      </c>
      <c r="AO287" s="1">
        <v>-0.21956524252891541</v>
      </c>
      <c r="AP287" s="1">
        <v>2.737391471862793</v>
      </c>
      <c r="AQ287" s="1">
        <v>1</v>
      </c>
      <c r="AR287" s="1">
        <v>0</v>
      </c>
      <c r="AS287" s="1">
        <v>0.15999999642372131</v>
      </c>
      <c r="AT287" s="1">
        <v>111115</v>
      </c>
      <c r="AU287" s="1" t="s">
        <v>87</v>
      </c>
      <c r="AV287">
        <f t="shared" si="120"/>
        <v>0.4997041829427083</v>
      </c>
      <c r="AW287">
        <f t="shared" si="121"/>
        <v>6.0964551824724432E-5</v>
      </c>
      <c r="AX287">
        <f t="shared" si="122"/>
        <v>303.87366142272947</v>
      </c>
      <c r="AY287">
        <f t="shared" si="123"/>
        <v>304.12970771789549</v>
      </c>
      <c r="AZ287">
        <f t="shared" si="124"/>
        <v>1.9348473116417075E-2</v>
      </c>
      <c r="BA287">
        <f t="shared" si="125"/>
        <v>4.8583992080666509E-3</v>
      </c>
      <c r="BB287">
        <f t="shared" si="126"/>
        <v>4.4407822389532523</v>
      </c>
      <c r="BC287">
        <f t="shared" si="127"/>
        <v>44.533030767358348</v>
      </c>
      <c r="BD287">
        <f t="shared" si="128"/>
        <v>8.7657883357177226</v>
      </c>
      <c r="BE287">
        <f t="shared" si="129"/>
        <v>30.8516845703125</v>
      </c>
      <c r="BF287">
        <f t="shared" si="130"/>
        <v>4.4733676763669727</v>
      </c>
      <c r="BG287">
        <f t="shared" si="131"/>
        <v>6.6755908881346781E-3</v>
      </c>
      <c r="BH287">
        <f t="shared" si="132"/>
        <v>3.5666679808190094</v>
      </c>
      <c r="BI287">
        <f t="shared" si="133"/>
        <v>0.90669969554796337</v>
      </c>
      <c r="BJ287">
        <f t="shared" si="134"/>
        <v>4.1736545538288757E-3</v>
      </c>
      <c r="BK287">
        <f t="shared" si="135"/>
        <v>72.343126045478925</v>
      </c>
      <c r="BL287">
        <f t="shared" si="136"/>
        <v>1.7171842344128403</v>
      </c>
      <c r="BM287">
        <f t="shared" si="137"/>
        <v>79.541048039764846</v>
      </c>
      <c r="BN287">
        <f t="shared" si="138"/>
        <v>423.09484126730467</v>
      </c>
      <c r="BO287">
        <f t="shared" si="139"/>
        <v>-2.4431938003816869E-3</v>
      </c>
    </row>
    <row r="288" spans="1:67" x14ac:dyDescent="0.25">
      <c r="A288" s="1">
        <v>275</v>
      </c>
      <c r="B288" s="1" t="s">
        <v>363</v>
      </c>
      <c r="C288" s="1" t="s">
        <v>82</v>
      </c>
      <c r="D288" s="1" t="s">
        <v>11</v>
      </c>
      <c r="E288" s="1" t="s">
        <v>83</v>
      </c>
      <c r="F288" s="1" t="s">
        <v>84</v>
      </c>
      <c r="G288" s="1" t="s">
        <v>85</v>
      </c>
      <c r="H288" s="1" t="s">
        <v>86</v>
      </c>
      <c r="I288" s="1">
        <v>1773.9999981001019</v>
      </c>
      <c r="J288" s="1">
        <v>0</v>
      </c>
      <c r="K288">
        <f t="shared" si="112"/>
        <v>-1.2712095569885109</v>
      </c>
      <c r="L288">
        <f t="shared" si="113"/>
        <v>6.6887886028060136E-3</v>
      </c>
      <c r="M288">
        <f t="shared" si="114"/>
        <v>718.87369799422584</v>
      </c>
      <c r="N288">
        <f t="shared" si="115"/>
        <v>6.076929455505703E-2</v>
      </c>
      <c r="O288">
        <f t="shared" si="116"/>
        <v>0.87166663479975703</v>
      </c>
      <c r="P288">
        <f t="shared" si="117"/>
        <v>30.713493347167969</v>
      </c>
      <c r="Q288" s="1">
        <v>6</v>
      </c>
      <c r="R288">
        <f t="shared" si="118"/>
        <v>1.4200000166893005</v>
      </c>
      <c r="S288" s="1">
        <v>1</v>
      </c>
      <c r="T288">
        <f t="shared" si="119"/>
        <v>2.8400000333786011</v>
      </c>
      <c r="U288" s="1">
        <v>30.978265762329102</v>
      </c>
      <c r="V288" s="1">
        <v>30.713493347167969</v>
      </c>
      <c r="W288" s="1">
        <v>31.018617630004883</v>
      </c>
      <c r="X288" s="1">
        <v>419.99957275390625</v>
      </c>
      <c r="Y288" s="1">
        <v>422.49160766601563</v>
      </c>
      <c r="Z288" s="1">
        <v>35.648262023925781</v>
      </c>
      <c r="AA288" s="1">
        <v>35.765499114990234</v>
      </c>
      <c r="AB288" s="1">
        <v>78.895042419433594</v>
      </c>
      <c r="AC288" s="1">
        <v>79.154510498046875</v>
      </c>
      <c r="AD288" s="1">
        <v>299.88385009765625</v>
      </c>
      <c r="AE288" s="1">
        <v>0.34464174509048462</v>
      </c>
      <c r="AF288" s="1">
        <v>7.4433870613574982E-2</v>
      </c>
      <c r="AG288" s="1">
        <v>99.720024108886719</v>
      </c>
      <c r="AH288" s="1">
        <v>0.60475802421569824</v>
      </c>
      <c r="AI288" s="1">
        <v>0.10477974265813828</v>
      </c>
      <c r="AJ288" s="1">
        <v>2.3242972791194916E-2</v>
      </c>
      <c r="AK288" s="1">
        <v>1.2787478044629097E-3</v>
      </c>
      <c r="AL288" s="1">
        <v>1.6404688358306885E-2</v>
      </c>
      <c r="AM288" s="1">
        <v>2.4462249130010605E-3</v>
      </c>
      <c r="AN288" s="1">
        <v>1</v>
      </c>
      <c r="AO288" s="1">
        <v>-0.21956524252891541</v>
      </c>
      <c r="AP288" s="1">
        <v>2.737391471862793</v>
      </c>
      <c r="AQ288" s="1">
        <v>1</v>
      </c>
      <c r="AR288" s="1">
        <v>0</v>
      </c>
      <c r="AS288" s="1">
        <v>0.15999999642372131</v>
      </c>
      <c r="AT288" s="1">
        <v>111115</v>
      </c>
      <c r="AU288" s="1" t="s">
        <v>87</v>
      </c>
      <c r="AV288">
        <f t="shared" si="120"/>
        <v>0.49980641682942706</v>
      </c>
      <c r="AW288">
        <f t="shared" si="121"/>
        <v>6.0769294555057029E-5</v>
      </c>
      <c r="AX288">
        <f t="shared" si="122"/>
        <v>303.86349334716795</v>
      </c>
      <c r="AY288">
        <f t="shared" si="123"/>
        <v>304.12826576232908</v>
      </c>
      <c r="AZ288">
        <f t="shared" si="124"/>
        <v>5.5142677981942612E-2</v>
      </c>
      <c r="BA288">
        <f t="shared" si="125"/>
        <v>6.5490897682708125E-3</v>
      </c>
      <c r="BB288">
        <f t="shared" si="126"/>
        <v>4.4382030688129497</v>
      </c>
      <c r="BC288">
        <f t="shared" si="127"/>
        <v>44.506638546003238</v>
      </c>
      <c r="BD288">
        <f t="shared" si="128"/>
        <v>8.7411394310130035</v>
      </c>
      <c r="BE288">
        <f t="shared" si="129"/>
        <v>30.845879554748535</v>
      </c>
      <c r="BF288">
        <f t="shared" si="130"/>
        <v>4.4718856437374823</v>
      </c>
      <c r="BG288">
        <f t="shared" si="131"/>
        <v>6.6730721350883072E-3</v>
      </c>
      <c r="BH288">
        <f t="shared" si="132"/>
        <v>3.5665364340131926</v>
      </c>
      <c r="BI288">
        <f t="shared" si="133"/>
        <v>0.90534920972428967</v>
      </c>
      <c r="BJ288">
        <f t="shared" si="134"/>
        <v>4.1720792690000128E-3</v>
      </c>
      <c r="BK288">
        <f t="shared" si="135"/>
        <v>71.686102495228752</v>
      </c>
      <c r="BL288">
        <f t="shared" si="136"/>
        <v>1.701510006235446</v>
      </c>
      <c r="BM288">
        <f t="shared" si="137"/>
        <v>79.586760553070405</v>
      </c>
      <c r="BN288">
        <f t="shared" si="138"/>
        <v>423.09587980748211</v>
      </c>
      <c r="BO288">
        <f t="shared" si="139"/>
        <v>-2.391218053715261E-3</v>
      </c>
    </row>
    <row r="289" spans="1:67" x14ac:dyDescent="0.25">
      <c r="A289" s="1">
        <v>276</v>
      </c>
      <c r="B289" s="1" t="s">
        <v>364</v>
      </c>
      <c r="C289" s="1" t="s">
        <v>82</v>
      </c>
      <c r="D289" s="1" t="s">
        <v>11</v>
      </c>
      <c r="E289" s="1" t="s">
        <v>83</v>
      </c>
      <c r="F289" s="1" t="s">
        <v>84</v>
      </c>
      <c r="G289" s="1" t="s">
        <v>85</v>
      </c>
      <c r="H289" s="1" t="s">
        <v>86</v>
      </c>
      <c r="I289" s="1">
        <v>1779.4999979771674</v>
      </c>
      <c r="J289" s="1">
        <v>0</v>
      </c>
      <c r="K289">
        <f t="shared" si="112"/>
        <v>-1.3189349405639137</v>
      </c>
      <c r="L289">
        <f t="shared" si="113"/>
        <v>7.2785316089385823E-3</v>
      </c>
      <c r="M289">
        <f t="shared" si="114"/>
        <v>704.88520905625899</v>
      </c>
      <c r="N289">
        <f t="shared" si="115"/>
        <v>6.6178319922635051E-2</v>
      </c>
      <c r="O289">
        <f t="shared" si="116"/>
        <v>0.87252011648398087</v>
      </c>
      <c r="P289">
        <f t="shared" si="117"/>
        <v>30.719781875610352</v>
      </c>
      <c r="Q289" s="1">
        <v>6</v>
      </c>
      <c r="R289">
        <f t="shared" si="118"/>
        <v>1.4200000166893005</v>
      </c>
      <c r="S289" s="1">
        <v>1</v>
      </c>
      <c r="T289">
        <f t="shared" si="119"/>
        <v>2.8400000333786011</v>
      </c>
      <c r="U289" s="1">
        <v>30.979494094848633</v>
      </c>
      <c r="V289" s="1">
        <v>30.719781875610352</v>
      </c>
      <c r="W289" s="1">
        <v>31.020124435424805</v>
      </c>
      <c r="X289" s="1">
        <v>419.94967651367188</v>
      </c>
      <c r="Y289" s="1">
        <v>422.53329467773438</v>
      </c>
      <c r="Z289" s="1">
        <v>35.644824981689453</v>
      </c>
      <c r="AA289" s="1">
        <v>35.772529602050781</v>
      </c>
      <c r="AB289" s="1">
        <v>78.882804870605469</v>
      </c>
      <c r="AC289" s="1">
        <v>79.165420532226563</v>
      </c>
      <c r="AD289" s="1">
        <v>299.80569458007813</v>
      </c>
      <c r="AE289" s="1">
        <v>0.1413370668888092</v>
      </c>
      <c r="AF289" s="1">
        <v>2.1710449829697609E-2</v>
      </c>
      <c r="AG289" s="1">
        <v>99.721153259277344</v>
      </c>
      <c r="AH289" s="1">
        <v>0.60475802421569824</v>
      </c>
      <c r="AI289" s="1">
        <v>0.10477974265813828</v>
      </c>
      <c r="AJ289" s="1">
        <v>2.3242972791194916E-2</v>
      </c>
      <c r="AK289" s="1">
        <v>1.2787478044629097E-3</v>
      </c>
      <c r="AL289" s="1">
        <v>1.6404688358306885E-2</v>
      </c>
      <c r="AM289" s="1">
        <v>2.4462249130010605E-3</v>
      </c>
      <c r="AN289" s="1">
        <v>1</v>
      </c>
      <c r="AO289" s="1">
        <v>-0.21956524252891541</v>
      </c>
      <c r="AP289" s="1">
        <v>2.737391471862793</v>
      </c>
      <c r="AQ289" s="1">
        <v>1</v>
      </c>
      <c r="AR289" s="1">
        <v>0</v>
      </c>
      <c r="AS289" s="1">
        <v>0.15999999642372131</v>
      </c>
      <c r="AT289" s="1">
        <v>111115</v>
      </c>
      <c r="AU289" s="1" t="s">
        <v>87</v>
      </c>
      <c r="AV289">
        <f t="shared" si="120"/>
        <v>0.49967615763346351</v>
      </c>
      <c r="AW289">
        <f t="shared" si="121"/>
        <v>6.6178319922635058E-5</v>
      </c>
      <c r="AX289">
        <f t="shared" si="122"/>
        <v>303.86978187561033</v>
      </c>
      <c r="AY289">
        <f t="shared" si="123"/>
        <v>304.12949409484861</v>
      </c>
      <c r="AZ289">
        <f t="shared" si="124"/>
        <v>2.2613930196748733E-2</v>
      </c>
      <c r="BA289">
        <f t="shared" si="125"/>
        <v>2.8014433483117122E-3</v>
      </c>
      <c r="BB289">
        <f t="shared" si="126"/>
        <v>4.4397980234021226</v>
      </c>
      <c r="BC289">
        <f t="shared" si="127"/>
        <v>44.52212873891002</v>
      </c>
      <c r="BD289">
        <f t="shared" si="128"/>
        <v>8.7495991368592385</v>
      </c>
      <c r="BE289">
        <f t="shared" si="129"/>
        <v>30.849637985229492</v>
      </c>
      <c r="BF289">
        <f t="shared" si="130"/>
        <v>4.4728451300865899</v>
      </c>
      <c r="BG289">
        <f t="shared" si="131"/>
        <v>7.2599254131719415E-3</v>
      </c>
      <c r="BH289">
        <f t="shared" si="132"/>
        <v>3.5672779069181417</v>
      </c>
      <c r="BI289">
        <f t="shared" si="133"/>
        <v>0.90556722316844818</v>
      </c>
      <c r="BJ289">
        <f t="shared" si="134"/>
        <v>4.5391213733098354E-3</v>
      </c>
      <c r="BK289">
        <f t="shared" si="135"/>
        <v>70.291965962496946</v>
      </c>
      <c r="BL289">
        <f t="shared" si="136"/>
        <v>1.6682358950999923</v>
      </c>
      <c r="BM289">
        <f t="shared" si="137"/>
        <v>79.578104761621276</v>
      </c>
      <c r="BN289">
        <f t="shared" si="138"/>
        <v>423.16025318084502</v>
      </c>
      <c r="BO289">
        <f t="shared" si="139"/>
        <v>-2.4803450249639126E-3</v>
      </c>
    </row>
    <row r="290" spans="1:67" x14ac:dyDescent="0.25">
      <c r="A290" s="1">
        <v>277</v>
      </c>
      <c r="B290" s="1" t="s">
        <v>365</v>
      </c>
      <c r="C290" s="1" t="s">
        <v>82</v>
      </c>
      <c r="D290" s="1" t="s">
        <v>11</v>
      </c>
      <c r="E290" s="1" t="s">
        <v>83</v>
      </c>
      <c r="F290" s="1" t="s">
        <v>84</v>
      </c>
      <c r="G290" s="1" t="s">
        <v>85</v>
      </c>
      <c r="H290" s="1" t="s">
        <v>86</v>
      </c>
      <c r="I290" s="1">
        <v>1784.4999978654087</v>
      </c>
      <c r="J290" s="1">
        <v>0</v>
      </c>
      <c r="K290">
        <f t="shared" si="112"/>
        <v>-1.3220907651824518</v>
      </c>
      <c r="L290">
        <f t="shared" si="113"/>
        <v>6.761161678929959E-3</v>
      </c>
      <c r="M290">
        <f t="shared" si="114"/>
        <v>727.6110434198863</v>
      </c>
      <c r="N290">
        <f t="shared" si="115"/>
        <v>6.1665475906350173E-2</v>
      </c>
      <c r="O290">
        <f t="shared" si="116"/>
        <v>0.87506495166924392</v>
      </c>
      <c r="P290">
        <f t="shared" si="117"/>
        <v>30.725234985351563</v>
      </c>
      <c r="Q290" s="1">
        <v>6</v>
      </c>
      <c r="R290">
        <f t="shared" si="118"/>
        <v>1.4200000166893005</v>
      </c>
      <c r="S290" s="1">
        <v>1</v>
      </c>
      <c r="T290">
        <f t="shared" si="119"/>
        <v>2.8400000333786011</v>
      </c>
      <c r="U290" s="1">
        <v>30.975719451904297</v>
      </c>
      <c r="V290" s="1">
        <v>30.725234985351563</v>
      </c>
      <c r="W290" s="1">
        <v>31.010517120361328</v>
      </c>
      <c r="X290" s="1">
        <v>419.92144775390625</v>
      </c>
      <c r="Y290" s="1">
        <v>422.51507568359375</v>
      </c>
      <c r="Z290" s="1">
        <v>35.642250061035156</v>
      </c>
      <c r="AA290" s="1">
        <v>35.761241912841797</v>
      </c>
      <c r="AB290" s="1">
        <v>78.893295288085938</v>
      </c>
      <c r="AC290" s="1">
        <v>79.15667724609375</v>
      </c>
      <c r="AD290" s="1">
        <v>299.820068359375</v>
      </c>
      <c r="AE290" s="1">
        <v>0.12772253155708313</v>
      </c>
      <c r="AF290" s="1">
        <v>3.1012529507279396E-3</v>
      </c>
      <c r="AG290" s="1">
        <v>99.72015380859375</v>
      </c>
      <c r="AH290" s="1">
        <v>0.60475802421569824</v>
      </c>
      <c r="AI290" s="1">
        <v>0.10477974265813828</v>
      </c>
      <c r="AJ290" s="1">
        <v>2.3242972791194916E-2</v>
      </c>
      <c r="AK290" s="1">
        <v>1.2787478044629097E-3</v>
      </c>
      <c r="AL290" s="1">
        <v>1.6404688358306885E-2</v>
      </c>
      <c r="AM290" s="1">
        <v>2.4462249130010605E-3</v>
      </c>
      <c r="AN290" s="1">
        <v>1</v>
      </c>
      <c r="AO290" s="1">
        <v>-0.21956524252891541</v>
      </c>
      <c r="AP290" s="1">
        <v>2.737391471862793</v>
      </c>
      <c r="AQ290" s="1">
        <v>1</v>
      </c>
      <c r="AR290" s="1">
        <v>0</v>
      </c>
      <c r="AS290" s="1">
        <v>0.15999999642372131</v>
      </c>
      <c r="AT290" s="1">
        <v>111115</v>
      </c>
      <c r="AU290" s="1" t="s">
        <v>87</v>
      </c>
      <c r="AV290">
        <f t="shared" si="120"/>
        <v>0.49970011393229158</v>
      </c>
      <c r="AW290">
        <f t="shared" si="121"/>
        <v>6.1665475906350176E-5</v>
      </c>
      <c r="AX290">
        <f t="shared" si="122"/>
        <v>303.87523498535154</v>
      </c>
      <c r="AY290">
        <f t="shared" si="123"/>
        <v>304.12571945190427</v>
      </c>
      <c r="AZ290">
        <f t="shared" si="124"/>
        <v>2.0435604592361933E-2</v>
      </c>
      <c r="BA290">
        <f t="shared" si="125"/>
        <v>3.7619566836688736E-3</v>
      </c>
      <c r="BB290">
        <f t="shared" si="126"/>
        <v>4.4411814956041571</v>
      </c>
      <c r="BC290">
        <f t="shared" si="127"/>
        <v>44.536448510987178</v>
      </c>
      <c r="BD290">
        <f t="shared" si="128"/>
        <v>8.7752065981453811</v>
      </c>
      <c r="BE290">
        <f t="shared" si="129"/>
        <v>30.85047721862793</v>
      </c>
      <c r="BF290">
        <f t="shared" si="130"/>
        <v>4.4730594017194347</v>
      </c>
      <c r="BG290">
        <f t="shared" si="131"/>
        <v>6.7451036733171248E-3</v>
      </c>
      <c r="BH290">
        <f t="shared" si="132"/>
        <v>3.5661165439349132</v>
      </c>
      <c r="BI290">
        <f t="shared" si="133"/>
        <v>0.90694285778452155</v>
      </c>
      <c r="BJ290">
        <f t="shared" si="134"/>
        <v>4.2171295723289291E-3</v>
      </c>
      <c r="BK290">
        <f t="shared" si="135"/>
        <v>72.557485162662445</v>
      </c>
      <c r="BL290">
        <f t="shared" si="136"/>
        <v>1.7220948678403321</v>
      </c>
      <c r="BM290">
        <f t="shared" si="137"/>
        <v>79.521167950408483</v>
      </c>
      <c r="BN290">
        <f t="shared" si="138"/>
        <v>423.14353431458642</v>
      </c>
      <c r="BO290">
        <f t="shared" si="139"/>
        <v>-2.4845990369214929E-3</v>
      </c>
    </row>
    <row r="291" spans="1:67" x14ac:dyDescent="0.25">
      <c r="A291" s="1">
        <v>278</v>
      </c>
      <c r="B291" s="1" t="s">
        <v>366</v>
      </c>
      <c r="C291" s="1" t="s">
        <v>82</v>
      </c>
      <c r="D291" s="1" t="s">
        <v>11</v>
      </c>
      <c r="E291" s="1" t="s">
        <v>83</v>
      </c>
      <c r="F291" s="1" t="s">
        <v>84</v>
      </c>
      <c r="G291" s="1" t="s">
        <v>85</v>
      </c>
      <c r="H291" s="1" t="s">
        <v>86</v>
      </c>
      <c r="I291" s="1">
        <v>1789.49999775365</v>
      </c>
      <c r="J291" s="1">
        <v>0</v>
      </c>
      <c r="K291">
        <f t="shared" si="112"/>
        <v>-1.2867410175795075</v>
      </c>
      <c r="L291">
        <f t="shared" si="113"/>
        <v>6.7410738894569189E-3</v>
      </c>
      <c r="M291">
        <f t="shared" si="114"/>
        <v>720.17329935056966</v>
      </c>
      <c r="N291">
        <f t="shared" si="115"/>
        <v>6.1371429923457135E-2</v>
      </c>
      <c r="O291">
        <f t="shared" si="116"/>
        <v>0.87348934769373132</v>
      </c>
      <c r="P291">
        <f t="shared" si="117"/>
        <v>30.719738006591797</v>
      </c>
      <c r="Q291" s="1">
        <v>6</v>
      </c>
      <c r="R291">
        <f t="shared" si="118"/>
        <v>1.4200000166893005</v>
      </c>
      <c r="S291" s="1">
        <v>1</v>
      </c>
      <c r="T291">
        <f t="shared" si="119"/>
        <v>2.8400000333786011</v>
      </c>
      <c r="U291" s="1">
        <v>30.974119186401367</v>
      </c>
      <c r="V291" s="1">
        <v>30.719738006591797</v>
      </c>
      <c r="W291" s="1">
        <v>31.008640289306641</v>
      </c>
      <c r="X291" s="1">
        <v>419.9595947265625</v>
      </c>
      <c r="Y291" s="1">
        <v>422.48263549804688</v>
      </c>
      <c r="Z291" s="1">
        <v>35.644538879394531</v>
      </c>
      <c r="AA291" s="1">
        <v>35.762958526611328</v>
      </c>
      <c r="AB291" s="1">
        <v>78.905776977539063</v>
      </c>
      <c r="AC291" s="1">
        <v>79.167922973632813</v>
      </c>
      <c r="AD291" s="1">
        <v>299.83169555664063</v>
      </c>
      <c r="AE291" s="1">
        <v>0.16702826321125031</v>
      </c>
      <c r="AF291" s="1">
        <v>0.14162938296794891</v>
      </c>
      <c r="AG291" s="1">
        <v>99.720428466796875</v>
      </c>
      <c r="AH291" s="1">
        <v>0.60475802421569824</v>
      </c>
      <c r="AI291" s="1">
        <v>0.10477974265813828</v>
      </c>
      <c r="AJ291" s="1">
        <v>2.3242972791194916E-2</v>
      </c>
      <c r="AK291" s="1">
        <v>1.2787478044629097E-3</v>
      </c>
      <c r="AL291" s="1">
        <v>1.6404688358306885E-2</v>
      </c>
      <c r="AM291" s="1">
        <v>2.4462249130010605E-3</v>
      </c>
      <c r="AN291" s="1">
        <v>1</v>
      </c>
      <c r="AO291" s="1">
        <v>-0.21956524252891541</v>
      </c>
      <c r="AP291" s="1">
        <v>2.737391471862793</v>
      </c>
      <c r="AQ291" s="1">
        <v>1</v>
      </c>
      <c r="AR291" s="1">
        <v>0</v>
      </c>
      <c r="AS291" s="1">
        <v>0.15999999642372131</v>
      </c>
      <c r="AT291" s="1">
        <v>111115</v>
      </c>
      <c r="AU291" s="1" t="s">
        <v>87</v>
      </c>
      <c r="AV291">
        <f t="shared" si="120"/>
        <v>0.49971949259440102</v>
      </c>
      <c r="AW291">
        <f t="shared" si="121"/>
        <v>6.1371429923457138E-5</v>
      </c>
      <c r="AX291">
        <f t="shared" si="122"/>
        <v>303.86973800659177</v>
      </c>
      <c r="AY291">
        <f t="shared" si="123"/>
        <v>304.12411918640134</v>
      </c>
      <c r="AZ291">
        <f t="shared" si="124"/>
        <v>2.6724521516460431E-2</v>
      </c>
      <c r="BA291">
        <f t="shared" si="125"/>
        <v>4.5101763207796948E-3</v>
      </c>
      <c r="BB291">
        <f t="shared" si="126"/>
        <v>4.4397868952076998</v>
      </c>
      <c r="BC291">
        <f t="shared" si="127"/>
        <v>44.522340742709311</v>
      </c>
      <c r="BD291">
        <f t="shared" si="128"/>
        <v>8.7593822160979826</v>
      </c>
      <c r="BE291">
        <f t="shared" si="129"/>
        <v>30.846928596496582</v>
      </c>
      <c r="BF291">
        <f t="shared" si="130"/>
        <v>4.4721534346257021</v>
      </c>
      <c r="BG291">
        <f t="shared" si="131"/>
        <v>6.7251110479231027E-3</v>
      </c>
      <c r="BH291">
        <f t="shared" si="132"/>
        <v>3.5662975475139684</v>
      </c>
      <c r="BI291">
        <f t="shared" si="133"/>
        <v>0.9058558871117337</v>
      </c>
      <c r="BJ291">
        <f t="shared" si="134"/>
        <v>4.2046256576037657E-3</v>
      </c>
      <c r="BK291">
        <f t="shared" si="135"/>
        <v>71.815989981585574</v>
      </c>
      <c r="BL291">
        <f t="shared" si="136"/>
        <v>1.7046222467855701</v>
      </c>
      <c r="BM291">
        <f t="shared" si="137"/>
        <v>79.55160783231878</v>
      </c>
      <c r="BN291">
        <f t="shared" si="138"/>
        <v>423.09429055203145</v>
      </c>
      <c r="BO291">
        <f t="shared" si="139"/>
        <v>-2.4193736265901095E-3</v>
      </c>
    </row>
    <row r="292" spans="1:67" x14ac:dyDescent="0.25">
      <c r="A292" s="1">
        <v>279</v>
      </c>
      <c r="B292" s="1" t="s">
        <v>367</v>
      </c>
      <c r="C292" s="1" t="s">
        <v>82</v>
      </c>
      <c r="D292" s="1" t="s">
        <v>11</v>
      </c>
      <c r="E292" s="1" t="s">
        <v>83</v>
      </c>
      <c r="F292" s="1" t="s">
        <v>84</v>
      </c>
      <c r="G292" s="1" t="s">
        <v>85</v>
      </c>
      <c r="H292" s="1" t="s">
        <v>86</v>
      </c>
      <c r="I292" s="1">
        <v>1789.9999977424741</v>
      </c>
      <c r="J292" s="1">
        <v>0</v>
      </c>
      <c r="K292">
        <f t="shared" si="112"/>
        <v>-1.2937885059242347</v>
      </c>
      <c r="L292">
        <f t="shared" si="113"/>
        <v>6.5955354986884105E-3</v>
      </c>
      <c r="M292">
        <f t="shared" si="114"/>
        <v>728.55869836431521</v>
      </c>
      <c r="N292">
        <f t="shared" si="115"/>
        <v>6.0039933897375788E-2</v>
      </c>
      <c r="O292">
        <f t="shared" si="116"/>
        <v>0.87335270081417393</v>
      </c>
      <c r="P292">
        <f t="shared" si="117"/>
        <v>30.718545913696289</v>
      </c>
      <c r="Q292" s="1">
        <v>6</v>
      </c>
      <c r="R292">
        <f t="shared" si="118"/>
        <v>1.4200000166893005</v>
      </c>
      <c r="S292" s="1">
        <v>1</v>
      </c>
      <c r="T292">
        <f t="shared" si="119"/>
        <v>2.8400000333786011</v>
      </c>
      <c r="U292" s="1">
        <v>30.973466873168945</v>
      </c>
      <c r="V292" s="1">
        <v>30.718545913696289</v>
      </c>
      <c r="W292" s="1">
        <v>31.008695602416992</v>
      </c>
      <c r="X292" s="1">
        <v>419.937255859375</v>
      </c>
      <c r="Y292" s="1">
        <v>422.47564697265625</v>
      </c>
      <c r="Z292" s="1">
        <v>35.645423889160156</v>
      </c>
      <c r="AA292" s="1">
        <v>35.761280059814453</v>
      </c>
      <c r="AB292" s="1">
        <v>78.910713195800781</v>
      </c>
      <c r="AC292" s="1">
        <v>79.167190551757813</v>
      </c>
      <c r="AD292" s="1">
        <v>299.81741333007813</v>
      </c>
      <c r="AE292" s="1">
        <v>9.5984131097793579E-2</v>
      </c>
      <c r="AF292" s="1">
        <v>0.18504776060581207</v>
      </c>
      <c r="AG292" s="1">
        <v>99.720474243164063</v>
      </c>
      <c r="AH292" s="1">
        <v>0.60475802421569824</v>
      </c>
      <c r="AI292" s="1">
        <v>0.10477974265813828</v>
      </c>
      <c r="AJ292" s="1">
        <v>2.3242972791194916E-2</v>
      </c>
      <c r="AK292" s="1">
        <v>1.2787478044629097E-3</v>
      </c>
      <c r="AL292" s="1">
        <v>1.6404688358306885E-2</v>
      </c>
      <c r="AM292" s="1">
        <v>2.4462249130010605E-3</v>
      </c>
      <c r="AN292" s="1">
        <v>1</v>
      </c>
      <c r="AO292" s="1">
        <v>-0.21956524252891541</v>
      </c>
      <c r="AP292" s="1">
        <v>2.737391471862793</v>
      </c>
      <c r="AQ292" s="1">
        <v>1</v>
      </c>
      <c r="AR292" s="1">
        <v>0</v>
      </c>
      <c r="AS292" s="1">
        <v>0.15999999642372131</v>
      </c>
      <c r="AT292" s="1">
        <v>111115</v>
      </c>
      <c r="AU292" s="1" t="s">
        <v>87</v>
      </c>
      <c r="AV292">
        <f t="shared" si="120"/>
        <v>0.4996956888834635</v>
      </c>
      <c r="AW292">
        <f t="shared" si="121"/>
        <v>6.0039933897375786E-5</v>
      </c>
      <c r="AX292">
        <f t="shared" si="122"/>
        <v>303.86854591369627</v>
      </c>
      <c r="AY292">
        <f t="shared" si="123"/>
        <v>304.12346687316892</v>
      </c>
      <c r="AZ292">
        <f t="shared" si="124"/>
        <v>1.535746063238097E-2</v>
      </c>
      <c r="BA292">
        <f t="shared" si="125"/>
        <v>5.1177526985263181E-3</v>
      </c>
      <c r="BB292">
        <f t="shared" si="126"/>
        <v>4.4394845079214775</v>
      </c>
      <c r="BC292">
        <f t="shared" si="127"/>
        <v>44.519287955811222</v>
      </c>
      <c r="BD292">
        <f t="shared" si="128"/>
        <v>8.7580078959967693</v>
      </c>
      <c r="BE292">
        <f t="shared" si="129"/>
        <v>30.846006393432617</v>
      </c>
      <c r="BF292">
        <f t="shared" si="130"/>
        <v>4.4719180213479692</v>
      </c>
      <c r="BG292">
        <f t="shared" si="131"/>
        <v>6.5802537041862097E-3</v>
      </c>
      <c r="BH292">
        <f t="shared" si="132"/>
        <v>3.5661318071073036</v>
      </c>
      <c r="BI292">
        <f t="shared" si="133"/>
        <v>0.90578621424066563</v>
      </c>
      <c r="BJ292">
        <f t="shared" si="134"/>
        <v>4.1140288140590906E-3</v>
      </c>
      <c r="BK292">
        <f t="shared" si="135"/>
        <v>72.652218914871838</v>
      </c>
      <c r="BL292">
        <f t="shared" si="136"/>
        <v>1.7244986866934593</v>
      </c>
      <c r="BM292">
        <f t="shared" si="137"/>
        <v>79.552419168348592</v>
      </c>
      <c r="BN292">
        <f t="shared" si="138"/>
        <v>423.09065206507518</v>
      </c>
      <c r="BO292">
        <f t="shared" si="139"/>
        <v>-2.4326702808514311E-3</v>
      </c>
    </row>
    <row r="293" spans="1:67" x14ac:dyDescent="0.25">
      <c r="A293" s="1">
        <v>280</v>
      </c>
      <c r="B293" s="1" t="s">
        <v>368</v>
      </c>
      <c r="C293" s="1" t="s">
        <v>82</v>
      </c>
      <c r="D293" s="1" t="s">
        <v>11</v>
      </c>
      <c r="E293" s="1" t="s">
        <v>83</v>
      </c>
      <c r="F293" s="1" t="s">
        <v>84</v>
      </c>
      <c r="G293" s="1" t="s">
        <v>85</v>
      </c>
      <c r="H293" s="1" t="s">
        <v>86</v>
      </c>
      <c r="I293" s="1">
        <v>1790.4999977312982</v>
      </c>
      <c r="J293" s="1">
        <v>0</v>
      </c>
      <c r="K293">
        <f t="shared" si="112"/>
        <v>-1.2955466724363143</v>
      </c>
      <c r="L293">
        <f t="shared" si="113"/>
        <v>6.659244060190226E-3</v>
      </c>
      <c r="M293">
        <f t="shared" si="114"/>
        <v>725.99437391593926</v>
      </c>
      <c r="N293">
        <f t="shared" si="115"/>
        <v>6.060527556989305E-2</v>
      </c>
      <c r="O293">
        <f t="shared" si="116"/>
        <v>0.87316117378707858</v>
      </c>
      <c r="P293">
        <f t="shared" si="117"/>
        <v>30.71776008605957</v>
      </c>
      <c r="Q293" s="1">
        <v>6</v>
      </c>
      <c r="R293">
        <f t="shared" si="118"/>
        <v>1.4200000166893005</v>
      </c>
      <c r="S293" s="1">
        <v>1</v>
      </c>
      <c r="T293">
        <f t="shared" si="119"/>
        <v>2.8400000333786011</v>
      </c>
      <c r="U293" s="1">
        <v>30.973569869995117</v>
      </c>
      <c r="V293" s="1">
        <v>30.71776008605957</v>
      </c>
      <c r="W293" s="1">
        <v>31.008489608764648</v>
      </c>
      <c r="X293" s="1">
        <v>419.92874145507813</v>
      </c>
      <c r="Y293" s="1">
        <v>422.4700927734375</v>
      </c>
      <c r="Z293" s="1">
        <v>35.644321441650391</v>
      </c>
      <c r="AA293" s="1">
        <v>35.761264801025391</v>
      </c>
      <c r="AB293" s="1">
        <v>78.907669067382813</v>
      </c>
      <c r="AC293" s="1">
        <v>79.166549682617188</v>
      </c>
      <c r="AD293" s="1">
        <v>299.82696533203125</v>
      </c>
      <c r="AE293" s="1">
        <v>0.16476032137870789</v>
      </c>
      <c r="AF293" s="1">
        <v>0.1964196115732193</v>
      </c>
      <c r="AG293" s="1">
        <v>99.720298767089844</v>
      </c>
      <c r="AH293" s="1">
        <v>0.60475802421569824</v>
      </c>
      <c r="AI293" s="1">
        <v>0.10477974265813828</v>
      </c>
      <c r="AJ293" s="1">
        <v>2.3242972791194916E-2</v>
      </c>
      <c r="AK293" s="1">
        <v>1.2787478044629097E-3</v>
      </c>
      <c r="AL293" s="1">
        <v>1.6404688358306885E-2</v>
      </c>
      <c r="AM293" s="1">
        <v>2.4462249130010605E-3</v>
      </c>
      <c r="AN293" s="1">
        <v>1</v>
      </c>
      <c r="AO293" s="1">
        <v>-0.21956524252891541</v>
      </c>
      <c r="AP293" s="1">
        <v>2.737391471862793</v>
      </c>
      <c r="AQ293" s="1">
        <v>1</v>
      </c>
      <c r="AR293" s="1">
        <v>0</v>
      </c>
      <c r="AS293" s="1">
        <v>0.15999999642372131</v>
      </c>
      <c r="AT293" s="1">
        <v>111115</v>
      </c>
      <c r="AU293" s="1" t="s">
        <v>87</v>
      </c>
      <c r="AV293">
        <f t="shared" si="120"/>
        <v>0.49971160888671867</v>
      </c>
      <c r="AW293">
        <f t="shared" si="121"/>
        <v>6.0605275569893049E-5</v>
      </c>
      <c r="AX293">
        <f t="shared" si="122"/>
        <v>303.86776008605955</v>
      </c>
      <c r="AY293">
        <f t="shared" si="123"/>
        <v>304.12356986999509</v>
      </c>
      <c r="AZ293">
        <f t="shared" si="124"/>
        <v>2.6361650831364436E-2</v>
      </c>
      <c r="BA293">
        <f t="shared" si="125"/>
        <v>5.0819108486157248E-3</v>
      </c>
      <c r="BB293">
        <f t="shared" si="126"/>
        <v>4.4392851840343441</v>
      </c>
      <c r="BC293">
        <f t="shared" si="127"/>
        <v>44.517367466004998</v>
      </c>
      <c r="BD293">
        <f t="shared" si="128"/>
        <v>8.7561026649796077</v>
      </c>
      <c r="BE293">
        <f t="shared" si="129"/>
        <v>30.845664978027344</v>
      </c>
      <c r="BF293">
        <f t="shared" si="130"/>
        <v>4.4718308700493443</v>
      </c>
      <c r="BG293">
        <f t="shared" si="131"/>
        <v>6.6436659642078091E-3</v>
      </c>
      <c r="BH293">
        <f t="shared" si="132"/>
        <v>3.5661240102472656</v>
      </c>
      <c r="BI293">
        <f t="shared" si="133"/>
        <v>0.90570685980207877</v>
      </c>
      <c r="BJ293">
        <f t="shared" si="134"/>
        <v>4.1536880178012396E-3</v>
      </c>
      <c r="BK293">
        <f t="shared" si="135"/>
        <v>72.396375870123805</v>
      </c>
      <c r="BL293">
        <f t="shared" si="136"/>
        <v>1.718451521976198</v>
      </c>
      <c r="BM293">
        <f t="shared" si="137"/>
        <v>79.55646359975151</v>
      </c>
      <c r="BN293">
        <f t="shared" si="138"/>
        <v>423.08593361401256</v>
      </c>
      <c r="BO293">
        <f t="shared" si="139"/>
        <v>-2.4361271197801218E-3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20240829_Dark_And_LMF24029_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Nunes Vilas Boas</dc:creator>
  <cp:lastModifiedBy>Marcelo Vilas Boas</cp:lastModifiedBy>
  <dcterms:created xsi:type="dcterms:W3CDTF">2024-10-17T22:11:01Z</dcterms:created>
  <dcterms:modified xsi:type="dcterms:W3CDTF">2024-10-17T22:11:01Z</dcterms:modified>
</cp:coreProperties>
</file>